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os\Universidade\UFPR\- Dissertação\Modelos\ORANI\Desagregação\Comex Stat\output\"/>
    </mc:Choice>
  </mc:AlternateContent>
  <xr:revisionPtr revIDLastSave="0" documentId="13_ncr:1_{8C73E554-82DE-40D6-97B7-FBC8ACF18241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Comex Stat 15 | EXP (SCN128)" sheetId="1" state="hidden" r:id="rId1"/>
    <sheet name="Comex Stat 15 | EXP (SCN124)" sheetId="3" state="hidden" r:id="rId2"/>
    <sheet name="Comex Stat 15 | V4BAS" sheetId="4" r:id="rId3"/>
    <sheet name="Comex Stat 15 | V4MAR (COM)" sheetId="57" r:id="rId4"/>
    <sheet name="Comex Stat 15 | V4MAR (TRANSP)" sheetId="58" r:id="rId5"/>
    <sheet name="Comex Stat 15 | V4TAX" sheetId="59" r:id="rId6"/>
    <sheet name="Comex Stat 15 | V4TX" sheetId="6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9" i="60" l="1"/>
  <c r="D128" i="60"/>
  <c r="BC127" i="60"/>
  <c r="BA127" i="60"/>
  <c r="AY127" i="60"/>
  <c r="AX127" i="60"/>
  <c r="AW127" i="60"/>
  <c r="AU127" i="60"/>
  <c r="AT127" i="60"/>
  <c r="AM127" i="60"/>
  <c r="AK127" i="60"/>
  <c r="AF127" i="60"/>
  <c r="AE127" i="60"/>
  <c r="BI127" i="60" s="1"/>
  <c r="AD127" i="60"/>
  <c r="BH127" i="60" s="1"/>
  <c r="AC127" i="60"/>
  <c r="BG127" i="60" s="1"/>
  <c r="AB127" i="60"/>
  <c r="BF127" i="60" s="1"/>
  <c r="AA127" i="60"/>
  <c r="BE127" i="60" s="1"/>
  <c r="Z127" i="60"/>
  <c r="BD127" i="60" s="1"/>
  <c r="Y127" i="60"/>
  <c r="X127" i="60"/>
  <c r="BB127" i="60" s="1"/>
  <c r="W127" i="60"/>
  <c r="V127" i="60"/>
  <c r="AZ127" i="60" s="1"/>
  <c r="U127" i="60"/>
  <c r="T127" i="60"/>
  <c r="S127" i="60"/>
  <c r="R127" i="60"/>
  <c r="AV127" i="60" s="1"/>
  <c r="Q127" i="60"/>
  <c r="P127" i="60"/>
  <c r="O127" i="60"/>
  <c r="AS127" i="60" s="1"/>
  <c r="N127" i="60"/>
  <c r="AR127" i="60" s="1"/>
  <c r="M127" i="60"/>
  <c r="AQ127" i="60" s="1"/>
  <c r="L127" i="60"/>
  <c r="AP127" i="60" s="1"/>
  <c r="K127" i="60"/>
  <c r="AO127" i="60" s="1"/>
  <c r="J127" i="60"/>
  <c r="AN127" i="60" s="1"/>
  <c r="I127" i="60"/>
  <c r="H127" i="60"/>
  <c r="E127" i="60" s="1"/>
  <c r="G127" i="60"/>
  <c r="F127" i="60"/>
  <c r="AJ127" i="60" s="1"/>
  <c r="BI126" i="60"/>
  <c r="BG126" i="60"/>
  <c r="BF126" i="60"/>
  <c r="BE126" i="60"/>
  <c r="BC126" i="60"/>
  <c r="BB126" i="60"/>
  <c r="AU126" i="60"/>
  <c r="AS126" i="60"/>
  <c r="AQ126" i="60"/>
  <c r="AP126" i="60"/>
  <c r="AO126" i="60"/>
  <c r="AM126" i="60"/>
  <c r="AL126" i="60"/>
  <c r="AF126" i="60"/>
  <c r="AE126" i="60"/>
  <c r="AD126" i="60"/>
  <c r="BH126" i="60" s="1"/>
  <c r="AC126" i="60"/>
  <c r="AB126" i="60"/>
  <c r="AA126" i="60"/>
  <c r="Z126" i="60"/>
  <c r="BD126" i="60" s="1"/>
  <c r="Y126" i="60"/>
  <c r="X126" i="60"/>
  <c r="W126" i="60"/>
  <c r="BA126" i="60" s="1"/>
  <c r="V126" i="60"/>
  <c r="AZ126" i="60" s="1"/>
  <c r="U126" i="60"/>
  <c r="AY126" i="60" s="1"/>
  <c r="T126" i="60"/>
  <c r="AX126" i="60" s="1"/>
  <c r="S126" i="60"/>
  <c r="AW126" i="60" s="1"/>
  <c r="R126" i="60"/>
  <c r="AV126" i="60" s="1"/>
  <c r="Q126" i="60"/>
  <c r="P126" i="60"/>
  <c r="AT126" i="60" s="1"/>
  <c r="O126" i="60"/>
  <c r="N126" i="60"/>
  <c r="AR126" i="60" s="1"/>
  <c r="M126" i="60"/>
  <c r="L126" i="60"/>
  <c r="K126" i="60"/>
  <c r="J126" i="60"/>
  <c r="AN126" i="60" s="1"/>
  <c r="I126" i="60"/>
  <c r="H126" i="60"/>
  <c r="G126" i="60"/>
  <c r="AK126" i="60" s="1"/>
  <c r="F126" i="60"/>
  <c r="BC125" i="60"/>
  <c r="BA125" i="60"/>
  <c r="AY125" i="60"/>
  <c r="AX125" i="60"/>
  <c r="AW125" i="60"/>
  <c r="AU125" i="60"/>
  <c r="AT125" i="60"/>
  <c r="AM125" i="60"/>
  <c r="AK125" i="60"/>
  <c r="AF125" i="60"/>
  <c r="AE125" i="60"/>
  <c r="BI125" i="60" s="1"/>
  <c r="AD125" i="60"/>
  <c r="BH125" i="60" s="1"/>
  <c r="AC125" i="60"/>
  <c r="BG125" i="60" s="1"/>
  <c r="AB125" i="60"/>
  <c r="BF125" i="60" s="1"/>
  <c r="AA125" i="60"/>
  <c r="BE125" i="60" s="1"/>
  <c r="Z125" i="60"/>
  <c r="BD125" i="60" s="1"/>
  <c r="Y125" i="60"/>
  <c r="X125" i="60"/>
  <c r="BB125" i="60" s="1"/>
  <c r="W125" i="60"/>
  <c r="V125" i="60"/>
  <c r="AZ125" i="60" s="1"/>
  <c r="U125" i="60"/>
  <c r="T125" i="60"/>
  <c r="S125" i="60"/>
  <c r="R125" i="60"/>
  <c r="AV125" i="60" s="1"/>
  <c r="Q125" i="60"/>
  <c r="P125" i="60"/>
  <c r="O125" i="60"/>
  <c r="AS125" i="60" s="1"/>
  <c r="N125" i="60"/>
  <c r="AR125" i="60" s="1"/>
  <c r="M125" i="60"/>
  <c r="AQ125" i="60" s="1"/>
  <c r="L125" i="60"/>
  <c r="AP125" i="60" s="1"/>
  <c r="K125" i="60"/>
  <c r="AO125" i="60" s="1"/>
  <c r="J125" i="60"/>
  <c r="AN125" i="60" s="1"/>
  <c r="I125" i="60"/>
  <c r="H125" i="60"/>
  <c r="E125" i="60" s="1"/>
  <c r="G125" i="60"/>
  <c r="F125" i="60"/>
  <c r="AJ125" i="60" s="1"/>
  <c r="BI124" i="60"/>
  <c r="BG124" i="60"/>
  <c r="BF124" i="60"/>
  <c r="BE124" i="60"/>
  <c r="BC124" i="60"/>
  <c r="BB124" i="60"/>
  <c r="AU124" i="60"/>
  <c r="AS124" i="60"/>
  <c r="AQ124" i="60"/>
  <c r="AP124" i="60"/>
  <c r="AO124" i="60"/>
  <c r="AM124" i="60"/>
  <c r="AL124" i="60"/>
  <c r="AF124" i="60"/>
  <c r="AE124" i="60"/>
  <c r="AD124" i="60"/>
  <c r="BH124" i="60" s="1"/>
  <c r="AC124" i="60"/>
  <c r="AB124" i="60"/>
  <c r="AA124" i="60"/>
  <c r="Z124" i="60"/>
  <c r="BD124" i="60" s="1"/>
  <c r="Y124" i="60"/>
  <c r="X124" i="60"/>
  <c r="W124" i="60"/>
  <c r="BA124" i="60" s="1"/>
  <c r="V124" i="60"/>
  <c r="AZ124" i="60" s="1"/>
  <c r="U124" i="60"/>
  <c r="AY124" i="60" s="1"/>
  <c r="T124" i="60"/>
  <c r="AX124" i="60" s="1"/>
  <c r="S124" i="60"/>
  <c r="AW124" i="60" s="1"/>
  <c r="R124" i="60"/>
  <c r="AV124" i="60" s="1"/>
  <c r="Q124" i="60"/>
  <c r="P124" i="60"/>
  <c r="AT124" i="60" s="1"/>
  <c r="O124" i="60"/>
  <c r="N124" i="60"/>
  <c r="AR124" i="60" s="1"/>
  <c r="M124" i="60"/>
  <c r="L124" i="60"/>
  <c r="K124" i="60"/>
  <c r="J124" i="60"/>
  <c r="AN124" i="60" s="1"/>
  <c r="I124" i="60"/>
  <c r="H124" i="60"/>
  <c r="G124" i="60"/>
  <c r="AK124" i="60" s="1"/>
  <c r="F124" i="60"/>
  <c r="BC123" i="60"/>
  <c r="BA123" i="60"/>
  <c r="AY123" i="60"/>
  <c r="AX123" i="60"/>
  <c r="AW123" i="60"/>
  <c r="AU123" i="60"/>
  <c r="AT123" i="60"/>
  <c r="AM123" i="60"/>
  <c r="AK123" i="60"/>
  <c r="AF123" i="60"/>
  <c r="AE123" i="60"/>
  <c r="BI123" i="60" s="1"/>
  <c r="AD123" i="60"/>
  <c r="BH123" i="60" s="1"/>
  <c r="AC123" i="60"/>
  <c r="BG123" i="60" s="1"/>
  <c r="AB123" i="60"/>
  <c r="BF123" i="60" s="1"/>
  <c r="AA123" i="60"/>
  <c r="BE123" i="60" s="1"/>
  <c r="Z123" i="60"/>
  <c r="BD123" i="60" s="1"/>
  <c r="Y123" i="60"/>
  <c r="X123" i="60"/>
  <c r="BB123" i="60" s="1"/>
  <c r="W123" i="60"/>
  <c r="V123" i="60"/>
  <c r="AZ123" i="60" s="1"/>
  <c r="U123" i="60"/>
  <c r="T123" i="60"/>
  <c r="S123" i="60"/>
  <c r="R123" i="60"/>
  <c r="AV123" i="60" s="1"/>
  <c r="Q123" i="60"/>
  <c r="P123" i="60"/>
  <c r="O123" i="60"/>
  <c r="AS123" i="60" s="1"/>
  <c r="N123" i="60"/>
  <c r="AR123" i="60" s="1"/>
  <c r="M123" i="60"/>
  <c r="AQ123" i="60" s="1"/>
  <c r="L123" i="60"/>
  <c r="AP123" i="60" s="1"/>
  <c r="K123" i="60"/>
  <c r="AO123" i="60" s="1"/>
  <c r="J123" i="60"/>
  <c r="AN123" i="60" s="1"/>
  <c r="I123" i="60"/>
  <c r="H123" i="60"/>
  <c r="AL123" i="60" s="1"/>
  <c r="G123" i="60"/>
  <c r="F123" i="60"/>
  <c r="BI122" i="60"/>
  <c r="BG122" i="60"/>
  <c r="BF122" i="60"/>
  <c r="BE122" i="60"/>
  <c r="BC122" i="60"/>
  <c r="BB122" i="60"/>
  <c r="AU122" i="60"/>
  <c r="AS122" i="60"/>
  <c r="AQ122" i="60"/>
  <c r="AP122" i="60"/>
  <c r="AO122" i="60"/>
  <c r="AM122" i="60"/>
  <c r="AL122" i="60"/>
  <c r="AF122" i="60"/>
  <c r="AE122" i="60"/>
  <c r="AD122" i="60"/>
  <c r="BH122" i="60" s="1"/>
  <c r="AC122" i="60"/>
  <c r="AB122" i="60"/>
  <c r="AA122" i="60"/>
  <c r="Z122" i="60"/>
  <c r="BD122" i="60" s="1"/>
  <c r="Y122" i="60"/>
  <c r="X122" i="60"/>
  <c r="W122" i="60"/>
  <c r="BA122" i="60" s="1"/>
  <c r="V122" i="60"/>
  <c r="AZ122" i="60" s="1"/>
  <c r="U122" i="60"/>
  <c r="AY122" i="60" s="1"/>
  <c r="T122" i="60"/>
  <c r="AX122" i="60" s="1"/>
  <c r="S122" i="60"/>
  <c r="AW122" i="60" s="1"/>
  <c r="R122" i="60"/>
  <c r="AV122" i="60" s="1"/>
  <c r="Q122" i="60"/>
  <c r="P122" i="60"/>
  <c r="AT122" i="60" s="1"/>
  <c r="O122" i="60"/>
  <c r="N122" i="60"/>
  <c r="AR122" i="60" s="1"/>
  <c r="M122" i="60"/>
  <c r="L122" i="60"/>
  <c r="K122" i="60"/>
  <c r="J122" i="60"/>
  <c r="AN122" i="60" s="1"/>
  <c r="I122" i="60"/>
  <c r="H122" i="60"/>
  <c r="G122" i="60"/>
  <c r="AK122" i="60" s="1"/>
  <c r="F122" i="60"/>
  <c r="E122" i="60" s="1"/>
  <c r="BC121" i="60"/>
  <c r="BA121" i="60"/>
  <c r="AY121" i="60"/>
  <c r="AX121" i="60"/>
  <c r="AW121" i="60"/>
  <c r="AU121" i="60"/>
  <c r="AT121" i="60"/>
  <c r="AM121" i="60"/>
  <c r="AK121" i="60"/>
  <c r="AF121" i="60"/>
  <c r="AE121" i="60"/>
  <c r="BI121" i="60" s="1"/>
  <c r="AD121" i="60"/>
  <c r="BH121" i="60" s="1"/>
  <c r="AC121" i="60"/>
  <c r="BG121" i="60" s="1"/>
  <c r="AB121" i="60"/>
  <c r="BF121" i="60" s="1"/>
  <c r="AA121" i="60"/>
  <c r="BE121" i="60" s="1"/>
  <c r="Z121" i="60"/>
  <c r="BD121" i="60" s="1"/>
  <c r="Y121" i="60"/>
  <c r="X121" i="60"/>
  <c r="BB121" i="60" s="1"/>
  <c r="W121" i="60"/>
  <c r="V121" i="60"/>
  <c r="AZ121" i="60" s="1"/>
  <c r="U121" i="60"/>
  <c r="T121" i="60"/>
  <c r="S121" i="60"/>
  <c r="R121" i="60"/>
  <c r="AV121" i="60" s="1"/>
  <c r="Q121" i="60"/>
  <c r="P121" i="60"/>
  <c r="O121" i="60"/>
  <c r="AS121" i="60" s="1"/>
  <c r="N121" i="60"/>
  <c r="AR121" i="60" s="1"/>
  <c r="M121" i="60"/>
  <c r="AQ121" i="60" s="1"/>
  <c r="L121" i="60"/>
  <c r="AP121" i="60" s="1"/>
  <c r="K121" i="60"/>
  <c r="AO121" i="60" s="1"/>
  <c r="J121" i="60"/>
  <c r="AN121" i="60" s="1"/>
  <c r="I121" i="60"/>
  <c r="H121" i="60"/>
  <c r="AL121" i="60" s="1"/>
  <c r="G121" i="60"/>
  <c r="F121" i="60"/>
  <c r="E121" i="60" s="1"/>
  <c r="BI120" i="60"/>
  <c r="BG120" i="60"/>
  <c r="BF120" i="60"/>
  <c r="BE120" i="60"/>
  <c r="BC120" i="60"/>
  <c r="BB120" i="60"/>
  <c r="AU120" i="60"/>
  <c r="AS120" i="60"/>
  <c r="AQ120" i="60"/>
  <c r="AP120" i="60"/>
  <c r="AO120" i="60"/>
  <c r="AM120" i="60"/>
  <c r="AL120" i="60"/>
  <c r="AF120" i="60"/>
  <c r="AE120" i="60"/>
  <c r="AD120" i="60"/>
  <c r="BH120" i="60" s="1"/>
  <c r="AC120" i="60"/>
  <c r="AB120" i="60"/>
  <c r="AA120" i="60"/>
  <c r="Z120" i="60"/>
  <c r="BD120" i="60" s="1"/>
  <c r="Y120" i="60"/>
  <c r="X120" i="60"/>
  <c r="W120" i="60"/>
  <c r="BA120" i="60" s="1"/>
  <c r="V120" i="60"/>
  <c r="AZ120" i="60" s="1"/>
  <c r="U120" i="60"/>
  <c r="AY120" i="60" s="1"/>
  <c r="T120" i="60"/>
  <c r="AX120" i="60" s="1"/>
  <c r="S120" i="60"/>
  <c r="AW120" i="60" s="1"/>
  <c r="R120" i="60"/>
  <c r="AV120" i="60" s="1"/>
  <c r="Q120" i="60"/>
  <c r="P120" i="60"/>
  <c r="AT120" i="60" s="1"/>
  <c r="O120" i="60"/>
  <c r="N120" i="60"/>
  <c r="AR120" i="60" s="1"/>
  <c r="M120" i="60"/>
  <c r="L120" i="60"/>
  <c r="K120" i="60"/>
  <c r="J120" i="60"/>
  <c r="AN120" i="60" s="1"/>
  <c r="I120" i="60"/>
  <c r="H120" i="60"/>
  <c r="G120" i="60"/>
  <c r="AK120" i="60" s="1"/>
  <c r="F120" i="60"/>
  <c r="E120" i="60" s="1"/>
  <c r="BC119" i="60"/>
  <c r="BA119" i="60"/>
  <c r="AY119" i="60"/>
  <c r="AX119" i="60"/>
  <c r="AW119" i="60"/>
  <c r="AU119" i="60"/>
  <c r="AT119" i="60"/>
  <c r="AM119" i="60"/>
  <c r="AK119" i="60"/>
  <c r="AF119" i="60"/>
  <c r="AE119" i="60"/>
  <c r="BI119" i="60" s="1"/>
  <c r="AD119" i="60"/>
  <c r="BH119" i="60" s="1"/>
  <c r="AC119" i="60"/>
  <c r="BG119" i="60" s="1"/>
  <c r="AB119" i="60"/>
  <c r="BF119" i="60" s="1"/>
  <c r="AA119" i="60"/>
  <c r="BE119" i="60" s="1"/>
  <c r="Z119" i="60"/>
  <c r="BD119" i="60" s="1"/>
  <c r="Y119" i="60"/>
  <c r="X119" i="60"/>
  <c r="BB119" i="60" s="1"/>
  <c r="W119" i="60"/>
  <c r="V119" i="60"/>
  <c r="AZ119" i="60" s="1"/>
  <c r="U119" i="60"/>
  <c r="T119" i="60"/>
  <c r="S119" i="60"/>
  <c r="R119" i="60"/>
  <c r="AV119" i="60" s="1"/>
  <c r="Q119" i="60"/>
  <c r="P119" i="60"/>
  <c r="O119" i="60"/>
  <c r="AS119" i="60" s="1"/>
  <c r="N119" i="60"/>
  <c r="AR119" i="60" s="1"/>
  <c r="M119" i="60"/>
  <c r="AQ119" i="60" s="1"/>
  <c r="L119" i="60"/>
  <c r="AP119" i="60" s="1"/>
  <c r="K119" i="60"/>
  <c r="AO119" i="60" s="1"/>
  <c r="J119" i="60"/>
  <c r="AN119" i="60" s="1"/>
  <c r="I119" i="60"/>
  <c r="H119" i="60"/>
  <c r="AL119" i="60" s="1"/>
  <c r="G119" i="60"/>
  <c r="F119" i="60"/>
  <c r="E119" i="60" s="1"/>
  <c r="BI118" i="60"/>
  <c r="BG118" i="60"/>
  <c r="BF118" i="60"/>
  <c r="BE118" i="60"/>
  <c r="BC118" i="60"/>
  <c r="BB118" i="60"/>
  <c r="AU118" i="60"/>
  <c r="AS118" i="60"/>
  <c r="AQ118" i="60"/>
  <c r="AP118" i="60"/>
  <c r="AO118" i="60"/>
  <c r="AM118" i="60"/>
  <c r="AL118" i="60"/>
  <c r="AF118" i="60"/>
  <c r="AE118" i="60"/>
  <c r="AD118" i="60"/>
  <c r="BH118" i="60" s="1"/>
  <c r="AC118" i="60"/>
  <c r="AB118" i="60"/>
  <c r="AA118" i="60"/>
  <c r="Z118" i="60"/>
  <c r="BD118" i="60" s="1"/>
  <c r="Y118" i="60"/>
  <c r="X118" i="60"/>
  <c r="W118" i="60"/>
  <c r="BA118" i="60" s="1"/>
  <c r="V118" i="60"/>
  <c r="AZ118" i="60" s="1"/>
  <c r="U118" i="60"/>
  <c r="AY118" i="60" s="1"/>
  <c r="T118" i="60"/>
  <c r="AX118" i="60" s="1"/>
  <c r="S118" i="60"/>
  <c r="AW118" i="60" s="1"/>
  <c r="R118" i="60"/>
  <c r="AV118" i="60" s="1"/>
  <c r="Q118" i="60"/>
  <c r="P118" i="60"/>
  <c r="AT118" i="60" s="1"/>
  <c r="O118" i="60"/>
  <c r="N118" i="60"/>
  <c r="AR118" i="60" s="1"/>
  <c r="M118" i="60"/>
  <c r="L118" i="60"/>
  <c r="K118" i="60"/>
  <c r="J118" i="60"/>
  <c r="AN118" i="60" s="1"/>
  <c r="I118" i="60"/>
  <c r="H118" i="60"/>
  <c r="G118" i="60"/>
  <c r="AK118" i="60" s="1"/>
  <c r="F118" i="60"/>
  <c r="BC117" i="60"/>
  <c r="BA117" i="60"/>
  <c r="AY117" i="60"/>
  <c r="AX117" i="60"/>
  <c r="AW117" i="60"/>
  <c r="AU117" i="60"/>
  <c r="AT117" i="60"/>
  <c r="AM117" i="60"/>
  <c r="AK117" i="60"/>
  <c r="AF117" i="60"/>
  <c r="AE117" i="60"/>
  <c r="BI117" i="60" s="1"/>
  <c r="AD117" i="60"/>
  <c r="BH117" i="60" s="1"/>
  <c r="AC117" i="60"/>
  <c r="BG117" i="60" s="1"/>
  <c r="AB117" i="60"/>
  <c r="BF117" i="60" s="1"/>
  <c r="AA117" i="60"/>
  <c r="BE117" i="60" s="1"/>
  <c r="Z117" i="60"/>
  <c r="BD117" i="60" s="1"/>
  <c r="Y117" i="60"/>
  <c r="X117" i="60"/>
  <c r="BB117" i="60" s="1"/>
  <c r="W117" i="60"/>
  <c r="V117" i="60"/>
  <c r="AZ117" i="60" s="1"/>
  <c r="U117" i="60"/>
  <c r="T117" i="60"/>
  <c r="S117" i="60"/>
  <c r="R117" i="60"/>
  <c r="AV117" i="60" s="1"/>
  <c r="Q117" i="60"/>
  <c r="P117" i="60"/>
  <c r="O117" i="60"/>
  <c r="AS117" i="60" s="1"/>
  <c r="N117" i="60"/>
  <c r="AR117" i="60" s="1"/>
  <c r="M117" i="60"/>
  <c r="AQ117" i="60" s="1"/>
  <c r="L117" i="60"/>
  <c r="AP117" i="60" s="1"/>
  <c r="K117" i="60"/>
  <c r="AO117" i="60" s="1"/>
  <c r="J117" i="60"/>
  <c r="AN117" i="60" s="1"/>
  <c r="I117" i="60"/>
  <c r="H117" i="60"/>
  <c r="AL117" i="60" s="1"/>
  <c r="G117" i="60"/>
  <c r="F117" i="60"/>
  <c r="E117" i="60" s="1"/>
  <c r="BI116" i="60"/>
  <c r="BG116" i="60"/>
  <c r="BF116" i="60"/>
  <c r="BE116" i="60"/>
  <c r="BC116" i="60"/>
  <c r="BB116" i="60"/>
  <c r="AU116" i="60"/>
  <c r="AS116" i="60"/>
  <c r="AQ116" i="60"/>
  <c r="AP116" i="60"/>
  <c r="AO116" i="60"/>
  <c r="AM116" i="60"/>
  <c r="AL116" i="60"/>
  <c r="AF116" i="60"/>
  <c r="AE116" i="60"/>
  <c r="AD116" i="60"/>
  <c r="BH116" i="60" s="1"/>
  <c r="AC116" i="60"/>
  <c r="AB116" i="60"/>
  <c r="AA116" i="60"/>
  <c r="Z116" i="60"/>
  <c r="BD116" i="60" s="1"/>
  <c r="Y116" i="60"/>
  <c r="X116" i="60"/>
  <c r="W116" i="60"/>
  <c r="BA116" i="60" s="1"/>
  <c r="V116" i="60"/>
  <c r="AZ116" i="60" s="1"/>
  <c r="U116" i="60"/>
  <c r="AY116" i="60" s="1"/>
  <c r="T116" i="60"/>
  <c r="AX116" i="60" s="1"/>
  <c r="S116" i="60"/>
  <c r="AW116" i="60" s="1"/>
  <c r="R116" i="60"/>
  <c r="AV116" i="60" s="1"/>
  <c r="Q116" i="60"/>
  <c r="P116" i="60"/>
  <c r="AT116" i="60" s="1"/>
  <c r="O116" i="60"/>
  <c r="N116" i="60"/>
  <c r="AR116" i="60" s="1"/>
  <c r="M116" i="60"/>
  <c r="L116" i="60"/>
  <c r="K116" i="60"/>
  <c r="J116" i="60"/>
  <c r="AN116" i="60" s="1"/>
  <c r="I116" i="60"/>
  <c r="H116" i="60"/>
  <c r="G116" i="60"/>
  <c r="AK116" i="60" s="1"/>
  <c r="F116" i="60"/>
  <c r="BC115" i="60"/>
  <c r="BA115" i="60"/>
  <c r="AY115" i="60"/>
  <c r="AX115" i="60"/>
  <c r="AW115" i="60"/>
  <c r="AU115" i="60"/>
  <c r="AT115" i="60"/>
  <c r="AM115" i="60"/>
  <c r="AK115" i="60"/>
  <c r="AF115" i="60"/>
  <c r="AE115" i="60"/>
  <c r="BI115" i="60" s="1"/>
  <c r="AD115" i="60"/>
  <c r="BH115" i="60" s="1"/>
  <c r="AC115" i="60"/>
  <c r="BG115" i="60" s="1"/>
  <c r="AB115" i="60"/>
  <c r="BF115" i="60" s="1"/>
  <c r="AA115" i="60"/>
  <c r="BE115" i="60" s="1"/>
  <c r="Z115" i="60"/>
  <c r="BD115" i="60" s="1"/>
  <c r="Y115" i="60"/>
  <c r="X115" i="60"/>
  <c r="BB115" i="60" s="1"/>
  <c r="W115" i="60"/>
  <c r="V115" i="60"/>
  <c r="AZ115" i="60" s="1"/>
  <c r="U115" i="60"/>
  <c r="T115" i="60"/>
  <c r="S115" i="60"/>
  <c r="R115" i="60"/>
  <c r="AV115" i="60" s="1"/>
  <c r="Q115" i="60"/>
  <c r="P115" i="60"/>
  <c r="O115" i="60"/>
  <c r="AS115" i="60" s="1"/>
  <c r="N115" i="60"/>
  <c r="AR115" i="60" s="1"/>
  <c r="M115" i="60"/>
  <c r="AQ115" i="60" s="1"/>
  <c r="L115" i="60"/>
  <c r="AP115" i="60" s="1"/>
  <c r="K115" i="60"/>
  <c r="AO115" i="60" s="1"/>
  <c r="J115" i="60"/>
  <c r="AN115" i="60" s="1"/>
  <c r="I115" i="60"/>
  <c r="H115" i="60"/>
  <c r="AL115" i="60" s="1"/>
  <c r="G115" i="60"/>
  <c r="F115" i="60"/>
  <c r="BI114" i="60"/>
  <c r="BG114" i="60"/>
  <c r="BF114" i="60"/>
  <c r="BE114" i="60"/>
  <c r="BC114" i="60"/>
  <c r="BB114" i="60"/>
  <c r="AU114" i="60"/>
  <c r="AS114" i="60"/>
  <c r="AQ114" i="60"/>
  <c r="AP114" i="60"/>
  <c r="AO114" i="60"/>
  <c r="AM114" i="60"/>
  <c r="AL114" i="60"/>
  <c r="AF114" i="60"/>
  <c r="AE114" i="60"/>
  <c r="AD114" i="60"/>
  <c r="BH114" i="60" s="1"/>
  <c r="AC114" i="60"/>
  <c r="AB114" i="60"/>
  <c r="AA114" i="60"/>
  <c r="Z114" i="60"/>
  <c r="BD114" i="60" s="1"/>
  <c r="Y114" i="60"/>
  <c r="X114" i="60"/>
  <c r="W114" i="60"/>
  <c r="BA114" i="60" s="1"/>
  <c r="V114" i="60"/>
  <c r="AZ114" i="60" s="1"/>
  <c r="U114" i="60"/>
  <c r="AY114" i="60" s="1"/>
  <c r="T114" i="60"/>
  <c r="AX114" i="60" s="1"/>
  <c r="S114" i="60"/>
  <c r="AW114" i="60" s="1"/>
  <c r="R114" i="60"/>
  <c r="AV114" i="60" s="1"/>
  <c r="Q114" i="60"/>
  <c r="P114" i="60"/>
  <c r="AT114" i="60" s="1"/>
  <c r="O114" i="60"/>
  <c r="N114" i="60"/>
  <c r="AR114" i="60" s="1"/>
  <c r="M114" i="60"/>
  <c r="L114" i="60"/>
  <c r="K114" i="60"/>
  <c r="J114" i="60"/>
  <c r="AN114" i="60" s="1"/>
  <c r="I114" i="60"/>
  <c r="H114" i="60"/>
  <c r="G114" i="60"/>
  <c r="AK114" i="60" s="1"/>
  <c r="F114" i="60"/>
  <c r="E114" i="60" s="1"/>
  <c r="BC113" i="60"/>
  <c r="BA113" i="60"/>
  <c r="AY113" i="60"/>
  <c r="AX113" i="60"/>
  <c r="AW113" i="60"/>
  <c r="AU113" i="60"/>
  <c r="AT113" i="60"/>
  <c r="AM113" i="60"/>
  <c r="AK113" i="60"/>
  <c r="AF113" i="60"/>
  <c r="AE113" i="60"/>
  <c r="BI113" i="60" s="1"/>
  <c r="AD113" i="60"/>
  <c r="BH113" i="60" s="1"/>
  <c r="AC113" i="60"/>
  <c r="BG113" i="60" s="1"/>
  <c r="AB113" i="60"/>
  <c r="BF113" i="60" s="1"/>
  <c r="AA113" i="60"/>
  <c r="BE113" i="60" s="1"/>
  <c r="Z113" i="60"/>
  <c r="BD113" i="60" s="1"/>
  <c r="Y113" i="60"/>
  <c r="X113" i="60"/>
  <c r="BB113" i="60" s="1"/>
  <c r="W113" i="60"/>
  <c r="V113" i="60"/>
  <c r="AZ113" i="60" s="1"/>
  <c r="U113" i="60"/>
  <c r="T113" i="60"/>
  <c r="S113" i="60"/>
  <c r="R113" i="60"/>
  <c r="AV113" i="60" s="1"/>
  <c r="Q113" i="60"/>
  <c r="P113" i="60"/>
  <c r="O113" i="60"/>
  <c r="AS113" i="60" s="1"/>
  <c r="N113" i="60"/>
  <c r="AR113" i="60" s="1"/>
  <c r="M113" i="60"/>
  <c r="AQ113" i="60" s="1"/>
  <c r="L113" i="60"/>
  <c r="AP113" i="60" s="1"/>
  <c r="K113" i="60"/>
  <c r="AO113" i="60" s="1"/>
  <c r="J113" i="60"/>
  <c r="AN113" i="60" s="1"/>
  <c r="I113" i="60"/>
  <c r="H113" i="60"/>
  <c r="AL113" i="60" s="1"/>
  <c r="G113" i="60"/>
  <c r="F113" i="60"/>
  <c r="E113" i="60" s="1"/>
  <c r="BI112" i="60"/>
  <c r="BG112" i="60"/>
  <c r="BF112" i="60"/>
  <c r="BE112" i="60"/>
  <c r="BC112" i="60"/>
  <c r="BB112" i="60"/>
  <c r="AU112" i="60"/>
  <c r="AS112" i="60"/>
  <c r="AQ112" i="60"/>
  <c r="AP112" i="60"/>
  <c r="AO112" i="60"/>
  <c r="AM112" i="60"/>
  <c r="AL112" i="60"/>
  <c r="AF112" i="60"/>
  <c r="AE112" i="60"/>
  <c r="AD112" i="60"/>
  <c r="BH112" i="60" s="1"/>
  <c r="AC112" i="60"/>
  <c r="AB112" i="60"/>
  <c r="AA112" i="60"/>
  <c r="Z112" i="60"/>
  <c r="BD112" i="60" s="1"/>
  <c r="Y112" i="60"/>
  <c r="X112" i="60"/>
  <c r="W112" i="60"/>
  <c r="BA112" i="60" s="1"/>
  <c r="V112" i="60"/>
  <c r="AZ112" i="60" s="1"/>
  <c r="U112" i="60"/>
  <c r="AY112" i="60" s="1"/>
  <c r="T112" i="60"/>
  <c r="AX112" i="60" s="1"/>
  <c r="S112" i="60"/>
  <c r="AW112" i="60" s="1"/>
  <c r="R112" i="60"/>
  <c r="AV112" i="60" s="1"/>
  <c r="Q112" i="60"/>
  <c r="P112" i="60"/>
  <c r="AT112" i="60" s="1"/>
  <c r="O112" i="60"/>
  <c r="N112" i="60"/>
  <c r="AR112" i="60" s="1"/>
  <c r="M112" i="60"/>
  <c r="L112" i="60"/>
  <c r="K112" i="60"/>
  <c r="J112" i="60"/>
  <c r="AN112" i="60" s="1"/>
  <c r="I112" i="60"/>
  <c r="H112" i="60"/>
  <c r="G112" i="60"/>
  <c r="AK112" i="60" s="1"/>
  <c r="F112" i="60"/>
  <c r="E112" i="60" s="1"/>
  <c r="BG111" i="60"/>
  <c r="BC111" i="60"/>
  <c r="BA111" i="60"/>
  <c r="AY111" i="60"/>
  <c r="AX111" i="60"/>
  <c r="AW111" i="60"/>
  <c r="AU111" i="60"/>
  <c r="AT111" i="60"/>
  <c r="AQ111" i="60"/>
  <c r="AM111" i="60"/>
  <c r="AK111" i="60"/>
  <c r="AF111" i="60"/>
  <c r="AE111" i="60"/>
  <c r="BI111" i="60" s="1"/>
  <c r="AD111" i="60"/>
  <c r="BH111" i="60" s="1"/>
  <c r="AC111" i="60"/>
  <c r="AB111" i="60"/>
  <c r="BF111" i="60" s="1"/>
  <c r="AA111" i="60"/>
  <c r="BE111" i="60" s="1"/>
  <c r="Z111" i="60"/>
  <c r="BD111" i="60" s="1"/>
  <c r="Y111" i="60"/>
  <c r="X111" i="60"/>
  <c r="BB111" i="60" s="1"/>
  <c r="W111" i="60"/>
  <c r="V111" i="60"/>
  <c r="AZ111" i="60" s="1"/>
  <c r="U111" i="60"/>
  <c r="T111" i="60"/>
  <c r="S111" i="60"/>
  <c r="R111" i="60"/>
  <c r="AV111" i="60" s="1"/>
  <c r="Q111" i="60"/>
  <c r="P111" i="60"/>
  <c r="O111" i="60"/>
  <c r="AS111" i="60" s="1"/>
  <c r="N111" i="60"/>
  <c r="AR111" i="60" s="1"/>
  <c r="M111" i="60"/>
  <c r="L111" i="60"/>
  <c r="AP111" i="60" s="1"/>
  <c r="K111" i="60"/>
  <c r="AO111" i="60" s="1"/>
  <c r="J111" i="60"/>
  <c r="AN111" i="60" s="1"/>
  <c r="I111" i="60"/>
  <c r="H111" i="60"/>
  <c r="AL111" i="60" s="1"/>
  <c r="G111" i="60"/>
  <c r="F111" i="60"/>
  <c r="AJ111" i="60" s="1"/>
  <c r="BI110" i="60"/>
  <c r="BG110" i="60"/>
  <c r="BF110" i="60"/>
  <c r="BE110" i="60"/>
  <c r="BC110" i="60"/>
  <c r="BB110" i="60"/>
  <c r="AY110" i="60"/>
  <c r="AU110" i="60"/>
  <c r="AS110" i="60"/>
  <c r="AQ110" i="60"/>
  <c r="AP110" i="60"/>
  <c r="AO110" i="60"/>
  <c r="AM110" i="60"/>
  <c r="AL110" i="60"/>
  <c r="AF110" i="60"/>
  <c r="AE110" i="60"/>
  <c r="AD110" i="60"/>
  <c r="BH110" i="60" s="1"/>
  <c r="AC110" i="60"/>
  <c r="AB110" i="60"/>
  <c r="AA110" i="60"/>
  <c r="Z110" i="60"/>
  <c r="BD110" i="60" s="1"/>
  <c r="Y110" i="60"/>
  <c r="X110" i="60"/>
  <c r="W110" i="60"/>
  <c r="BA110" i="60" s="1"/>
  <c r="V110" i="60"/>
  <c r="AZ110" i="60" s="1"/>
  <c r="U110" i="60"/>
  <c r="T110" i="60"/>
  <c r="AX110" i="60" s="1"/>
  <c r="S110" i="60"/>
  <c r="AW110" i="60" s="1"/>
  <c r="R110" i="60"/>
  <c r="AV110" i="60" s="1"/>
  <c r="Q110" i="60"/>
  <c r="P110" i="60"/>
  <c r="AT110" i="60" s="1"/>
  <c r="O110" i="60"/>
  <c r="N110" i="60"/>
  <c r="AR110" i="60" s="1"/>
  <c r="M110" i="60"/>
  <c r="L110" i="60"/>
  <c r="K110" i="60"/>
  <c r="J110" i="60"/>
  <c r="AN110" i="60" s="1"/>
  <c r="I110" i="60"/>
  <c r="H110" i="60"/>
  <c r="G110" i="60"/>
  <c r="AK110" i="60" s="1"/>
  <c r="F110" i="60"/>
  <c r="BG109" i="60"/>
  <c r="BC109" i="60"/>
  <c r="BA109" i="60"/>
  <c r="AY109" i="60"/>
  <c r="AX109" i="60"/>
  <c r="AW109" i="60"/>
  <c r="AU109" i="60"/>
  <c r="AT109" i="60"/>
  <c r="AQ109" i="60"/>
  <c r="AM109" i="60"/>
  <c r="AK109" i="60"/>
  <c r="AF109" i="60"/>
  <c r="AE109" i="60"/>
  <c r="BI109" i="60" s="1"/>
  <c r="AD109" i="60"/>
  <c r="BH109" i="60" s="1"/>
  <c r="AC109" i="60"/>
  <c r="AB109" i="60"/>
  <c r="BF109" i="60" s="1"/>
  <c r="AA109" i="60"/>
  <c r="BE109" i="60" s="1"/>
  <c r="Z109" i="60"/>
  <c r="BD109" i="60" s="1"/>
  <c r="Y109" i="60"/>
  <c r="X109" i="60"/>
  <c r="BB109" i="60" s="1"/>
  <c r="W109" i="60"/>
  <c r="V109" i="60"/>
  <c r="AZ109" i="60" s="1"/>
  <c r="U109" i="60"/>
  <c r="T109" i="60"/>
  <c r="S109" i="60"/>
  <c r="R109" i="60"/>
  <c r="AV109" i="60" s="1"/>
  <c r="Q109" i="60"/>
  <c r="P109" i="60"/>
  <c r="O109" i="60"/>
  <c r="AS109" i="60" s="1"/>
  <c r="N109" i="60"/>
  <c r="AR109" i="60" s="1"/>
  <c r="M109" i="60"/>
  <c r="L109" i="60"/>
  <c r="AP109" i="60" s="1"/>
  <c r="K109" i="60"/>
  <c r="AO109" i="60" s="1"/>
  <c r="J109" i="60"/>
  <c r="AN109" i="60" s="1"/>
  <c r="I109" i="60"/>
  <c r="H109" i="60"/>
  <c r="AL109" i="60" s="1"/>
  <c r="G109" i="60"/>
  <c r="F109" i="60"/>
  <c r="BI108" i="60"/>
  <c r="BG108" i="60"/>
  <c r="BE108" i="60"/>
  <c r="BC108" i="60"/>
  <c r="BB108" i="60"/>
  <c r="AY108" i="60"/>
  <c r="AU108" i="60"/>
  <c r="AS108" i="60"/>
  <c r="AQ108" i="60"/>
  <c r="AP108" i="60"/>
  <c r="AO108" i="60"/>
  <c r="AM108" i="60"/>
  <c r="AL108" i="60"/>
  <c r="AF108" i="60"/>
  <c r="AE108" i="60"/>
  <c r="AD108" i="60"/>
  <c r="BH108" i="60" s="1"/>
  <c r="AC108" i="60"/>
  <c r="AB108" i="60"/>
  <c r="BF108" i="60" s="1"/>
  <c r="AA108" i="60"/>
  <c r="Z108" i="60"/>
  <c r="BD108" i="60" s="1"/>
  <c r="Y108" i="60"/>
  <c r="X108" i="60"/>
  <c r="W108" i="60"/>
  <c r="BA108" i="60" s="1"/>
  <c r="V108" i="60"/>
  <c r="AZ108" i="60" s="1"/>
  <c r="U108" i="60"/>
  <c r="T108" i="60"/>
  <c r="AX108" i="60" s="1"/>
  <c r="S108" i="60"/>
  <c r="AW108" i="60" s="1"/>
  <c r="R108" i="60"/>
  <c r="AV108" i="60" s="1"/>
  <c r="Q108" i="60"/>
  <c r="P108" i="60"/>
  <c r="AT108" i="60" s="1"/>
  <c r="O108" i="60"/>
  <c r="N108" i="60"/>
  <c r="AR108" i="60" s="1"/>
  <c r="M108" i="60"/>
  <c r="L108" i="60"/>
  <c r="K108" i="60"/>
  <c r="J108" i="60"/>
  <c r="AN108" i="60" s="1"/>
  <c r="I108" i="60"/>
  <c r="H108" i="60"/>
  <c r="G108" i="60"/>
  <c r="AK108" i="60" s="1"/>
  <c r="F108" i="60"/>
  <c r="BG107" i="60"/>
  <c r="BC107" i="60"/>
  <c r="BA107" i="60"/>
  <c r="AY107" i="60"/>
  <c r="AX107" i="60"/>
  <c r="AW107" i="60"/>
  <c r="AU107" i="60"/>
  <c r="AT107" i="60"/>
  <c r="AQ107" i="60"/>
  <c r="AM107" i="60"/>
  <c r="AK107" i="60"/>
  <c r="AF107" i="60"/>
  <c r="AE107" i="60"/>
  <c r="BI107" i="60" s="1"/>
  <c r="AD107" i="60"/>
  <c r="BH107" i="60" s="1"/>
  <c r="AC107" i="60"/>
  <c r="AB107" i="60"/>
  <c r="BF107" i="60" s="1"/>
  <c r="AA107" i="60"/>
  <c r="BE107" i="60" s="1"/>
  <c r="Z107" i="60"/>
  <c r="BD107" i="60" s="1"/>
  <c r="Y107" i="60"/>
  <c r="X107" i="60"/>
  <c r="BB107" i="60" s="1"/>
  <c r="W107" i="60"/>
  <c r="V107" i="60"/>
  <c r="AZ107" i="60" s="1"/>
  <c r="U107" i="60"/>
  <c r="T107" i="60"/>
  <c r="S107" i="60"/>
  <c r="R107" i="60"/>
  <c r="AV107" i="60" s="1"/>
  <c r="Q107" i="60"/>
  <c r="P107" i="60"/>
  <c r="O107" i="60"/>
  <c r="AS107" i="60" s="1"/>
  <c r="N107" i="60"/>
  <c r="AR107" i="60" s="1"/>
  <c r="M107" i="60"/>
  <c r="L107" i="60"/>
  <c r="AP107" i="60" s="1"/>
  <c r="K107" i="60"/>
  <c r="AO107" i="60" s="1"/>
  <c r="J107" i="60"/>
  <c r="AN107" i="60" s="1"/>
  <c r="I107" i="60"/>
  <c r="H107" i="60"/>
  <c r="AL107" i="60" s="1"/>
  <c r="G107" i="60"/>
  <c r="F107" i="60"/>
  <c r="BI106" i="60"/>
  <c r="BG106" i="60"/>
  <c r="BE106" i="60"/>
  <c r="BC106" i="60"/>
  <c r="BB106" i="60"/>
  <c r="AY106" i="60"/>
  <c r="AU106" i="60"/>
  <c r="AS106" i="60"/>
  <c r="AQ106" i="60"/>
  <c r="AO106" i="60"/>
  <c r="AM106" i="60"/>
  <c r="AL106" i="60"/>
  <c r="AF106" i="60"/>
  <c r="AE106" i="60"/>
  <c r="AD106" i="60"/>
  <c r="BH106" i="60" s="1"/>
  <c r="AC106" i="60"/>
  <c r="AB106" i="60"/>
  <c r="BF106" i="60" s="1"/>
  <c r="AA106" i="60"/>
  <c r="Z106" i="60"/>
  <c r="BD106" i="60" s="1"/>
  <c r="Y106" i="60"/>
  <c r="X106" i="60"/>
  <c r="W106" i="60"/>
  <c r="BA106" i="60" s="1"/>
  <c r="V106" i="60"/>
  <c r="AZ106" i="60" s="1"/>
  <c r="U106" i="60"/>
  <c r="T106" i="60"/>
  <c r="AX106" i="60" s="1"/>
  <c r="S106" i="60"/>
  <c r="AW106" i="60" s="1"/>
  <c r="R106" i="60"/>
  <c r="AV106" i="60" s="1"/>
  <c r="Q106" i="60"/>
  <c r="P106" i="60"/>
  <c r="AT106" i="60" s="1"/>
  <c r="O106" i="60"/>
  <c r="N106" i="60"/>
  <c r="AR106" i="60" s="1"/>
  <c r="M106" i="60"/>
  <c r="L106" i="60"/>
  <c r="AP106" i="60" s="1"/>
  <c r="K106" i="60"/>
  <c r="J106" i="60"/>
  <c r="AN106" i="60" s="1"/>
  <c r="I106" i="60"/>
  <c r="H106" i="60"/>
  <c r="G106" i="60"/>
  <c r="AK106" i="60" s="1"/>
  <c r="F106" i="60"/>
  <c r="BG105" i="60"/>
  <c r="BC105" i="60"/>
  <c r="BA105" i="60"/>
  <c r="AY105" i="60"/>
  <c r="AW105" i="60"/>
  <c r="AU105" i="60"/>
  <c r="AT105" i="60"/>
  <c r="AQ105" i="60"/>
  <c r="AM105" i="60"/>
  <c r="AK105" i="60"/>
  <c r="AF105" i="60"/>
  <c r="AE105" i="60"/>
  <c r="BI105" i="60" s="1"/>
  <c r="AD105" i="60"/>
  <c r="BH105" i="60" s="1"/>
  <c r="AC105" i="60"/>
  <c r="AB105" i="60"/>
  <c r="BF105" i="60" s="1"/>
  <c r="AA105" i="60"/>
  <c r="BE105" i="60" s="1"/>
  <c r="Z105" i="60"/>
  <c r="BD105" i="60" s="1"/>
  <c r="Y105" i="60"/>
  <c r="X105" i="60"/>
  <c r="BB105" i="60" s="1"/>
  <c r="W105" i="60"/>
  <c r="V105" i="60"/>
  <c r="AZ105" i="60" s="1"/>
  <c r="U105" i="60"/>
  <c r="T105" i="60"/>
  <c r="AX105" i="60" s="1"/>
  <c r="S105" i="60"/>
  <c r="R105" i="60"/>
  <c r="AV105" i="60" s="1"/>
  <c r="Q105" i="60"/>
  <c r="P105" i="60"/>
  <c r="O105" i="60"/>
  <c r="AS105" i="60" s="1"/>
  <c r="N105" i="60"/>
  <c r="AR105" i="60" s="1"/>
  <c r="M105" i="60"/>
  <c r="L105" i="60"/>
  <c r="AP105" i="60" s="1"/>
  <c r="K105" i="60"/>
  <c r="AO105" i="60" s="1"/>
  <c r="J105" i="60"/>
  <c r="AN105" i="60" s="1"/>
  <c r="I105" i="60"/>
  <c r="H105" i="60"/>
  <c r="AL105" i="60" s="1"/>
  <c r="G105" i="60"/>
  <c r="F105" i="60"/>
  <c r="BI104" i="60"/>
  <c r="BG104" i="60"/>
  <c r="BE104" i="60"/>
  <c r="BC104" i="60"/>
  <c r="BB104" i="60"/>
  <c r="AY104" i="60"/>
  <c r="AU104" i="60"/>
  <c r="AS104" i="60"/>
  <c r="AQ104" i="60"/>
  <c r="AP104" i="60"/>
  <c r="AO104" i="60"/>
  <c r="AM104" i="60"/>
  <c r="AL104" i="60"/>
  <c r="AF104" i="60"/>
  <c r="AE104" i="60"/>
  <c r="AD104" i="60"/>
  <c r="BH104" i="60" s="1"/>
  <c r="AC104" i="60"/>
  <c r="AB104" i="60"/>
  <c r="BF104" i="60" s="1"/>
  <c r="AA104" i="60"/>
  <c r="Z104" i="60"/>
  <c r="BD104" i="60" s="1"/>
  <c r="Y104" i="60"/>
  <c r="X104" i="60"/>
  <c r="W104" i="60"/>
  <c r="BA104" i="60" s="1"/>
  <c r="V104" i="60"/>
  <c r="AZ104" i="60" s="1"/>
  <c r="U104" i="60"/>
  <c r="T104" i="60"/>
  <c r="AX104" i="60" s="1"/>
  <c r="S104" i="60"/>
  <c r="AW104" i="60" s="1"/>
  <c r="R104" i="60"/>
  <c r="AV104" i="60" s="1"/>
  <c r="Q104" i="60"/>
  <c r="P104" i="60"/>
  <c r="AT104" i="60" s="1"/>
  <c r="O104" i="60"/>
  <c r="N104" i="60"/>
  <c r="AR104" i="60" s="1"/>
  <c r="M104" i="60"/>
  <c r="L104" i="60"/>
  <c r="K104" i="60"/>
  <c r="J104" i="60"/>
  <c r="AN104" i="60" s="1"/>
  <c r="I104" i="60"/>
  <c r="H104" i="60"/>
  <c r="G104" i="60"/>
  <c r="AK104" i="60" s="1"/>
  <c r="F104" i="60"/>
  <c r="BG103" i="60"/>
  <c r="BC103" i="60"/>
  <c r="BA103" i="60"/>
  <c r="AY103" i="60"/>
  <c r="AW103" i="60"/>
  <c r="AU103" i="60"/>
  <c r="AT103" i="60"/>
  <c r="AQ103" i="60"/>
  <c r="AM103" i="60"/>
  <c r="AK103" i="60"/>
  <c r="AF103" i="60"/>
  <c r="AE103" i="60"/>
  <c r="BI103" i="60" s="1"/>
  <c r="AD103" i="60"/>
  <c r="BH103" i="60" s="1"/>
  <c r="AC103" i="60"/>
  <c r="AB103" i="60"/>
  <c r="BF103" i="60" s="1"/>
  <c r="AA103" i="60"/>
  <c r="BE103" i="60" s="1"/>
  <c r="Z103" i="60"/>
  <c r="BD103" i="60" s="1"/>
  <c r="Y103" i="60"/>
  <c r="X103" i="60"/>
  <c r="BB103" i="60" s="1"/>
  <c r="W103" i="60"/>
  <c r="V103" i="60"/>
  <c r="AZ103" i="60" s="1"/>
  <c r="U103" i="60"/>
  <c r="T103" i="60"/>
  <c r="AX103" i="60" s="1"/>
  <c r="S103" i="60"/>
  <c r="R103" i="60"/>
  <c r="AV103" i="60" s="1"/>
  <c r="Q103" i="60"/>
  <c r="P103" i="60"/>
  <c r="O103" i="60"/>
  <c r="AS103" i="60" s="1"/>
  <c r="N103" i="60"/>
  <c r="AR103" i="60" s="1"/>
  <c r="M103" i="60"/>
  <c r="L103" i="60"/>
  <c r="AP103" i="60" s="1"/>
  <c r="K103" i="60"/>
  <c r="AO103" i="60" s="1"/>
  <c r="J103" i="60"/>
  <c r="AN103" i="60" s="1"/>
  <c r="I103" i="60"/>
  <c r="H103" i="60"/>
  <c r="AL103" i="60" s="1"/>
  <c r="G103" i="60"/>
  <c r="F103" i="60"/>
  <c r="BI102" i="60"/>
  <c r="BG102" i="60"/>
  <c r="BE102" i="60"/>
  <c r="BC102" i="60"/>
  <c r="AY102" i="60"/>
  <c r="AU102" i="60"/>
  <c r="AS102" i="60"/>
  <c r="AQ102" i="60"/>
  <c r="AO102" i="60"/>
  <c r="AM102" i="60"/>
  <c r="AF102" i="60"/>
  <c r="AE102" i="60"/>
  <c r="AD102" i="60"/>
  <c r="BH102" i="60" s="1"/>
  <c r="AC102" i="60"/>
  <c r="AB102" i="60"/>
  <c r="BF102" i="60" s="1"/>
  <c r="AA102" i="60"/>
  <c r="Z102" i="60"/>
  <c r="BD102" i="60" s="1"/>
  <c r="Y102" i="60"/>
  <c r="X102" i="60"/>
  <c r="BB102" i="60" s="1"/>
  <c r="W102" i="60"/>
  <c r="BA102" i="60" s="1"/>
  <c r="V102" i="60"/>
  <c r="AZ102" i="60" s="1"/>
  <c r="U102" i="60"/>
  <c r="T102" i="60"/>
  <c r="AX102" i="60" s="1"/>
  <c r="S102" i="60"/>
  <c r="AW102" i="60" s="1"/>
  <c r="R102" i="60"/>
  <c r="AV102" i="60" s="1"/>
  <c r="Q102" i="60"/>
  <c r="P102" i="60"/>
  <c r="AT102" i="60" s="1"/>
  <c r="O102" i="60"/>
  <c r="N102" i="60"/>
  <c r="AR102" i="60" s="1"/>
  <c r="M102" i="60"/>
  <c r="L102" i="60"/>
  <c r="AP102" i="60" s="1"/>
  <c r="K102" i="60"/>
  <c r="J102" i="60"/>
  <c r="AN102" i="60" s="1"/>
  <c r="I102" i="60"/>
  <c r="H102" i="60"/>
  <c r="AL102" i="60" s="1"/>
  <c r="G102" i="60"/>
  <c r="AK102" i="60" s="1"/>
  <c r="F102" i="60"/>
  <c r="BG101" i="60"/>
  <c r="BC101" i="60"/>
  <c r="BA101" i="60"/>
  <c r="AY101" i="60"/>
  <c r="AW101" i="60"/>
  <c r="AU101" i="60"/>
  <c r="AT101" i="60"/>
  <c r="AQ101" i="60"/>
  <c r="AM101" i="60"/>
  <c r="AK101" i="60"/>
  <c r="AF101" i="60"/>
  <c r="AE101" i="60"/>
  <c r="BI101" i="60" s="1"/>
  <c r="AD101" i="60"/>
  <c r="BH101" i="60" s="1"/>
  <c r="AC101" i="60"/>
  <c r="AB101" i="60"/>
  <c r="BF101" i="60" s="1"/>
  <c r="AA101" i="60"/>
  <c r="BE101" i="60" s="1"/>
  <c r="Z101" i="60"/>
  <c r="BD101" i="60" s="1"/>
  <c r="Y101" i="60"/>
  <c r="X101" i="60"/>
  <c r="BB101" i="60" s="1"/>
  <c r="W101" i="60"/>
  <c r="V101" i="60"/>
  <c r="AZ101" i="60" s="1"/>
  <c r="U101" i="60"/>
  <c r="T101" i="60"/>
  <c r="AX101" i="60" s="1"/>
  <c r="S101" i="60"/>
  <c r="R101" i="60"/>
  <c r="AV101" i="60" s="1"/>
  <c r="Q101" i="60"/>
  <c r="P101" i="60"/>
  <c r="O101" i="60"/>
  <c r="AS101" i="60" s="1"/>
  <c r="N101" i="60"/>
  <c r="AR101" i="60" s="1"/>
  <c r="M101" i="60"/>
  <c r="L101" i="60"/>
  <c r="AP101" i="60" s="1"/>
  <c r="K101" i="60"/>
  <c r="AO101" i="60" s="1"/>
  <c r="J101" i="60"/>
  <c r="AN101" i="60" s="1"/>
  <c r="I101" i="60"/>
  <c r="H101" i="60"/>
  <c r="AL101" i="60" s="1"/>
  <c r="G101" i="60"/>
  <c r="F101" i="60"/>
  <c r="BI100" i="60"/>
  <c r="BG100" i="60"/>
  <c r="BE100" i="60"/>
  <c r="BC100" i="60"/>
  <c r="AY100" i="60"/>
  <c r="AU100" i="60"/>
  <c r="AS100" i="60"/>
  <c r="AQ100" i="60"/>
  <c r="AO100" i="60"/>
  <c r="AM100" i="60"/>
  <c r="AF100" i="60"/>
  <c r="AE100" i="60"/>
  <c r="AD100" i="60"/>
  <c r="BH100" i="60" s="1"/>
  <c r="AC100" i="60"/>
  <c r="AB100" i="60"/>
  <c r="BF100" i="60" s="1"/>
  <c r="AA100" i="60"/>
  <c r="Z100" i="60"/>
  <c r="BD100" i="60" s="1"/>
  <c r="Y100" i="60"/>
  <c r="X100" i="60"/>
  <c r="BB100" i="60" s="1"/>
  <c r="W100" i="60"/>
  <c r="BA100" i="60" s="1"/>
  <c r="V100" i="60"/>
  <c r="AZ100" i="60" s="1"/>
  <c r="U100" i="60"/>
  <c r="T100" i="60"/>
  <c r="AX100" i="60" s="1"/>
  <c r="S100" i="60"/>
  <c r="AW100" i="60" s="1"/>
  <c r="R100" i="60"/>
  <c r="AV100" i="60" s="1"/>
  <c r="Q100" i="60"/>
  <c r="P100" i="60"/>
  <c r="AT100" i="60" s="1"/>
  <c r="O100" i="60"/>
  <c r="N100" i="60"/>
  <c r="AR100" i="60" s="1"/>
  <c r="M100" i="60"/>
  <c r="L100" i="60"/>
  <c r="AP100" i="60" s="1"/>
  <c r="K100" i="60"/>
  <c r="J100" i="60"/>
  <c r="AN100" i="60" s="1"/>
  <c r="I100" i="60"/>
  <c r="H100" i="60"/>
  <c r="AL100" i="60" s="1"/>
  <c r="G100" i="60"/>
  <c r="AK100" i="60" s="1"/>
  <c r="F100" i="60"/>
  <c r="BG99" i="60"/>
  <c r="BC99" i="60"/>
  <c r="BA99" i="60"/>
  <c r="AY99" i="60"/>
  <c r="AX99" i="60"/>
  <c r="AW99" i="60"/>
  <c r="AU99" i="60"/>
  <c r="AT99" i="60"/>
  <c r="AQ99" i="60"/>
  <c r="AM99" i="60"/>
  <c r="AK99" i="60"/>
  <c r="AF99" i="60"/>
  <c r="AE99" i="60"/>
  <c r="BI99" i="60" s="1"/>
  <c r="AD99" i="60"/>
  <c r="BH99" i="60" s="1"/>
  <c r="AC99" i="60"/>
  <c r="AB99" i="60"/>
  <c r="BF99" i="60" s="1"/>
  <c r="AA99" i="60"/>
  <c r="BE99" i="60" s="1"/>
  <c r="Z99" i="60"/>
  <c r="BD99" i="60" s="1"/>
  <c r="Y99" i="60"/>
  <c r="X99" i="60"/>
  <c r="BB99" i="60" s="1"/>
  <c r="W99" i="60"/>
  <c r="V99" i="60"/>
  <c r="AZ99" i="60" s="1"/>
  <c r="U99" i="60"/>
  <c r="T99" i="60"/>
  <c r="S99" i="60"/>
  <c r="R99" i="60"/>
  <c r="AV99" i="60" s="1"/>
  <c r="Q99" i="60"/>
  <c r="P99" i="60"/>
  <c r="O99" i="60"/>
  <c r="AS99" i="60" s="1"/>
  <c r="N99" i="60"/>
  <c r="AR99" i="60" s="1"/>
  <c r="M99" i="60"/>
  <c r="L99" i="60"/>
  <c r="AP99" i="60" s="1"/>
  <c r="K99" i="60"/>
  <c r="AO99" i="60" s="1"/>
  <c r="J99" i="60"/>
  <c r="AN99" i="60" s="1"/>
  <c r="I99" i="60"/>
  <c r="H99" i="60"/>
  <c r="AL99" i="60" s="1"/>
  <c r="G99" i="60"/>
  <c r="F99" i="60"/>
  <c r="E99" i="60" s="1"/>
  <c r="BI98" i="60"/>
  <c r="BG98" i="60"/>
  <c r="BE98" i="60"/>
  <c r="BC98" i="60"/>
  <c r="AY98" i="60"/>
  <c r="AU98" i="60"/>
  <c r="AS98" i="60"/>
  <c r="AQ98" i="60"/>
  <c r="AO98" i="60"/>
  <c r="AM98" i="60"/>
  <c r="AF98" i="60"/>
  <c r="AE98" i="60"/>
  <c r="AD98" i="60"/>
  <c r="BH98" i="60" s="1"/>
  <c r="AC98" i="60"/>
  <c r="AB98" i="60"/>
  <c r="BF98" i="60" s="1"/>
  <c r="AA98" i="60"/>
  <c r="Z98" i="60"/>
  <c r="BD98" i="60" s="1"/>
  <c r="Y98" i="60"/>
  <c r="X98" i="60"/>
  <c r="BB98" i="60" s="1"/>
  <c r="W98" i="60"/>
  <c r="BA98" i="60" s="1"/>
  <c r="V98" i="60"/>
  <c r="AZ98" i="60" s="1"/>
  <c r="U98" i="60"/>
  <c r="T98" i="60"/>
  <c r="AX98" i="60" s="1"/>
  <c r="S98" i="60"/>
  <c r="AW98" i="60" s="1"/>
  <c r="R98" i="60"/>
  <c r="AV98" i="60" s="1"/>
  <c r="Q98" i="60"/>
  <c r="P98" i="60"/>
  <c r="AT98" i="60" s="1"/>
  <c r="O98" i="60"/>
  <c r="N98" i="60"/>
  <c r="AR98" i="60" s="1"/>
  <c r="M98" i="60"/>
  <c r="L98" i="60"/>
  <c r="AP98" i="60" s="1"/>
  <c r="K98" i="60"/>
  <c r="J98" i="60"/>
  <c r="AN98" i="60" s="1"/>
  <c r="I98" i="60"/>
  <c r="H98" i="60"/>
  <c r="AL98" i="60" s="1"/>
  <c r="G98" i="60"/>
  <c r="AK98" i="60" s="1"/>
  <c r="F98" i="60"/>
  <c r="BG97" i="60"/>
  <c r="BC97" i="60"/>
  <c r="BA97" i="60"/>
  <c r="AY97" i="60"/>
  <c r="AX97" i="60"/>
  <c r="AW97" i="60"/>
  <c r="AU97" i="60"/>
  <c r="AQ97" i="60"/>
  <c r="AM97" i="60"/>
  <c r="AK97" i="60"/>
  <c r="AF97" i="60"/>
  <c r="AE97" i="60"/>
  <c r="BI97" i="60" s="1"/>
  <c r="AD97" i="60"/>
  <c r="BH97" i="60" s="1"/>
  <c r="AC97" i="60"/>
  <c r="AB97" i="60"/>
  <c r="BF97" i="60" s="1"/>
  <c r="AA97" i="60"/>
  <c r="BE97" i="60" s="1"/>
  <c r="Z97" i="60"/>
  <c r="BD97" i="60" s="1"/>
  <c r="Y97" i="60"/>
  <c r="X97" i="60"/>
  <c r="BB97" i="60" s="1"/>
  <c r="W97" i="60"/>
  <c r="V97" i="60"/>
  <c r="AZ97" i="60" s="1"/>
  <c r="U97" i="60"/>
  <c r="T97" i="60"/>
  <c r="S97" i="60"/>
  <c r="R97" i="60"/>
  <c r="AV97" i="60" s="1"/>
  <c r="Q97" i="60"/>
  <c r="P97" i="60"/>
  <c r="AT97" i="60" s="1"/>
  <c r="O97" i="60"/>
  <c r="AS97" i="60" s="1"/>
  <c r="N97" i="60"/>
  <c r="AR97" i="60" s="1"/>
  <c r="M97" i="60"/>
  <c r="L97" i="60"/>
  <c r="AP97" i="60" s="1"/>
  <c r="K97" i="60"/>
  <c r="AO97" i="60" s="1"/>
  <c r="J97" i="60"/>
  <c r="AN97" i="60" s="1"/>
  <c r="I97" i="60"/>
  <c r="H97" i="60"/>
  <c r="AL97" i="60" s="1"/>
  <c r="G97" i="60"/>
  <c r="F97" i="60"/>
  <c r="BI96" i="60"/>
  <c r="BG96" i="60"/>
  <c r="BE96" i="60"/>
  <c r="BC96" i="60"/>
  <c r="AY96" i="60"/>
  <c r="AU96" i="60"/>
  <c r="AS96" i="60"/>
  <c r="AQ96" i="60"/>
  <c r="AM96" i="60"/>
  <c r="AF96" i="60"/>
  <c r="AE96" i="60"/>
  <c r="AD96" i="60"/>
  <c r="BH96" i="60" s="1"/>
  <c r="AC96" i="60"/>
  <c r="AB96" i="60"/>
  <c r="BF96" i="60" s="1"/>
  <c r="AA96" i="60"/>
  <c r="Z96" i="60"/>
  <c r="BD96" i="60" s="1"/>
  <c r="Y96" i="60"/>
  <c r="X96" i="60"/>
  <c r="BB96" i="60" s="1"/>
  <c r="W96" i="60"/>
  <c r="BA96" i="60" s="1"/>
  <c r="V96" i="60"/>
  <c r="AZ96" i="60" s="1"/>
  <c r="U96" i="60"/>
  <c r="T96" i="60"/>
  <c r="AX96" i="60" s="1"/>
  <c r="S96" i="60"/>
  <c r="AW96" i="60" s="1"/>
  <c r="R96" i="60"/>
  <c r="AV96" i="60" s="1"/>
  <c r="Q96" i="60"/>
  <c r="P96" i="60"/>
  <c r="AT96" i="60" s="1"/>
  <c r="O96" i="60"/>
  <c r="N96" i="60"/>
  <c r="AR96" i="60" s="1"/>
  <c r="M96" i="60"/>
  <c r="L96" i="60"/>
  <c r="AP96" i="60" s="1"/>
  <c r="K96" i="60"/>
  <c r="AO96" i="60" s="1"/>
  <c r="J96" i="60"/>
  <c r="AN96" i="60" s="1"/>
  <c r="I96" i="60"/>
  <c r="H96" i="60"/>
  <c r="AL96" i="60" s="1"/>
  <c r="G96" i="60"/>
  <c r="AK96" i="60" s="1"/>
  <c r="F96" i="60"/>
  <c r="BG95" i="60"/>
  <c r="BC95" i="60"/>
  <c r="BB95" i="60"/>
  <c r="BA95" i="60"/>
  <c r="AY95" i="60"/>
  <c r="AU95" i="60"/>
  <c r="AQ95" i="60"/>
  <c r="AM95" i="60"/>
  <c r="AL95" i="60"/>
  <c r="AK95" i="60"/>
  <c r="AF95" i="60"/>
  <c r="AE95" i="60"/>
  <c r="BI95" i="60" s="1"/>
  <c r="AD95" i="60"/>
  <c r="BH95" i="60" s="1"/>
  <c r="AC95" i="60"/>
  <c r="AB95" i="60"/>
  <c r="BF95" i="60" s="1"/>
  <c r="AA95" i="60"/>
  <c r="BE95" i="60" s="1"/>
  <c r="Z95" i="60"/>
  <c r="BD95" i="60" s="1"/>
  <c r="Y95" i="60"/>
  <c r="X95" i="60"/>
  <c r="W95" i="60"/>
  <c r="V95" i="60"/>
  <c r="AZ95" i="60" s="1"/>
  <c r="U95" i="60"/>
  <c r="T95" i="60"/>
  <c r="AX95" i="60" s="1"/>
  <c r="S95" i="60"/>
  <c r="AW95" i="60" s="1"/>
  <c r="R95" i="60"/>
  <c r="AV95" i="60" s="1"/>
  <c r="Q95" i="60"/>
  <c r="P95" i="60"/>
  <c r="AT95" i="60" s="1"/>
  <c r="O95" i="60"/>
  <c r="AS95" i="60" s="1"/>
  <c r="N95" i="60"/>
  <c r="AR95" i="60" s="1"/>
  <c r="M95" i="60"/>
  <c r="L95" i="60"/>
  <c r="AP95" i="60" s="1"/>
  <c r="K95" i="60"/>
  <c r="AO95" i="60" s="1"/>
  <c r="J95" i="60"/>
  <c r="AN95" i="60" s="1"/>
  <c r="I95" i="60"/>
  <c r="H95" i="60"/>
  <c r="G95" i="60"/>
  <c r="F95" i="60"/>
  <c r="BI94" i="60"/>
  <c r="BG94" i="60"/>
  <c r="BE94" i="60"/>
  <c r="BC94" i="60"/>
  <c r="AY94" i="60"/>
  <c r="AU94" i="60"/>
  <c r="AT94" i="60"/>
  <c r="AS94" i="60"/>
  <c r="AQ94" i="60"/>
  <c r="AM94" i="60"/>
  <c r="AF94" i="60"/>
  <c r="AE94" i="60"/>
  <c r="AD94" i="60"/>
  <c r="BH94" i="60" s="1"/>
  <c r="AC94" i="60"/>
  <c r="AB94" i="60"/>
  <c r="BF94" i="60" s="1"/>
  <c r="AA94" i="60"/>
  <c r="Z94" i="60"/>
  <c r="BD94" i="60" s="1"/>
  <c r="Y94" i="60"/>
  <c r="X94" i="60"/>
  <c r="BB94" i="60" s="1"/>
  <c r="W94" i="60"/>
  <c r="BA94" i="60" s="1"/>
  <c r="V94" i="60"/>
  <c r="AZ94" i="60" s="1"/>
  <c r="U94" i="60"/>
  <c r="T94" i="60"/>
  <c r="AX94" i="60" s="1"/>
  <c r="S94" i="60"/>
  <c r="AW94" i="60" s="1"/>
  <c r="R94" i="60"/>
  <c r="AV94" i="60" s="1"/>
  <c r="Q94" i="60"/>
  <c r="P94" i="60"/>
  <c r="O94" i="60"/>
  <c r="N94" i="60"/>
  <c r="AR94" i="60" s="1"/>
  <c r="M94" i="60"/>
  <c r="L94" i="60"/>
  <c r="AP94" i="60" s="1"/>
  <c r="K94" i="60"/>
  <c r="AO94" i="60" s="1"/>
  <c r="J94" i="60"/>
  <c r="AN94" i="60" s="1"/>
  <c r="I94" i="60"/>
  <c r="H94" i="60"/>
  <c r="AL94" i="60" s="1"/>
  <c r="G94" i="60"/>
  <c r="AK94" i="60" s="1"/>
  <c r="F94" i="60"/>
  <c r="BG93" i="60"/>
  <c r="BC93" i="60"/>
  <c r="BA93" i="60"/>
  <c r="AY93" i="60"/>
  <c r="AX93" i="60"/>
  <c r="AU93" i="60"/>
  <c r="AT93" i="60"/>
  <c r="AQ93" i="60"/>
  <c r="AM93" i="60"/>
  <c r="AK93" i="60"/>
  <c r="AF93" i="60"/>
  <c r="AE93" i="60"/>
  <c r="BI93" i="60" s="1"/>
  <c r="AD93" i="60"/>
  <c r="BH93" i="60" s="1"/>
  <c r="AC93" i="60"/>
  <c r="AB93" i="60"/>
  <c r="BF93" i="60" s="1"/>
  <c r="AA93" i="60"/>
  <c r="BE93" i="60" s="1"/>
  <c r="Z93" i="60"/>
  <c r="BD93" i="60" s="1"/>
  <c r="Y93" i="60"/>
  <c r="X93" i="60"/>
  <c r="BB93" i="60" s="1"/>
  <c r="W93" i="60"/>
  <c r="V93" i="60"/>
  <c r="AZ93" i="60" s="1"/>
  <c r="U93" i="60"/>
  <c r="T93" i="60"/>
  <c r="S93" i="60"/>
  <c r="AW93" i="60" s="1"/>
  <c r="R93" i="60"/>
  <c r="AV93" i="60" s="1"/>
  <c r="Q93" i="60"/>
  <c r="P93" i="60"/>
  <c r="O93" i="60"/>
  <c r="AS93" i="60" s="1"/>
  <c r="N93" i="60"/>
  <c r="AR93" i="60" s="1"/>
  <c r="M93" i="60"/>
  <c r="L93" i="60"/>
  <c r="AP93" i="60" s="1"/>
  <c r="K93" i="60"/>
  <c r="AO93" i="60" s="1"/>
  <c r="J93" i="60"/>
  <c r="AN93" i="60" s="1"/>
  <c r="I93" i="60"/>
  <c r="H93" i="60"/>
  <c r="AL93" i="60" s="1"/>
  <c r="G93" i="60"/>
  <c r="F93" i="60"/>
  <c r="BI92" i="60"/>
  <c r="BG92" i="60"/>
  <c r="BF92" i="60"/>
  <c r="BC92" i="60"/>
  <c r="AY92" i="60"/>
  <c r="AU92" i="60"/>
  <c r="AS92" i="60"/>
  <c r="AQ92" i="60"/>
  <c r="AP92" i="60"/>
  <c r="AM92" i="60"/>
  <c r="AF92" i="60"/>
  <c r="AE92" i="60"/>
  <c r="AD92" i="60"/>
  <c r="BH92" i="60" s="1"/>
  <c r="AC92" i="60"/>
  <c r="AB92" i="60"/>
  <c r="AA92" i="60"/>
  <c r="BE92" i="60" s="1"/>
  <c r="Z92" i="60"/>
  <c r="BD92" i="60" s="1"/>
  <c r="Y92" i="60"/>
  <c r="X92" i="60"/>
  <c r="BB92" i="60" s="1"/>
  <c r="W92" i="60"/>
  <c r="BA92" i="60" s="1"/>
  <c r="V92" i="60"/>
  <c r="AZ92" i="60" s="1"/>
  <c r="U92" i="60"/>
  <c r="T92" i="60"/>
  <c r="AX92" i="60" s="1"/>
  <c r="S92" i="60"/>
  <c r="AW92" i="60" s="1"/>
  <c r="R92" i="60"/>
  <c r="AV92" i="60" s="1"/>
  <c r="Q92" i="60"/>
  <c r="P92" i="60"/>
  <c r="AT92" i="60" s="1"/>
  <c r="O92" i="60"/>
  <c r="N92" i="60"/>
  <c r="AR92" i="60" s="1"/>
  <c r="M92" i="60"/>
  <c r="L92" i="60"/>
  <c r="K92" i="60"/>
  <c r="AO92" i="60" s="1"/>
  <c r="J92" i="60"/>
  <c r="AN92" i="60" s="1"/>
  <c r="I92" i="60"/>
  <c r="H92" i="60"/>
  <c r="AL92" i="60" s="1"/>
  <c r="G92" i="60"/>
  <c r="AK92" i="60" s="1"/>
  <c r="F92" i="60"/>
  <c r="BG91" i="60"/>
  <c r="BC91" i="60"/>
  <c r="BA91" i="60"/>
  <c r="AY91" i="60"/>
  <c r="AX91" i="60"/>
  <c r="AW91" i="60"/>
  <c r="AU91" i="60"/>
  <c r="AT91" i="60"/>
  <c r="AQ91" i="60"/>
  <c r="AM91" i="60"/>
  <c r="AL91" i="60"/>
  <c r="AK91" i="60"/>
  <c r="AF91" i="60"/>
  <c r="AE91" i="60"/>
  <c r="BI91" i="60" s="1"/>
  <c r="AD91" i="60"/>
  <c r="BH91" i="60" s="1"/>
  <c r="AC91" i="60"/>
  <c r="AB91" i="60"/>
  <c r="BF91" i="60" s="1"/>
  <c r="AA91" i="60"/>
  <c r="BE91" i="60" s="1"/>
  <c r="Z91" i="60"/>
  <c r="BD91" i="60" s="1"/>
  <c r="Y91" i="60"/>
  <c r="X91" i="60"/>
  <c r="BB91" i="60" s="1"/>
  <c r="W91" i="60"/>
  <c r="V91" i="60"/>
  <c r="AZ91" i="60" s="1"/>
  <c r="U91" i="60"/>
  <c r="T91" i="60"/>
  <c r="S91" i="60"/>
  <c r="R91" i="60"/>
  <c r="AV91" i="60" s="1"/>
  <c r="Q91" i="60"/>
  <c r="P91" i="60"/>
  <c r="O91" i="60"/>
  <c r="AS91" i="60" s="1"/>
  <c r="N91" i="60"/>
  <c r="AR91" i="60" s="1"/>
  <c r="M91" i="60"/>
  <c r="L91" i="60"/>
  <c r="AP91" i="60" s="1"/>
  <c r="K91" i="60"/>
  <c r="AO91" i="60" s="1"/>
  <c r="J91" i="60"/>
  <c r="AN91" i="60" s="1"/>
  <c r="I91" i="60"/>
  <c r="H91" i="60"/>
  <c r="G91" i="60"/>
  <c r="F91" i="60"/>
  <c r="BI90" i="60"/>
  <c r="BG90" i="60"/>
  <c r="BC90" i="60"/>
  <c r="BB90" i="60"/>
  <c r="AU90" i="60"/>
  <c r="AT90" i="60"/>
  <c r="AS90" i="60"/>
  <c r="AQ90" i="60"/>
  <c r="AN90" i="60"/>
  <c r="AM90" i="60"/>
  <c r="AF90" i="60"/>
  <c r="AE90" i="60"/>
  <c r="AD90" i="60"/>
  <c r="BH90" i="60" s="1"/>
  <c r="AC90" i="60"/>
  <c r="AB90" i="60"/>
  <c r="BF90" i="60" s="1"/>
  <c r="AA90" i="60"/>
  <c r="BE90" i="60" s="1"/>
  <c r="Z90" i="60"/>
  <c r="BD90" i="60" s="1"/>
  <c r="Y90" i="60"/>
  <c r="X90" i="60"/>
  <c r="W90" i="60"/>
  <c r="BA90" i="60" s="1"/>
  <c r="V90" i="60"/>
  <c r="AZ90" i="60" s="1"/>
  <c r="U90" i="60"/>
  <c r="AY90" i="60" s="1"/>
  <c r="T90" i="60"/>
  <c r="AX90" i="60" s="1"/>
  <c r="S90" i="60"/>
  <c r="AW90" i="60" s="1"/>
  <c r="R90" i="60"/>
  <c r="AV90" i="60" s="1"/>
  <c r="Q90" i="60"/>
  <c r="P90" i="60"/>
  <c r="O90" i="60"/>
  <c r="N90" i="60"/>
  <c r="AR90" i="60" s="1"/>
  <c r="M90" i="60"/>
  <c r="L90" i="60"/>
  <c r="AP90" i="60" s="1"/>
  <c r="K90" i="60"/>
  <c r="AO90" i="60" s="1"/>
  <c r="J90" i="60"/>
  <c r="I90" i="60"/>
  <c r="H90" i="60"/>
  <c r="AL90" i="60" s="1"/>
  <c r="G90" i="60"/>
  <c r="AK90" i="60" s="1"/>
  <c r="F90" i="60"/>
  <c r="AJ90" i="60" s="1"/>
  <c r="BG89" i="60"/>
  <c r="BC89" i="60"/>
  <c r="BA89" i="60"/>
  <c r="AY89" i="60"/>
  <c r="AW89" i="60"/>
  <c r="AV89" i="60"/>
  <c r="AU89" i="60"/>
  <c r="AT89" i="60"/>
  <c r="AQ89" i="60"/>
  <c r="AM89" i="60"/>
  <c r="AK89" i="60"/>
  <c r="AF89" i="60"/>
  <c r="AE89" i="60"/>
  <c r="BI89" i="60" s="1"/>
  <c r="AD89" i="60"/>
  <c r="BH89" i="60" s="1"/>
  <c r="AC89" i="60"/>
  <c r="AB89" i="60"/>
  <c r="BF89" i="60" s="1"/>
  <c r="AA89" i="60"/>
  <c r="BE89" i="60" s="1"/>
  <c r="Z89" i="60"/>
  <c r="BD89" i="60" s="1"/>
  <c r="Y89" i="60"/>
  <c r="X89" i="60"/>
  <c r="BB89" i="60" s="1"/>
  <c r="W89" i="60"/>
  <c r="V89" i="60"/>
  <c r="AZ89" i="60" s="1"/>
  <c r="U89" i="60"/>
  <c r="T89" i="60"/>
  <c r="AX89" i="60" s="1"/>
  <c r="S89" i="60"/>
  <c r="R89" i="60"/>
  <c r="Q89" i="60"/>
  <c r="P89" i="60"/>
  <c r="O89" i="60"/>
  <c r="AS89" i="60" s="1"/>
  <c r="N89" i="60"/>
  <c r="AR89" i="60" s="1"/>
  <c r="M89" i="60"/>
  <c r="L89" i="60"/>
  <c r="AP89" i="60" s="1"/>
  <c r="K89" i="60"/>
  <c r="AO89" i="60" s="1"/>
  <c r="J89" i="60"/>
  <c r="AN89" i="60" s="1"/>
  <c r="I89" i="60"/>
  <c r="H89" i="60"/>
  <c r="AL89" i="60" s="1"/>
  <c r="G89" i="60"/>
  <c r="F89" i="60"/>
  <c r="BI88" i="60"/>
  <c r="BG88" i="60"/>
  <c r="BF88" i="60"/>
  <c r="BE88" i="60"/>
  <c r="BD88" i="60"/>
  <c r="BC88" i="60"/>
  <c r="AU88" i="60"/>
  <c r="AT88" i="60"/>
  <c r="AS88" i="60"/>
  <c r="AQ88" i="60"/>
  <c r="AP88" i="60"/>
  <c r="AN88" i="60"/>
  <c r="AM88" i="60"/>
  <c r="AL88" i="60"/>
  <c r="AF88" i="60"/>
  <c r="AE88" i="60"/>
  <c r="AD88" i="60"/>
  <c r="BH88" i="60" s="1"/>
  <c r="AC88" i="60"/>
  <c r="AB88" i="60"/>
  <c r="AA88" i="60"/>
  <c r="Z88" i="60"/>
  <c r="Y88" i="60"/>
  <c r="X88" i="60"/>
  <c r="BB88" i="60" s="1"/>
  <c r="W88" i="60"/>
  <c r="BA88" i="60" s="1"/>
  <c r="V88" i="60"/>
  <c r="AZ88" i="60" s="1"/>
  <c r="U88" i="60"/>
  <c r="AY88" i="60" s="1"/>
  <c r="T88" i="60"/>
  <c r="AX88" i="60" s="1"/>
  <c r="S88" i="60"/>
  <c r="AW88" i="60" s="1"/>
  <c r="R88" i="60"/>
  <c r="AV88" i="60" s="1"/>
  <c r="Q88" i="60"/>
  <c r="P88" i="60"/>
  <c r="O88" i="60"/>
  <c r="N88" i="60"/>
  <c r="AR88" i="60" s="1"/>
  <c r="M88" i="60"/>
  <c r="L88" i="60"/>
  <c r="K88" i="60"/>
  <c r="AO88" i="60" s="1"/>
  <c r="J88" i="60"/>
  <c r="I88" i="60"/>
  <c r="H88" i="60"/>
  <c r="G88" i="60"/>
  <c r="AK88" i="60" s="1"/>
  <c r="F88" i="60"/>
  <c r="AJ88" i="60" s="1"/>
  <c r="BC87" i="60"/>
  <c r="BB87" i="60"/>
  <c r="BA87" i="60"/>
  <c r="AY87" i="60"/>
  <c r="AW87" i="60"/>
  <c r="AU87" i="60"/>
  <c r="AT87" i="60"/>
  <c r="AM87" i="60"/>
  <c r="AL87" i="60"/>
  <c r="AK87" i="60"/>
  <c r="AF87" i="60"/>
  <c r="AE87" i="60"/>
  <c r="BI87" i="60" s="1"/>
  <c r="AD87" i="60"/>
  <c r="BH87" i="60" s="1"/>
  <c r="AC87" i="60"/>
  <c r="BG87" i="60" s="1"/>
  <c r="AB87" i="60"/>
  <c r="BF87" i="60" s="1"/>
  <c r="AA87" i="60"/>
  <c r="BE87" i="60" s="1"/>
  <c r="Z87" i="60"/>
  <c r="BD87" i="60" s="1"/>
  <c r="Y87" i="60"/>
  <c r="X87" i="60"/>
  <c r="W87" i="60"/>
  <c r="V87" i="60"/>
  <c r="AZ87" i="60" s="1"/>
  <c r="U87" i="60"/>
  <c r="T87" i="60"/>
  <c r="AX87" i="60" s="1"/>
  <c r="S87" i="60"/>
  <c r="R87" i="60"/>
  <c r="AV87" i="60" s="1"/>
  <c r="Q87" i="60"/>
  <c r="P87" i="60"/>
  <c r="O87" i="60"/>
  <c r="AS87" i="60" s="1"/>
  <c r="N87" i="60"/>
  <c r="AR87" i="60" s="1"/>
  <c r="M87" i="60"/>
  <c r="AQ87" i="60" s="1"/>
  <c r="L87" i="60"/>
  <c r="AP87" i="60" s="1"/>
  <c r="K87" i="60"/>
  <c r="AO87" i="60" s="1"/>
  <c r="J87" i="60"/>
  <c r="AN87" i="60" s="1"/>
  <c r="I87" i="60"/>
  <c r="H87" i="60"/>
  <c r="G87" i="60"/>
  <c r="F87" i="60"/>
  <c r="BI86" i="60"/>
  <c r="BG86" i="60"/>
  <c r="BF86" i="60"/>
  <c r="BD86" i="60"/>
  <c r="BC86" i="60"/>
  <c r="BB86" i="60"/>
  <c r="AY86" i="60"/>
  <c r="AU86" i="60"/>
  <c r="AS86" i="60"/>
  <c r="AQ86" i="60"/>
  <c r="AN86" i="60"/>
  <c r="AM86" i="60"/>
  <c r="AF86" i="60"/>
  <c r="AE86" i="60"/>
  <c r="AD86" i="60"/>
  <c r="BH86" i="60" s="1"/>
  <c r="AC86" i="60"/>
  <c r="AB86" i="60"/>
  <c r="AA86" i="60"/>
  <c r="BE86" i="60" s="1"/>
  <c r="Z86" i="60"/>
  <c r="Y86" i="60"/>
  <c r="X86" i="60"/>
  <c r="W86" i="60"/>
  <c r="BA86" i="60" s="1"/>
  <c r="V86" i="60"/>
  <c r="AZ86" i="60" s="1"/>
  <c r="U86" i="60"/>
  <c r="T86" i="60"/>
  <c r="AX86" i="60" s="1"/>
  <c r="S86" i="60"/>
  <c r="AW86" i="60" s="1"/>
  <c r="R86" i="60"/>
  <c r="AV86" i="60" s="1"/>
  <c r="Q86" i="60"/>
  <c r="P86" i="60"/>
  <c r="AT86" i="60" s="1"/>
  <c r="O86" i="60"/>
  <c r="N86" i="60"/>
  <c r="AR86" i="60" s="1"/>
  <c r="M86" i="60"/>
  <c r="L86" i="60"/>
  <c r="AP86" i="60" s="1"/>
  <c r="K86" i="60"/>
  <c r="AO86" i="60" s="1"/>
  <c r="J86" i="60"/>
  <c r="I86" i="60"/>
  <c r="H86" i="60"/>
  <c r="AL86" i="60" s="1"/>
  <c r="G86" i="60"/>
  <c r="AK86" i="60" s="1"/>
  <c r="F86" i="60"/>
  <c r="AJ86" i="60" s="1"/>
  <c r="BF85" i="60"/>
  <c r="BC85" i="60"/>
  <c r="AY85" i="60"/>
  <c r="AV85" i="60"/>
  <c r="AP85" i="60"/>
  <c r="AO85" i="60"/>
  <c r="AM85" i="60"/>
  <c r="AL85" i="60"/>
  <c r="AJ85" i="60"/>
  <c r="AF85" i="60"/>
  <c r="AE85" i="60"/>
  <c r="BI85" i="60" s="1"/>
  <c r="AD85" i="60"/>
  <c r="BH85" i="60" s="1"/>
  <c r="AC85" i="60"/>
  <c r="BG85" i="60" s="1"/>
  <c r="AB85" i="60"/>
  <c r="AA85" i="60"/>
  <c r="BE85" i="60" s="1"/>
  <c r="Z85" i="60"/>
  <c r="BD85" i="60" s="1"/>
  <c r="Y85" i="60"/>
  <c r="X85" i="60"/>
  <c r="BB85" i="60" s="1"/>
  <c r="W85" i="60"/>
  <c r="BA85" i="60" s="1"/>
  <c r="V85" i="60"/>
  <c r="AZ85" i="60" s="1"/>
  <c r="U85" i="60"/>
  <c r="T85" i="60"/>
  <c r="AX85" i="60" s="1"/>
  <c r="S85" i="60"/>
  <c r="AW85" i="60" s="1"/>
  <c r="R85" i="60"/>
  <c r="Q85" i="60"/>
  <c r="AU85" i="60" s="1"/>
  <c r="P85" i="60"/>
  <c r="AT85" i="60" s="1"/>
  <c r="O85" i="60"/>
  <c r="AS85" i="60" s="1"/>
  <c r="N85" i="60"/>
  <c r="AR85" i="60" s="1"/>
  <c r="M85" i="60"/>
  <c r="AQ85" i="60" s="1"/>
  <c r="L85" i="60"/>
  <c r="K85" i="60"/>
  <c r="J85" i="60"/>
  <c r="AN85" i="60" s="1"/>
  <c r="I85" i="60"/>
  <c r="H85" i="60"/>
  <c r="G85" i="60"/>
  <c r="AK85" i="60" s="1"/>
  <c r="F85" i="60"/>
  <c r="BH84" i="60"/>
  <c r="BG84" i="60"/>
  <c r="BD84" i="60"/>
  <c r="AX84" i="60"/>
  <c r="AW84" i="60"/>
  <c r="AU84" i="60"/>
  <c r="AT84" i="60"/>
  <c r="AR84" i="60"/>
  <c r="AQ84" i="60"/>
  <c r="AN84" i="60"/>
  <c r="AF84" i="60"/>
  <c r="AE84" i="60"/>
  <c r="BI84" i="60" s="1"/>
  <c r="AD84" i="60"/>
  <c r="AC84" i="60"/>
  <c r="AB84" i="60"/>
  <c r="BF84" i="60" s="1"/>
  <c r="AA84" i="60"/>
  <c r="BE84" i="60" s="1"/>
  <c r="Z84" i="60"/>
  <c r="Y84" i="60"/>
  <c r="BC84" i="60" s="1"/>
  <c r="X84" i="60"/>
  <c r="BB84" i="60" s="1"/>
  <c r="W84" i="60"/>
  <c r="BA84" i="60" s="1"/>
  <c r="V84" i="60"/>
  <c r="AZ84" i="60" s="1"/>
  <c r="U84" i="60"/>
  <c r="AY84" i="60" s="1"/>
  <c r="T84" i="60"/>
  <c r="S84" i="60"/>
  <c r="R84" i="60"/>
  <c r="AV84" i="60" s="1"/>
  <c r="Q84" i="60"/>
  <c r="P84" i="60"/>
  <c r="O84" i="60"/>
  <c r="AS84" i="60" s="1"/>
  <c r="N84" i="60"/>
  <c r="M84" i="60"/>
  <c r="L84" i="60"/>
  <c r="AP84" i="60" s="1"/>
  <c r="K84" i="60"/>
  <c r="AO84" i="60" s="1"/>
  <c r="J84" i="60"/>
  <c r="I84" i="60"/>
  <c r="AM84" i="60" s="1"/>
  <c r="H84" i="60"/>
  <c r="AL84" i="60" s="1"/>
  <c r="G84" i="60"/>
  <c r="F84" i="60"/>
  <c r="AJ84" i="60" s="1"/>
  <c r="BF83" i="60"/>
  <c r="BE83" i="60"/>
  <c r="BC83" i="60"/>
  <c r="BB83" i="60"/>
  <c r="AZ83" i="60"/>
  <c r="AY83" i="60"/>
  <c r="AV83" i="60"/>
  <c r="AP83" i="60"/>
  <c r="AO83" i="60"/>
  <c r="AM83" i="60"/>
  <c r="AL83" i="60"/>
  <c r="AJ83" i="60"/>
  <c r="AF83" i="60"/>
  <c r="AE83" i="60"/>
  <c r="BI83" i="60" s="1"/>
  <c r="AD83" i="60"/>
  <c r="BH83" i="60" s="1"/>
  <c r="AC83" i="60"/>
  <c r="BG83" i="60" s="1"/>
  <c r="AB83" i="60"/>
  <c r="AA83" i="60"/>
  <c r="Z83" i="60"/>
  <c r="BD83" i="60" s="1"/>
  <c r="Y83" i="60"/>
  <c r="X83" i="60"/>
  <c r="W83" i="60"/>
  <c r="BA83" i="60" s="1"/>
  <c r="V83" i="60"/>
  <c r="U83" i="60"/>
  <c r="T83" i="60"/>
  <c r="AX83" i="60" s="1"/>
  <c r="S83" i="60"/>
  <c r="AW83" i="60" s="1"/>
  <c r="R83" i="60"/>
  <c r="Q83" i="60"/>
  <c r="AU83" i="60" s="1"/>
  <c r="P83" i="60"/>
  <c r="AT83" i="60" s="1"/>
  <c r="O83" i="60"/>
  <c r="AS83" i="60" s="1"/>
  <c r="N83" i="60"/>
  <c r="AR83" i="60" s="1"/>
  <c r="M83" i="60"/>
  <c r="AQ83" i="60" s="1"/>
  <c r="L83" i="60"/>
  <c r="K83" i="60"/>
  <c r="J83" i="60"/>
  <c r="AN83" i="60" s="1"/>
  <c r="I83" i="60"/>
  <c r="H83" i="60"/>
  <c r="G83" i="60"/>
  <c r="AK83" i="60" s="1"/>
  <c r="F83" i="60"/>
  <c r="BH82" i="60"/>
  <c r="BG82" i="60"/>
  <c r="BD82" i="60"/>
  <c r="AX82" i="60"/>
  <c r="AW82" i="60"/>
  <c r="AU82" i="60"/>
  <c r="AT82" i="60"/>
  <c r="AR82" i="60"/>
  <c r="AQ82" i="60"/>
  <c r="AN82" i="60"/>
  <c r="AF82" i="60"/>
  <c r="AE82" i="60"/>
  <c r="BI82" i="60" s="1"/>
  <c r="AD82" i="60"/>
  <c r="AC82" i="60"/>
  <c r="AB82" i="60"/>
  <c r="BF82" i="60" s="1"/>
  <c r="AA82" i="60"/>
  <c r="BE82" i="60" s="1"/>
  <c r="Z82" i="60"/>
  <c r="Y82" i="60"/>
  <c r="BC82" i="60" s="1"/>
  <c r="X82" i="60"/>
  <c r="BB82" i="60" s="1"/>
  <c r="W82" i="60"/>
  <c r="BA82" i="60" s="1"/>
  <c r="V82" i="60"/>
  <c r="AZ82" i="60" s="1"/>
  <c r="U82" i="60"/>
  <c r="AY82" i="60" s="1"/>
  <c r="T82" i="60"/>
  <c r="S82" i="60"/>
  <c r="R82" i="60"/>
  <c r="AV82" i="60" s="1"/>
  <c r="Q82" i="60"/>
  <c r="P82" i="60"/>
  <c r="O82" i="60"/>
  <c r="AS82" i="60" s="1"/>
  <c r="N82" i="60"/>
  <c r="M82" i="60"/>
  <c r="L82" i="60"/>
  <c r="AP82" i="60" s="1"/>
  <c r="K82" i="60"/>
  <c r="AO82" i="60" s="1"/>
  <c r="J82" i="60"/>
  <c r="I82" i="60"/>
  <c r="AM82" i="60" s="1"/>
  <c r="H82" i="60"/>
  <c r="AL82" i="60" s="1"/>
  <c r="G82" i="60"/>
  <c r="F82" i="60"/>
  <c r="AJ82" i="60" s="1"/>
  <c r="BF81" i="60"/>
  <c r="BE81" i="60"/>
  <c r="BC81" i="60"/>
  <c r="BB81" i="60"/>
  <c r="AZ81" i="60"/>
  <c r="AY81" i="60"/>
  <c r="AV81" i="60"/>
  <c r="AP81" i="60"/>
  <c r="AO81" i="60"/>
  <c r="AM81" i="60"/>
  <c r="AL81" i="60"/>
  <c r="AJ81" i="60"/>
  <c r="AF81" i="60"/>
  <c r="AE81" i="60"/>
  <c r="BI81" i="60" s="1"/>
  <c r="AD81" i="60"/>
  <c r="BH81" i="60" s="1"/>
  <c r="AC81" i="60"/>
  <c r="BG81" i="60" s="1"/>
  <c r="AB81" i="60"/>
  <c r="AA81" i="60"/>
  <c r="Z81" i="60"/>
  <c r="BD81" i="60" s="1"/>
  <c r="Y81" i="60"/>
  <c r="X81" i="60"/>
  <c r="W81" i="60"/>
  <c r="BA81" i="60" s="1"/>
  <c r="V81" i="60"/>
  <c r="U81" i="60"/>
  <c r="T81" i="60"/>
  <c r="AX81" i="60" s="1"/>
  <c r="S81" i="60"/>
  <c r="AW81" i="60" s="1"/>
  <c r="R81" i="60"/>
  <c r="Q81" i="60"/>
  <c r="AU81" i="60" s="1"/>
  <c r="P81" i="60"/>
  <c r="AT81" i="60" s="1"/>
  <c r="O81" i="60"/>
  <c r="AS81" i="60" s="1"/>
  <c r="N81" i="60"/>
  <c r="AR81" i="60" s="1"/>
  <c r="M81" i="60"/>
  <c r="AQ81" i="60" s="1"/>
  <c r="L81" i="60"/>
  <c r="K81" i="60"/>
  <c r="J81" i="60"/>
  <c r="AN81" i="60" s="1"/>
  <c r="I81" i="60"/>
  <c r="H81" i="60"/>
  <c r="G81" i="60"/>
  <c r="AK81" i="60" s="1"/>
  <c r="F81" i="60"/>
  <c r="BH80" i="60"/>
  <c r="BG80" i="60"/>
  <c r="BD80" i="60"/>
  <c r="AX80" i="60"/>
  <c r="AW80" i="60"/>
  <c r="AU80" i="60"/>
  <c r="AT80" i="60"/>
  <c r="AR80" i="60"/>
  <c r="AQ80" i="60"/>
  <c r="AN80" i="60"/>
  <c r="AF80" i="60"/>
  <c r="AE80" i="60"/>
  <c r="BI80" i="60" s="1"/>
  <c r="AD80" i="60"/>
  <c r="AC80" i="60"/>
  <c r="AB80" i="60"/>
  <c r="BF80" i="60" s="1"/>
  <c r="AA80" i="60"/>
  <c r="BE80" i="60" s="1"/>
  <c r="Z80" i="60"/>
  <c r="Y80" i="60"/>
  <c r="BC80" i="60" s="1"/>
  <c r="X80" i="60"/>
  <c r="BB80" i="60" s="1"/>
  <c r="W80" i="60"/>
  <c r="BA80" i="60" s="1"/>
  <c r="V80" i="60"/>
  <c r="AZ80" i="60" s="1"/>
  <c r="U80" i="60"/>
  <c r="AY80" i="60" s="1"/>
  <c r="T80" i="60"/>
  <c r="S80" i="60"/>
  <c r="R80" i="60"/>
  <c r="AV80" i="60" s="1"/>
  <c r="Q80" i="60"/>
  <c r="P80" i="60"/>
  <c r="O80" i="60"/>
  <c r="AS80" i="60" s="1"/>
  <c r="N80" i="60"/>
  <c r="M80" i="60"/>
  <c r="L80" i="60"/>
  <c r="AP80" i="60" s="1"/>
  <c r="K80" i="60"/>
  <c r="AO80" i="60" s="1"/>
  <c r="J80" i="60"/>
  <c r="I80" i="60"/>
  <c r="AM80" i="60" s="1"/>
  <c r="H80" i="60"/>
  <c r="AL80" i="60" s="1"/>
  <c r="G80" i="60"/>
  <c r="E80" i="60" s="1"/>
  <c r="F80" i="60"/>
  <c r="AJ80" i="60" s="1"/>
  <c r="BF79" i="60"/>
  <c r="BE79" i="60"/>
  <c r="BC79" i="60"/>
  <c r="BB79" i="60"/>
  <c r="AZ79" i="60"/>
  <c r="AY79" i="60"/>
  <c r="AV79" i="60"/>
  <c r="AP79" i="60"/>
  <c r="AO79" i="60"/>
  <c r="AM79" i="60"/>
  <c r="AL79" i="60"/>
  <c r="AJ79" i="60"/>
  <c r="AF79" i="60"/>
  <c r="AE79" i="60"/>
  <c r="BI79" i="60" s="1"/>
  <c r="AD79" i="60"/>
  <c r="BH79" i="60" s="1"/>
  <c r="AC79" i="60"/>
  <c r="BG79" i="60" s="1"/>
  <c r="AB79" i="60"/>
  <c r="AA79" i="60"/>
  <c r="Z79" i="60"/>
  <c r="BD79" i="60" s="1"/>
  <c r="Y79" i="60"/>
  <c r="X79" i="60"/>
  <c r="W79" i="60"/>
  <c r="BA79" i="60" s="1"/>
  <c r="V79" i="60"/>
  <c r="U79" i="60"/>
  <c r="T79" i="60"/>
  <c r="AX79" i="60" s="1"/>
  <c r="S79" i="60"/>
  <c r="AW79" i="60" s="1"/>
  <c r="R79" i="60"/>
  <c r="Q79" i="60"/>
  <c r="AU79" i="60" s="1"/>
  <c r="P79" i="60"/>
  <c r="AT79" i="60" s="1"/>
  <c r="O79" i="60"/>
  <c r="AS79" i="60" s="1"/>
  <c r="N79" i="60"/>
  <c r="AR79" i="60" s="1"/>
  <c r="M79" i="60"/>
  <c r="AQ79" i="60" s="1"/>
  <c r="L79" i="60"/>
  <c r="K79" i="60"/>
  <c r="J79" i="60"/>
  <c r="AN79" i="60" s="1"/>
  <c r="I79" i="60"/>
  <c r="H79" i="60"/>
  <c r="G79" i="60"/>
  <c r="AK79" i="60" s="1"/>
  <c r="F79" i="60"/>
  <c r="E79" i="60" s="1"/>
  <c r="BH78" i="60"/>
  <c r="BG78" i="60"/>
  <c r="BD78" i="60"/>
  <c r="AX78" i="60"/>
  <c r="AW78" i="60"/>
  <c r="AU78" i="60"/>
  <c r="AT78" i="60"/>
  <c r="AR78" i="60"/>
  <c r="AQ78" i="60"/>
  <c r="AN78" i="60"/>
  <c r="AF78" i="60"/>
  <c r="AE78" i="60"/>
  <c r="BI78" i="60" s="1"/>
  <c r="AD78" i="60"/>
  <c r="AC78" i="60"/>
  <c r="AB78" i="60"/>
  <c r="BF78" i="60" s="1"/>
  <c r="AA78" i="60"/>
  <c r="BE78" i="60" s="1"/>
  <c r="Z78" i="60"/>
  <c r="Y78" i="60"/>
  <c r="BC78" i="60" s="1"/>
  <c r="X78" i="60"/>
  <c r="BB78" i="60" s="1"/>
  <c r="W78" i="60"/>
  <c r="BA78" i="60" s="1"/>
  <c r="V78" i="60"/>
  <c r="AZ78" i="60" s="1"/>
  <c r="U78" i="60"/>
  <c r="AY78" i="60" s="1"/>
  <c r="T78" i="60"/>
  <c r="S78" i="60"/>
  <c r="R78" i="60"/>
  <c r="AV78" i="60" s="1"/>
  <c r="Q78" i="60"/>
  <c r="P78" i="60"/>
  <c r="O78" i="60"/>
  <c r="AS78" i="60" s="1"/>
  <c r="N78" i="60"/>
  <c r="M78" i="60"/>
  <c r="L78" i="60"/>
  <c r="AP78" i="60" s="1"/>
  <c r="K78" i="60"/>
  <c r="AO78" i="60" s="1"/>
  <c r="J78" i="60"/>
  <c r="I78" i="60"/>
  <c r="H78" i="60"/>
  <c r="AL78" i="60" s="1"/>
  <c r="G78" i="60"/>
  <c r="AK78" i="60" s="1"/>
  <c r="F78" i="60"/>
  <c r="AJ78" i="60" s="1"/>
  <c r="BF77" i="60"/>
  <c r="BE77" i="60"/>
  <c r="BC77" i="60"/>
  <c r="BB77" i="60"/>
  <c r="AZ77" i="60"/>
  <c r="AY77" i="60"/>
  <c r="AV77" i="60"/>
  <c r="AP77" i="60"/>
  <c r="AO77" i="60"/>
  <c r="AM77" i="60"/>
  <c r="AL77" i="60"/>
  <c r="AJ77" i="60"/>
  <c r="AF77" i="60"/>
  <c r="AE77" i="60"/>
  <c r="BI77" i="60" s="1"/>
  <c r="AD77" i="60"/>
  <c r="BH77" i="60" s="1"/>
  <c r="AC77" i="60"/>
  <c r="BG77" i="60" s="1"/>
  <c r="AB77" i="60"/>
  <c r="AA77" i="60"/>
  <c r="Z77" i="60"/>
  <c r="BD77" i="60" s="1"/>
  <c r="Y77" i="60"/>
  <c r="X77" i="60"/>
  <c r="W77" i="60"/>
  <c r="BA77" i="60" s="1"/>
  <c r="V77" i="60"/>
  <c r="U77" i="60"/>
  <c r="T77" i="60"/>
  <c r="AX77" i="60" s="1"/>
  <c r="S77" i="60"/>
  <c r="AW77" i="60" s="1"/>
  <c r="R77" i="60"/>
  <c r="Q77" i="60"/>
  <c r="AU77" i="60" s="1"/>
  <c r="P77" i="60"/>
  <c r="AT77" i="60" s="1"/>
  <c r="O77" i="60"/>
  <c r="AS77" i="60" s="1"/>
  <c r="N77" i="60"/>
  <c r="AR77" i="60" s="1"/>
  <c r="M77" i="60"/>
  <c r="AQ77" i="60" s="1"/>
  <c r="L77" i="60"/>
  <c r="K77" i="60"/>
  <c r="J77" i="60"/>
  <c r="AN77" i="60" s="1"/>
  <c r="I77" i="60"/>
  <c r="H77" i="60"/>
  <c r="G77" i="60"/>
  <c r="AK77" i="60" s="1"/>
  <c r="F77" i="60"/>
  <c r="BH76" i="60"/>
  <c r="BG76" i="60"/>
  <c r="BD76" i="60"/>
  <c r="AX76" i="60"/>
  <c r="AW76" i="60"/>
  <c r="AU76" i="60"/>
  <c r="AT76" i="60"/>
  <c r="AR76" i="60"/>
  <c r="AQ76" i="60"/>
  <c r="AN76" i="60"/>
  <c r="AF76" i="60"/>
  <c r="AE76" i="60"/>
  <c r="BI76" i="60" s="1"/>
  <c r="AD76" i="60"/>
  <c r="AC76" i="60"/>
  <c r="AB76" i="60"/>
  <c r="BF76" i="60" s="1"/>
  <c r="AA76" i="60"/>
  <c r="BE76" i="60" s="1"/>
  <c r="Z76" i="60"/>
  <c r="Y76" i="60"/>
  <c r="BC76" i="60" s="1"/>
  <c r="X76" i="60"/>
  <c r="BB76" i="60" s="1"/>
  <c r="W76" i="60"/>
  <c r="BA76" i="60" s="1"/>
  <c r="V76" i="60"/>
  <c r="AZ76" i="60" s="1"/>
  <c r="U76" i="60"/>
  <c r="AY76" i="60" s="1"/>
  <c r="T76" i="60"/>
  <c r="S76" i="60"/>
  <c r="R76" i="60"/>
  <c r="AV76" i="60" s="1"/>
  <c r="Q76" i="60"/>
  <c r="P76" i="60"/>
  <c r="O76" i="60"/>
  <c r="AS76" i="60" s="1"/>
  <c r="N76" i="60"/>
  <c r="M76" i="60"/>
  <c r="L76" i="60"/>
  <c r="AP76" i="60" s="1"/>
  <c r="K76" i="60"/>
  <c r="AO76" i="60" s="1"/>
  <c r="J76" i="60"/>
  <c r="I76" i="60"/>
  <c r="AM76" i="60" s="1"/>
  <c r="H76" i="60"/>
  <c r="AL76" i="60" s="1"/>
  <c r="G76" i="60"/>
  <c r="F76" i="60"/>
  <c r="AJ76" i="60" s="1"/>
  <c r="BF75" i="60"/>
  <c r="BE75" i="60"/>
  <c r="BC75" i="60"/>
  <c r="BB75" i="60"/>
  <c r="AZ75" i="60"/>
  <c r="AY75" i="60"/>
  <c r="AV75" i="60"/>
  <c r="AP75" i="60"/>
  <c r="AO75" i="60"/>
  <c r="AM75" i="60"/>
  <c r="AL75" i="60"/>
  <c r="AJ75" i="60"/>
  <c r="AF75" i="60"/>
  <c r="AE75" i="60"/>
  <c r="BI75" i="60" s="1"/>
  <c r="AD75" i="60"/>
  <c r="BH75" i="60" s="1"/>
  <c r="AC75" i="60"/>
  <c r="BG75" i="60" s="1"/>
  <c r="AB75" i="60"/>
  <c r="AA75" i="60"/>
  <c r="Z75" i="60"/>
  <c r="BD75" i="60" s="1"/>
  <c r="Y75" i="60"/>
  <c r="X75" i="60"/>
  <c r="W75" i="60"/>
  <c r="BA75" i="60" s="1"/>
  <c r="V75" i="60"/>
  <c r="U75" i="60"/>
  <c r="T75" i="60"/>
  <c r="AX75" i="60" s="1"/>
  <c r="S75" i="60"/>
  <c r="AW75" i="60" s="1"/>
  <c r="R75" i="60"/>
  <c r="Q75" i="60"/>
  <c r="AU75" i="60" s="1"/>
  <c r="P75" i="60"/>
  <c r="AT75" i="60" s="1"/>
  <c r="O75" i="60"/>
  <c r="AS75" i="60" s="1"/>
  <c r="N75" i="60"/>
  <c r="AR75" i="60" s="1"/>
  <c r="M75" i="60"/>
  <c r="AQ75" i="60" s="1"/>
  <c r="L75" i="60"/>
  <c r="K75" i="60"/>
  <c r="J75" i="60"/>
  <c r="AN75" i="60" s="1"/>
  <c r="I75" i="60"/>
  <c r="H75" i="60"/>
  <c r="G75" i="60"/>
  <c r="AK75" i="60" s="1"/>
  <c r="F75" i="60"/>
  <c r="E75" i="60" s="1"/>
  <c r="BH74" i="60"/>
  <c r="BG74" i="60"/>
  <c r="BD74" i="60"/>
  <c r="AX74" i="60"/>
  <c r="AW74" i="60"/>
  <c r="AU74" i="60"/>
  <c r="AT74" i="60"/>
  <c r="AR74" i="60"/>
  <c r="AQ74" i="60"/>
  <c r="AN74" i="60"/>
  <c r="AF74" i="60"/>
  <c r="AE74" i="60"/>
  <c r="BI74" i="60" s="1"/>
  <c r="AD74" i="60"/>
  <c r="AC74" i="60"/>
  <c r="AB74" i="60"/>
  <c r="BF74" i="60" s="1"/>
  <c r="AA74" i="60"/>
  <c r="BE74" i="60" s="1"/>
  <c r="Z74" i="60"/>
  <c r="Y74" i="60"/>
  <c r="BC74" i="60" s="1"/>
  <c r="X74" i="60"/>
  <c r="BB74" i="60" s="1"/>
  <c r="W74" i="60"/>
  <c r="BA74" i="60" s="1"/>
  <c r="V74" i="60"/>
  <c r="AZ74" i="60" s="1"/>
  <c r="U74" i="60"/>
  <c r="AY74" i="60" s="1"/>
  <c r="T74" i="60"/>
  <c r="S74" i="60"/>
  <c r="R74" i="60"/>
  <c r="AV74" i="60" s="1"/>
  <c r="Q74" i="60"/>
  <c r="P74" i="60"/>
  <c r="O74" i="60"/>
  <c r="AS74" i="60" s="1"/>
  <c r="N74" i="60"/>
  <c r="M74" i="60"/>
  <c r="L74" i="60"/>
  <c r="AP74" i="60" s="1"/>
  <c r="K74" i="60"/>
  <c r="AO74" i="60" s="1"/>
  <c r="J74" i="60"/>
  <c r="I74" i="60"/>
  <c r="E74" i="60" s="1"/>
  <c r="H74" i="60"/>
  <c r="AL74" i="60" s="1"/>
  <c r="G74" i="60"/>
  <c r="AK74" i="60" s="1"/>
  <c r="F74" i="60"/>
  <c r="AJ74" i="60" s="1"/>
  <c r="BF73" i="60"/>
  <c r="BE73" i="60"/>
  <c r="BC73" i="60"/>
  <c r="BB73" i="60"/>
  <c r="AZ73" i="60"/>
  <c r="AY73" i="60"/>
  <c r="AV73" i="60"/>
  <c r="AP73" i="60"/>
  <c r="AO73" i="60"/>
  <c r="AM73" i="60"/>
  <c r="AL73" i="60"/>
  <c r="AJ73" i="60"/>
  <c r="AF73" i="60"/>
  <c r="AE73" i="60"/>
  <c r="BI73" i="60" s="1"/>
  <c r="AD73" i="60"/>
  <c r="BH73" i="60" s="1"/>
  <c r="AC73" i="60"/>
  <c r="BG73" i="60" s="1"/>
  <c r="AB73" i="60"/>
  <c r="AA73" i="60"/>
  <c r="Z73" i="60"/>
  <c r="BD73" i="60" s="1"/>
  <c r="Y73" i="60"/>
  <c r="X73" i="60"/>
  <c r="W73" i="60"/>
  <c r="BA73" i="60" s="1"/>
  <c r="V73" i="60"/>
  <c r="U73" i="60"/>
  <c r="T73" i="60"/>
  <c r="AX73" i="60" s="1"/>
  <c r="S73" i="60"/>
  <c r="AW73" i="60" s="1"/>
  <c r="R73" i="60"/>
  <c r="Q73" i="60"/>
  <c r="AU73" i="60" s="1"/>
  <c r="P73" i="60"/>
  <c r="AT73" i="60" s="1"/>
  <c r="O73" i="60"/>
  <c r="AS73" i="60" s="1"/>
  <c r="N73" i="60"/>
  <c r="AR73" i="60" s="1"/>
  <c r="M73" i="60"/>
  <c r="AQ73" i="60" s="1"/>
  <c r="L73" i="60"/>
  <c r="K73" i="60"/>
  <c r="J73" i="60"/>
  <c r="AN73" i="60" s="1"/>
  <c r="I73" i="60"/>
  <c r="H73" i="60"/>
  <c r="G73" i="60"/>
  <c r="AK73" i="60" s="1"/>
  <c r="F73" i="60"/>
  <c r="BH72" i="60"/>
  <c r="BG72" i="60"/>
  <c r="BD72" i="60"/>
  <c r="AX72" i="60"/>
  <c r="AW72" i="60"/>
  <c r="AU72" i="60"/>
  <c r="AT72" i="60"/>
  <c r="AR72" i="60"/>
  <c r="AQ72" i="60"/>
  <c r="AN72" i="60"/>
  <c r="AF72" i="60"/>
  <c r="AE72" i="60"/>
  <c r="BI72" i="60" s="1"/>
  <c r="AD72" i="60"/>
  <c r="AC72" i="60"/>
  <c r="AB72" i="60"/>
  <c r="BF72" i="60" s="1"/>
  <c r="AA72" i="60"/>
  <c r="BE72" i="60" s="1"/>
  <c r="Z72" i="60"/>
  <c r="Y72" i="60"/>
  <c r="BC72" i="60" s="1"/>
  <c r="X72" i="60"/>
  <c r="BB72" i="60" s="1"/>
  <c r="W72" i="60"/>
  <c r="BA72" i="60" s="1"/>
  <c r="V72" i="60"/>
  <c r="AZ72" i="60" s="1"/>
  <c r="U72" i="60"/>
  <c r="AY72" i="60" s="1"/>
  <c r="T72" i="60"/>
  <c r="S72" i="60"/>
  <c r="R72" i="60"/>
  <c r="AV72" i="60" s="1"/>
  <c r="Q72" i="60"/>
  <c r="P72" i="60"/>
  <c r="O72" i="60"/>
  <c r="AS72" i="60" s="1"/>
  <c r="N72" i="60"/>
  <c r="M72" i="60"/>
  <c r="L72" i="60"/>
  <c r="AP72" i="60" s="1"/>
  <c r="K72" i="60"/>
  <c r="AO72" i="60" s="1"/>
  <c r="J72" i="60"/>
  <c r="I72" i="60"/>
  <c r="H72" i="60"/>
  <c r="AL72" i="60" s="1"/>
  <c r="G72" i="60"/>
  <c r="AK72" i="60" s="1"/>
  <c r="F72" i="60"/>
  <c r="AJ72" i="60" s="1"/>
  <c r="BF71" i="60"/>
  <c r="BE71" i="60"/>
  <c r="BC71" i="60"/>
  <c r="BB71" i="60"/>
  <c r="AZ71" i="60"/>
  <c r="AY71" i="60"/>
  <c r="AV71" i="60"/>
  <c r="AP71" i="60"/>
  <c r="AO71" i="60"/>
  <c r="AM71" i="60"/>
  <c r="AL71" i="60"/>
  <c r="AJ71" i="60"/>
  <c r="AF71" i="60"/>
  <c r="AE71" i="60"/>
  <c r="BI71" i="60" s="1"/>
  <c r="AD71" i="60"/>
  <c r="BH71" i="60" s="1"/>
  <c r="AC71" i="60"/>
  <c r="BG71" i="60" s="1"/>
  <c r="AB71" i="60"/>
  <c r="AA71" i="60"/>
  <c r="Z71" i="60"/>
  <c r="BD71" i="60" s="1"/>
  <c r="Y71" i="60"/>
  <c r="X71" i="60"/>
  <c r="W71" i="60"/>
  <c r="BA71" i="60" s="1"/>
  <c r="V71" i="60"/>
  <c r="U71" i="60"/>
  <c r="T71" i="60"/>
  <c r="AX71" i="60" s="1"/>
  <c r="S71" i="60"/>
  <c r="AW71" i="60" s="1"/>
  <c r="R71" i="60"/>
  <c r="Q71" i="60"/>
  <c r="AU71" i="60" s="1"/>
  <c r="P71" i="60"/>
  <c r="AT71" i="60" s="1"/>
  <c r="O71" i="60"/>
  <c r="AS71" i="60" s="1"/>
  <c r="N71" i="60"/>
  <c r="AR71" i="60" s="1"/>
  <c r="M71" i="60"/>
  <c r="AQ71" i="60" s="1"/>
  <c r="L71" i="60"/>
  <c r="K71" i="60"/>
  <c r="J71" i="60"/>
  <c r="AN71" i="60" s="1"/>
  <c r="I71" i="60"/>
  <c r="H71" i="60"/>
  <c r="G71" i="60"/>
  <c r="AK71" i="60" s="1"/>
  <c r="F71" i="60"/>
  <c r="E71" i="60" s="1"/>
  <c r="BH70" i="60"/>
  <c r="BG70" i="60"/>
  <c r="BD70" i="60"/>
  <c r="AX70" i="60"/>
  <c r="AW70" i="60"/>
  <c r="AU70" i="60"/>
  <c r="AT70" i="60"/>
  <c r="AR70" i="60"/>
  <c r="AQ70" i="60"/>
  <c r="AN70" i="60"/>
  <c r="AF70" i="60"/>
  <c r="AE70" i="60"/>
  <c r="BI70" i="60" s="1"/>
  <c r="AD70" i="60"/>
  <c r="AC70" i="60"/>
  <c r="AB70" i="60"/>
  <c r="BF70" i="60" s="1"/>
  <c r="AA70" i="60"/>
  <c r="BE70" i="60" s="1"/>
  <c r="Z70" i="60"/>
  <c r="Y70" i="60"/>
  <c r="BC70" i="60" s="1"/>
  <c r="X70" i="60"/>
  <c r="BB70" i="60" s="1"/>
  <c r="W70" i="60"/>
  <c r="BA70" i="60" s="1"/>
  <c r="V70" i="60"/>
  <c r="AZ70" i="60" s="1"/>
  <c r="U70" i="60"/>
  <c r="AY70" i="60" s="1"/>
  <c r="T70" i="60"/>
  <c r="S70" i="60"/>
  <c r="R70" i="60"/>
  <c r="AV70" i="60" s="1"/>
  <c r="Q70" i="60"/>
  <c r="P70" i="60"/>
  <c r="O70" i="60"/>
  <c r="AS70" i="60" s="1"/>
  <c r="N70" i="60"/>
  <c r="M70" i="60"/>
  <c r="L70" i="60"/>
  <c r="AP70" i="60" s="1"/>
  <c r="K70" i="60"/>
  <c r="AO70" i="60" s="1"/>
  <c r="J70" i="60"/>
  <c r="I70" i="60"/>
  <c r="AM70" i="60" s="1"/>
  <c r="H70" i="60"/>
  <c r="AL70" i="60" s="1"/>
  <c r="G70" i="60"/>
  <c r="F70" i="60"/>
  <c r="AJ70" i="60" s="1"/>
  <c r="BF69" i="60"/>
  <c r="BE69" i="60"/>
  <c r="BC69" i="60"/>
  <c r="BB69" i="60"/>
  <c r="AZ69" i="60"/>
  <c r="AY69" i="60"/>
  <c r="AV69" i="60"/>
  <c r="AP69" i="60"/>
  <c r="AO69" i="60"/>
  <c r="AM69" i="60"/>
  <c r="AL69" i="60"/>
  <c r="AJ69" i="60"/>
  <c r="AF69" i="60"/>
  <c r="AE69" i="60"/>
  <c r="BI69" i="60" s="1"/>
  <c r="AD69" i="60"/>
  <c r="BH69" i="60" s="1"/>
  <c r="AC69" i="60"/>
  <c r="BG69" i="60" s="1"/>
  <c r="AB69" i="60"/>
  <c r="AA69" i="60"/>
  <c r="Z69" i="60"/>
  <c r="BD69" i="60" s="1"/>
  <c r="Y69" i="60"/>
  <c r="X69" i="60"/>
  <c r="W69" i="60"/>
  <c r="BA69" i="60" s="1"/>
  <c r="V69" i="60"/>
  <c r="U69" i="60"/>
  <c r="T69" i="60"/>
  <c r="AX69" i="60" s="1"/>
  <c r="S69" i="60"/>
  <c r="AW69" i="60" s="1"/>
  <c r="R69" i="60"/>
  <c r="Q69" i="60"/>
  <c r="AU69" i="60" s="1"/>
  <c r="P69" i="60"/>
  <c r="AT69" i="60" s="1"/>
  <c r="O69" i="60"/>
  <c r="AS69" i="60" s="1"/>
  <c r="N69" i="60"/>
  <c r="AR69" i="60" s="1"/>
  <c r="M69" i="60"/>
  <c r="AQ69" i="60" s="1"/>
  <c r="L69" i="60"/>
  <c r="K69" i="60"/>
  <c r="J69" i="60"/>
  <c r="AN69" i="60" s="1"/>
  <c r="I69" i="60"/>
  <c r="H69" i="60"/>
  <c r="G69" i="60"/>
  <c r="AK69" i="60" s="1"/>
  <c r="F69" i="60"/>
  <c r="BH68" i="60"/>
  <c r="BG68" i="60"/>
  <c r="BD68" i="60"/>
  <c r="AX68" i="60"/>
  <c r="AW68" i="60"/>
  <c r="AU68" i="60"/>
  <c r="AT68" i="60"/>
  <c r="AR68" i="60"/>
  <c r="AQ68" i="60"/>
  <c r="AN68" i="60"/>
  <c r="AF68" i="60"/>
  <c r="AE68" i="60"/>
  <c r="BI68" i="60" s="1"/>
  <c r="AD68" i="60"/>
  <c r="AC68" i="60"/>
  <c r="AB68" i="60"/>
  <c r="BF68" i="60" s="1"/>
  <c r="AA68" i="60"/>
  <c r="BE68" i="60" s="1"/>
  <c r="Z68" i="60"/>
  <c r="Y68" i="60"/>
  <c r="BC68" i="60" s="1"/>
  <c r="X68" i="60"/>
  <c r="BB68" i="60" s="1"/>
  <c r="W68" i="60"/>
  <c r="BA68" i="60" s="1"/>
  <c r="V68" i="60"/>
  <c r="AZ68" i="60" s="1"/>
  <c r="U68" i="60"/>
  <c r="AY68" i="60" s="1"/>
  <c r="T68" i="60"/>
  <c r="S68" i="60"/>
  <c r="R68" i="60"/>
  <c r="AV68" i="60" s="1"/>
  <c r="Q68" i="60"/>
  <c r="P68" i="60"/>
  <c r="O68" i="60"/>
  <c r="AS68" i="60" s="1"/>
  <c r="N68" i="60"/>
  <c r="M68" i="60"/>
  <c r="L68" i="60"/>
  <c r="AP68" i="60" s="1"/>
  <c r="K68" i="60"/>
  <c r="AO68" i="60" s="1"/>
  <c r="J68" i="60"/>
  <c r="I68" i="60"/>
  <c r="AM68" i="60" s="1"/>
  <c r="H68" i="60"/>
  <c r="AL68" i="60" s="1"/>
  <c r="G68" i="60"/>
  <c r="F68" i="60"/>
  <c r="AJ68" i="60" s="1"/>
  <c r="BF67" i="60"/>
  <c r="BE67" i="60"/>
  <c r="BC67" i="60"/>
  <c r="BB67" i="60"/>
  <c r="AZ67" i="60"/>
  <c r="AY67" i="60"/>
  <c r="AV67" i="60"/>
  <c r="AP67" i="60"/>
  <c r="AO67" i="60"/>
  <c r="AM67" i="60"/>
  <c r="AL67" i="60"/>
  <c r="AJ67" i="60"/>
  <c r="AF67" i="60"/>
  <c r="AE67" i="60"/>
  <c r="BI67" i="60" s="1"/>
  <c r="AD67" i="60"/>
  <c r="BH67" i="60" s="1"/>
  <c r="AC67" i="60"/>
  <c r="BG67" i="60" s="1"/>
  <c r="AB67" i="60"/>
  <c r="AA67" i="60"/>
  <c r="Z67" i="60"/>
  <c r="BD67" i="60" s="1"/>
  <c r="Y67" i="60"/>
  <c r="X67" i="60"/>
  <c r="W67" i="60"/>
  <c r="BA67" i="60" s="1"/>
  <c r="V67" i="60"/>
  <c r="U67" i="60"/>
  <c r="T67" i="60"/>
  <c r="AX67" i="60" s="1"/>
  <c r="S67" i="60"/>
  <c r="AW67" i="60" s="1"/>
  <c r="R67" i="60"/>
  <c r="Q67" i="60"/>
  <c r="AU67" i="60" s="1"/>
  <c r="P67" i="60"/>
  <c r="AT67" i="60" s="1"/>
  <c r="O67" i="60"/>
  <c r="AS67" i="60" s="1"/>
  <c r="N67" i="60"/>
  <c r="AR67" i="60" s="1"/>
  <c r="M67" i="60"/>
  <c r="AQ67" i="60" s="1"/>
  <c r="L67" i="60"/>
  <c r="K67" i="60"/>
  <c r="J67" i="60"/>
  <c r="AN67" i="60" s="1"/>
  <c r="I67" i="60"/>
  <c r="H67" i="60"/>
  <c r="G67" i="60"/>
  <c r="AK67" i="60" s="1"/>
  <c r="F67" i="60"/>
  <c r="BH66" i="60"/>
  <c r="BG66" i="60"/>
  <c r="BD66" i="60"/>
  <c r="AX66" i="60"/>
  <c r="AW66" i="60"/>
  <c r="AU66" i="60"/>
  <c r="AT66" i="60"/>
  <c r="AR66" i="60"/>
  <c r="AQ66" i="60"/>
  <c r="AN66" i="60"/>
  <c r="AF66" i="60"/>
  <c r="AE66" i="60"/>
  <c r="BI66" i="60" s="1"/>
  <c r="AD66" i="60"/>
  <c r="AC66" i="60"/>
  <c r="AB66" i="60"/>
  <c r="BF66" i="60" s="1"/>
  <c r="AA66" i="60"/>
  <c r="BE66" i="60" s="1"/>
  <c r="Z66" i="60"/>
  <c r="Y66" i="60"/>
  <c r="BC66" i="60" s="1"/>
  <c r="X66" i="60"/>
  <c r="BB66" i="60" s="1"/>
  <c r="W66" i="60"/>
  <c r="BA66" i="60" s="1"/>
  <c r="V66" i="60"/>
  <c r="AZ66" i="60" s="1"/>
  <c r="U66" i="60"/>
  <c r="AY66" i="60" s="1"/>
  <c r="T66" i="60"/>
  <c r="S66" i="60"/>
  <c r="R66" i="60"/>
  <c r="AV66" i="60" s="1"/>
  <c r="Q66" i="60"/>
  <c r="P66" i="60"/>
  <c r="O66" i="60"/>
  <c r="AS66" i="60" s="1"/>
  <c r="N66" i="60"/>
  <c r="M66" i="60"/>
  <c r="L66" i="60"/>
  <c r="AP66" i="60" s="1"/>
  <c r="K66" i="60"/>
  <c r="AO66" i="60" s="1"/>
  <c r="J66" i="60"/>
  <c r="I66" i="60"/>
  <c r="AM66" i="60" s="1"/>
  <c r="H66" i="60"/>
  <c r="AL66" i="60" s="1"/>
  <c r="G66" i="60"/>
  <c r="F66" i="60"/>
  <c r="AJ66" i="60" s="1"/>
  <c r="BF65" i="60"/>
  <c r="BE65" i="60"/>
  <c r="BC65" i="60"/>
  <c r="BB65" i="60"/>
  <c r="AZ65" i="60"/>
  <c r="AY65" i="60"/>
  <c r="AV65" i="60"/>
  <c r="AP65" i="60"/>
  <c r="AO65" i="60"/>
  <c r="AM65" i="60"/>
  <c r="AL65" i="60"/>
  <c r="AJ65" i="60"/>
  <c r="AF65" i="60"/>
  <c r="AE65" i="60"/>
  <c r="BI65" i="60" s="1"/>
  <c r="AD65" i="60"/>
  <c r="BH65" i="60" s="1"/>
  <c r="AC65" i="60"/>
  <c r="BG65" i="60" s="1"/>
  <c r="AB65" i="60"/>
  <c r="AA65" i="60"/>
  <c r="Z65" i="60"/>
  <c r="BD65" i="60" s="1"/>
  <c r="Y65" i="60"/>
  <c r="X65" i="60"/>
  <c r="W65" i="60"/>
  <c r="BA65" i="60" s="1"/>
  <c r="V65" i="60"/>
  <c r="U65" i="60"/>
  <c r="T65" i="60"/>
  <c r="AX65" i="60" s="1"/>
  <c r="S65" i="60"/>
  <c r="AW65" i="60" s="1"/>
  <c r="R65" i="60"/>
  <c r="Q65" i="60"/>
  <c r="AU65" i="60" s="1"/>
  <c r="P65" i="60"/>
  <c r="AT65" i="60" s="1"/>
  <c r="O65" i="60"/>
  <c r="AS65" i="60" s="1"/>
  <c r="N65" i="60"/>
  <c r="AR65" i="60" s="1"/>
  <c r="M65" i="60"/>
  <c r="AQ65" i="60" s="1"/>
  <c r="L65" i="60"/>
  <c r="K65" i="60"/>
  <c r="J65" i="60"/>
  <c r="AN65" i="60" s="1"/>
  <c r="I65" i="60"/>
  <c r="H65" i="60"/>
  <c r="G65" i="60"/>
  <c r="AK65" i="60" s="1"/>
  <c r="F65" i="60"/>
  <c r="BH64" i="60"/>
  <c r="BG64" i="60"/>
  <c r="BD64" i="60"/>
  <c r="AX64" i="60"/>
  <c r="AW64" i="60"/>
  <c r="AU64" i="60"/>
  <c r="AT64" i="60"/>
  <c r="AR64" i="60"/>
  <c r="AQ64" i="60"/>
  <c r="AN64" i="60"/>
  <c r="AF64" i="60"/>
  <c r="AE64" i="60"/>
  <c r="BI64" i="60" s="1"/>
  <c r="AD64" i="60"/>
  <c r="AC64" i="60"/>
  <c r="AB64" i="60"/>
  <c r="BF64" i="60" s="1"/>
  <c r="AA64" i="60"/>
  <c r="BE64" i="60" s="1"/>
  <c r="Z64" i="60"/>
  <c r="Y64" i="60"/>
  <c r="BC64" i="60" s="1"/>
  <c r="X64" i="60"/>
  <c r="BB64" i="60" s="1"/>
  <c r="W64" i="60"/>
  <c r="BA64" i="60" s="1"/>
  <c r="V64" i="60"/>
  <c r="AZ64" i="60" s="1"/>
  <c r="U64" i="60"/>
  <c r="AY64" i="60" s="1"/>
  <c r="T64" i="60"/>
  <c r="S64" i="60"/>
  <c r="R64" i="60"/>
  <c r="AV64" i="60" s="1"/>
  <c r="Q64" i="60"/>
  <c r="P64" i="60"/>
  <c r="O64" i="60"/>
  <c r="AS64" i="60" s="1"/>
  <c r="N64" i="60"/>
  <c r="M64" i="60"/>
  <c r="L64" i="60"/>
  <c r="AP64" i="60" s="1"/>
  <c r="K64" i="60"/>
  <c r="AO64" i="60" s="1"/>
  <c r="J64" i="60"/>
  <c r="I64" i="60"/>
  <c r="AM64" i="60" s="1"/>
  <c r="H64" i="60"/>
  <c r="AL64" i="60" s="1"/>
  <c r="G64" i="60"/>
  <c r="AK64" i="60" s="1"/>
  <c r="F64" i="60"/>
  <c r="AJ64" i="60" s="1"/>
  <c r="BF63" i="60"/>
  <c r="BE63" i="60"/>
  <c r="BC63" i="60"/>
  <c r="BB63" i="60"/>
  <c r="AZ63" i="60"/>
  <c r="AY63" i="60"/>
  <c r="AX63" i="60"/>
  <c r="AV63" i="60"/>
  <c r="AP63" i="60"/>
  <c r="AO63" i="60"/>
  <c r="AM63" i="60"/>
  <c r="AL63" i="60"/>
  <c r="AJ63" i="60"/>
  <c r="AF63" i="60"/>
  <c r="AE63" i="60"/>
  <c r="BI63" i="60" s="1"/>
  <c r="AD63" i="60"/>
  <c r="BH63" i="60" s="1"/>
  <c r="AC63" i="60"/>
  <c r="BG63" i="60" s="1"/>
  <c r="AB63" i="60"/>
  <c r="AA63" i="60"/>
  <c r="Z63" i="60"/>
  <c r="BD63" i="60" s="1"/>
  <c r="Y63" i="60"/>
  <c r="X63" i="60"/>
  <c r="W63" i="60"/>
  <c r="BA63" i="60" s="1"/>
  <c r="V63" i="60"/>
  <c r="U63" i="60"/>
  <c r="T63" i="60"/>
  <c r="S63" i="60"/>
  <c r="AW63" i="60" s="1"/>
  <c r="R63" i="60"/>
  <c r="Q63" i="60"/>
  <c r="AU63" i="60" s="1"/>
  <c r="P63" i="60"/>
  <c r="AT63" i="60" s="1"/>
  <c r="O63" i="60"/>
  <c r="AS63" i="60" s="1"/>
  <c r="N63" i="60"/>
  <c r="AR63" i="60" s="1"/>
  <c r="M63" i="60"/>
  <c r="AQ63" i="60" s="1"/>
  <c r="L63" i="60"/>
  <c r="K63" i="60"/>
  <c r="J63" i="60"/>
  <c r="AN63" i="60" s="1"/>
  <c r="I63" i="60"/>
  <c r="H63" i="60"/>
  <c r="G63" i="60"/>
  <c r="AK63" i="60" s="1"/>
  <c r="F63" i="60"/>
  <c r="BG62" i="60"/>
  <c r="BD62" i="60"/>
  <c r="AX62" i="60"/>
  <c r="AW62" i="60"/>
  <c r="AU62" i="60"/>
  <c r="AT62" i="60"/>
  <c r="AQ62" i="60"/>
  <c r="AN62" i="60"/>
  <c r="AF62" i="60"/>
  <c r="AE62" i="60"/>
  <c r="BI62" i="60" s="1"/>
  <c r="AD62" i="60"/>
  <c r="BH62" i="60" s="1"/>
  <c r="AC62" i="60"/>
  <c r="AB62" i="60"/>
  <c r="BF62" i="60" s="1"/>
  <c r="AA62" i="60"/>
  <c r="BE62" i="60" s="1"/>
  <c r="Z62" i="60"/>
  <c r="Y62" i="60"/>
  <c r="BC62" i="60" s="1"/>
  <c r="X62" i="60"/>
  <c r="BB62" i="60" s="1"/>
  <c r="W62" i="60"/>
  <c r="BA62" i="60" s="1"/>
  <c r="V62" i="60"/>
  <c r="AZ62" i="60" s="1"/>
  <c r="U62" i="60"/>
  <c r="AY62" i="60" s="1"/>
  <c r="T62" i="60"/>
  <c r="S62" i="60"/>
  <c r="R62" i="60"/>
  <c r="AV62" i="60" s="1"/>
  <c r="Q62" i="60"/>
  <c r="P62" i="60"/>
  <c r="O62" i="60"/>
  <c r="AS62" i="60" s="1"/>
  <c r="N62" i="60"/>
  <c r="AR62" i="60" s="1"/>
  <c r="M62" i="60"/>
  <c r="L62" i="60"/>
  <c r="AP62" i="60" s="1"/>
  <c r="K62" i="60"/>
  <c r="AO62" i="60" s="1"/>
  <c r="J62" i="60"/>
  <c r="I62" i="60"/>
  <c r="AM62" i="60" s="1"/>
  <c r="H62" i="60"/>
  <c r="AL62" i="60" s="1"/>
  <c r="G62" i="60"/>
  <c r="AK62" i="60" s="1"/>
  <c r="F62" i="60"/>
  <c r="AJ62" i="60" s="1"/>
  <c r="BF61" i="60"/>
  <c r="BE61" i="60"/>
  <c r="BC61" i="60"/>
  <c r="BB61" i="60"/>
  <c r="AZ61" i="60"/>
  <c r="AY61" i="60"/>
  <c r="AX61" i="60"/>
  <c r="AV61" i="60"/>
  <c r="AP61" i="60"/>
  <c r="AO61" i="60"/>
  <c r="AM61" i="60"/>
  <c r="AL61" i="60"/>
  <c r="AF61" i="60"/>
  <c r="AE61" i="60"/>
  <c r="BI61" i="60" s="1"/>
  <c r="AD61" i="60"/>
  <c r="BH61" i="60" s="1"/>
  <c r="AC61" i="60"/>
  <c r="BG61" i="60" s="1"/>
  <c r="AB61" i="60"/>
  <c r="AA61" i="60"/>
  <c r="Z61" i="60"/>
  <c r="BD61" i="60" s="1"/>
  <c r="Y61" i="60"/>
  <c r="X61" i="60"/>
  <c r="W61" i="60"/>
  <c r="BA61" i="60" s="1"/>
  <c r="V61" i="60"/>
  <c r="U61" i="60"/>
  <c r="T61" i="60"/>
  <c r="S61" i="60"/>
  <c r="AW61" i="60" s="1"/>
  <c r="R61" i="60"/>
  <c r="Q61" i="60"/>
  <c r="AU61" i="60" s="1"/>
  <c r="P61" i="60"/>
  <c r="AT61" i="60" s="1"/>
  <c r="O61" i="60"/>
  <c r="AS61" i="60" s="1"/>
  <c r="N61" i="60"/>
  <c r="AR61" i="60" s="1"/>
  <c r="M61" i="60"/>
  <c r="AQ61" i="60" s="1"/>
  <c r="L61" i="60"/>
  <c r="K61" i="60"/>
  <c r="J61" i="60"/>
  <c r="AN61" i="60" s="1"/>
  <c r="I61" i="60"/>
  <c r="H61" i="60"/>
  <c r="G61" i="60"/>
  <c r="AK61" i="60" s="1"/>
  <c r="F61" i="60"/>
  <c r="AJ61" i="60" s="1"/>
  <c r="BG60" i="60"/>
  <c r="BD60" i="60"/>
  <c r="AX60" i="60"/>
  <c r="AW60" i="60"/>
  <c r="AU60" i="60"/>
  <c r="AT60" i="60"/>
  <c r="AQ60" i="60"/>
  <c r="AP60" i="60"/>
  <c r="AN60" i="60"/>
  <c r="AF60" i="60"/>
  <c r="AE60" i="60"/>
  <c r="BI60" i="60" s="1"/>
  <c r="AD60" i="60"/>
  <c r="BH60" i="60" s="1"/>
  <c r="AC60" i="60"/>
  <c r="AB60" i="60"/>
  <c r="BF60" i="60" s="1"/>
  <c r="AA60" i="60"/>
  <c r="BE60" i="60" s="1"/>
  <c r="Z60" i="60"/>
  <c r="Y60" i="60"/>
  <c r="BC60" i="60" s="1"/>
  <c r="X60" i="60"/>
  <c r="BB60" i="60" s="1"/>
  <c r="W60" i="60"/>
  <c r="BA60" i="60" s="1"/>
  <c r="V60" i="60"/>
  <c r="AZ60" i="60" s="1"/>
  <c r="U60" i="60"/>
  <c r="AY60" i="60" s="1"/>
  <c r="T60" i="60"/>
  <c r="S60" i="60"/>
  <c r="R60" i="60"/>
  <c r="AV60" i="60" s="1"/>
  <c r="Q60" i="60"/>
  <c r="P60" i="60"/>
  <c r="O60" i="60"/>
  <c r="AS60" i="60" s="1"/>
  <c r="N60" i="60"/>
  <c r="AR60" i="60" s="1"/>
  <c r="M60" i="60"/>
  <c r="L60" i="60"/>
  <c r="K60" i="60"/>
  <c r="AO60" i="60" s="1"/>
  <c r="J60" i="60"/>
  <c r="I60" i="60"/>
  <c r="AM60" i="60" s="1"/>
  <c r="H60" i="60"/>
  <c r="AL60" i="60" s="1"/>
  <c r="G60" i="60"/>
  <c r="AK60" i="60" s="1"/>
  <c r="F60" i="60"/>
  <c r="AJ60" i="60" s="1"/>
  <c r="BF59" i="60"/>
  <c r="BE59" i="60"/>
  <c r="BC59" i="60"/>
  <c r="BB59" i="60"/>
  <c r="AY59" i="60"/>
  <c r="AV59" i="60"/>
  <c r="AU59" i="60"/>
  <c r="AP59" i="60"/>
  <c r="AO59" i="60"/>
  <c r="AM59" i="60"/>
  <c r="AL59" i="60"/>
  <c r="AF59" i="60"/>
  <c r="AE59" i="60"/>
  <c r="BI59" i="60" s="1"/>
  <c r="AD59" i="60"/>
  <c r="BH59" i="60" s="1"/>
  <c r="AC59" i="60"/>
  <c r="BG59" i="60" s="1"/>
  <c r="AB59" i="60"/>
  <c r="AA59" i="60"/>
  <c r="Z59" i="60"/>
  <c r="BD59" i="60" s="1"/>
  <c r="Y59" i="60"/>
  <c r="X59" i="60"/>
  <c r="W59" i="60"/>
  <c r="BA59" i="60" s="1"/>
  <c r="V59" i="60"/>
  <c r="AZ59" i="60" s="1"/>
  <c r="U59" i="60"/>
  <c r="T59" i="60"/>
  <c r="AX59" i="60" s="1"/>
  <c r="S59" i="60"/>
  <c r="AW59" i="60" s="1"/>
  <c r="R59" i="60"/>
  <c r="Q59" i="60"/>
  <c r="P59" i="60"/>
  <c r="AT59" i="60" s="1"/>
  <c r="O59" i="60"/>
  <c r="AS59" i="60" s="1"/>
  <c r="N59" i="60"/>
  <c r="AR59" i="60" s="1"/>
  <c r="M59" i="60"/>
  <c r="AQ59" i="60" s="1"/>
  <c r="L59" i="60"/>
  <c r="K59" i="60"/>
  <c r="J59" i="60"/>
  <c r="AN59" i="60" s="1"/>
  <c r="I59" i="60"/>
  <c r="H59" i="60"/>
  <c r="G59" i="60"/>
  <c r="AK59" i="60" s="1"/>
  <c r="F59" i="60"/>
  <c r="AJ59" i="60" s="1"/>
  <c r="BG58" i="60"/>
  <c r="BD58" i="60"/>
  <c r="AX58" i="60"/>
  <c r="AW58" i="60"/>
  <c r="AU58" i="60"/>
  <c r="AT58" i="60"/>
  <c r="AR58" i="60"/>
  <c r="AQ58" i="60"/>
  <c r="AN58" i="60"/>
  <c r="AF58" i="60"/>
  <c r="AE58" i="60"/>
  <c r="BI58" i="60" s="1"/>
  <c r="AD58" i="60"/>
  <c r="BH58" i="60" s="1"/>
  <c r="AC58" i="60"/>
  <c r="AB58" i="60"/>
  <c r="BF58" i="60" s="1"/>
  <c r="AA58" i="60"/>
  <c r="BE58" i="60" s="1"/>
  <c r="Z58" i="60"/>
  <c r="Y58" i="60"/>
  <c r="BC58" i="60" s="1"/>
  <c r="X58" i="60"/>
  <c r="BB58" i="60" s="1"/>
  <c r="W58" i="60"/>
  <c r="BA58" i="60" s="1"/>
  <c r="V58" i="60"/>
  <c r="AZ58" i="60" s="1"/>
  <c r="U58" i="60"/>
  <c r="AY58" i="60" s="1"/>
  <c r="T58" i="60"/>
  <c r="S58" i="60"/>
  <c r="R58" i="60"/>
  <c r="AV58" i="60" s="1"/>
  <c r="Q58" i="60"/>
  <c r="P58" i="60"/>
  <c r="O58" i="60"/>
  <c r="AS58" i="60" s="1"/>
  <c r="N58" i="60"/>
  <c r="M58" i="60"/>
  <c r="L58" i="60"/>
  <c r="AP58" i="60" s="1"/>
  <c r="K58" i="60"/>
  <c r="AO58" i="60" s="1"/>
  <c r="J58" i="60"/>
  <c r="I58" i="60"/>
  <c r="H58" i="60"/>
  <c r="AL58" i="60" s="1"/>
  <c r="G58" i="60"/>
  <c r="AK58" i="60" s="1"/>
  <c r="F58" i="60"/>
  <c r="AJ58" i="60" s="1"/>
  <c r="BE57" i="60"/>
  <c r="BC57" i="60"/>
  <c r="BB57" i="60"/>
  <c r="AZ57" i="60"/>
  <c r="AY57" i="60"/>
  <c r="AV57" i="60"/>
  <c r="AO57" i="60"/>
  <c r="AM57" i="60"/>
  <c r="AL57" i="60"/>
  <c r="AJ57" i="60"/>
  <c r="AF57" i="60"/>
  <c r="AE57" i="60"/>
  <c r="BI57" i="60" s="1"/>
  <c r="AD57" i="60"/>
  <c r="BH57" i="60" s="1"/>
  <c r="AC57" i="60"/>
  <c r="BG57" i="60" s="1"/>
  <c r="AB57" i="60"/>
  <c r="BF57" i="60" s="1"/>
  <c r="AA57" i="60"/>
  <c r="Z57" i="60"/>
  <c r="BD57" i="60" s="1"/>
  <c r="Y57" i="60"/>
  <c r="X57" i="60"/>
  <c r="W57" i="60"/>
  <c r="BA57" i="60" s="1"/>
  <c r="V57" i="60"/>
  <c r="U57" i="60"/>
  <c r="T57" i="60"/>
  <c r="AX57" i="60" s="1"/>
  <c r="S57" i="60"/>
  <c r="AW57" i="60" s="1"/>
  <c r="R57" i="60"/>
  <c r="Q57" i="60"/>
  <c r="AU57" i="60" s="1"/>
  <c r="P57" i="60"/>
  <c r="AT57" i="60" s="1"/>
  <c r="O57" i="60"/>
  <c r="AS57" i="60" s="1"/>
  <c r="N57" i="60"/>
  <c r="AR57" i="60" s="1"/>
  <c r="M57" i="60"/>
  <c r="AQ57" i="60" s="1"/>
  <c r="L57" i="60"/>
  <c r="AP57" i="60" s="1"/>
  <c r="K57" i="60"/>
  <c r="J57" i="60"/>
  <c r="AN57" i="60" s="1"/>
  <c r="I57" i="60"/>
  <c r="H57" i="60"/>
  <c r="G57" i="60"/>
  <c r="AK57" i="60" s="1"/>
  <c r="F57" i="60"/>
  <c r="BH56" i="60"/>
  <c r="BG56" i="60"/>
  <c r="BD56" i="60"/>
  <c r="BC56" i="60"/>
  <c r="AX56" i="60"/>
  <c r="AW56" i="60"/>
  <c r="AU56" i="60"/>
  <c r="AT56" i="60"/>
  <c r="AQ56" i="60"/>
  <c r="AN56" i="60"/>
  <c r="AM56" i="60"/>
  <c r="AF56" i="60"/>
  <c r="AE56" i="60"/>
  <c r="BI56" i="60" s="1"/>
  <c r="AD56" i="60"/>
  <c r="AC56" i="60"/>
  <c r="AB56" i="60"/>
  <c r="BF56" i="60" s="1"/>
  <c r="AA56" i="60"/>
  <c r="BE56" i="60" s="1"/>
  <c r="Z56" i="60"/>
  <c r="Y56" i="60"/>
  <c r="X56" i="60"/>
  <c r="BB56" i="60" s="1"/>
  <c r="W56" i="60"/>
  <c r="BA56" i="60" s="1"/>
  <c r="V56" i="60"/>
  <c r="AZ56" i="60" s="1"/>
  <c r="U56" i="60"/>
  <c r="AY56" i="60" s="1"/>
  <c r="T56" i="60"/>
  <c r="S56" i="60"/>
  <c r="R56" i="60"/>
  <c r="AV56" i="60" s="1"/>
  <c r="Q56" i="60"/>
  <c r="P56" i="60"/>
  <c r="O56" i="60"/>
  <c r="AS56" i="60" s="1"/>
  <c r="N56" i="60"/>
  <c r="AR56" i="60" s="1"/>
  <c r="M56" i="60"/>
  <c r="L56" i="60"/>
  <c r="AP56" i="60" s="1"/>
  <c r="K56" i="60"/>
  <c r="AO56" i="60" s="1"/>
  <c r="J56" i="60"/>
  <c r="I56" i="60"/>
  <c r="H56" i="60"/>
  <c r="AL56" i="60" s="1"/>
  <c r="G56" i="60"/>
  <c r="AK56" i="60" s="1"/>
  <c r="F56" i="60"/>
  <c r="AJ56" i="60" s="1"/>
  <c r="BF55" i="60"/>
  <c r="BE55" i="60"/>
  <c r="BC55" i="60"/>
  <c r="BB55" i="60"/>
  <c r="AZ55" i="60"/>
  <c r="AY55" i="60"/>
  <c r="AV55" i="60"/>
  <c r="AU55" i="60"/>
  <c r="AP55" i="60"/>
  <c r="AO55" i="60"/>
  <c r="AM55" i="60"/>
  <c r="AL55" i="60"/>
  <c r="AF55" i="60"/>
  <c r="AE55" i="60"/>
  <c r="BI55" i="60" s="1"/>
  <c r="AD55" i="60"/>
  <c r="BH55" i="60" s="1"/>
  <c r="AC55" i="60"/>
  <c r="BG55" i="60" s="1"/>
  <c r="AB55" i="60"/>
  <c r="AA55" i="60"/>
  <c r="Z55" i="60"/>
  <c r="BD55" i="60" s="1"/>
  <c r="Y55" i="60"/>
  <c r="X55" i="60"/>
  <c r="W55" i="60"/>
  <c r="BA55" i="60" s="1"/>
  <c r="V55" i="60"/>
  <c r="U55" i="60"/>
  <c r="T55" i="60"/>
  <c r="AX55" i="60" s="1"/>
  <c r="S55" i="60"/>
  <c r="AW55" i="60" s="1"/>
  <c r="R55" i="60"/>
  <c r="Q55" i="60"/>
  <c r="P55" i="60"/>
  <c r="AT55" i="60" s="1"/>
  <c r="O55" i="60"/>
  <c r="AS55" i="60" s="1"/>
  <c r="N55" i="60"/>
  <c r="AR55" i="60" s="1"/>
  <c r="M55" i="60"/>
  <c r="AQ55" i="60" s="1"/>
  <c r="L55" i="60"/>
  <c r="K55" i="60"/>
  <c r="J55" i="60"/>
  <c r="AN55" i="60" s="1"/>
  <c r="I55" i="60"/>
  <c r="H55" i="60"/>
  <c r="G55" i="60"/>
  <c r="AK55" i="60" s="1"/>
  <c r="F55" i="60"/>
  <c r="AJ55" i="60" s="1"/>
  <c r="BG54" i="60"/>
  <c r="BD54" i="60"/>
  <c r="AW54" i="60"/>
  <c r="AU54" i="60"/>
  <c r="AT54" i="60"/>
  <c r="AR54" i="60"/>
  <c r="AQ54" i="60"/>
  <c r="AN54" i="60"/>
  <c r="AF54" i="60"/>
  <c r="AE54" i="60"/>
  <c r="BI54" i="60" s="1"/>
  <c r="AD54" i="60"/>
  <c r="BH54" i="60" s="1"/>
  <c r="AC54" i="60"/>
  <c r="AB54" i="60"/>
  <c r="BF54" i="60" s="1"/>
  <c r="AA54" i="60"/>
  <c r="BE54" i="60" s="1"/>
  <c r="Z54" i="60"/>
  <c r="Y54" i="60"/>
  <c r="BC54" i="60" s="1"/>
  <c r="X54" i="60"/>
  <c r="BB54" i="60" s="1"/>
  <c r="W54" i="60"/>
  <c r="BA54" i="60" s="1"/>
  <c r="V54" i="60"/>
  <c r="AZ54" i="60" s="1"/>
  <c r="U54" i="60"/>
  <c r="AY54" i="60" s="1"/>
  <c r="T54" i="60"/>
  <c r="AX54" i="60" s="1"/>
  <c r="S54" i="60"/>
  <c r="R54" i="60"/>
  <c r="AV54" i="60" s="1"/>
  <c r="Q54" i="60"/>
  <c r="P54" i="60"/>
  <c r="O54" i="60"/>
  <c r="AS54" i="60" s="1"/>
  <c r="N54" i="60"/>
  <c r="M54" i="60"/>
  <c r="L54" i="60"/>
  <c r="AP54" i="60" s="1"/>
  <c r="K54" i="60"/>
  <c r="AO54" i="60" s="1"/>
  <c r="J54" i="60"/>
  <c r="I54" i="60"/>
  <c r="AM54" i="60" s="1"/>
  <c r="H54" i="60"/>
  <c r="AL54" i="60" s="1"/>
  <c r="G54" i="60"/>
  <c r="AK54" i="60" s="1"/>
  <c r="F54" i="60"/>
  <c r="AJ54" i="60" s="1"/>
  <c r="E54" i="60"/>
  <c r="BE53" i="60"/>
  <c r="BC53" i="60"/>
  <c r="BB53" i="60"/>
  <c r="AZ53" i="60"/>
  <c r="AY53" i="60"/>
  <c r="AX53" i="60"/>
  <c r="AW53" i="60"/>
  <c r="AV53" i="60"/>
  <c r="AP53" i="60"/>
  <c r="AO53" i="60"/>
  <c r="AM53" i="60"/>
  <c r="AL53" i="60"/>
  <c r="AJ53" i="60"/>
  <c r="AF53" i="60"/>
  <c r="AE53" i="60"/>
  <c r="BI53" i="60" s="1"/>
  <c r="AD53" i="60"/>
  <c r="BH53" i="60" s="1"/>
  <c r="AC53" i="60"/>
  <c r="BG53" i="60" s="1"/>
  <c r="AB53" i="60"/>
  <c r="BF53" i="60" s="1"/>
  <c r="AA53" i="60"/>
  <c r="Z53" i="60"/>
  <c r="BD53" i="60" s="1"/>
  <c r="Y53" i="60"/>
  <c r="X53" i="60"/>
  <c r="W53" i="60"/>
  <c r="BA53" i="60" s="1"/>
  <c r="V53" i="60"/>
  <c r="U53" i="60"/>
  <c r="T53" i="60"/>
  <c r="S53" i="60"/>
  <c r="R53" i="60"/>
  <c r="Q53" i="60"/>
  <c r="AU53" i="60" s="1"/>
  <c r="P53" i="60"/>
  <c r="AT53" i="60" s="1"/>
  <c r="O53" i="60"/>
  <c r="AS53" i="60" s="1"/>
  <c r="N53" i="60"/>
  <c r="AR53" i="60" s="1"/>
  <c r="M53" i="60"/>
  <c r="AQ53" i="60" s="1"/>
  <c r="L53" i="60"/>
  <c r="K53" i="60"/>
  <c r="J53" i="60"/>
  <c r="AN53" i="60" s="1"/>
  <c r="I53" i="60"/>
  <c r="H53" i="60"/>
  <c r="G53" i="60"/>
  <c r="AK53" i="60" s="1"/>
  <c r="F53" i="60"/>
  <c r="BG52" i="60"/>
  <c r="BF52" i="60"/>
  <c r="BE52" i="60"/>
  <c r="BD52" i="60"/>
  <c r="BC52" i="60"/>
  <c r="AX52" i="60"/>
  <c r="AW52" i="60"/>
  <c r="AU52" i="60"/>
  <c r="AT52" i="60"/>
  <c r="AQ52" i="60"/>
  <c r="AP52" i="60"/>
  <c r="AN52" i="60"/>
  <c r="AF52" i="60"/>
  <c r="AE52" i="60"/>
  <c r="BI52" i="60" s="1"/>
  <c r="AD52" i="60"/>
  <c r="BH52" i="60" s="1"/>
  <c r="AC52" i="60"/>
  <c r="AB52" i="60"/>
  <c r="AA52" i="60"/>
  <c r="Z52" i="60"/>
  <c r="Y52" i="60"/>
  <c r="X52" i="60"/>
  <c r="BB52" i="60" s="1"/>
  <c r="W52" i="60"/>
  <c r="BA52" i="60" s="1"/>
  <c r="V52" i="60"/>
  <c r="AZ52" i="60" s="1"/>
  <c r="U52" i="60"/>
  <c r="AY52" i="60" s="1"/>
  <c r="T52" i="60"/>
  <c r="S52" i="60"/>
  <c r="R52" i="60"/>
  <c r="AV52" i="60" s="1"/>
  <c r="Q52" i="60"/>
  <c r="P52" i="60"/>
  <c r="O52" i="60"/>
  <c r="AS52" i="60" s="1"/>
  <c r="N52" i="60"/>
  <c r="AR52" i="60" s="1"/>
  <c r="M52" i="60"/>
  <c r="L52" i="60"/>
  <c r="K52" i="60"/>
  <c r="AO52" i="60" s="1"/>
  <c r="J52" i="60"/>
  <c r="I52" i="60"/>
  <c r="AM52" i="60" s="1"/>
  <c r="H52" i="60"/>
  <c r="AL52" i="60" s="1"/>
  <c r="G52" i="60"/>
  <c r="AK52" i="60" s="1"/>
  <c r="F52" i="60"/>
  <c r="AJ52" i="60" s="1"/>
  <c r="BE51" i="60"/>
  <c r="BB51" i="60"/>
  <c r="AY51" i="60"/>
  <c r="AX51" i="60"/>
  <c r="AV51" i="60"/>
  <c r="AU51" i="60"/>
  <c r="AP51" i="60"/>
  <c r="AL51" i="60"/>
  <c r="AF51" i="60"/>
  <c r="AE51" i="60"/>
  <c r="BI51" i="60" s="1"/>
  <c r="AD51" i="60"/>
  <c r="BH51" i="60" s="1"/>
  <c r="AC51" i="60"/>
  <c r="BG51" i="60" s="1"/>
  <c r="AB51" i="60"/>
  <c r="BF51" i="60" s="1"/>
  <c r="AA51" i="60"/>
  <c r="Z51" i="60"/>
  <c r="BD51" i="60" s="1"/>
  <c r="Y51" i="60"/>
  <c r="BC51" i="60" s="1"/>
  <c r="X51" i="60"/>
  <c r="W51" i="60"/>
  <c r="BA51" i="60" s="1"/>
  <c r="V51" i="60"/>
  <c r="AZ51" i="60" s="1"/>
  <c r="U51" i="60"/>
  <c r="T51" i="60"/>
  <c r="S51" i="60"/>
  <c r="AW51" i="60" s="1"/>
  <c r="R51" i="60"/>
  <c r="Q51" i="60"/>
  <c r="P51" i="60"/>
  <c r="AT51" i="60" s="1"/>
  <c r="O51" i="60"/>
  <c r="AS51" i="60" s="1"/>
  <c r="N51" i="60"/>
  <c r="AR51" i="60" s="1"/>
  <c r="M51" i="60"/>
  <c r="AQ51" i="60" s="1"/>
  <c r="L51" i="60"/>
  <c r="K51" i="60"/>
  <c r="AO51" i="60" s="1"/>
  <c r="J51" i="60"/>
  <c r="AN51" i="60" s="1"/>
  <c r="I51" i="60"/>
  <c r="AM51" i="60" s="1"/>
  <c r="H51" i="60"/>
  <c r="G51" i="60"/>
  <c r="AK51" i="60" s="1"/>
  <c r="F51" i="60"/>
  <c r="BI50" i="60"/>
  <c r="BE50" i="60"/>
  <c r="BB50" i="60"/>
  <c r="BA50" i="60"/>
  <c r="AZ50" i="60"/>
  <c r="AX50" i="60"/>
  <c r="AW50" i="60"/>
  <c r="AT50" i="60"/>
  <c r="AS50" i="60"/>
  <c r="AO50" i="60"/>
  <c r="AL50" i="60"/>
  <c r="AK50" i="60"/>
  <c r="AJ50" i="60"/>
  <c r="AF50" i="60"/>
  <c r="AE50" i="60"/>
  <c r="AD50" i="60"/>
  <c r="BH50" i="60" s="1"/>
  <c r="AC50" i="60"/>
  <c r="BG50" i="60" s="1"/>
  <c r="AB50" i="60"/>
  <c r="BF50" i="60" s="1"/>
  <c r="AA50" i="60"/>
  <c r="Z50" i="60"/>
  <c r="BD50" i="60" s="1"/>
  <c r="Y50" i="60"/>
  <c r="BC50" i="60" s="1"/>
  <c r="X50" i="60"/>
  <c r="W50" i="60"/>
  <c r="V50" i="60"/>
  <c r="U50" i="60"/>
  <c r="AY50" i="60" s="1"/>
  <c r="T50" i="60"/>
  <c r="S50" i="60"/>
  <c r="R50" i="60"/>
  <c r="AV50" i="60" s="1"/>
  <c r="Q50" i="60"/>
  <c r="AU50" i="60" s="1"/>
  <c r="P50" i="60"/>
  <c r="O50" i="60"/>
  <c r="N50" i="60"/>
  <c r="AR50" i="60" s="1"/>
  <c r="M50" i="60"/>
  <c r="AQ50" i="60" s="1"/>
  <c r="L50" i="60"/>
  <c r="AP50" i="60" s="1"/>
  <c r="K50" i="60"/>
  <c r="J50" i="60"/>
  <c r="AN50" i="60" s="1"/>
  <c r="I50" i="60"/>
  <c r="AM50" i="60" s="1"/>
  <c r="H50" i="60"/>
  <c r="G50" i="60"/>
  <c r="F50" i="60"/>
  <c r="BI49" i="60"/>
  <c r="BH49" i="60"/>
  <c r="BF49" i="60"/>
  <c r="BE49" i="60"/>
  <c r="BB49" i="60"/>
  <c r="BA49" i="60"/>
  <c r="AT49" i="60"/>
  <c r="AS49" i="60"/>
  <c r="AR49" i="60"/>
  <c r="AP49" i="60"/>
  <c r="AO49" i="60"/>
  <c r="AL49" i="60"/>
  <c r="AK49" i="60"/>
  <c r="AF49" i="60"/>
  <c r="AE49" i="60"/>
  <c r="AD49" i="60"/>
  <c r="AC49" i="60"/>
  <c r="BG49" i="60" s="1"/>
  <c r="AB49" i="60"/>
  <c r="AA49" i="60"/>
  <c r="Z49" i="60"/>
  <c r="BD49" i="60" s="1"/>
  <c r="Y49" i="60"/>
  <c r="BC49" i="60" s="1"/>
  <c r="X49" i="60"/>
  <c r="W49" i="60"/>
  <c r="V49" i="60"/>
  <c r="AZ49" i="60" s="1"/>
  <c r="U49" i="60"/>
  <c r="AY49" i="60" s="1"/>
  <c r="T49" i="60"/>
  <c r="AX49" i="60" s="1"/>
  <c r="S49" i="60"/>
  <c r="AW49" i="60" s="1"/>
  <c r="R49" i="60"/>
  <c r="AV49" i="60" s="1"/>
  <c r="Q49" i="60"/>
  <c r="AU49" i="60" s="1"/>
  <c r="P49" i="60"/>
  <c r="O49" i="60"/>
  <c r="N49" i="60"/>
  <c r="M49" i="60"/>
  <c r="AQ49" i="60" s="1"/>
  <c r="L49" i="60"/>
  <c r="K49" i="60"/>
  <c r="J49" i="60"/>
  <c r="AN49" i="60" s="1"/>
  <c r="I49" i="60"/>
  <c r="AM49" i="60" s="1"/>
  <c r="H49" i="60"/>
  <c r="G49" i="60"/>
  <c r="F49" i="60"/>
  <c r="BI48" i="60"/>
  <c r="BB48" i="60"/>
  <c r="BA48" i="60"/>
  <c r="AZ48" i="60"/>
  <c r="AX48" i="60"/>
  <c r="AW48" i="60"/>
  <c r="AT48" i="60"/>
  <c r="AS48" i="60"/>
  <c r="AL48" i="60"/>
  <c r="AK48" i="60"/>
  <c r="AJ48" i="60"/>
  <c r="AF48" i="60"/>
  <c r="AE48" i="60"/>
  <c r="AD48" i="60"/>
  <c r="BH48" i="60" s="1"/>
  <c r="AC48" i="60"/>
  <c r="BG48" i="60" s="1"/>
  <c r="AB48" i="60"/>
  <c r="BF48" i="60" s="1"/>
  <c r="AA48" i="60"/>
  <c r="BE48" i="60" s="1"/>
  <c r="Z48" i="60"/>
  <c r="BD48" i="60" s="1"/>
  <c r="Y48" i="60"/>
  <c r="BC48" i="60" s="1"/>
  <c r="X48" i="60"/>
  <c r="W48" i="60"/>
  <c r="V48" i="60"/>
  <c r="U48" i="60"/>
  <c r="AY48" i="60" s="1"/>
  <c r="T48" i="60"/>
  <c r="S48" i="60"/>
  <c r="R48" i="60"/>
  <c r="AV48" i="60" s="1"/>
  <c r="Q48" i="60"/>
  <c r="AU48" i="60" s="1"/>
  <c r="P48" i="60"/>
  <c r="O48" i="60"/>
  <c r="N48" i="60"/>
  <c r="AR48" i="60" s="1"/>
  <c r="M48" i="60"/>
  <c r="AQ48" i="60" s="1"/>
  <c r="L48" i="60"/>
  <c r="AP48" i="60" s="1"/>
  <c r="K48" i="60"/>
  <c r="AO48" i="60" s="1"/>
  <c r="J48" i="60"/>
  <c r="AN48" i="60" s="1"/>
  <c r="I48" i="60"/>
  <c r="AM48" i="60" s="1"/>
  <c r="H48" i="60"/>
  <c r="G48" i="60"/>
  <c r="F48" i="60"/>
  <c r="E48" i="60" s="1"/>
  <c r="BI47" i="60"/>
  <c r="BH47" i="60"/>
  <c r="BF47" i="60"/>
  <c r="BE47" i="60"/>
  <c r="BB47" i="60"/>
  <c r="BA47" i="60"/>
  <c r="AT47" i="60"/>
  <c r="AS47" i="60"/>
  <c r="AR47" i="60"/>
  <c r="AP47" i="60"/>
  <c r="AO47" i="60"/>
  <c r="AL47" i="60"/>
  <c r="AK47" i="60"/>
  <c r="AF47" i="60"/>
  <c r="AE47" i="60"/>
  <c r="AD47" i="60"/>
  <c r="AC47" i="60"/>
  <c r="BG47" i="60" s="1"/>
  <c r="AB47" i="60"/>
  <c r="AA47" i="60"/>
  <c r="Z47" i="60"/>
  <c r="BD47" i="60" s="1"/>
  <c r="Y47" i="60"/>
  <c r="BC47" i="60" s="1"/>
  <c r="X47" i="60"/>
  <c r="W47" i="60"/>
  <c r="V47" i="60"/>
  <c r="AZ47" i="60" s="1"/>
  <c r="U47" i="60"/>
  <c r="AY47" i="60" s="1"/>
  <c r="T47" i="60"/>
  <c r="AX47" i="60" s="1"/>
  <c r="S47" i="60"/>
  <c r="AW47" i="60" s="1"/>
  <c r="R47" i="60"/>
  <c r="AV47" i="60" s="1"/>
  <c r="Q47" i="60"/>
  <c r="AU47" i="60" s="1"/>
  <c r="P47" i="60"/>
  <c r="O47" i="60"/>
  <c r="N47" i="60"/>
  <c r="M47" i="60"/>
  <c r="AQ47" i="60" s="1"/>
  <c r="L47" i="60"/>
  <c r="K47" i="60"/>
  <c r="J47" i="60"/>
  <c r="AN47" i="60" s="1"/>
  <c r="I47" i="60"/>
  <c r="H47" i="60"/>
  <c r="G47" i="60"/>
  <c r="F47" i="60"/>
  <c r="AJ47" i="60" s="1"/>
  <c r="BI46" i="60"/>
  <c r="BB46" i="60"/>
  <c r="BA46" i="60"/>
  <c r="AZ46" i="60"/>
  <c r="AX46" i="60"/>
  <c r="AW46" i="60"/>
  <c r="AT46" i="60"/>
  <c r="AS46" i="60"/>
  <c r="AL46" i="60"/>
  <c r="AK46" i="60"/>
  <c r="AJ46" i="60"/>
  <c r="AF46" i="60"/>
  <c r="AE46" i="60"/>
  <c r="AD46" i="60"/>
  <c r="BH46" i="60" s="1"/>
  <c r="AC46" i="60"/>
  <c r="BG46" i="60" s="1"/>
  <c r="AB46" i="60"/>
  <c r="BF46" i="60" s="1"/>
  <c r="AA46" i="60"/>
  <c r="BE46" i="60" s="1"/>
  <c r="Z46" i="60"/>
  <c r="BD46" i="60" s="1"/>
  <c r="Y46" i="60"/>
  <c r="BC46" i="60" s="1"/>
  <c r="X46" i="60"/>
  <c r="W46" i="60"/>
  <c r="V46" i="60"/>
  <c r="U46" i="60"/>
  <c r="AY46" i="60" s="1"/>
  <c r="T46" i="60"/>
  <c r="S46" i="60"/>
  <c r="R46" i="60"/>
  <c r="AV46" i="60" s="1"/>
  <c r="Q46" i="60"/>
  <c r="AU46" i="60" s="1"/>
  <c r="P46" i="60"/>
  <c r="O46" i="60"/>
  <c r="N46" i="60"/>
  <c r="AR46" i="60" s="1"/>
  <c r="M46" i="60"/>
  <c r="AQ46" i="60" s="1"/>
  <c r="L46" i="60"/>
  <c r="AP46" i="60" s="1"/>
  <c r="K46" i="60"/>
  <c r="AO46" i="60" s="1"/>
  <c r="J46" i="60"/>
  <c r="AN46" i="60" s="1"/>
  <c r="I46" i="60"/>
  <c r="AM46" i="60" s="1"/>
  <c r="H46" i="60"/>
  <c r="G46" i="60"/>
  <c r="F46" i="60"/>
  <c r="BI45" i="60"/>
  <c r="BH45" i="60"/>
  <c r="BF45" i="60"/>
  <c r="BE45" i="60"/>
  <c r="BB45" i="60"/>
  <c r="BA45" i="60"/>
  <c r="AT45" i="60"/>
  <c r="AS45" i="60"/>
  <c r="AR45" i="60"/>
  <c r="AP45" i="60"/>
  <c r="AO45" i="60"/>
  <c r="AL45" i="60"/>
  <c r="AK45" i="60"/>
  <c r="AF45" i="60"/>
  <c r="AE45" i="60"/>
  <c r="AD45" i="60"/>
  <c r="AC45" i="60"/>
  <c r="BG45" i="60" s="1"/>
  <c r="AB45" i="60"/>
  <c r="AA45" i="60"/>
  <c r="Z45" i="60"/>
  <c r="BD45" i="60" s="1"/>
  <c r="Y45" i="60"/>
  <c r="BC45" i="60" s="1"/>
  <c r="X45" i="60"/>
  <c r="W45" i="60"/>
  <c r="V45" i="60"/>
  <c r="AZ45" i="60" s="1"/>
  <c r="U45" i="60"/>
  <c r="AY45" i="60" s="1"/>
  <c r="T45" i="60"/>
  <c r="AX45" i="60" s="1"/>
  <c r="S45" i="60"/>
  <c r="AW45" i="60" s="1"/>
  <c r="R45" i="60"/>
  <c r="AV45" i="60" s="1"/>
  <c r="Q45" i="60"/>
  <c r="AU45" i="60" s="1"/>
  <c r="P45" i="60"/>
  <c r="O45" i="60"/>
  <c r="N45" i="60"/>
  <c r="M45" i="60"/>
  <c r="AQ45" i="60" s="1"/>
  <c r="L45" i="60"/>
  <c r="K45" i="60"/>
  <c r="J45" i="60"/>
  <c r="AN45" i="60" s="1"/>
  <c r="I45" i="60"/>
  <c r="H45" i="60"/>
  <c r="G45" i="60"/>
  <c r="F45" i="60"/>
  <c r="AJ45" i="60" s="1"/>
  <c r="BI44" i="60"/>
  <c r="BB44" i="60"/>
  <c r="BA44" i="60"/>
  <c r="AZ44" i="60"/>
  <c r="AX44" i="60"/>
  <c r="AW44" i="60"/>
  <c r="AT44" i="60"/>
  <c r="AS44" i="60"/>
  <c r="AL44" i="60"/>
  <c r="AK44" i="60"/>
  <c r="AJ44" i="60"/>
  <c r="AF44" i="60"/>
  <c r="AE44" i="60"/>
  <c r="AD44" i="60"/>
  <c r="BH44" i="60" s="1"/>
  <c r="AC44" i="60"/>
  <c r="BG44" i="60" s="1"/>
  <c r="AB44" i="60"/>
  <c r="BF44" i="60" s="1"/>
  <c r="AA44" i="60"/>
  <c r="BE44" i="60" s="1"/>
  <c r="Z44" i="60"/>
  <c r="BD44" i="60" s="1"/>
  <c r="Y44" i="60"/>
  <c r="BC44" i="60" s="1"/>
  <c r="X44" i="60"/>
  <c r="W44" i="60"/>
  <c r="V44" i="60"/>
  <c r="U44" i="60"/>
  <c r="AY44" i="60" s="1"/>
  <c r="T44" i="60"/>
  <c r="S44" i="60"/>
  <c r="R44" i="60"/>
  <c r="AV44" i="60" s="1"/>
  <c r="Q44" i="60"/>
  <c r="AU44" i="60" s="1"/>
  <c r="P44" i="60"/>
  <c r="O44" i="60"/>
  <c r="N44" i="60"/>
  <c r="AR44" i="60" s="1"/>
  <c r="M44" i="60"/>
  <c r="AQ44" i="60" s="1"/>
  <c r="L44" i="60"/>
  <c r="AP44" i="60" s="1"/>
  <c r="K44" i="60"/>
  <c r="AO44" i="60" s="1"/>
  <c r="J44" i="60"/>
  <c r="AN44" i="60" s="1"/>
  <c r="I44" i="60"/>
  <c r="AM44" i="60" s="1"/>
  <c r="H44" i="60"/>
  <c r="G44" i="60"/>
  <c r="F44" i="60"/>
  <c r="BI43" i="60"/>
  <c r="BH43" i="60"/>
  <c r="BF43" i="60"/>
  <c r="BE43" i="60"/>
  <c r="BB43" i="60"/>
  <c r="BA43" i="60"/>
  <c r="AZ43" i="60"/>
  <c r="AT43" i="60"/>
  <c r="AS43" i="60"/>
  <c r="AR43" i="60"/>
  <c r="AP43" i="60"/>
  <c r="AO43" i="60"/>
  <c r="AL43" i="60"/>
  <c r="AK43" i="60"/>
  <c r="AJ43" i="60"/>
  <c r="AF43" i="60"/>
  <c r="AE43" i="60"/>
  <c r="AD43" i="60"/>
  <c r="AC43" i="60"/>
  <c r="BG43" i="60" s="1"/>
  <c r="AB43" i="60"/>
  <c r="AA43" i="60"/>
  <c r="Z43" i="60"/>
  <c r="BD43" i="60" s="1"/>
  <c r="Y43" i="60"/>
  <c r="BC43" i="60" s="1"/>
  <c r="X43" i="60"/>
  <c r="W43" i="60"/>
  <c r="V43" i="60"/>
  <c r="U43" i="60"/>
  <c r="AY43" i="60" s="1"/>
  <c r="T43" i="60"/>
  <c r="AX43" i="60" s="1"/>
  <c r="S43" i="60"/>
  <c r="AW43" i="60" s="1"/>
  <c r="R43" i="60"/>
  <c r="AV43" i="60" s="1"/>
  <c r="Q43" i="60"/>
  <c r="AU43" i="60" s="1"/>
  <c r="P43" i="60"/>
  <c r="O43" i="60"/>
  <c r="N43" i="60"/>
  <c r="M43" i="60"/>
  <c r="AQ43" i="60" s="1"/>
  <c r="L43" i="60"/>
  <c r="K43" i="60"/>
  <c r="J43" i="60"/>
  <c r="AN43" i="60" s="1"/>
  <c r="I43" i="60"/>
  <c r="H43" i="60"/>
  <c r="G43" i="60"/>
  <c r="F43" i="60"/>
  <c r="BI42" i="60"/>
  <c r="BH42" i="60"/>
  <c r="BB42" i="60"/>
  <c r="BA42" i="60"/>
  <c r="AZ42" i="60"/>
  <c r="AX42" i="60"/>
  <c r="AW42" i="60"/>
  <c r="AT42" i="60"/>
  <c r="AS42" i="60"/>
  <c r="AR42" i="60"/>
  <c r="AL42" i="60"/>
  <c r="AK42" i="60"/>
  <c r="AJ42" i="60"/>
  <c r="AF42" i="60"/>
  <c r="AE42" i="60"/>
  <c r="AD42" i="60"/>
  <c r="AC42" i="60"/>
  <c r="BG42" i="60" s="1"/>
  <c r="AB42" i="60"/>
  <c r="BF42" i="60" s="1"/>
  <c r="AA42" i="60"/>
  <c r="BE42" i="60" s="1"/>
  <c r="Z42" i="60"/>
  <c r="BD42" i="60" s="1"/>
  <c r="Y42" i="60"/>
  <c r="BC42" i="60" s="1"/>
  <c r="X42" i="60"/>
  <c r="W42" i="60"/>
  <c r="V42" i="60"/>
  <c r="U42" i="60"/>
  <c r="AY42" i="60" s="1"/>
  <c r="T42" i="60"/>
  <c r="S42" i="60"/>
  <c r="R42" i="60"/>
  <c r="AV42" i="60" s="1"/>
  <c r="Q42" i="60"/>
  <c r="AU42" i="60" s="1"/>
  <c r="P42" i="60"/>
  <c r="O42" i="60"/>
  <c r="N42" i="60"/>
  <c r="M42" i="60"/>
  <c r="AQ42" i="60" s="1"/>
  <c r="L42" i="60"/>
  <c r="AP42" i="60" s="1"/>
  <c r="K42" i="60"/>
  <c r="AO42" i="60" s="1"/>
  <c r="J42" i="60"/>
  <c r="AN42" i="60" s="1"/>
  <c r="I42" i="60"/>
  <c r="AM42" i="60" s="1"/>
  <c r="H42" i="60"/>
  <c r="G42" i="60"/>
  <c r="F42" i="60"/>
  <c r="BI41" i="60"/>
  <c r="BH41" i="60"/>
  <c r="BF41" i="60"/>
  <c r="BE41" i="60"/>
  <c r="BB41" i="60"/>
  <c r="BA41" i="60"/>
  <c r="AZ41" i="60"/>
  <c r="AS41" i="60"/>
  <c r="AR41" i="60"/>
  <c r="AP41" i="60"/>
  <c r="AO41" i="60"/>
  <c r="AL41" i="60"/>
  <c r="AK41" i="60"/>
  <c r="AJ41" i="60"/>
  <c r="AF41" i="60"/>
  <c r="AE41" i="60"/>
  <c r="AD41" i="60"/>
  <c r="AC41" i="60"/>
  <c r="BG41" i="60" s="1"/>
  <c r="AB41" i="60"/>
  <c r="AA41" i="60"/>
  <c r="Z41" i="60"/>
  <c r="BD41" i="60" s="1"/>
  <c r="Y41" i="60"/>
  <c r="BC41" i="60" s="1"/>
  <c r="X41" i="60"/>
  <c r="W41" i="60"/>
  <c r="V41" i="60"/>
  <c r="U41" i="60"/>
  <c r="AY41" i="60" s="1"/>
  <c r="T41" i="60"/>
  <c r="AX41" i="60" s="1"/>
  <c r="S41" i="60"/>
  <c r="AW41" i="60" s="1"/>
  <c r="R41" i="60"/>
  <c r="AV41" i="60" s="1"/>
  <c r="Q41" i="60"/>
  <c r="AU41" i="60" s="1"/>
  <c r="P41" i="60"/>
  <c r="AT41" i="60" s="1"/>
  <c r="O41" i="60"/>
  <c r="N41" i="60"/>
  <c r="M41" i="60"/>
  <c r="AQ41" i="60" s="1"/>
  <c r="L41" i="60"/>
  <c r="K41" i="60"/>
  <c r="J41" i="60"/>
  <c r="AN41" i="60" s="1"/>
  <c r="I41" i="60"/>
  <c r="H41" i="60"/>
  <c r="G41" i="60"/>
  <c r="F41" i="60"/>
  <c r="BI40" i="60"/>
  <c r="BH40" i="60"/>
  <c r="BA40" i="60"/>
  <c r="AZ40" i="60"/>
  <c r="AX40" i="60"/>
  <c r="AW40" i="60"/>
  <c r="AT40" i="60"/>
  <c r="AS40" i="60"/>
  <c r="AR40" i="60"/>
  <c r="AK40" i="60"/>
  <c r="AJ40" i="60"/>
  <c r="AF40" i="60"/>
  <c r="AE40" i="60"/>
  <c r="AD40" i="60"/>
  <c r="AC40" i="60"/>
  <c r="BG40" i="60" s="1"/>
  <c r="AB40" i="60"/>
  <c r="BF40" i="60" s="1"/>
  <c r="AA40" i="60"/>
  <c r="BE40" i="60" s="1"/>
  <c r="Z40" i="60"/>
  <c r="BD40" i="60" s="1"/>
  <c r="Y40" i="60"/>
  <c r="BC40" i="60" s="1"/>
  <c r="X40" i="60"/>
  <c r="BB40" i="60" s="1"/>
  <c r="W40" i="60"/>
  <c r="V40" i="60"/>
  <c r="U40" i="60"/>
  <c r="AY40" i="60" s="1"/>
  <c r="T40" i="60"/>
  <c r="S40" i="60"/>
  <c r="R40" i="60"/>
  <c r="AV40" i="60" s="1"/>
  <c r="Q40" i="60"/>
  <c r="AU40" i="60" s="1"/>
  <c r="P40" i="60"/>
  <c r="O40" i="60"/>
  <c r="N40" i="60"/>
  <c r="M40" i="60"/>
  <c r="AQ40" i="60" s="1"/>
  <c r="L40" i="60"/>
  <c r="AP40" i="60" s="1"/>
  <c r="K40" i="60"/>
  <c r="AO40" i="60" s="1"/>
  <c r="J40" i="60"/>
  <c r="AN40" i="60" s="1"/>
  <c r="I40" i="60"/>
  <c r="AM40" i="60" s="1"/>
  <c r="H40" i="60"/>
  <c r="AL40" i="60" s="1"/>
  <c r="G40" i="60"/>
  <c r="F40" i="60"/>
  <c r="BI39" i="60"/>
  <c r="BH39" i="60"/>
  <c r="BF39" i="60"/>
  <c r="BE39" i="60"/>
  <c r="BB39" i="60"/>
  <c r="BA39" i="60"/>
  <c r="AZ39" i="60"/>
  <c r="AS39" i="60"/>
  <c r="AR39" i="60"/>
  <c r="AP39" i="60"/>
  <c r="AO39" i="60"/>
  <c r="AL39" i="60"/>
  <c r="AK39" i="60"/>
  <c r="AJ39" i="60"/>
  <c r="AF39" i="60"/>
  <c r="AE39" i="60"/>
  <c r="AD39" i="60"/>
  <c r="AC39" i="60"/>
  <c r="BG39" i="60" s="1"/>
  <c r="AB39" i="60"/>
  <c r="AA39" i="60"/>
  <c r="Z39" i="60"/>
  <c r="BD39" i="60" s="1"/>
  <c r="Y39" i="60"/>
  <c r="BC39" i="60" s="1"/>
  <c r="X39" i="60"/>
  <c r="W39" i="60"/>
  <c r="V39" i="60"/>
  <c r="U39" i="60"/>
  <c r="AY39" i="60" s="1"/>
  <c r="T39" i="60"/>
  <c r="AX39" i="60" s="1"/>
  <c r="S39" i="60"/>
  <c r="AW39" i="60" s="1"/>
  <c r="R39" i="60"/>
  <c r="AV39" i="60" s="1"/>
  <c r="Q39" i="60"/>
  <c r="AU39" i="60" s="1"/>
  <c r="P39" i="60"/>
  <c r="AT39" i="60" s="1"/>
  <c r="O39" i="60"/>
  <c r="N39" i="60"/>
  <c r="M39" i="60"/>
  <c r="AQ39" i="60" s="1"/>
  <c r="L39" i="60"/>
  <c r="K39" i="60"/>
  <c r="J39" i="60"/>
  <c r="AN39" i="60" s="1"/>
  <c r="I39" i="60"/>
  <c r="H39" i="60"/>
  <c r="G39" i="60"/>
  <c r="F39" i="60"/>
  <c r="BI38" i="60"/>
  <c r="BH38" i="60"/>
  <c r="BA38" i="60"/>
  <c r="AZ38" i="60"/>
  <c r="AX38" i="60"/>
  <c r="AW38" i="60"/>
  <c r="AT38" i="60"/>
  <c r="AS38" i="60"/>
  <c r="AR38" i="60"/>
  <c r="AK38" i="60"/>
  <c r="AJ38" i="60"/>
  <c r="AF38" i="60"/>
  <c r="AE38" i="60"/>
  <c r="AD38" i="60"/>
  <c r="AC38" i="60"/>
  <c r="BG38" i="60" s="1"/>
  <c r="AB38" i="60"/>
  <c r="BF38" i="60" s="1"/>
  <c r="AA38" i="60"/>
  <c r="BE38" i="60" s="1"/>
  <c r="Z38" i="60"/>
  <c r="BD38" i="60" s="1"/>
  <c r="Y38" i="60"/>
  <c r="BC38" i="60" s="1"/>
  <c r="X38" i="60"/>
  <c r="BB38" i="60" s="1"/>
  <c r="W38" i="60"/>
  <c r="V38" i="60"/>
  <c r="U38" i="60"/>
  <c r="AY38" i="60" s="1"/>
  <c r="T38" i="60"/>
  <c r="S38" i="60"/>
  <c r="R38" i="60"/>
  <c r="AV38" i="60" s="1"/>
  <c r="Q38" i="60"/>
  <c r="AU38" i="60" s="1"/>
  <c r="P38" i="60"/>
  <c r="O38" i="60"/>
  <c r="N38" i="60"/>
  <c r="M38" i="60"/>
  <c r="AQ38" i="60" s="1"/>
  <c r="L38" i="60"/>
  <c r="AP38" i="60" s="1"/>
  <c r="K38" i="60"/>
  <c r="AO38" i="60" s="1"/>
  <c r="J38" i="60"/>
  <c r="AN38" i="60" s="1"/>
  <c r="I38" i="60"/>
  <c r="AM38" i="60" s="1"/>
  <c r="H38" i="60"/>
  <c r="AL38" i="60" s="1"/>
  <c r="G38" i="60"/>
  <c r="F38" i="60"/>
  <c r="BI37" i="60"/>
  <c r="BH37" i="60"/>
  <c r="BF37" i="60"/>
  <c r="BE37" i="60"/>
  <c r="BB37" i="60"/>
  <c r="BA37" i="60"/>
  <c r="AZ37" i="60"/>
  <c r="AS37" i="60"/>
  <c r="AR37" i="60"/>
  <c r="AP37" i="60"/>
  <c r="AO37" i="60"/>
  <c r="AL37" i="60"/>
  <c r="AK37" i="60"/>
  <c r="AJ37" i="60"/>
  <c r="AF37" i="60"/>
  <c r="AE37" i="60"/>
  <c r="AD37" i="60"/>
  <c r="AC37" i="60"/>
  <c r="BG37" i="60" s="1"/>
  <c r="AB37" i="60"/>
  <c r="AA37" i="60"/>
  <c r="Z37" i="60"/>
  <c r="BD37" i="60" s="1"/>
  <c r="Y37" i="60"/>
  <c r="BC37" i="60" s="1"/>
  <c r="X37" i="60"/>
  <c r="W37" i="60"/>
  <c r="V37" i="60"/>
  <c r="U37" i="60"/>
  <c r="AY37" i="60" s="1"/>
  <c r="T37" i="60"/>
  <c r="AX37" i="60" s="1"/>
  <c r="S37" i="60"/>
  <c r="AW37" i="60" s="1"/>
  <c r="R37" i="60"/>
  <c r="AV37" i="60" s="1"/>
  <c r="Q37" i="60"/>
  <c r="AU37" i="60" s="1"/>
  <c r="P37" i="60"/>
  <c r="AT37" i="60" s="1"/>
  <c r="O37" i="60"/>
  <c r="N37" i="60"/>
  <c r="M37" i="60"/>
  <c r="AQ37" i="60" s="1"/>
  <c r="L37" i="60"/>
  <c r="K37" i="60"/>
  <c r="J37" i="60"/>
  <c r="AN37" i="60" s="1"/>
  <c r="I37" i="60"/>
  <c r="H37" i="60"/>
  <c r="G37" i="60"/>
  <c r="F37" i="60"/>
  <c r="BI36" i="60"/>
  <c r="BH36" i="60"/>
  <c r="BA36" i="60"/>
  <c r="AZ36" i="60"/>
  <c r="AX36" i="60"/>
  <c r="AW36" i="60"/>
  <c r="AT36" i="60"/>
  <c r="AS36" i="60"/>
  <c r="AR36" i="60"/>
  <c r="AK36" i="60"/>
  <c r="AJ36" i="60"/>
  <c r="AF36" i="60"/>
  <c r="AE36" i="60"/>
  <c r="AD36" i="60"/>
  <c r="AC36" i="60"/>
  <c r="BG36" i="60" s="1"/>
  <c r="AB36" i="60"/>
  <c r="BF36" i="60" s="1"/>
  <c r="AA36" i="60"/>
  <c r="BE36" i="60" s="1"/>
  <c r="Z36" i="60"/>
  <c r="BD36" i="60" s="1"/>
  <c r="Y36" i="60"/>
  <c r="BC36" i="60" s="1"/>
  <c r="X36" i="60"/>
  <c r="BB36" i="60" s="1"/>
  <c r="W36" i="60"/>
  <c r="V36" i="60"/>
  <c r="U36" i="60"/>
  <c r="AY36" i="60" s="1"/>
  <c r="T36" i="60"/>
  <c r="S36" i="60"/>
  <c r="R36" i="60"/>
  <c r="AV36" i="60" s="1"/>
  <c r="Q36" i="60"/>
  <c r="AU36" i="60" s="1"/>
  <c r="P36" i="60"/>
  <c r="O36" i="60"/>
  <c r="N36" i="60"/>
  <c r="M36" i="60"/>
  <c r="AQ36" i="60" s="1"/>
  <c r="L36" i="60"/>
  <c r="AP36" i="60" s="1"/>
  <c r="K36" i="60"/>
  <c r="AO36" i="60" s="1"/>
  <c r="J36" i="60"/>
  <c r="AN36" i="60" s="1"/>
  <c r="I36" i="60"/>
  <c r="AM36" i="60" s="1"/>
  <c r="H36" i="60"/>
  <c r="AL36" i="60" s="1"/>
  <c r="G36" i="60"/>
  <c r="F36" i="60"/>
  <c r="BI35" i="60"/>
  <c r="BH35" i="60"/>
  <c r="BF35" i="60"/>
  <c r="BE35" i="60"/>
  <c r="BB35" i="60"/>
  <c r="BA35" i="60"/>
  <c r="AZ35" i="60"/>
  <c r="AS35" i="60"/>
  <c r="AR35" i="60"/>
  <c r="AP35" i="60"/>
  <c r="AO35" i="60"/>
  <c r="AL35" i="60"/>
  <c r="AK35" i="60"/>
  <c r="AJ35" i="60"/>
  <c r="AF35" i="60"/>
  <c r="AE35" i="60"/>
  <c r="AD35" i="60"/>
  <c r="AC35" i="60"/>
  <c r="BG35" i="60" s="1"/>
  <c r="AB35" i="60"/>
  <c r="AA35" i="60"/>
  <c r="Z35" i="60"/>
  <c r="BD35" i="60" s="1"/>
  <c r="Y35" i="60"/>
  <c r="BC35" i="60" s="1"/>
  <c r="X35" i="60"/>
  <c r="W35" i="60"/>
  <c r="V35" i="60"/>
  <c r="U35" i="60"/>
  <c r="AY35" i="60" s="1"/>
  <c r="T35" i="60"/>
  <c r="AX35" i="60" s="1"/>
  <c r="S35" i="60"/>
  <c r="AW35" i="60" s="1"/>
  <c r="R35" i="60"/>
  <c r="AV35" i="60" s="1"/>
  <c r="Q35" i="60"/>
  <c r="AU35" i="60" s="1"/>
  <c r="P35" i="60"/>
  <c r="AT35" i="60" s="1"/>
  <c r="O35" i="60"/>
  <c r="N35" i="60"/>
  <c r="M35" i="60"/>
  <c r="AQ35" i="60" s="1"/>
  <c r="L35" i="60"/>
  <c r="K35" i="60"/>
  <c r="J35" i="60"/>
  <c r="AN35" i="60" s="1"/>
  <c r="I35" i="60"/>
  <c r="H35" i="60"/>
  <c r="G35" i="60"/>
  <c r="F35" i="60"/>
  <c r="BI34" i="60"/>
  <c r="BH34" i="60"/>
  <c r="BA34" i="60"/>
  <c r="AZ34" i="60"/>
  <c r="AX34" i="60"/>
  <c r="AW34" i="60"/>
  <c r="AT34" i="60"/>
  <c r="AS34" i="60"/>
  <c r="AR34" i="60"/>
  <c r="AK34" i="60"/>
  <c r="AJ34" i="60"/>
  <c r="AF34" i="60"/>
  <c r="AE34" i="60"/>
  <c r="AD34" i="60"/>
  <c r="AC34" i="60"/>
  <c r="BG34" i="60" s="1"/>
  <c r="AB34" i="60"/>
  <c r="BF34" i="60" s="1"/>
  <c r="AA34" i="60"/>
  <c r="BE34" i="60" s="1"/>
  <c r="Z34" i="60"/>
  <c r="BD34" i="60" s="1"/>
  <c r="Y34" i="60"/>
  <c r="BC34" i="60" s="1"/>
  <c r="X34" i="60"/>
  <c r="BB34" i="60" s="1"/>
  <c r="W34" i="60"/>
  <c r="V34" i="60"/>
  <c r="U34" i="60"/>
  <c r="AY34" i="60" s="1"/>
  <c r="T34" i="60"/>
  <c r="S34" i="60"/>
  <c r="R34" i="60"/>
  <c r="AV34" i="60" s="1"/>
  <c r="Q34" i="60"/>
  <c r="AU34" i="60" s="1"/>
  <c r="P34" i="60"/>
  <c r="O34" i="60"/>
  <c r="N34" i="60"/>
  <c r="M34" i="60"/>
  <c r="AQ34" i="60" s="1"/>
  <c r="L34" i="60"/>
  <c r="AP34" i="60" s="1"/>
  <c r="K34" i="60"/>
  <c r="AO34" i="60" s="1"/>
  <c r="J34" i="60"/>
  <c r="AN34" i="60" s="1"/>
  <c r="I34" i="60"/>
  <c r="AM34" i="60" s="1"/>
  <c r="H34" i="60"/>
  <c r="AL34" i="60" s="1"/>
  <c r="G34" i="60"/>
  <c r="F34" i="60"/>
  <c r="BI33" i="60"/>
  <c r="BH33" i="60"/>
  <c r="BF33" i="60"/>
  <c r="BE33" i="60"/>
  <c r="BB33" i="60"/>
  <c r="BA33" i="60"/>
  <c r="AZ33" i="60"/>
  <c r="AS33" i="60"/>
  <c r="AR33" i="60"/>
  <c r="AP33" i="60"/>
  <c r="AO33" i="60"/>
  <c r="AL33" i="60"/>
  <c r="AK33" i="60"/>
  <c r="AJ33" i="60"/>
  <c r="AF33" i="60"/>
  <c r="AE33" i="60"/>
  <c r="AD33" i="60"/>
  <c r="AC33" i="60"/>
  <c r="BG33" i="60" s="1"/>
  <c r="AB33" i="60"/>
  <c r="AA33" i="60"/>
  <c r="Z33" i="60"/>
  <c r="BD33" i="60" s="1"/>
  <c r="Y33" i="60"/>
  <c r="BC33" i="60" s="1"/>
  <c r="X33" i="60"/>
  <c r="W33" i="60"/>
  <c r="V33" i="60"/>
  <c r="U33" i="60"/>
  <c r="AY33" i="60" s="1"/>
  <c r="T33" i="60"/>
  <c r="AX33" i="60" s="1"/>
  <c r="S33" i="60"/>
  <c r="AW33" i="60" s="1"/>
  <c r="R33" i="60"/>
  <c r="AV33" i="60" s="1"/>
  <c r="Q33" i="60"/>
  <c r="AU33" i="60" s="1"/>
  <c r="P33" i="60"/>
  <c r="AT33" i="60" s="1"/>
  <c r="O33" i="60"/>
  <c r="N33" i="60"/>
  <c r="M33" i="60"/>
  <c r="AQ33" i="60" s="1"/>
  <c r="L33" i="60"/>
  <c r="K33" i="60"/>
  <c r="J33" i="60"/>
  <c r="AN33" i="60" s="1"/>
  <c r="I33" i="60"/>
  <c r="H33" i="60"/>
  <c r="G33" i="60"/>
  <c r="F33" i="60"/>
  <c r="BI32" i="60"/>
  <c r="BH32" i="60"/>
  <c r="BA32" i="60"/>
  <c r="AZ32" i="60"/>
  <c r="AX32" i="60"/>
  <c r="AW32" i="60"/>
  <c r="AT32" i="60"/>
  <c r="AS32" i="60"/>
  <c r="AR32" i="60"/>
  <c r="AK32" i="60"/>
  <c r="AJ32" i="60"/>
  <c r="AF32" i="60"/>
  <c r="AE32" i="60"/>
  <c r="AD32" i="60"/>
  <c r="AC32" i="60"/>
  <c r="BG32" i="60" s="1"/>
  <c r="AB32" i="60"/>
  <c r="BF32" i="60" s="1"/>
  <c r="AA32" i="60"/>
  <c r="BE32" i="60" s="1"/>
  <c r="Z32" i="60"/>
  <c r="BD32" i="60" s="1"/>
  <c r="Y32" i="60"/>
  <c r="BC32" i="60" s="1"/>
  <c r="X32" i="60"/>
  <c r="BB32" i="60" s="1"/>
  <c r="W32" i="60"/>
  <c r="V32" i="60"/>
  <c r="U32" i="60"/>
  <c r="AY32" i="60" s="1"/>
  <c r="T32" i="60"/>
  <c r="S32" i="60"/>
  <c r="R32" i="60"/>
  <c r="AV32" i="60" s="1"/>
  <c r="Q32" i="60"/>
  <c r="AU32" i="60" s="1"/>
  <c r="P32" i="60"/>
  <c r="O32" i="60"/>
  <c r="N32" i="60"/>
  <c r="M32" i="60"/>
  <c r="AQ32" i="60" s="1"/>
  <c r="L32" i="60"/>
  <c r="AP32" i="60" s="1"/>
  <c r="K32" i="60"/>
  <c r="AO32" i="60" s="1"/>
  <c r="J32" i="60"/>
  <c r="AN32" i="60" s="1"/>
  <c r="I32" i="60"/>
  <c r="AM32" i="60" s="1"/>
  <c r="H32" i="60"/>
  <c r="AL32" i="60" s="1"/>
  <c r="G32" i="60"/>
  <c r="F32" i="60"/>
  <c r="BI31" i="60"/>
  <c r="BH31" i="60"/>
  <c r="BF31" i="60"/>
  <c r="BE31" i="60"/>
  <c r="BB31" i="60"/>
  <c r="BA31" i="60"/>
  <c r="AZ31" i="60"/>
  <c r="AS31" i="60"/>
  <c r="AR31" i="60"/>
  <c r="AP31" i="60"/>
  <c r="AO31" i="60"/>
  <c r="AL31" i="60"/>
  <c r="AK31" i="60"/>
  <c r="AJ31" i="60"/>
  <c r="AF31" i="60"/>
  <c r="AE31" i="60"/>
  <c r="AD31" i="60"/>
  <c r="AC31" i="60"/>
  <c r="BG31" i="60" s="1"/>
  <c r="AB31" i="60"/>
  <c r="AA31" i="60"/>
  <c r="Z31" i="60"/>
  <c r="BD31" i="60" s="1"/>
  <c r="Y31" i="60"/>
  <c r="BC31" i="60" s="1"/>
  <c r="X31" i="60"/>
  <c r="W31" i="60"/>
  <c r="V31" i="60"/>
  <c r="U31" i="60"/>
  <c r="AY31" i="60" s="1"/>
  <c r="T31" i="60"/>
  <c r="AX31" i="60" s="1"/>
  <c r="S31" i="60"/>
  <c r="AW31" i="60" s="1"/>
  <c r="R31" i="60"/>
  <c r="AV31" i="60" s="1"/>
  <c r="Q31" i="60"/>
  <c r="AU31" i="60" s="1"/>
  <c r="P31" i="60"/>
  <c r="AT31" i="60" s="1"/>
  <c r="O31" i="60"/>
  <c r="N31" i="60"/>
  <c r="M31" i="60"/>
  <c r="AQ31" i="60" s="1"/>
  <c r="L31" i="60"/>
  <c r="K31" i="60"/>
  <c r="J31" i="60"/>
  <c r="AN31" i="60" s="1"/>
  <c r="I31" i="60"/>
  <c r="H31" i="60"/>
  <c r="G31" i="60"/>
  <c r="F31" i="60"/>
  <c r="BI30" i="60"/>
  <c r="BH30" i="60"/>
  <c r="BA30" i="60"/>
  <c r="AZ30" i="60"/>
  <c r="AX30" i="60"/>
  <c r="AW30" i="60"/>
  <c r="AT30" i="60"/>
  <c r="AS30" i="60"/>
  <c r="AR30" i="60"/>
  <c r="AK30" i="60"/>
  <c r="AJ30" i="60"/>
  <c r="AF30" i="60"/>
  <c r="AE30" i="60"/>
  <c r="AD30" i="60"/>
  <c r="AC30" i="60"/>
  <c r="BG30" i="60" s="1"/>
  <c r="AB30" i="60"/>
  <c r="BF30" i="60" s="1"/>
  <c r="AA30" i="60"/>
  <c r="BE30" i="60" s="1"/>
  <c r="Z30" i="60"/>
  <c r="BD30" i="60" s="1"/>
  <c r="Y30" i="60"/>
  <c r="BC30" i="60" s="1"/>
  <c r="X30" i="60"/>
  <c r="BB30" i="60" s="1"/>
  <c r="W30" i="60"/>
  <c r="V30" i="60"/>
  <c r="U30" i="60"/>
  <c r="AY30" i="60" s="1"/>
  <c r="T30" i="60"/>
  <c r="S30" i="60"/>
  <c r="R30" i="60"/>
  <c r="AV30" i="60" s="1"/>
  <c r="Q30" i="60"/>
  <c r="AU30" i="60" s="1"/>
  <c r="P30" i="60"/>
  <c r="O30" i="60"/>
  <c r="N30" i="60"/>
  <c r="M30" i="60"/>
  <c r="AQ30" i="60" s="1"/>
  <c r="L30" i="60"/>
  <c r="AP30" i="60" s="1"/>
  <c r="K30" i="60"/>
  <c r="AO30" i="60" s="1"/>
  <c r="J30" i="60"/>
  <c r="AN30" i="60" s="1"/>
  <c r="I30" i="60"/>
  <c r="AM30" i="60" s="1"/>
  <c r="H30" i="60"/>
  <c r="AL30" i="60" s="1"/>
  <c r="G30" i="60"/>
  <c r="F30" i="60"/>
  <c r="BI29" i="60"/>
  <c r="BH29" i="60"/>
  <c r="BF29" i="60"/>
  <c r="BE29" i="60"/>
  <c r="BB29" i="60"/>
  <c r="BA29" i="60"/>
  <c r="AZ29" i="60"/>
  <c r="AS29" i="60"/>
  <c r="AR29" i="60"/>
  <c r="AP29" i="60"/>
  <c r="AO29" i="60"/>
  <c r="AL29" i="60"/>
  <c r="AK29" i="60"/>
  <c r="AJ29" i="60"/>
  <c r="AF29" i="60"/>
  <c r="AE29" i="60"/>
  <c r="AD29" i="60"/>
  <c r="AC29" i="60"/>
  <c r="BG29" i="60" s="1"/>
  <c r="AB29" i="60"/>
  <c r="AA29" i="60"/>
  <c r="Z29" i="60"/>
  <c r="BD29" i="60" s="1"/>
  <c r="Y29" i="60"/>
  <c r="BC29" i="60" s="1"/>
  <c r="X29" i="60"/>
  <c r="W29" i="60"/>
  <c r="V29" i="60"/>
  <c r="U29" i="60"/>
  <c r="AY29" i="60" s="1"/>
  <c r="T29" i="60"/>
  <c r="AX29" i="60" s="1"/>
  <c r="S29" i="60"/>
  <c r="AW29" i="60" s="1"/>
  <c r="R29" i="60"/>
  <c r="AV29" i="60" s="1"/>
  <c r="Q29" i="60"/>
  <c r="AU29" i="60" s="1"/>
  <c r="P29" i="60"/>
  <c r="AT29" i="60" s="1"/>
  <c r="O29" i="60"/>
  <c r="N29" i="60"/>
  <c r="M29" i="60"/>
  <c r="AQ29" i="60" s="1"/>
  <c r="L29" i="60"/>
  <c r="K29" i="60"/>
  <c r="J29" i="60"/>
  <c r="AN29" i="60" s="1"/>
  <c r="I29" i="60"/>
  <c r="AM29" i="60" s="1"/>
  <c r="H29" i="60"/>
  <c r="G29" i="60"/>
  <c r="F29" i="60"/>
  <c r="BI28" i="60"/>
  <c r="BH28" i="60"/>
  <c r="BA28" i="60"/>
  <c r="AZ28" i="60"/>
  <c r="AX28" i="60"/>
  <c r="AW28" i="60"/>
  <c r="AV28" i="60"/>
  <c r="AT28" i="60"/>
  <c r="AS28" i="60"/>
  <c r="AR28" i="60"/>
  <c r="AK28" i="60"/>
  <c r="AJ28" i="60"/>
  <c r="AF28" i="60"/>
  <c r="AE28" i="60"/>
  <c r="AD28" i="60"/>
  <c r="AC28" i="60"/>
  <c r="BG28" i="60" s="1"/>
  <c r="AB28" i="60"/>
  <c r="BF28" i="60" s="1"/>
  <c r="AA28" i="60"/>
  <c r="BE28" i="60" s="1"/>
  <c r="Z28" i="60"/>
  <c r="BD28" i="60" s="1"/>
  <c r="Y28" i="60"/>
  <c r="BC28" i="60" s="1"/>
  <c r="X28" i="60"/>
  <c r="BB28" i="60" s="1"/>
  <c r="W28" i="60"/>
  <c r="V28" i="60"/>
  <c r="U28" i="60"/>
  <c r="AY28" i="60" s="1"/>
  <c r="T28" i="60"/>
  <c r="S28" i="60"/>
  <c r="R28" i="60"/>
  <c r="Q28" i="60"/>
  <c r="AU28" i="60" s="1"/>
  <c r="P28" i="60"/>
  <c r="O28" i="60"/>
  <c r="N28" i="60"/>
  <c r="M28" i="60"/>
  <c r="AQ28" i="60" s="1"/>
  <c r="L28" i="60"/>
  <c r="AP28" i="60" s="1"/>
  <c r="K28" i="60"/>
  <c r="AO28" i="60" s="1"/>
  <c r="J28" i="60"/>
  <c r="AN28" i="60" s="1"/>
  <c r="I28" i="60"/>
  <c r="AM28" i="60" s="1"/>
  <c r="H28" i="60"/>
  <c r="AL28" i="60" s="1"/>
  <c r="G28" i="60"/>
  <c r="F28" i="60"/>
  <c r="BI27" i="60"/>
  <c r="BH27" i="60"/>
  <c r="BF27" i="60"/>
  <c r="BE27" i="60"/>
  <c r="BB27" i="60"/>
  <c r="BA27" i="60"/>
  <c r="AZ27" i="60"/>
  <c r="AT27" i="60"/>
  <c r="AS27" i="60"/>
  <c r="AR27" i="60"/>
  <c r="AP27" i="60"/>
  <c r="AO27" i="60"/>
  <c r="AL27" i="60"/>
  <c r="AK27" i="60"/>
  <c r="AJ27" i="60"/>
  <c r="AF27" i="60"/>
  <c r="AE27" i="60"/>
  <c r="AD27" i="60"/>
  <c r="AC27" i="60"/>
  <c r="BG27" i="60" s="1"/>
  <c r="AB27" i="60"/>
  <c r="AA27" i="60"/>
  <c r="Z27" i="60"/>
  <c r="BD27" i="60" s="1"/>
  <c r="Y27" i="60"/>
  <c r="BC27" i="60" s="1"/>
  <c r="X27" i="60"/>
  <c r="W27" i="60"/>
  <c r="V27" i="60"/>
  <c r="U27" i="60"/>
  <c r="AY27" i="60" s="1"/>
  <c r="T27" i="60"/>
  <c r="AX27" i="60" s="1"/>
  <c r="S27" i="60"/>
  <c r="AW27" i="60" s="1"/>
  <c r="R27" i="60"/>
  <c r="AV27" i="60" s="1"/>
  <c r="Q27" i="60"/>
  <c r="AU27" i="60" s="1"/>
  <c r="P27" i="60"/>
  <c r="O27" i="60"/>
  <c r="N27" i="60"/>
  <c r="M27" i="60"/>
  <c r="AQ27" i="60" s="1"/>
  <c r="L27" i="60"/>
  <c r="K27" i="60"/>
  <c r="J27" i="60"/>
  <c r="E27" i="60" s="1"/>
  <c r="I27" i="60"/>
  <c r="AM27" i="60" s="1"/>
  <c r="H27" i="60"/>
  <c r="G27" i="60"/>
  <c r="F27" i="60"/>
  <c r="BI26" i="60"/>
  <c r="BH26" i="60"/>
  <c r="BB26" i="60"/>
  <c r="BA26" i="60"/>
  <c r="AZ26" i="60"/>
  <c r="AX26" i="60"/>
  <c r="AW26" i="60"/>
  <c r="AT26" i="60"/>
  <c r="AS26" i="60"/>
  <c r="AR26" i="60"/>
  <c r="AL26" i="60"/>
  <c r="AK26" i="60"/>
  <c r="AJ26" i="60"/>
  <c r="AF26" i="60"/>
  <c r="AE26" i="60"/>
  <c r="AD26" i="60"/>
  <c r="AC26" i="60"/>
  <c r="BG26" i="60" s="1"/>
  <c r="AB26" i="60"/>
  <c r="BF26" i="60" s="1"/>
  <c r="AA26" i="60"/>
  <c r="BE26" i="60" s="1"/>
  <c r="Z26" i="60"/>
  <c r="BD26" i="60" s="1"/>
  <c r="Y26" i="60"/>
  <c r="BC26" i="60" s="1"/>
  <c r="X26" i="60"/>
  <c r="W26" i="60"/>
  <c r="V26" i="60"/>
  <c r="U26" i="60"/>
  <c r="AY26" i="60" s="1"/>
  <c r="T26" i="60"/>
  <c r="S26" i="60"/>
  <c r="R26" i="60"/>
  <c r="AV26" i="60" s="1"/>
  <c r="Q26" i="60"/>
  <c r="AU26" i="60" s="1"/>
  <c r="P26" i="60"/>
  <c r="O26" i="60"/>
  <c r="N26" i="60"/>
  <c r="M26" i="60"/>
  <c r="AQ26" i="60" s="1"/>
  <c r="L26" i="60"/>
  <c r="AP26" i="60" s="1"/>
  <c r="K26" i="60"/>
  <c r="AO26" i="60" s="1"/>
  <c r="J26" i="60"/>
  <c r="AN26" i="60" s="1"/>
  <c r="I26" i="60"/>
  <c r="AM26" i="60" s="1"/>
  <c r="H26" i="60"/>
  <c r="G26" i="60"/>
  <c r="F26" i="60"/>
  <c r="E26" i="60" s="1"/>
  <c r="BI25" i="60"/>
  <c r="BH25" i="60"/>
  <c r="BF25" i="60"/>
  <c r="BE25" i="60"/>
  <c r="BD25" i="60"/>
  <c r="BB25" i="60"/>
  <c r="BA25" i="60"/>
  <c r="AZ25" i="60"/>
  <c r="AT25" i="60"/>
  <c r="AS25" i="60"/>
  <c r="AR25" i="60"/>
  <c r="AP25" i="60"/>
  <c r="AO25" i="60"/>
  <c r="AL25" i="60"/>
  <c r="AK25" i="60"/>
  <c r="AJ25" i="60"/>
  <c r="AF25" i="60"/>
  <c r="AE25" i="60"/>
  <c r="AD25" i="60"/>
  <c r="AC25" i="60"/>
  <c r="BG25" i="60" s="1"/>
  <c r="AB25" i="60"/>
  <c r="AA25" i="60"/>
  <c r="Z25" i="60"/>
  <c r="Y25" i="60"/>
  <c r="BC25" i="60" s="1"/>
  <c r="X25" i="60"/>
  <c r="W25" i="60"/>
  <c r="V25" i="60"/>
  <c r="U25" i="60"/>
  <c r="AY25" i="60" s="1"/>
  <c r="T25" i="60"/>
  <c r="AX25" i="60" s="1"/>
  <c r="S25" i="60"/>
  <c r="AW25" i="60" s="1"/>
  <c r="R25" i="60"/>
  <c r="AV25" i="60" s="1"/>
  <c r="Q25" i="60"/>
  <c r="AU25" i="60" s="1"/>
  <c r="P25" i="60"/>
  <c r="O25" i="60"/>
  <c r="N25" i="60"/>
  <c r="M25" i="60"/>
  <c r="AQ25" i="60" s="1"/>
  <c r="L25" i="60"/>
  <c r="K25" i="60"/>
  <c r="J25" i="60"/>
  <c r="AN25" i="60" s="1"/>
  <c r="I25" i="60"/>
  <c r="AM25" i="60" s="1"/>
  <c r="H25" i="60"/>
  <c r="G25" i="60"/>
  <c r="F25" i="60"/>
  <c r="BI24" i="60"/>
  <c r="BH24" i="60"/>
  <c r="BB24" i="60"/>
  <c r="BA24" i="60"/>
  <c r="AZ24" i="60"/>
  <c r="AX24" i="60"/>
  <c r="AW24" i="60"/>
  <c r="AV24" i="60"/>
  <c r="AT24" i="60"/>
  <c r="AS24" i="60"/>
  <c r="AR24" i="60"/>
  <c r="AL24" i="60"/>
  <c r="AK24" i="60"/>
  <c r="AJ24" i="60"/>
  <c r="AF24" i="60"/>
  <c r="AE24" i="60"/>
  <c r="AD24" i="60"/>
  <c r="AC24" i="60"/>
  <c r="BG24" i="60" s="1"/>
  <c r="AB24" i="60"/>
  <c r="BF24" i="60" s="1"/>
  <c r="AA24" i="60"/>
  <c r="BE24" i="60" s="1"/>
  <c r="Z24" i="60"/>
  <c r="BD24" i="60" s="1"/>
  <c r="Y24" i="60"/>
  <c r="BC24" i="60" s="1"/>
  <c r="X24" i="60"/>
  <c r="W24" i="60"/>
  <c r="V24" i="60"/>
  <c r="U24" i="60"/>
  <c r="AY24" i="60" s="1"/>
  <c r="T24" i="60"/>
  <c r="S24" i="60"/>
  <c r="R24" i="60"/>
  <c r="Q24" i="60"/>
  <c r="AU24" i="60" s="1"/>
  <c r="P24" i="60"/>
  <c r="O24" i="60"/>
  <c r="N24" i="60"/>
  <c r="M24" i="60"/>
  <c r="AQ24" i="60" s="1"/>
  <c r="L24" i="60"/>
  <c r="AP24" i="60" s="1"/>
  <c r="K24" i="60"/>
  <c r="AO24" i="60" s="1"/>
  <c r="J24" i="60"/>
  <c r="AN24" i="60" s="1"/>
  <c r="I24" i="60"/>
  <c r="AM24" i="60" s="1"/>
  <c r="H24" i="60"/>
  <c r="G24" i="60"/>
  <c r="F24" i="60"/>
  <c r="BI23" i="60"/>
  <c r="BH23" i="60"/>
  <c r="BF23" i="60"/>
  <c r="BE23" i="60"/>
  <c r="BB23" i="60"/>
  <c r="BA23" i="60"/>
  <c r="AZ23" i="60"/>
  <c r="AT23" i="60"/>
  <c r="AS23" i="60"/>
  <c r="AR23" i="60"/>
  <c r="AP23" i="60"/>
  <c r="AO23" i="60"/>
  <c r="AN23" i="60"/>
  <c r="AL23" i="60"/>
  <c r="AK23" i="60"/>
  <c r="AJ23" i="60"/>
  <c r="AF23" i="60"/>
  <c r="AE23" i="60"/>
  <c r="AD23" i="60"/>
  <c r="AC23" i="60"/>
  <c r="BG23" i="60" s="1"/>
  <c r="AB23" i="60"/>
  <c r="AA23" i="60"/>
  <c r="Z23" i="60"/>
  <c r="BD23" i="60" s="1"/>
  <c r="Y23" i="60"/>
  <c r="BC23" i="60" s="1"/>
  <c r="X23" i="60"/>
  <c r="W23" i="60"/>
  <c r="V23" i="60"/>
  <c r="U23" i="60"/>
  <c r="AY23" i="60" s="1"/>
  <c r="T23" i="60"/>
  <c r="AX23" i="60" s="1"/>
  <c r="S23" i="60"/>
  <c r="AW23" i="60" s="1"/>
  <c r="R23" i="60"/>
  <c r="AV23" i="60" s="1"/>
  <c r="Q23" i="60"/>
  <c r="AU23" i="60" s="1"/>
  <c r="P23" i="60"/>
  <c r="O23" i="60"/>
  <c r="N23" i="60"/>
  <c r="M23" i="60"/>
  <c r="AQ23" i="60" s="1"/>
  <c r="L23" i="60"/>
  <c r="K23" i="60"/>
  <c r="J23" i="60"/>
  <c r="I23" i="60"/>
  <c r="AM23" i="60" s="1"/>
  <c r="H23" i="60"/>
  <c r="G23" i="60"/>
  <c r="F23" i="60"/>
  <c r="BI22" i="60"/>
  <c r="BH22" i="60"/>
  <c r="BB22" i="60"/>
  <c r="BA22" i="60"/>
  <c r="AZ22" i="60"/>
  <c r="AX22" i="60"/>
  <c r="AW22" i="60"/>
  <c r="AV22" i="60"/>
  <c r="AT22" i="60"/>
  <c r="AS22" i="60"/>
  <c r="AR22" i="60"/>
  <c r="AL22" i="60"/>
  <c r="AK22" i="60"/>
  <c r="AJ22" i="60"/>
  <c r="AF22" i="60"/>
  <c r="AE22" i="60"/>
  <c r="AD22" i="60"/>
  <c r="AC22" i="60"/>
  <c r="BG22" i="60" s="1"/>
  <c r="AB22" i="60"/>
  <c r="BF22" i="60" s="1"/>
  <c r="AA22" i="60"/>
  <c r="BE22" i="60" s="1"/>
  <c r="Z22" i="60"/>
  <c r="BD22" i="60" s="1"/>
  <c r="Y22" i="60"/>
  <c r="BC22" i="60" s="1"/>
  <c r="X22" i="60"/>
  <c r="W22" i="60"/>
  <c r="V22" i="60"/>
  <c r="U22" i="60"/>
  <c r="AY22" i="60" s="1"/>
  <c r="T22" i="60"/>
  <c r="S22" i="60"/>
  <c r="R22" i="60"/>
  <c r="Q22" i="60"/>
  <c r="AU22" i="60" s="1"/>
  <c r="P22" i="60"/>
  <c r="O22" i="60"/>
  <c r="N22" i="60"/>
  <c r="M22" i="60"/>
  <c r="AQ22" i="60" s="1"/>
  <c r="L22" i="60"/>
  <c r="AP22" i="60" s="1"/>
  <c r="K22" i="60"/>
  <c r="AO22" i="60" s="1"/>
  <c r="J22" i="60"/>
  <c r="AN22" i="60" s="1"/>
  <c r="I22" i="60"/>
  <c r="AM22" i="60" s="1"/>
  <c r="H22" i="60"/>
  <c r="G22" i="60"/>
  <c r="F22" i="60"/>
  <c r="BI21" i="60"/>
  <c r="BH21" i="60"/>
  <c r="BF21" i="60"/>
  <c r="BE21" i="60"/>
  <c r="BB21" i="60"/>
  <c r="BA21" i="60"/>
  <c r="AZ21" i="60"/>
  <c r="AT21" i="60"/>
  <c r="AS21" i="60"/>
  <c r="AR21" i="60"/>
  <c r="AP21" i="60"/>
  <c r="AO21" i="60"/>
  <c r="AL21" i="60"/>
  <c r="AK21" i="60"/>
  <c r="AJ21" i="60"/>
  <c r="AF21" i="60"/>
  <c r="AE21" i="60"/>
  <c r="AD21" i="60"/>
  <c r="AC21" i="60"/>
  <c r="BG21" i="60" s="1"/>
  <c r="AB21" i="60"/>
  <c r="AA21" i="60"/>
  <c r="Z21" i="60"/>
  <c r="BD21" i="60" s="1"/>
  <c r="Y21" i="60"/>
  <c r="BC21" i="60" s="1"/>
  <c r="X21" i="60"/>
  <c r="W21" i="60"/>
  <c r="V21" i="60"/>
  <c r="U21" i="60"/>
  <c r="AY21" i="60" s="1"/>
  <c r="T21" i="60"/>
  <c r="AX21" i="60" s="1"/>
  <c r="S21" i="60"/>
  <c r="AW21" i="60" s="1"/>
  <c r="R21" i="60"/>
  <c r="AV21" i="60" s="1"/>
  <c r="Q21" i="60"/>
  <c r="AU21" i="60" s="1"/>
  <c r="P21" i="60"/>
  <c r="O21" i="60"/>
  <c r="N21" i="60"/>
  <c r="M21" i="60"/>
  <c r="AQ21" i="60" s="1"/>
  <c r="L21" i="60"/>
  <c r="K21" i="60"/>
  <c r="J21" i="60"/>
  <c r="AN21" i="60" s="1"/>
  <c r="I21" i="60"/>
  <c r="AM21" i="60" s="1"/>
  <c r="H21" i="60"/>
  <c r="G21" i="60"/>
  <c r="F21" i="60"/>
  <c r="BH20" i="60"/>
  <c r="BB20" i="60"/>
  <c r="BA20" i="60"/>
  <c r="AZ20" i="60"/>
  <c r="AX20" i="60"/>
  <c r="AW20" i="60"/>
  <c r="AV20" i="60"/>
  <c r="AT20" i="60"/>
  <c r="AS20" i="60"/>
  <c r="AR20" i="60"/>
  <c r="AL20" i="60"/>
  <c r="AK20" i="60"/>
  <c r="AF20" i="60"/>
  <c r="AE20" i="60"/>
  <c r="BI20" i="60" s="1"/>
  <c r="AD20" i="60"/>
  <c r="AC20" i="60"/>
  <c r="BG20" i="60" s="1"/>
  <c r="AB20" i="60"/>
  <c r="BF20" i="60" s="1"/>
  <c r="AA20" i="60"/>
  <c r="BE20" i="60" s="1"/>
  <c r="Z20" i="60"/>
  <c r="BD20" i="60" s="1"/>
  <c r="Y20" i="60"/>
  <c r="BC20" i="60" s="1"/>
  <c r="X20" i="60"/>
  <c r="W20" i="60"/>
  <c r="V20" i="60"/>
  <c r="U20" i="60"/>
  <c r="AY20" i="60" s="1"/>
  <c r="T20" i="60"/>
  <c r="S20" i="60"/>
  <c r="R20" i="60"/>
  <c r="Q20" i="60"/>
  <c r="AU20" i="60" s="1"/>
  <c r="P20" i="60"/>
  <c r="O20" i="60"/>
  <c r="N20" i="60"/>
  <c r="M20" i="60"/>
  <c r="AQ20" i="60" s="1"/>
  <c r="L20" i="60"/>
  <c r="AP20" i="60" s="1"/>
  <c r="K20" i="60"/>
  <c r="AO20" i="60" s="1"/>
  <c r="J20" i="60"/>
  <c r="AN20" i="60" s="1"/>
  <c r="I20" i="60"/>
  <c r="AM20" i="60" s="1"/>
  <c r="H20" i="60"/>
  <c r="G20" i="60"/>
  <c r="F20" i="60"/>
  <c r="AJ20" i="60" s="1"/>
  <c r="BI19" i="60"/>
  <c r="BH19" i="60"/>
  <c r="BF19" i="60"/>
  <c r="BE19" i="60"/>
  <c r="BB19" i="60"/>
  <c r="AZ19" i="60"/>
  <c r="AS19" i="60"/>
  <c r="AR19" i="60"/>
  <c r="AP19" i="60"/>
  <c r="AO19" i="60"/>
  <c r="AN19" i="60"/>
  <c r="AL19" i="60"/>
  <c r="AJ19" i="60"/>
  <c r="AF19" i="60"/>
  <c r="AE19" i="60"/>
  <c r="AD19" i="60"/>
  <c r="AC19" i="60"/>
  <c r="BG19" i="60" s="1"/>
  <c r="AB19" i="60"/>
  <c r="AA19" i="60"/>
  <c r="Z19" i="60"/>
  <c r="BD19" i="60" s="1"/>
  <c r="Y19" i="60"/>
  <c r="BC19" i="60" s="1"/>
  <c r="X19" i="60"/>
  <c r="W19" i="60"/>
  <c r="BA19" i="60" s="1"/>
  <c r="V19" i="60"/>
  <c r="U19" i="60"/>
  <c r="AY19" i="60" s="1"/>
  <c r="T19" i="60"/>
  <c r="AX19" i="60" s="1"/>
  <c r="S19" i="60"/>
  <c r="AW19" i="60" s="1"/>
  <c r="R19" i="60"/>
  <c r="AV19" i="60" s="1"/>
  <c r="Q19" i="60"/>
  <c r="AU19" i="60" s="1"/>
  <c r="P19" i="60"/>
  <c r="AT19" i="60" s="1"/>
  <c r="O19" i="60"/>
  <c r="N19" i="60"/>
  <c r="M19" i="60"/>
  <c r="AQ19" i="60" s="1"/>
  <c r="L19" i="60"/>
  <c r="K19" i="60"/>
  <c r="J19" i="60"/>
  <c r="I19" i="60"/>
  <c r="AM19" i="60" s="1"/>
  <c r="H19" i="60"/>
  <c r="G19" i="60"/>
  <c r="E19" i="60" s="1"/>
  <c r="F19" i="60"/>
  <c r="BI18" i="60"/>
  <c r="BE18" i="60"/>
  <c r="BA18" i="60"/>
  <c r="AZ18" i="60"/>
  <c r="AX18" i="60"/>
  <c r="AW18" i="60"/>
  <c r="AT18" i="60"/>
  <c r="AO18" i="60"/>
  <c r="AK18" i="60"/>
  <c r="AF18" i="60"/>
  <c r="AE18" i="60"/>
  <c r="AD18" i="60"/>
  <c r="BH18" i="60" s="1"/>
  <c r="AC18" i="60"/>
  <c r="BG18" i="60" s="1"/>
  <c r="AB18" i="60"/>
  <c r="BF18" i="60" s="1"/>
  <c r="AA18" i="60"/>
  <c r="Z18" i="60"/>
  <c r="BD18" i="60" s="1"/>
  <c r="Y18" i="60"/>
  <c r="BC18" i="60" s="1"/>
  <c r="X18" i="60"/>
  <c r="BB18" i="60" s="1"/>
  <c r="W18" i="60"/>
  <c r="V18" i="60"/>
  <c r="U18" i="60"/>
  <c r="AY18" i="60" s="1"/>
  <c r="T18" i="60"/>
  <c r="S18" i="60"/>
  <c r="R18" i="60"/>
  <c r="AV18" i="60" s="1"/>
  <c r="Q18" i="60"/>
  <c r="AU18" i="60" s="1"/>
  <c r="P18" i="60"/>
  <c r="O18" i="60"/>
  <c r="AS18" i="60" s="1"/>
  <c r="N18" i="60"/>
  <c r="AR18" i="60" s="1"/>
  <c r="M18" i="60"/>
  <c r="AQ18" i="60" s="1"/>
  <c r="L18" i="60"/>
  <c r="AP18" i="60" s="1"/>
  <c r="K18" i="60"/>
  <c r="J18" i="60"/>
  <c r="AN18" i="60" s="1"/>
  <c r="I18" i="60"/>
  <c r="AM18" i="60" s="1"/>
  <c r="H18" i="60"/>
  <c r="AL18" i="60" s="1"/>
  <c r="G18" i="60"/>
  <c r="F18" i="60"/>
  <c r="BI17" i="60"/>
  <c r="BF17" i="60"/>
  <c r="BE17" i="60"/>
  <c r="BB17" i="60"/>
  <c r="BA17" i="60"/>
  <c r="AW17" i="60"/>
  <c r="AS17" i="60"/>
  <c r="AP17" i="60"/>
  <c r="AO17" i="60"/>
  <c r="AL17" i="60"/>
  <c r="AF17" i="60"/>
  <c r="AE17" i="60"/>
  <c r="AD17" i="60"/>
  <c r="BH17" i="60" s="1"/>
  <c r="AC17" i="60"/>
  <c r="BG17" i="60" s="1"/>
  <c r="AB17" i="60"/>
  <c r="AA17" i="60"/>
  <c r="Z17" i="60"/>
  <c r="BD17" i="60" s="1"/>
  <c r="Y17" i="60"/>
  <c r="BC17" i="60" s="1"/>
  <c r="X17" i="60"/>
  <c r="W17" i="60"/>
  <c r="V17" i="60"/>
  <c r="AZ17" i="60" s="1"/>
  <c r="U17" i="60"/>
  <c r="AY17" i="60" s="1"/>
  <c r="T17" i="60"/>
  <c r="AX17" i="60" s="1"/>
  <c r="S17" i="60"/>
  <c r="R17" i="60"/>
  <c r="AV17" i="60" s="1"/>
  <c r="Q17" i="60"/>
  <c r="AU17" i="60" s="1"/>
  <c r="P17" i="60"/>
  <c r="AT17" i="60" s="1"/>
  <c r="O17" i="60"/>
  <c r="N17" i="60"/>
  <c r="AR17" i="60" s="1"/>
  <c r="M17" i="60"/>
  <c r="AQ17" i="60" s="1"/>
  <c r="L17" i="60"/>
  <c r="K17" i="60"/>
  <c r="J17" i="60"/>
  <c r="AN17" i="60" s="1"/>
  <c r="I17" i="60"/>
  <c r="AM17" i="60" s="1"/>
  <c r="H17" i="60"/>
  <c r="G17" i="60"/>
  <c r="AK17" i="60" s="1"/>
  <c r="F17" i="60"/>
  <c r="E17" i="60" s="1"/>
  <c r="BI16" i="60"/>
  <c r="BH16" i="60"/>
  <c r="BE16" i="60"/>
  <c r="BA16" i="60"/>
  <c r="AZ16" i="60"/>
  <c r="AX16" i="60"/>
  <c r="AW16" i="60"/>
  <c r="AT16" i="60"/>
  <c r="AS16" i="60"/>
  <c r="AR16" i="60"/>
  <c r="AO16" i="60"/>
  <c r="AK16" i="60"/>
  <c r="AJ16" i="60"/>
  <c r="AF16" i="60"/>
  <c r="AE16" i="60"/>
  <c r="AD16" i="60"/>
  <c r="AC16" i="60"/>
  <c r="BG16" i="60" s="1"/>
  <c r="AB16" i="60"/>
  <c r="BF16" i="60" s="1"/>
  <c r="AA16" i="60"/>
  <c r="Z16" i="60"/>
  <c r="BD16" i="60" s="1"/>
  <c r="Y16" i="60"/>
  <c r="BC16" i="60" s="1"/>
  <c r="X16" i="60"/>
  <c r="BB16" i="60" s="1"/>
  <c r="W16" i="60"/>
  <c r="V16" i="60"/>
  <c r="U16" i="60"/>
  <c r="AY16" i="60" s="1"/>
  <c r="T16" i="60"/>
  <c r="S16" i="60"/>
  <c r="R16" i="60"/>
  <c r="AV16" i="60" s="1"/>
  <c r="Q16" i="60"/>
  <c r="AU16" i="60" s="1"/>
  <c r="P16" i="60"/>
  <c r="O16" i="60"/>
  <c r="N16" i="60"/>
  <c r="M16" i="60"/>
  <c r="AQ16" i="60" s="1"/>
  <c r="L16" i="60"/>
  <c r="AP16" i="60" s="1"/>
  <c r="K16" i="60"/>
  <c r="J16" i="60"/>
  <c r="AN16" i="60" s="1"/>
  <c r="I16" i="60"/>
  <c r="AM16" i="60" s="1"/>
  <c r="H16" i="60"/>
  <c r="AL16" i="60" s="1"/>
  <c r="G16" i="60"/>
  <c r="F16" i="60"/>
  <c r="BI15" i="60"/>
  <c r="BH15" i="60"/>
  <c r="BF15" i="60"/>
  <c r="BE15" i="60"/>
  <c r="BD15" i="60"/>
  <c r="BB15" i="60"/>
  <c r="BA15" i="60"/>
  <c r="AW15" i="60"/>
  <c r="AS15" i="60"/>
  <c r="AP15" i="60"/>
  <c r="AO15" i="60"/>
  <c r="AN15" i="60"/>
  <c r="AL15" i="60"/>
  <c r="AK15" i="60"/>
  <c r="AF15" i="60"/>
  <c r="AE15" i="60"/>
  <c r="AD15" i="60"/>
  <c r="AC15" i="60"/>
  <c r="BG15" i="60" s="1"/>
  <c r="AB15" i="60"/>
  <c r="AA15" i="60"/>
  <c r="Z15" i="60"/>
  <c r="Y15" i="60"/>
  <c r="BC15" i="60" s="1"/>
  <c r="X15" i="60"/>
  <c r="W15" i="60"/>
  <c r="V15" i="60"/>
  <c r="AZ15" i="60" s="1"/>
  <c r="U15" i="60"/>
  <c r="AY15" i="60" s="1"/>
  <c r="T15" i="60"/>
  <c r="AX15" i="60" s="1"/>
  <c r="S15" i="60"/>
  <c r="R15" i="60"/>
  <c r="AV15" i="60" s="1"/>
  <c r="Q15" i="60"/>
  <c r="AU15" i="60" s="1"/>
  <c r="P15" i="60"/>
  <c r="AT15" i="60" s="1"/>
  <c r="O15" i="60"/>
  <c r="N15" i="60"/>
  <c r="AR15" i="60" s="1"/>
  <c r="M15" i="60"/>
  <c r="AQ15" i="60" s="1"/>
  <c r="L15" i="60"/>
  <c r="K15" i="60"/>
  <c r="J15" i="60"/>
  <c r="I15" i="60"/>
  <c r="AM15" i="60" s="1"/>
  <c r="H15" i="60"/>
  <c r="G15" i="60"/>
  <c r="F15" i="60"/>
  <c r="AJ15" i="60" s="1"/>
  <c r="E15" i="60"/>
  <c r="BE14" i="60"/>
  <c r="AW14" i="60"/>
  <c r="AP14" i="60"/>
  <c r="AO14" i="60"/>
  <c r="AL14" i="60"/>
  <c r="AF14" i="60"/>
  <c r="AE14" i="60"/>
  <c r="BI14" i="60" s="1"/>
  <c r="AD14" i="60"/>
  <c r="BH14" i="60" s="1"/>
  <c r="AC14" i="60"/>
  <c r="BG14" i="60" s="1"/>
  <c r="AB14" i="60"/>
  <c r="BF14" i="60" s="1"/>
  <c r="AA14" i="60"/>
  <c r="Z14" i="60"/>
  <c r="BD14" i="60" s="1"/>
  <c r="Y14" i="60"/>
  <c r="BC14" i="60" s="1"/>
  <c r="X14" i="60"/>
  <c r="BB14" i="60" s="1"/>
  <c r="W14" i="60"/>
  <c r="BA14" i="60" s="1"/>
  <c r="V14" i="60"/>
  <c r="AZ14" i="60" s="1"/>
  <c r="U14" i="60"/>
  <c r="AY14" i="60" s="1"/>
  <c r="T14" i="60"/>
  <c r="AX14" i="60" s="1"/>
  <c r="S14" i="60"/>
  <c r="R14" i="60"/>
  <c r="AV14" i="60" s="1"/>
  <c r="Q14" i="60"/>
  <c r="AU14" i="60" s="1"/>
  <c r="P14" i="60"/>
  <c r="AT14" i="60" s="1"/>
  <c r="O14" i="60"/>
  <c r="AS14" i="60" s="1"/>
  <c r="N14" i="60"/>
  <c r="AR14" i="60" s="1"/>
  <c r="M14" i="60"/>
  <c r="AQ14" i="60" s="1"/>
  <c r="L14" i="60"/>
  <c r="K14" i="60"/>
  <c r="J14" i="60"/>
  <c r="AN14" i="60" s="1"/>
  <c r="I14" i="60"/>
  <c r="AM14" i="60" s="1"/>
  <c r="H14" i="60"/>
  <c r="G14" i="60"/>
  <c r="AK14" i="60" s="1"/>
  <c r="F14" i="60"/>
  <c r="E14" i="60" s="1"/>
  <c r="BG13" i="60"/>
  <c r="BF13" i="60"/>
  <c r="BE13" i="60"/>
  <c r="BA13" i="60"/>
  <c r="AX13" i="60"/>
  <c r="AW13" i="60"/>
  <c r="AT13" i="60"/>
  <c r="AQ13" i="60"/>
  <c r="AO13" i="60"/>
  <c r="AK13" i="60"/>
  <c r="AF13" i="60"/>
  <c r="AE13" i="60"/>
  <c r="BI13" i="60" s="1"/>
  <c r="AD13" i="60"/>
  <c r="BH13" i="60" s="1"/>
  <c r="AC13" i="60"/>
  <c r="AB13" i="60"/>
  <c r="AA13" i="60"/>
  <c r="Z13" i="60"/>
  <c r="BD13" i="60" s="1"/>
  <c r="Y13" i="60"/>
  <c r="BC13" i="60" s="1"/>
  <c r="X13" i="60"/>
  <c r="BB13" i="60" s="1"/>
  <c r="W13" i="60"/>
  <c r="V13" i="60"/>
  <c r="AZ13" i="60" s="1"/>
  <c r="U13" i="60"/>
  <c r="AY13" i="60" s="1"/>
  <c r="T13" i="60"/>
  <c r="S13" i="60"/>
  <c r="R13" i="60"/>
  <c r="AV13" i="60" s="1"/>
  <c r="Q13" i="60"/>
  <c r="AU13" i="60" s="1"/>
  <c r="P13" i="60"/>
  <c r="O13" i="60"/>
  <c r="AS13" i="60" s="1"/>
  <c r="N13" i="60"/>
  <c r="AR13" i="60" s="1"/>
  <c r="M13" i="60"/>
  <c r="L13" i="60"/>
  <c r="AP13" i="60" s="1"/>
  <c r="K13" i="60"/>
  <c r="J13" i="60"/>
  <c r="AN13" i="60" s="1"/>
  <c r="I13" i="60"/>
  <c r="AM13" i="60" s="1"/>
  <c r="H13" i="60"/>
  <c r="AL13" i="60" s="1"/>
  <c r="G13" i="60"/>
  <c r="F13" i="60"/>
  <c r="E13" i="60" s="1"/>
  <c r="BI12" i="60"/>
  <c r="BF12" i="60"/>
  <c r="BE12" i="60"/>
  <c r="BB12" i="60"/>
  <c r="AY12" i="60"/>
  <c r="AX12" i="60"/>
  <c r="AW12" i="60"/>
  <c r="AS12" i="60"/>
  <c r="AP12" i="60"/>
  <c r="AO12" i="60"/>
  <c r="AL12" i="60"/>
  <c r="AF12" i="60"/>
  <c r="AE12" i="60"/>
  <c r="AD12" i="60"/>
  <c r="BH12" i="60" s="1"/>
  <c r="AC12" i="60"/>
  <c r="BG12" i="60" s="1"/>
  <c r="AB12" i="60"/>
  <c r="AA12" i="60"/>
  <c r="Z12" i="60"/>
  <c r="BD12" i="60" s="1"/>
  <c r="Y12" i="60"/>
  <c r="BC12" i="60" s="1"/>
  <c r="X12" i="60"/>
  <c r="W12" i="60"/>
  <c r="BA12" i="60" s="1"/>
  <c r="V12" i="60"/>
  <c r="AZ12" i="60" s="1"/>
  <c r="U12" i="60"/>
  <c r="T12" i="60"/>
  <c r="S12" i="60"/>
  <c r="R12" i="60"/>
  <c r="AV12" i="60" s="1"/>
  <c r="Q12" i="60"/>
  <c r="AU12" i="60" s="1"/>
  <c r="P12" i="60"/>
  <c r="AT12" i="60" s="1"/>
  <c r="O12" i="60"/>
  <c r="N12" i="60"/>
  <c r="AR12" i="60" s="1"/>
  <c r="M12" i="60"/>
  <c r="AQ12" i="60" s="1"/>
  <c r="L12" i="60"/>
  <c r="K12" i="60"/>
  <c r="J12" i="60"/>
  <c r="AN12" i="60" s="1"/>
  <c r="I12" i="60"/>
  <c r="AM12" i="60" s="1"/>
  <c r="H12" i="60"/>
  <c r="G12" i="60"/>
  <c r="AK12" i="60" s="1"/>
  <c r="F12" i="60"/>
  <c r="E12" i="60" s="1"/>
  <c r="BG11" i="60"/>
  <c r="BF11" i="60"/>
  <c r="BE11" i="60"/>
  <c r="BA11" i="60"/>
  <c r="AX11" i="60"/>
  <c r="AW11" i="60"/>
  <c r="AT11" i="60"/>
  <c r="AQ11" i="60"/>
  <c r="AP11" i="60"/>
  <c r="AO11" i="60"/>
  <c r="AK11" i="60"/>
  <c r="AF11" i="60"/>
  <c r="AE11" i="60"/>
  <c r="BI11" i="60" s="1"/>
  <c r="AD11" i="60"/>
  <c r="BH11" i="60" s="1"/>
  <c r="AC11" i="60"/>
  <c r="AB11" i="60"/>
  <c r="AA11" i="60"/>
  <c r="Z11" i="60"/>
  <c r="BD11" i="60" s="1"/>
  <c r="Y11" i="60"/>
  <c r="BC11" i="60" s="1"/>
  <c r="X11" i="60"/>
  <c r="BB11" i="60" s="1"/>
  <c r="W11" i="60"/>
  <c r="V11" i="60"/>
  <c r="AZ11" i="60" s="1"/>
  <c r="U11" i="60"/>
  <c r="AY11" i="60" s="1"/>
  <c r="T11" i="60"/>
  <c r="S11" i="60"/>
  <c r="R11" i="60"/>
  <c r="AV11" i="60" s="1"/>
  <c r="Q11" i="60"/>
  <c r="AU11" i="60" s="1"/>
  <c r="P11" i="60"/>
  <c r="O11" i="60"/>
  <c r="AS11" i="60" s="1"/>
  <c r="N11" i="60"/>
  <c r="AR11" i="60" s="1"/>
  <c r="M11" i="60"/>
  <c r="L11" i="60"/>
  <c r="K11" i="60"/>
  <c r="J11" i="60"/>
  <c r="AN11" i="60" s="1"/>
  <c r="I11" i="60"/>
  <c r="AM11" i="60" s="1"/>
  <c r="H11" i="60"/>
  <c r="AL11" i="60" s="1"/>
  <c r="G11" i="60"/>
  <c r="F11" i="60"/>
  <c r="E11" i="60" s="1"/>
  <c r="BI10" i="60"/>
  <c r="BF10" i="60"/>
  <c r="BE10" i="60"/>
  <c r="BB10" i="60"/>
  <c r="AY10" i="60"/>
  <c r="AX10" i="60"/>
  <c r="AW10" i="60"/>
  <c r="AS10" i="60"/>
  <c r="AP10" i="60"/>
  <c r="AO10" i="60"/>
  <c r="AL10" i="60"/>
  <c r="AF10" i="60"/>
  <c r="AE10" i="60"/>
  <c r="AD10" i="60"/>
  <c r="BH10" i="60" s="1"/>
  <c r="AC10" i="60"/>
  <c r="BG10" i="60" s="1"/>
  <c r="AB10" i="60"/>
  <c r="AA10" i="60"/>
  <c r="Z10" i="60"/>
  <c r="BD10" i="60" s="1"/>
  <c r="Y10" i="60"/>
  <c r="BC10" i="60" s="1"/>
  <c r="X10" i="60"/>
  <c r="W10" i="60"/>
  <c r="BA10" i="60" s="1"/>
  <c r="V10" i="60"/>
  <c r="AZ10" i="60" s="1"/>
  <c r="U10" i="60"/>
  <c r="T10" i="60"/>
  <c r="S10" i="60"/>
  <c r="R10" i="60"/>
  <c r="AV10" i="60" s="1"/>
  <c r="Q10" i="60"/>
  <c r="AU10" i="60" s="1"/>
  <c r="P10" i="60"/>
  <c r="AT10" i="60" s="1"/>
  <c r="O10" i="60"/>
  <c r="N10" i="60"/>
  <c r="AR10" i="60" s="1"/>
  <c r="M10" i="60"/>
  <c r="AQ10" i="60" s="1"/>
  <c r="L10" i="60"/>
  <c r="K10" i="60"/>
  <c r="J10" i="60"/>
  <c r="AN10" i="60" s="1"/>
  <c r="I10" i="60"/>
  <c r="AM10" i="60" s="1"/>
  <c r="H10" i="60"/>
  <c r="G10" i="60"/>
  <c r="AK10" i="60" s="1"/>
  <c r="F10" i="60"/>
  <c r="E10" i="60" s="1"/>
  <c r="BG9" i="60"/>
  <c r="BF9" i="60"/>
  <c r="BE9" i="60"/>
  <c r="BA9" i="60"/>
  <c r="AX9" i="60"/>
  <c r="AW9" i="60"/>
  <c r="AT9" i="60"/>
  <c r="AQ9" i="60"/>
  <c r="AO9" i="60"/>
  <c r="AK9" i="60"/>
  <c r="AF9" i="60"/>
  <c r="AE9" i="60"/>
  <c r="BI9" i="60" s="1"/>
  <c r="AD9" i="60"/>
  <c r="BH9" i="60" s="1"/>
  <c r="AC9" i="60"/>
  <c r="AB9" i="60"/>
  <c r="AA9" i="60"/>
  <c r="Z9" i="60"/>
  <c r="BD9" i="60" s="1"/>
  <c r="Y9" i="60"/>
  <c r="BC9" i="60" s="1"/>
  <c r="X9" i="60"/>
  <c r="BB9" i="60" s="1"/>
  <c r="W9" i="60"/>
  <c r="V9" i="60"/>
  <c r="AZ9" i="60" s="1"/>
  <c r="U9" i="60"/>
  <c r="AY9" i="60" s="1"/>
  <c r="T9" i="60"/>
  <c r="S9" i="60"/>
  <c r="R9" i="60"/>
  <c r="AV9" i="60" s="1"/>
  <c r="Q9" i="60"/>
  <c r="AU9" i="60" s="1"/>
  <c r="P9" i="60"/>
  <c r="O9" i="60"/>
  <c r="AS9" i="60" s="1"/>
  <c r="N9" i="60"/>
  <c r="AR9" i="60" s="1"/>
  <c r="M9" i="60"/>
  <c r="L9" i="60"/>
  <c r="AP9" i="60" s="1"/>
  <c r="K9" i="60"/>
  <c r="J9" i="60"/>
  <c r="AN9" i="60" s="1"/>
  <c r="I9" i="60"/>
  <c r="AM9" i="60" s="1"/>
  <c r="H9" i="60"/>
  <c r="AL9" i="60" s="1"/>
  <c r="G9" i="60"/>
  <c r="F9" i="60"/>
  <c r="E9" i="60" s="1"/>
  <c r="BI8" i="60"/>
  <c r="BF8" i="60"/>
  <c r="BE8" i="60"/>
  <c r="BB8" i="60"/>
  <c r="AY8" i="60"/>
  <c r="AW8" i="60"/>
  <c r="AS8" i="60"/>
  <c r="AP8" i="60"/>
  <c r="AO8" i="60"/>
  <c r="AL8" i="60"/>
  <c r="AF8" i="60"/>
  <c r="AE8" i="60"/>
  <c r="AD8" i="60"/>
  <c r="BH8" i="60" s="1"/>
  <c r="AC8" i="60"/>
  <c r="BG8" i="60" s="1"/>
  <c r="AB8" i="60"/>
  <c r="AA8" i="60"/>
  <c r="Z8" i="60"/>
  <c r="BD8" i="60" s="1"/>
  <c r="Y8" i="60"/>
  <c r="BC8" i="60" s="1"/>
  <c r="X8" i="60"/>
  <c r="W8" i="60"/>
  <c r="BA8" i="60" s="1"/>
  <c r="V8" i="60"/>
  <c r="AZ8" i="60" s="1"/>
  <c r="U8" i="60"/>
  <c r="T8" i="60"/>
  <c r="AX8" i="60" s="1"/>
  <c r="S8" i="60"/>
  <c r="R8" i="60"/>
  <c r="AV8" i="60" s="1"/>
  <c r="Q8" i="60"/>
  <c r="AU8" i="60" s="1"/>
  <c r="P8" i="60"/>
  <c r="AT8" i="60" s="1"/>
  <c r="O8" i="60"/>
  <c r="N8" i="60"/>
  <c r="AR8" i="60" s="1"/>
  <c r="M8" i="60"/>
  <c r="AQ8" i="60" s="1"/>
  <c r="L8" i="60"/>
  <c r="K8" i="60"/>
  <c r="J8" i="60"/>
  <c r="AN8" i="60" s="1"/>
  <c r="I8" i="60"/>
  <c r="AM8" i="60" s="1"/>
  <c r="H8" i="60"/>
  <c r="G8" i="60"/>
  <c r="AK8" i="60" s="1"/>
  <c r="F8" i="60"/>
  <c r="E8" i="60" s="1"/>
  <c r="BG7" i="60"/>
  <c r="BF7" i="60"/>
  <c r="BE7" i="60"/>
  <c r="BA7" i="60"/>
  <c r="AX7" i="60"/>
  <c r="AW7" i="60"/>
  <c r="AT7" i="60"/>
  <c r="AQ7" i="60"/>
  <c r="AO7" i="60"/>
  <c r="AK7" i="60"/>
  <c r="AF7" i="60"/>
  <c r="AE7" i="60"/>
  <c r="BI7" i="60" s="1"/>
  <c r="AD7" i="60"/>
  <c r="BH7" i="60" s="1"/>
  <c r="AC7" i="60"/>
  <c r="AB7" i="60"/>
  <c r="AA7" i="60"/>
  <c r="Z7" i="60"/>
  <c r="BD7" i="60" s="1"/>
  <c r="Y7" i="60"/>
  <c r="BC7" i="60" s="1"/>
  <c r="X7" i="60"/>
  <c r="BB7" i="60" s="1"/>
  <c r="W7" i="60"/>
  <c r="V7" i="60"/>
  <c r="AZ7" i="60" s="1"/>
  <c r="U7" i="60"/>
  <c r="AY7" i="60" s="1"/>
  <c r="T7" i="60"/>
  <c r="S7" i="60"/>
  <c r="R7" i="60"/>
  <c r="AV7" i="60" s="1"/>
  <c r="Q7" i="60"/>
  <c r="AU7" i="60" s="1"/>
  <c r="P7" i="60"/>
  <c r="O7" i="60"/>
  <c r="AS7" i="60" s="1"/>
  <c r="N7" i="60"/>
  <c r="AR7" i="60" s="1"/>
  <c r="M7" i="60"/>
  <c r="L7" i="60"/>
  <c r="AP7" i="60" s="1"/>
  <c r="K7" i="60"/>
  <c r="J7" i="60"/>
  <c r="AN7" i="60" s="1"/>
  <c r="I7" i="60"/>
  <c r="AM7" i="60" s="1"/>
  <c r="H7" i="60"/>
  <c r="AL7" i="60" s="1"/>
  <c r="G7" i="60"/>
  <c r="F7" i="60"/>
  <c r="E7" i="60" s="1"/>
  <c r="BI6" i="60"/>
  <c r="BF6" i="60"/>
  <c r="BE6" i="60"/>
  <c r="BB6" i="60"/>
  <c r="AY6" i="60"/>
  <c r="AW6" i="60"/>
  <c r="AS6" i="60"/>
  <c r="AP6" i="60"/>
  <c r="AO6" i="60"/>
  <c r="AL6" i="60"/>
  <c r="AF6" i="60"/>
  <c r="AE6" i="60"/>
  <c r="AD6" i="60"/>
  <c r="BH6" i="60" s="1"/>
  <c r="AC6" i="60"/>
  <c r="BG6" i="60" s="1"/>
  <c r="AB6" i="60"/>
  <c r="AA6" i="60"/>
  <c r="Z6" i="60"/>
  <c r="BD6" i="60" s="1"/>
  <c r="Y6" i="60"/>
  <c r="BC6" i="60" s="1"/>
  <c r="X6" i="60"/>
  <c r="W6" i="60"/>
  <c r="BA6" i="60" s="1"/>
  <c r="V6" i="60"/>
  <c r="AZ6" i="60" s="1"/>
  <c r="U6" i="60"/>
  <c r="T6" i="60"/>
  <c r="AX6" i="60" s="1"/>
  <c r="S6" i="60"/>
  <c r="R6" i="60"/>
  <c r="AV6" i="60" s="1"/>
  <c r="Q6" i="60"/>
  <c r="AU6" i="60" s="1"/>
  <c r="P6" i="60"/>
  <c r="AT6" i="60" s="1"/>
  <c r="O6" i="60"/>
  <c r="N6" i="60"/>
  <c r="AR6" i="60" s="1"/>
  <c r="M6" i="60"/>
  <c r="AQ6" i="60" s="1"/>
  <c r="L6" i="60"/>
  <c r="K6" i="60"/>
  <c r="J6" i="60"/>
  <c r="AN6" i="60" s="1"/>
  <c r="I6" i="60"/>
  <c r="AM6" i="60" s="1"/>
  <c r="H6" i="60"/>
  <c r="G6" i="60"/>
  <c r="AK6" i="60" s="1"/>
  <c r="F6" i="60"/>
  <c r="E6" i="60" s="1"/>
  <c r="BG5" i="60"/>
  <c r="BE5" i="60"/>
  <c r="BA5" i="60"/>
  <c r="AX5" i="60"/>
  <c r="AW5" i="60"/>
  <c r="AT5" i="60"/>
  <c r="AQ5" i="60"/>
  <c r="AO5" i="60"/>
  <c r="AK5" i="60"/>
  <c r="AF5" i="60"/>
  <c r="AE5" i="60"/>
  <c r="BI5" i="60" s="1"/>
  <c r="AD5" i="60"/>
  <c r="BH5" i="60" s="1"/>
  <c r="AC5" i="60"/>
  <c r="AB5" i="60"/>
  <c r="BF5" i="60" s="1"/>
  <c r="AA5" i="60"/>
  <c r="Z5" i="60"/>
  <c r="BD5" i="60" s="1"/>
  <c r="Y5" i="60"/>
  <c r="BC5" i="60" s="1"/>
  <c r="X5" i="60"/>
  <c r="BB5" i="60" s="1"/>
  <c r="W5" i="60"/>
  <c r="V5" i="60"/>
  <c r="AZ5" i="60" s="1"/>
  <c r="U5" i="60"/>
  <c r="AY5" i="60" s="1"/>
  <c r="T5" i="60"/>
  <c r="S5" i="60"/>
  <c r="R5" i="60"/>
  <c r="AV5" i="60" s="1"/>
  <c r="Q5" i="60"/>
  <c r="AU5" i="60" s="1"/>
  <c r="P5" i="60"/>
  <c r="O5" i="60"/>
  <c r="AS5" i="60" s="1"/>
  <c r="N5" i="60"/>
  <c r="AR5" i="60" s="1"/>
  <c r="M5" i="60"/>
  <c r="L5" i="60"/>
  <c r="AP5" i="60" s="1"/>
  <c r="K5" i="60"/>
  <c r="J5" i="60"/>
  <c r="AN5" i="60" s="1"/>
  <c r="I5" i="60"/>
  <c r="AM5" i="60" s="1"/>
  <c r="H5" i="60"/>
  <c r="AL5" i="60" s="1"/>
  <c r="G5" i="60"/>
  <c r="F5" i="60"/>
  <c r="E5" i="60" s="1"/>
  <c r="BI4" i="60"/>
  <c r="BF4" i="60"/>
  <c r="BE4" i="60"/>
  <c r="BB4" i="60"/>
  <c r="AY4" i="60"/>
  <c r="AW4" i="60"/>
  <c r="AS4" i="60"/>
  <c r="AP4" i="60"/>
  <c r="AO4" i="60"/>
  <c r="AL4" i="60"/>
  <c r="AF4" i="60"/>
  <c r="AE4" i="60"/>
  <c r="AD4" i="60"/>
  <c r="BH4" i="60" s="1"/>
  <c r="AC4" i="60"/>
  <c r="BG4" i="60" s="1"/>
  <c r="AB4" i="60"/>
  <c r="AA4" i="60"/>
  <c r="Z4" i="60"/>
  <c r="BD4" i="60" s="1"/>
  <c r="Y4" i="60"/>
  <c r="BC4" i="60" s="1"/>
  <c r="X4" i="60"/>
  <c r="W4" i="60"/>
  <c r="BA4" i="60" s="1"/>
  <c r="V4" i="60"/>
  <c r="AZ4" i="60" s="1"/>
  <c r="U4" i="60"/>
  <c r="T4" i="60"/>
  <c r="AX4" i="60" s="1"/>
  <c r="S4" i="60"/>
  <c r="R4" i="60"/>
  <c r="AV4" i="60" s="1"/>
  <c r="Q4" i="60"/>
  <c r="AU4" i="60" s="1"/>
  <c r="P4" i="60"/>
  <c r="AT4" i="60" s="1"/>
  <c r="O4" i="60"/>
  <c r="N4" i="60"/>
  <c r="AR4" i="60" s="1"/>
  <c r="M4" i="60"/>
  <c r="AQ4" i="60" s="1"/>
  <c r="L4" i="60"/>
  <c r="K4" i="60"/>
  <c r="J4" i="60"/>
  <c r="AN4" i="60" s="1"/>
  <c r="I4" i="60"/>
  <c r="AM4" i="60" s="1"/>
  <c r="H4" i="60"/>
  <c r="G4" i="60"/>
  <c r="AK4" i="60" s="1"/>
  <c r="F4" i="60"/>
  <c r="E4" i="60" s="1"/>
  <c r="D128" i="59"/>
  <c r="D129" i="59" s="1"/>
  <c r="BI127" i="59"/>
  <c r="BB127" i="59"/>
  <c r="BA127" i="59"/>
  <c r="AY127" i="59"/>
  <c r="AW127" i="59"/>
  <c r="AV127" i="59"/>
  <c r="AU127" i="59"/>
  <c r="AT127" i="59"/>
  <c r="AS127" i="59"/>
  <c r="AL127" i="59"/>
  <c r="AK127" i="59"/>
  <c r="AF127" i="59"/>
  <c r="AE127" i="59"/>
  <c r="AD127" i="59"/>
  <c r="BH127" i="59" s="1"/>
  <c r="AC127" i="59"/>
  <c r="BG127" i="59" s="1"/>
  <c r="AB127" i="59"/>
  <c r="BF127" i="59" s="1"/>
  <c r="AA127" i="59"/>
  <c r="BE127" i="59" s="1"/>
  <c r="Z127" i="59"/>
  <c r="BD127" i="59" s="1"/>
  <c r="Y127" i="59"/>
  <c r="BC127" i="59" s="1"/>
  <c r="X127" i="59"/>
  <c r="W127" i="59"/>
  <c r="V127" i="59"/>
  <c r="AZ127" i="59" s="1"/>
  <c r="U127" i="59"/>
  <c r="T127" i="59"/>
  <c r="AX127" i="59" s="1"/>
  <c r="S127" i="59"/>
  <c r="R127" i="59"/>
  <c r="Q127" i="59"/>
  <c r="P127" i="59"/>
  <c r="O127" i="59"/>
  <c r="N127" i="59"/>
  <c r="AR127" i="59" s="1"/>
  <c r="M127" i="59"/>
  <c r="AQ127" i="59" s="1"/>
  <c r="L127" i="59"/>
  <c r="AP127" i="59" s="1"/>
  <c r="K127" i="59"/>
  <c r="AO127" i="59" s="1"/>
  <c r="J127" i="59"/>
  <c r="AN127" i="59" s="1"/>
  <c r="I127" i="59"/>
  <c r="AM127" i="59" s="1"/>
  <c r="H127" i="59"/>
  <c r="G127" i="59"/>
  <c r="F127" i="59"/>
  <c r="AJ127" i="59" s="1"/>
  <c r="BI126" i="59"/>
  <c r="BG126" i="59"/>
  <c r="BE126" i="59"/>
  <c r="BD126" i="59"/>
  <c r="BC126" i="59"/>
  <c r="BB126" i="59"/>
  <c r="BA126" i="59"/>
  <c r="AT126" i="59"/>
  <c r="AS126" i="59"/>
  <c r="AQ126" i="59"/>
  <c r="AO126" i="59"/>
  <c r="AN126" i="59"/>
  <c r="AM126" i="59"/>
  <c r="AL126" i="59"/>
  <c r="AK126" i="59"/>
  <c r="AF126" i="59"/>
  <c r="AE126" i="59"/>
  <c r="AD126" i="59"/>
  <c r="BH126" i="59" s="1"/>
  <c r="AC126" i="59"/>
  <c r="AB126" i="59"/>
  <c r="BF126" i="59" s="1"/>
  <c r="AA126" i="59"/>
  <c r="Z126" i="59"/>
  <c r="Y126" i="59"/>
  <c r="X126" i="59"/>
  <c r="W126" i="59"/>
  <c r="V126" i="59"/>
  <c r="AZ126" i="59" s="1"/>
  <c r="U126" i="59"/>
  <c r="AY126" i="59" s="1"/>
  <c r="T126" i="59"/>
  <c r="AX126" i="59" s="1"/>
  <c r="S126" i="59"/>
  <c r="AW126" i="59" s="1"/>
  <c r="R126" i="59"/>
  <c r="AV126" i="59" s="1"/>
  <c r="Q126" i="59"/>
  <c r="AU126" i="59" s="1"/>
  <c r="P126" i="59"/>
  <c r="O126" i="59"/>
  <c r="N126" i="59"/>
  <c r="AR126" i="59" s="1"/>
  <c r="M126" i="59"/>
  <c r="L126" i="59"/>
  <c r="AP126" i="59" s="1"/>
  <c r="K126" i="59"/>
  <c r="J126" i="59"/>
  <c r="I126" i="59"/>
  <c r="H126" i="59"/>
  <c r="G126" i="59"/>
  <c r="F126" i="59"/>
  <c r="AJ126" i="59" s="1"/>
  <c r="BI125" i="59"/>
  <c r="BB125" i="59"/>
  <c r="BA125" i="59"/>
  <c r="AY125" i="59"/>
  <c r="AW125" i="59"/>
  <c r="AV125" i="59"/>
  <c r="AU125" i="59"/>
  <c r="AT125" i="59"/>
  <c r="AS125" i="59"/>
  <c r="AL125" i="59"/>
  <c r="AK125" i="59"/>
  <c r="AF125" i="59"/>
  <c r="AE125" i="59"/>
  <c r="AD125" i="59"/>
  <c r="BH125" i="59" s="1"/>
  <c r="AC125" i="59"/>
  <c r="BG125" i="59" s="1"/>
  <c r="AB125" i="59"/>
  <c r="BF125" i="59" s="1"/>
  <c r="AA125" i="59"/>
  <c r="BE125" i="59" s="1"/>
  <c r="Z125" i="59"/>
  <c r="BD125" i="59" s="1"/>
  <c r="Y125" i="59"/>
  <c r="BC125" i="59" s="1"/>
  <c r="X125" i="59"/>
  <c r="W125" i="59"/>
  <c r="V125" i="59"/>
  <c r="AZ125" i="59" s="1"/>
  <c r="U125" i="59"/>
  <c r="T125" i="59"/>
  <c r="AX125" i="59" s="1"/>
  <c r="S125" i="59"/>
  <c r="R125" i="59"/>
  <c r="Q125" i="59"/>
  <c r="P125" i="59"/>
  <c r="O125" i="59"/>
  <c r="N125" i="59"/>
  <c r="AR125" i="59" s="1"/>
  <c r="M125" i="59"/>
  <c r="AQ125" i="59" s="1"/>
  <c r="L125" i="59"/>
  <c r="AP125" i="59" s="1"/>
  <c r="K125" i="59"/>
  <c r="AO125" i="59" s="1"/>
  <c r="J125" i="59"/>
  <c r="AN125" i="59" s="1"/>
  <c r="I125" i="59"/>
  <c r="AM125" i="59" s="1"/>
  <c r="H125" i="59"/>
  <c r="E125" i="59" s="1"/>
  <c r="G125" i="59"/>
  <c r="F125" i="59"/>
  <c r="AJ125" i="59" s="1"/>
  <c r="BI124" i="59"/>
  <c r="BG124" i="59"/>
  <c r="BE124" i="59"/>
  <c r="BC124" i="59"/>
  <c r="BB124" i="59"/>
  <c r="BA124" i="59"/>
  <c r="AT124" i="59"/>
  <c r="AS124" i="59"/>
  <c r="AQ124" i="59"/>
  <c r="AO124" i="59"/>
  <c r="AM124" i="59"/>
  <c r="AL124" i="59"/>
  <c r="AK124" i="59"/>
  <c r="AF124" i="59"/>
  <c r="AE124" i="59"/>
  <c r="AD124" i="59"/>
  <c r="BH124" i="59" s="1"/>
  <c r="AC124" i="59"/>
  <c r="AB124" i="59"/>
  <c r="BF124" i="59" s="1"/>
  <c r="AA124" i="59"/>
  <c r="Z124" i="59"/>
  <c r="BD124" i="59" s="1"/>
  <c r="Y124" i="59"/>
  <c r="X124" i="59"/>
  <c r="W124" i="59"/>
  <c r="V124" i="59"/>
  <c r="AZ124" i="59" s="1"/>
  <c r="U124" i="59"/>
  <c r="AY124" i="59" s="1"/>
  <c r="T124" i="59"/>
  <c r="AX124" i="59" s="1"/>
  <c r="S124" i="59"/>
  <c r="AW124" i="59" s="1"/>
  <c r="R124" i="59"/>
  <c r="AV124" i="59" s="1"/>
  <c r="Q124" i="59"/>
  <c r="AU124" i="59" s="1"/>
  <c r="P124" i="59"/>
  <c r="O124" i="59"/>
  <c r="N124" i="59"/>
  <c r="AR124" i="59" s="1"/>
  <c r="M124" i="59"/>
  <c r="L124" i="59"/>
  <c r="AP124" i="59" s="1"/>
  <c r="K124" i="59"/>
  <c r="J124" i="59"/>
  <c r="AN124" i="59" s="1"/>
  <c r="I124" i="59"/>
  <c r="H124" i="59"/>
  <c r="G124" i="59"/>
  <c r="F124" i="59"/>
  <c r="AJ124" i="59" s="1"/>
  <c r="BI123" i="59"/>
  <c r="BB123" i="59"/>
  <c r="BA123" i="59"/>
  <c r="AY123" i="59"/>
  <c r="AW123" i="59"/>
  <c r="AU123" i="59"/>
  <c r="AT123" i="59"/>
  <c r="AS123" i="59"/>
  <c r="AL123" i="59"/>
  <c r="AK123" i="59"/>
  <c r="AF123" i="59"/>
  <c r="AE123" i="59"/>
  <c r="AD123" i="59"/>
  <c r="BH123" i="59" s="1"/>
  <c r="AC123" i="59"/>
  <c r="BG123" i="59" s="1"/>
  <c r="AB123" i="59"/>
  <c r="BF123" i="59" s="1"/>
  <c r="AA123" i="59"/>
  <c r="BE123" i="59" s="1"/>
  <c r="Z123" i="59"/>
  <c r="BD123" i="59" s="1"/>
  <c r="Y123" i="59"/>
  <c r="BC123" i="59" s="1"/>
  <c r="X123" i="59"/>
  <c r="W123" i="59"/>
  <c r="V123" i="59"/>
  <c r="AZ123" i="59" s="1"/>
  <c r="U123" i="59"/>
  <c r="T123" i="59"/>
  <c r="AX123" i="59" s="1"/>
  <c r="S123" i="59"/>
  <c r="R123" i="59"/>
  <c r="AV123" i="59" s="1"/>
  <c r="Q123" i="59"/>
  <c r="P123" i="59"/>
  <c r="O123" i="59"/>
  <c r="N123" i="59"/>
  <c r="AR123" i="59" s="1"/>
  <c r="M123" i="59"/>
  <c r="AQ123" i="59" s="1"/>
  <c r="L123" i="59"/>
  <c r="AP123" i="59" s="1"/>
  <c r="K123" i="59"/>
  <c r="AO123" i="59" s="1"/>
  <c r="J123" i="59"/>
  <c r="AN123" i="59" s="1"/>
  <c r="I123" i="59"/>
  <c r="H123" i="59"/>
  <c r="G123" i="59"/>
  <c r="F123" i="59"/>
  <c r="AJ123" i="59" s="1"/>
  <c r="BI122" i="59"/>
  <c r="BG122" i="59"/>
  <c r="BE122" i="59"/>
  <c r="BD122" i="59"/>
  <c r="BC122" i="59"/>
  <c r="BB122" i="59"/>
  <c r="BA122" i="59"/>
  <c r="AT122" i="59"/>
  <c r="AS122" i="59"/>
  <c r="AQ122" i="59"/>
  <c r="AO122" i="59"/>
  <c r="AN122" i="59"/>
  <c r="AM122" i="59"/>
  <c r="AL122" i="59"/>
  <c r="AK122" i="59"/>
  <c r="AF122" i="59"/>
  <c r="AE122" i="59"/>
  <c r="AD122" i="59"/>
  <c r="BH122" i="59" s="1"/>
  <c r="AC122" i="59"/>
  <c r="AB122" i="59"/>
  <c r="BF122" i="59" s="1"/>
  <c r="AA122" i="59"/>
  <c r="Z122" i="59"/>
  <c r="Y122" i="59"/>
  <c r="X122" i="59"/>
  <c r="W122" i="59"/>
  <c r="V122" i="59"/>
  <c r="AZ122" i="59" s="1"/>
  <c r="U122" i="59"/>
  <c r="AY122" i="59" s="1"/>
  <c r="T122" i="59"/>
  <c r="AX122" i="59" s="1"/>
  <c r="S122" i="59"/>
  <c r="AW122" i="59" s="1"/>
  <c r="R122" i="59"/>
  <c r="AV122" i="59" s="1"/>
  <c r="Q122" i="59"/>
  <c r="AU122" i="59" s="1"/>
  <c r="P122" i="59"/>
  <c r="O122" i="59"/>
  <c r="N122" i="59"/>
  <c r="AR122" i="59" s="1"/>
  <c r="M122" i="59"/>
  <c r="L122" i="59"/>
  <c r="AP122" i="59" s="1"/>
  <c r="K122" i="59"/>
  <c r="J122" i="59"/>
  <c r="I122" i="59"/>
  <c r="H122" i="59"/>
  <c r="G122" i="59"/>
  <c r="F122" i="59"/>
  <c r="AJ122" i="59" s="1"/>
  <c r="BI121" i="59"/>
  <c r="BB121" i="59"/>
  <c r="BA121" i="59"/>
  <c r="AY121" i="59"/>
  <c r="AW121" i="59"/>
  <c r="AV121" i="59"/>
  <c r="AU121" i="59"/>
  <c r="AT121" i="59"/>
  <c r="AS121" i="59"/>
  <c r="AL121" i="59"/>
  <c r="AK121" i="59"/>
  <c r="AF121" i="59"/>
  <c r="AE121" i="59"/>
  <c r="AD121" i="59"/>
  <c r="BH121" i="59" s="1"/>
  <c r="AC121" i="59"/>
  <c r="BG121" i="59" s="1"/>
  <c r="AB121" i="59"/>
  <c r="BF121" i="59" s="1"/>
  <c r="AA121" i="59"/>
  <c r="BE121" i="59" s="1"/>
  <c r="Z121" i="59"/>
  <c r="BD121" i="59" s="1"/>
  <c r="Y121" i="59"/>
  <c r="BC121" i="59" s="1"/>
  <c r="X121" i="59"/>
  <c r="W121" i="59"/>
  <c r="V121" i="59"/>
  <c r="AZ121" i="59" s="1"/>
  <c r="U121" i="59"/>
  <c r="T121" i="59"/>
  <c r="AX121" i="59" s="1"/>
  <c r="S121" i="59"/>
  <c r="R121" i="59"/>
  <c r="Q121" i="59"/>
  <c r="P121" i="59"/>
  <c r="O121" i="59"/>
  <c r="N121" i="59"/>
  <c r="AR121" i="59" s="1"/>
  <c r="M121" i="59"/>
  <c r="AQ121" i="59" s="1"/>
  <c r="L121" i="59"/>
  <c r="AP121" i="59" s="1"/>
  <c r="K121" i="59"/>
  <c r="AO121" i="59" s="1"/>
  <c r="J121" i="59"/>
  <c r="AN121" i="59" s="1"/>
  <c r="I121" i="59"/>
  <c r="AM121" i="59" s="1"/>
  <c r="H121" i="59"/>
  <c r="G121" i="59"/>
  <c r="F121" i="59"/>
  <c r="AJ121" i="59" s="1"/>
  <c r="BI120" i="59"/>
  <c r="BG120" i="59"/>
  <c r="BE120" i="59"/>
  <c r="BC120" i="59"/>
  <c r="BB120" i="59"/>
  <c r="BA120" i="59"/>
  <c r="AT120" i="59"/>
  <c r="AS120" i="59"/>
  <c r="AQ120" i="59"/>
  <c r="AO120" i="59"/>
  <c r="AM120" i="59"/>
  <c r="AL120" i="59"/>
  <c r="AK120" i="59"/>
  <c r="AF120" i="59"/>
  <c r="AE120" i="59"/>
  <c r="AD120" i="59"/>
  <c r="BH120" i="59" s="1"/>
  <c r="AC120" i="59"/>
  <c r="AB120" i="59"/>
  <c r="BF120" i="59" s="1"/>
  <c r="AA120" i="59"/>
  <c r="Z120" i="59"/>
  <c r="BD120" i="59" s="1"/>
  <c r="Y120" i="59"/>
  <c r="X120" i="59"/>
  <c r="W120" i="59"/>
  <c r="V120" i="59"/>
  <c r="AZ120" i="59" s="1"/>
  <c r="U120" i="59"/>
  <c r="AY120" i="59" s="1"/>
  <c r="T120" i="59"/>
  <c r="AX120" i="59" s="1"/>
  <c r="S120" i="59"/>
  <c r="AW120" i="59" s="1"/>
  <c r="R120" i="59"/>
  <c r="AV120" i="59" s="1"/>
  <c r="Q120" i="59"/>
  <c r="AU120" i="59" s="1"/>
  <c r="P120" i="59"/>
  <c r="O120" i="59"/>
  <c r="N120" i="59"/>
  <c r="AR120" i="59" s="1"/>
  <c r="M120" i="59"/>
  <c r="L120" i="59"/>
  <c r="AP120" i="59" s="1"/>
  <c r="K120" i="59"/>
  <c r="J120" i="59"/>
  <c r="AN120" i="59" s="1"/>
  <c r="I120" i="59"/>
  <c r="H120" i="59"/>
  <c r="G120" i="59"/>
  <c r="F120" i="59"/>
  <c r="AJ120" i="59" s="1"/>
  <c r="BI119" i="59"/>
  <c r="BB119" i="59"/>
  <c r="BA119" i="59"/>
  <c r="AY119" i="59"/>
  <c r="AW119" i="59"/>
  <c r="AV119" i="59"/>
  <c r="AU119" i="59"/>
  <c r="AT119" i="59"/>
  <c r="AS119" i="59"/>
  <c r="AL119" i="59"/>
  <c r="AK119" i="59"/>
  <c r="AF119" i="59"/>
  <c r="AE119" i="59"/>
  <c r="AD119" i="59"/>
  <c r="BH119" i="59" s="1"/>
  <c r="AC119" i="59"/>
  <c r="BG119" i="59" s="1"/>
  <c r="AB119" i="59"/>
  <c r="BF119" i="59" s="1"/>
  <c r="AA119" i="59"/>
  <c r="BE119" i="59" s="1"/>
  <c r="Z119" i="59"/>
  <c r="BD119" i="59" s="1"/>
  <c r="Y119" i="59"/>
  <c r="BC119" i="59" s="1"/>
  <c r="X119" i="59"/>
  <c r="W119" i="59"/>
  <c r="V119" i="59"/>
  <c r="AZ119" i="59" s="1"/>
  <c r="U119" i="59"/>
  <c r="T119" i="59"/>
  <c r="AX119" i="59" s="1"/>
  <c r="S119" i="59"/>
  <c r="R119" i="59"/>
  <c r="Q119" i="59"/>
  <c r="P119" i="59"/>
  <c r="O119" i="59"/>
  <c r="N119" i="59"/>
  <c r="AR119" i="59" s="1"/>
  <c r="M119" i="59"/>
  <c r="AQ119" i="59" s="1"/>
  <c r="L119" i="59"/>
  <c r="AP119" i="59" s="1"/>
  <c r="K119" i="59"/>
  <c r="AO119" i="59" s="1"/>
  <c r="J119" i="59"/>
  <c r="AN119" i="59" s="1"/>
  <c r="I119" i="59"/>
  <c r="AM119" i="59" s="1"/>
  <c r="H119" i="59"/>
  <c r="G119" i="59"/>
  <c r="F119" i="59"/>
  <c r="AJ119" i="59" s="1"/>
  <c r="BI118" i="59"/>
  <c r="BG118" i="59"/>
  <c r="BE118" i="59"/>
  <c r="BD118" i="59"/>
  <c r="BC118" i="59"/>
  <c r="BB118" i="59"/>
  <c r="BA118" i="59"/>
  <c r="AT118" i="59"/>
  <c r="AS118" i="59"/>
  <c r="AQ118" i="59"/>
  <c r="AO118" i="59"/>
  <c r="AN118" i="59"/>
  <c r="AM118" i="59"/>
  <c r="AL118" i="59"/>
  <c r="AK118" i="59"/>
  <c r="AF118" i="59"/>
  <c r="AE118" i="59"/>
  <c r="AD118" i="59"/>
  <c r="BH118" i="59" s="1"/>
  <c r="AC118" i="59"/>
  <c r="AB118" i="59"/>
  <c r="BF118" i="59" s="1"/>
  <c r="AA118" i="59"/>
  <c r="Z118" i="59"/>
  <c r="Y118" i="59"/>
  <c r="X118" i="59"/>
  <c r="W118" i="59"/>
  <c r="V118" i="59"/>
  <c r="AZ118" i="59" s="1"/>
  <c r="U118" i="59"/>
  <c r="AY118" i="59" s="1"/>
  <c r="T118" i="59"/>
  <c r="AX118" i="59" s="1"/>
  <c r="S118" i="59"/>
  <c r="AW118" i="59" s="1"/>
  <c r="R118" i="59"/>
  <c r="AV118" i="59" s="1"/>
  <c r="Q118" i="59"/>
  <c r="AU118" i="59" s="1"/>
  <c r="P118" i="59"/>
  <c r="O118" i="59"/>
  <c r="N118" i="59"/>
  <c r="AR118" i="59" s="1"/>
  <c r="M118" i="59"/>
  <c r="L118" i="59"/>
  <c r="AP118" i="59" s="1"/>
  <c r="K118" i="59"/>
  <c r="J118" i="59"/>
  <c r="I118" i="59"/>
  <c r="H118" i="59"/>
  <c r="G118" i="59"/>
  <c r="F118" i="59"/>
  <c r="AJ118" i="59" s="1"/>
  <c r="BI117" i="59"/>
  <c r="BB117" i="59"/>
  <c r="BA117" i="59"/>
  <c r="AY117" i="59"/>
  <c r="AW117" i="59"/>
  <c r="AV117" i="59"/>
  <c r="AU117" i="59"/>
  <c r="AT117" i="59"/>
  <c r="AS117" i="59"/>
  <c r="AL117" i="59"/>
  <c r="AK117" i="59"/>
  <c r="AF117" i="59"/>
  <c r="AE117" i="59"/>
  <c r="AD117" i="59"/>
  <c r="BH117" i="59" s="1"/>
  <c r="AC117" i="59"/>
  <c r="BG117" i="59" s="1"/>
  <c r="AB117" i="59"/>
  <c r="BF117" i="59" s="1"/>
  <c r="AA117" i="59"/>
  <c r="BE117" i="59" s="1"/>
  <c r="Z117" i="59"/>
  <c r="BD117" i="59" s="1"/>
  <c r="Y117" i="59"/>
  <c r="BC117" i="59" s="1"/>
  <c r="X117" i="59"/>
  <c r="W117" i="59"/>
  <c r="V117" i="59"/>
  <c r="AZ117" i="59" s="1"/>
  <c r="U117" i="59"/>
  <c r="T117" i="59"/>
  <c r="AX117" i="59" s="1"/>
  <c r="S117" i="59"/>
  <c r="R117" i="59"/>
  <c r="Q117" i="59"/>
  <c r="P117" i="59"/>
  <c r="O117" i="59"/>
  <c r="N117" i="59"/>
  <c r="AR117" i="59" s="1"/>
  <c r="M117" i="59"/>
  <c r="AQ117" i="59" s="1"/>
  <c r="L117" i="59"/>
  <c r="AP117" i="59" s="1"/>
  <c r="K117" i="59"/>
  <c r="AO117" i="59" s="1"/>
  <c r="J117" i="59"/>
  <c r="AN117" i="59" s="1"/>
  <c r="I117" i="59"/>
  <c r="AM117" i="59" s="1"/>
  <c r="H117" i="59"/>
  <c r="E117" i="59" s="1"/>
  <c r="G117" i="59"/>
  <c r="F117" i="59"/>
  <c r="AJ117" i="59" s="1"/>
  <c r="BI116" i="59"/>
  <c r="BG116" i="59"/>
  <c r="BE116" i="59"/>
  <c r="BC116" i="59"/>
  <c r="BB116" i="59"/>
  <c r="BA116" i="59"/>
  <c r="AT116" i="59"/>
  <c r="AS116" i="59"/>
  <c r="AQ116" i="59"/>
  <c r="AO116" i="59"/>
  <c r="AM116" i="59"/>
  <c r="AL116" i="59"/>
  <c r="AK116" i="59"/>
  <c r="AF116" i="59"/>
  <c r="AE116" i="59"/>
  <c r="AD116" i="59"/>
  <c r="BH116" i="59" s="1"/>
  <c r="AC116" i="59"/>
  <c r="AB116" i="59"/>
  <c r="BF116" i="59" s="1"/>
  <c r="AA116" i="59"/>
  <c r="Z116" i="59"/>
  <c r="BD116" i="59" s="1"/>
  <c r="Y116" i="59"/>
  <c r="X116" i="59"/>
  <c r="W116" i="59"/>
  <c r="V116" i="59"/>
  <c r="AZ116" i="59" s="1"/>
  <c r="U116" i="59"/>
  <c r="AY116" i="59" s="1"/>
  <c r="T116" i="59"/>
  <c r="AX116" i="59" s="1"/>
  <c r="S116" i="59"/>
  <c r="AW116" i="59" s="1"/>
  <c r="R116" i="59"/>
  <c r="AV116" i="59" s="1"/>
  <c r="Q116" i="59"/>
  <c r="AU116" i="59" s="1"/>
  <c r="P116" i="59"/>
  <c r="O116" i="59"/>
  <c r="N116" i="59"/>
  <c r="AR116" i="59" s="1"/>
  <c r="M116" i="59"/>
  <c r="L116" i="59"/>
  <c r="AP116" i="59" s="1"/>
  <c r="K116" i="59"/>
  <c r="J116" i="59"/>
  <c r="E116" i="59" s="1"/>
  <c r="I116" i="59"/>
  <c r="H116" i="59"/>
  <c r="G116" i="59"/>
  <c r="F116" i="59"/>
  <c r="AJ116" i="59" s="1"/>
  <c r="BI115" i="59"/>
  <c r="BB115" i="59"/>
  <c r="BA115" i="59"/>
  <c r="AY115" i="59"/>
  <c r="AW115" i="59"/>
  <c r="AU115" i="59"/>
  <c r="AT115" i="59"/>
  <c r="AS115" i="59"/>
  <c r="AL115" i="59"/>
  <c r="AK115" i="59"/>
  <c r="AF115" i="59"/>
  <c r="AE115" i="59"/>
  <c r="AD115" i="59"/>
  <c r="BH115" i="59" s="1"/>
  <c r="AC115" i="59"/>
  <c r="BG115" i="59" s="1"/>
  <c r="AB115" i="59"/>
  <c r="BF115" i="59" s="1"/>
  <c r="AA115" i="59"/>
  <c r="BE115" i="59" s="1"/>
  <c r="Z115" i="59"/>
  <c r="BD115" i="59" s="1"/>
  <c r="Y115" i="59"/>
  <c r="BC115" i="59" s="1"/>
  <c r="X115" i="59"/>
  <c r="W115" i="59"/>
  <c r="V115" i="59"/>
  <c r="AZ115" i="59" s="1"/>
  <c r="U115" i="59"/>
  <c r="T115" i="59"/>
  <c r="AX115" i="59" s="1"/>
  <c r="S115" i="59"/>
  <c r="R115" i="59"/>
  <c r="AV115" i="59" s="1"/>
  <c r="Q115" i="59"/>
  <c r="P115" i="59"/>
  <c r="O115" i="59"/>
  <c r="N115" i="59"/>
  <c r="AR115" i="59" s="1"/>
  <c r="M115" i="59"/>
  <c r="AQ115" i="59" s="1"/>
  <c r="L115" i="59"/>
  <c r="AP115" i="59" s="1"/>
  <c r="K115" i="59"/>
  <c r="AO115" i="59" s="1"/>
  <c r="J115" i="59"/>
  <c r="AN115" i="59" s="1"/>
  <c r="I115" i="59"/>
  <c r="AM115" i="59" s="1"/>
  <c r="H115" i="59"/>
  <c r="G115" i="59"/>
  <c r="F115" i="59"/>
  <c r="AJ115" i="59" s="1"/>
  <c r="BI114" i="59"/>
  <c r="BG114" i="59"/>
  <c r="BE114" i="59"/>
  <c r="BD114" i="59"/>
  <c r="BC114" i="59"/>
  <c r="BB114" i="59"/>
  <c r="BA114" i="59"/>
  <c r="AT114" i="59"/>
  <c r="AS114" i="59"/>
  <c r="AQ114" i="59"/>
  <c r="AO114" i="59"/>
  <c r="AN114" i="59"/>
  <c r="AM114" i="59"/>
  <c r="AL114" i="59"/>
  <c r="AK114" i="59"/>
  <c r="AF114" i="59"/>
  <c r="AE114" i="59"/>
  <c r="AD114" i="59"/>
  <c r="BH114" i="59" s="1"/>
  <c r="AC114" i="59"/>
  <c r="AB114" i="59"/>
  <c r="BF114" i="59" s="1"/>
  <c r="AA114" i="59"/>
  <c r="Z114" i="59"/>
  <c r="Y114" i="59"/>
  <c r="X114" i="59"/>
  <c r="W114" i="59"/>
  <c r="V114" i="59"/>
  <c r="AZ114" i="59" s="1"/>
  <c r="U114" i="59"/>
  <c r="AY114" i="59" s="1"/>
  <c r="T114" i="59"/>
  <c r="AX114" i="59" s="1"/>
  <c r="S114" i="59"/>
  <c r="AW114" i="59" s="1"/>
  <c r="R114" i="59"/>
  <c r="AV114" i="59" s="1"/>
  <c r="Q114" i="59"/>
  <c r="AU114" i="59" s="1"/>
  <c r="P114" i="59"/>
  <c r="O114" i="59"/>
  <c r="N114" i="59"/>
  <c r="AR114" i="59" s="1"/>
  <c r="M114" i="59"/>
  <c r="L114" i="59"/>
  <c r="AP114" i="59" s="1"/>
  <c r="K114" i="59"/>
  <c r="J114" i="59"/>
  <c r="I114" i="59"/>
  <c r="H114" i="59"/>
  <c r="G114" i="59"/>
  <c r="F114" i="59"/>
  <c r="AJ114" i="59" s="1"/>
  <c r="E114" i="59"/>
  <c r="BI113" i="59"/>
  <c r="BB113" i="59"/>
  <c r="BA113" i="59"/>
  <c r="AY113" i="59"/>
  <c r="AW113" i="59"/>
  <c r="AU113" i="59"/>
  <c r="AT113" i="59"/>
  <c r="AS113" i="59"/>
  <c r="AL113" i="59"/>
  <c r="AK113" i="59"/>
  <c r="AF113" i="59"/>
  <c r="AE113" i="59"/>
  <c r="AD113" i="59"/>
  <c r="BH113" i="59" s="1"/>
  <c r="AC113" i="59"/>
  <c r="BG113" i="59" s="1"/>
  <c r="AB113" i="59"/>
  <c r="BF113" i="59" s="1"/>
  <c r="AA113" i="59"/>
  <c r="BE113" i="59" s="1"/>
  <c r="Z113" i="59"/>
  <c r="BD113" i="59" s="1"/>
  <c r="Y113" i="59"/>
  <c r="BC113" i="59" s="1"/>
  <c r="X113" i="59"/>
  <c r="W113" i="59"/>
  <c r="V113" i="59"/>
  <c r="AZ113" i="59" s="1"/>
  <c r="U113" i="59"/>
  <c r="T113" i="59"/>
  <c r="AX113" i="59" s="1"/>
  <c r="S113" i="59"/>
  <c r="R113" i="59"/>
  <c r="AV113" i="59" s="1"/>
  <c r="Q113" i="59"/>
  <c r="P113" i="59"/>
  <c r="O113" i="59"/>
  <c r="N113" i="59"/>
  <c r="AR113" i="59" s="1"/>
  <c r="M113" i="59"/>
  <c r="AQ113" i="59" s="1"/>
  <c r="L113" i="59"/>
  <c r="AP113" i="59" s="1"/>
  <c r="K113" i="59"/>
  <c r="AO113" i="59" s="1"/>
  <c r="J113" i="59"/>
  <c r="AN113" i="59" s="1"/>
  <c r="I113" i="59"/>
  <c r="AM113" i="59" s="1"/>
  <c r="H113" i="59"/>
  <c r="G113" i="59"/>
  <c r="F113" i="59"/>
  <c r="AJ113" i="59" s="1"/>
  <c r="BJ113" i="59" s="1"/>
  <c r="BK113" i="59" s="1"/>
  <c r="BI112" i="59"/>
  <c r="BG112" i="59"/>
  <c r="BE112" i="59"/>
  <c r="BD112" i="59"/>
  <c r="BC112" i="59"/>
  <c r="BB112" i="59"/>
  <c r="BA112" i="59"/>
  <c r="AT112" i="59"/>
  <c r="AS112" i="59"/>
  <c r="AQ112" i="59"/>
  <c r="AO112" i="59"/>
  <c r="AM112" i="59"/>
  <c r="AL112" i="59"/>
  <c r="AK112" i="59"/>
  <c r="AF112" i="59"/>
  <c r="AE112" i="59"/>
  <c r="AD112" i="59"/>
  <c r="BH112" i="59" s="1"/>
  <c r="AC112" i="59"/>
  <c r="AB112" i="59"/>
  <c r="BF112" i="59" s="1"/>
  <c r="AA112" i="59"/>
  <c r="Z112" i="59"/>
  <c r="Y112" i="59"/>
  <c r="X112" i="59"/>
  <c r="W112" i="59"/>
  <c r="V112" i="59"/>
  <c r="AZ112" i="59" s="1"/>
  <c r="U112" i="59"/>
  <c r="AY112" i="59" s="1"/>
  <c r="T112" i="59"/>
  <c r="AX112" i="59" s="1"/>
  <c r="S112" i="59"/>
  <c r="AW112" i="59" s="1"/>
  <c r="R112" i="59"/>
  <c r="AV112" i="59" s="1"/>
  <c r="Q112" i="59"/>
  <c r="AU112" i="59" s="1"/>
  <c r="P112" i="59"/>
  <c r="O112" i="59"/>
  <c r="N112" i="59"/>
  <c r="AR112" i="59" s="1"/>
  <c r="M112" i="59"/>
  <c r="L112" i="59"/>
  <c r="AP112" i="59" s="1"/>
  <c r="K112" i="59"/>
  <c r="J112" i="59"/>
  <c r="AN112" i="59" s="1"/>
  <c r="I112" i="59"/>
  <c r="H112" i="59"/>
  <c r="G112" i="59"/>
  <c r="F112" i="59"/>
  <c r="BI111" i="59"/>
  <c r="BB111" i="59"/>
  <c r="BA111" i="59"/>
  <c r="AY111" i="59"/>
  <c r="AV111" i="59"/>
  <c r="AU111" i="59"/>
  <c r="AT111" i="59"/>
  <c r="AS111" i="59"/>
  <c r="AL111" i="59"/>
  <c r="AK111" i="59"/>
  <c r="AF111" i="59"/>
  <c r="AE111" i="59"/>
  <c r="AD111" i="59"/>
  <c r="BH111" i="59" s="1"/>
  <c r="AC111" i="59"/>
  <c r="BG111" i="59" s="1"/>
  <c r="AB111" i="59"/>
  <c r="BF111" i="59" s="1"/>
  <c r="AA111" i="59"/>
  <c r="BE111" i="59" s="1"/>
  <c r="Z111" i="59"/>
  <c r="BD111" i="59" s="1"/>
  <c r="Y111" i="59"/>
  <c r="BC111" i="59" s="1"/>
  <c r="X111" i="59"/>
  <c r="W111" i="59"/>
  <c r="V111" i="59"/>
  <c r="AZ111" i="59" s="1"/>
  <c r="U111" i="59"/>
  <c r="T111" i="59"/>
  <c r="AX111" i="59" s="1"/>
  <c r="S111" i="59"/>
  <c r="AW111" i="59" s="1"/>
  <c r="R111" i="59"/>
  <c r="Q111" i="59"/>
  <c r="P111" i="59"/>
  <c r="O111" i="59"/>
  <c r="N111" i="59"/>
  <c r="AR111" i="59" s="1"/>
  <c r="M111" i="59"/>
  <c r="AQ111" i="59" s="1"/>
  <c r="L111" i="59"/>
  <c r="AP111" i="59" s="1"/>
  <c r="K111" i="59"/>
  <c r="AO111" i="59" s="1"/>
  <c r="J111" i="59"/>
  <c r="AN111" i="59" s="1"/>
  <c r="I111" i="59"/>
  <c r="AM111" i="59" s="1"/>
  <c r="H111" i="59"/>
  <c r="G111" i="59"/>
  <c r="F111" i="59"/>
  <c r="AJ111" i="59" s="1"/>
  <c r="BI110" i="59"/>
  <c r="BG110" i="59"/>
  <c r="BC110" i="59"/>
  <c r="BB110" i="59"/>
  <c r="BA110" i="59"/>
  <c r="AT110" i="59"/>
  <c r="AS110" i="59"/>
  <c r="AQ110" i="59"/>
  <c r="AO110" i="59"/>
  <c r="AM110" i="59"/>
  <c r="AK110" i="59"/>
  <c r="AF110" i="59"/>
  <c r="AE110" i="59"/>
  <c r="AD110" i="59"/>
  <c r="BH110" i="59" s="1"/>
  <c r="AC110" i="59"/>
  <c r="AB110" i="59"/>
  <c r="BF110" i="59" s="1"/>
  <c r="AA110" i="59"/>
  <c r="BE110" i="59" s="1"/>
  <c r="Z110" i="59"/>
  <c r="BD110" i="59" s="1"/>
  <c r="Y110" i="59"/>
  <c r="X110" i="59"/>
  <c r="W110" i="59"/>
  <c r="V110" i="59"/>
  <c r="AZ110" i="59" s="1"/>
  <c r="U110" i="59"/>
  <c r="AY110" i="59" s="1"/>
  <c r="T110" i="59"/>
  <c r="AX110" i="59" s="1"/>
  <c r="S110" i="59"/>
  <c r="AW110" i="59" s="1"/>
  <c r="R110" i="59"/>
  <c r="AV110" i="59" s="1"/>
  <c r="Q110" i="59"/>
  <c r="AU110" i="59" s="1"/>
  <c r="P110" i="59"/>
  <c r="O110" i="59"/>
  <c r="N110" i="59"/>
  <c r="AR110" i="59" s="1"/>
  <c r="M110" i="59"/>
  <c r="L110" i="59"/>
  <c r="AP110" i="59" s="1"/>
  <c r="K110" i="59"/>
  <c r="J110" i="59"/>
  <c r="AN110" i="59" s="1"/>
  <c r="I110" i="59"/>
  <c r="H110" i="59"/>
  <c r="G110" i="59"/>
  <c r="F110" i="59"/>
  <c r="AJ110" i="59" s="1"/>
  <c r="BI109" i="59"/>
  <c r="BB109" i="59"/>
  <c r="BA109" i="59"/>
  <c r="AY109" i="59"/>
  <c r="AW109" i="59"/>
  <c r="AU109" i="59"/>
  <c r="AS109" i="59"/>
  <c r="AL109" i="59"/>
  <c r="AK109" i="59"/>
  <c r="AF109" i="59"/>
  <c r="AE109" i="59"/>
  <c r="AD109" i="59"/>
  <c r="BH109" i="59" s="1"/>
  <c r="AC109" i="59"/>
  <c r="BG109" i="59" s="1"/>
  <c r="AB109" i="59"/>
  <c r="BF109" i="59" s="1"/>
  <c r="AA109" i="59"/>
  <c r="BE109" i="59" s="1"/>
  <c r="Z109" i="59"/>
  <c r="BD109" i="59" s="1"/>
  <c r="Y109" i="59"/>
  <c r="BC109" i="59" s="1"/>
  <c r="X109" i="59"/>
  <c r="W109" i="59"/>
  <c r="V109" i="59"/>
  <c r="AZ109" i="59" s="1"/>
  <c r="U109" i="59"/>
  <c r="T109" i="59"/>
  <c r="AX109" i="59" s="1"/>
  <c r="S109" i="59"/>
  <c r="R109" i="59"/>
  <c r="AV109" i="59" s="1"/>
  <c r="Q109" i="59"/>
  <c r="P109" i="59"/>
  <c r="AT109" i="59" s="1"/>
  <c r="O109" i="59"/>
  <c r="N109" i="59"/>
  <c r="AR109" i="59" s="1"/>
  <c r="M109" i="59"/>
  <c r="AQ109" i="59" s="1"/>
  <c r="L109" i="59"/>
  <c r="AP109" i="59" s="1"/>
  <c r="K109" i="59"/>
  <c r="AO109" i="59" s="1"/>
  <c r="J109" i="59"/>
  <c r="AN109" i="59" s="1"/>
  <c r="I109" i="59"/>
  <c r="AM109" i="59" s="1"/>
  <c r="H109" i="59"/>
  <c r="G109" i="59"/>
  <c r="F109" i="59"/>
  <c r="AJ109" i="59" s="1"/>
  <c r="BI108" i="59"/>
  <c r="BG108" i="59"/>
  <c r="BE108" i="59"/>
  <c r="BD108" i="59"/>
  <c r="BC108" i="59"/>
  <c r="BA108" i="59"/>
  <c r="AT108" i="59"/>
  <c r="AS108" i="59"/>
  <c r="AQ108" i="59"/>
  <c r="AN108" i="59"/>
  <c r="AM108" i="59"/>
  <c r="AK108" i="59"/>
  <c r="AF108" i="59"/>
  <c r="AE108" i="59"/>
  <c r="AD108" i="59"/>
  <c r="BH108" i="59" s="1"/>
  <c r="AC108" i="59"/>
  <c r="AB108" i="59"/>
  <c r="BF108" i="59" s="1"/>
  <c r="AA108" i="59"/>
  <c r="Z108" i="59"/>
  <c r="Y108" i="59"/>
  <c r="X108" i="59"/>
  <c r="BB108" i="59" s="1"/>
  <c r="W108" i="59"/>
  <c r="V108" i="59"/>
  <c r="AZ108" i="59" s="1"/>
  <c r="U108" i="59"/>
  <c r="AY108" i="59" s="1"/>
  <c r="T108" i="59"/>
  <c r="AX108" i="59" s="1"/>
  <c r="S108" i="59"/>
  <c r="AW108" i="59" s="1"/>
  <c r="R108" i="59"/>
  <c r="AV108" i="59" s="1"/>
  <c r="Q108" i="59"/>
  <c r="AU108" i="59" s="1"/>
  <c r="P108" i="59"/>
  <c r="O108" i="59"/>
  <c r="N108" i="59"/>
  <c r="AR108" i="59" s="1"/>
  <c r="M108" i="59"/>
  <c r="L108" i="59"/>
  <c r="AP108" i="59" s="1"/>
  <c r="K108" i="59"/>
  <c r="AO108" i="59" s="1"/>
  <c r="J108" i="59"/>
  <c r="I108" i="59"/>
  <c r="H108" i="59"/>
  <c r="E108" i="59" s="1"/>
  <c r="G108" i="59"/>
  <c r="F108" i="59"/>
  <c r="AJ108" i="59" s="1"/>
  <c r="BI107" i="59"/>
  <c r="BB107" i="59"/>
  <c r="BA107" i="59"/>
  <c r="AY107" i="59"/>
  <c r="AW107" i="59"/>
  <c r="AV107" i="59"/>
  <c r="AU107" i="59"/>
  <c r="AT107" i="59"/>
  <c r="AS107" i="59"/>
  <c r="AL107" i="59"/>
  <c r="AK107" i="59"/>
  <c r="AF107" i="59"/>
  <c r="AE107" i="59"/>
  <c r="AD107" i="59"/>
  <c r="BH107" i="59" s="1"/>
  <c r="AC107" i="59"/>
  <c r="BG107" i="59" s="1"/>
  <c r="AB107" i="59"/>
  <c r="BF107" i="59" s="1"/>
  <c r="AA107" i="59"/>
  <c r="BE107" i="59" s="1"/>
  <c r="Z107" i="59"/>
  <c r="BD107" i="59" s="1"/>
  <c r="Y107" i="59"/>
  <c r="BC107" i="59" s="1"/>
  <c r="X107" i="59"/>
  <c r="W107" i="59"/>
  <c r="V107" i="59"/>
  <c r="AZ107" i="59" s="1"/>
  <c r="U107" i="59"/>
  <c r="T107" i="59"/>
  <c r="AX107" i="59" s="1"/>
  <c r="S107" i="59"/>
  <c r="R107" i="59"/>
  <c r="Q107" i="59"/>
  <c r="P107" i="59"/>
  <c r="O107" i="59"/>
  <c r="N107" i="59"/>
  <c r="AR107" i="59" s="1"/>
  <c r="M107" i="59"/>
  <c r="AQ107" i="59" s="1"/>
  <c r="L107" i="59"/>
  <c r="AP107" i="59" s="1"/>
  <c r="K107" i="59"/>
  <c r="AO107" i="59" s="1"/>
  <c r="J107" i="59"/>
  <c r="AN107" i="59" s="1"/>
  <c r="I107" i="59"/>
  <c r="AM107" i="59" s="1"/>
  <c r="H107" i="59"/>
  <c r="G107" i="59"/>
  <c r="F107" i="59"/>
  <c r="AJ107" i="59" s="1"/>
  <c r="BI106" i="59"/>
  <c r="BG106" i="59"/>
  <c r="BF106" i="59"/>
  <c r="BE106" i="59"/>
  <c r="BC106" i="59"/>
  <c r="BA106" i="59"/>
  <c r="AT106" i="59"/>
  <c r="AS106" i="59"/>
  <c r="AQ106" i="59"/>
  <c r="AP106" i="59"/>
  <c r="AO106" i="59"/>
  <c r="AM106" i="59"/>
  <c r="AL106" i="59"/>
  <c r="AK106" i="59"/>
  <c r="AF106" i="59"/>
  <c r="AE106" i="59"/>
  <c r="AD106" i="59"/>
  <c r="BH106" i="59" s="1"/>
  <c r="AC106" i="59"/>
  <c r="AB106" i="59"/>
  <c r="AA106" i="59"/>
  <c r="Z106" i="59"/>
  <c r="BD106" i="59" s="1"/>
  <c r="Y106" i="59"/>
  <c r="X106" i="59"/>
  <c r="BB106" i="59" s="1"/>
  <c r="W106" i="59"/>
  <c r="V106" i="59"/>
  <c r="AZ106" i="59" s="1"/>
  <c r="U106" i="59"/>
  <c r="AY106" i="59" s="1"/>
  <c r="T106" i="59"/>
  <c r="AX106" i="59" s="1"/>
  <c r="S106" i="59"/>
  <c r="AW106" i="59" s="1"/>
  <c r="R106" i="59"/>
  <c r="AV106" i="59" s="1"/>
  <c r="Q106" i="59"/>
  <c r="AU106" i="59" s="1"/>
  <c r="P106" i="59"/>
  <c r="O106" i="59"/>
  <c r="N106" i="59"/>
  <c r="AR106" i="59" s="1"/>
  <c r="M106" i="59"/>
  <c r="L106" i="59"/>
  <c r="K106" i="59"/>
  <c r="J106" i="59"/>
  <c r="E106" i="59" s="1"/>
  <c r="I106" i="59"/>
  <c r="H106" i="59"/>
  <c r="G106" i="59"/>
  <c r="F106" i="59"/>
  <c r="AJ106" i="59" s="1"/>
  <c r="BI105" i="59"/>
  <c r="BB105" i="59"/>
  <c r="BA105" i="59"/>
  <c r="AY105" i="59"/>
  <c r="AX105" i="59"/>
  <c r="AU105" i="59"/>
  <c r="AT105" i="59"/>
  <c r="AS105" i="59"/>
  <c r="AL105" i="59"/>
  <c r="AK105" i="59"/>
  <c r="AF105" i="59"/>
  <c r="AE105" i="59"/>
  <c r="AD105" i="59"/>
  <c r="BH105" i="59" s="1"/>
  <c r="AC105" i="59"/>
  <c r="BG105" i="59" s="1"/>
  <c r="AB105" i="59"/>
  <c r="BF105" i="59" s="1"/>
  <c r="AA105" i="59"/>
  <c r="BE105" i="59" s="1"/>
  <c r="Z105" i="59"/>
  <c r="BD105" i="59" s="1"/>
  <c r="Y105" i="59"/>
  <c r="BC105" i="59" s="1"/>
  <c r="X105" i="59"/>
  <c r="W105" i="59"/>
  <c r="V105" i="59"/>
  <c r="AZ105" i="59" s="1"/>
  <c r="U105" i="59"/>
  <c r="T105" i="59"/>
  <c r="S105" i="59"/>
  <c r="AW105" i="59" s="1"/>
  <c r="R105" i="59"/>
  <c r="AV105" i="59" s="1"/>
  <c r="Q105" i="59"/>
  <c r="P105" i="59"/>
  <c r="O105" i="59"/>
  <c r="N105" i="59"/>
  <c r="AR105" i="59" s="1"/>
  <c r="M105" i="59"/>
  <c r="AQ105" i="59" s="1"/>
  <c r="L105" i="59"/>
  <c r="AP105" i="59" s="1"/>
  <c r="K105" i="59"/>
  <c r="AO105" i="59" s="1"/>
  <c r="J105" i="59"/>
  <c r="AN105" i="59" s="1"/>
  <c r="BJ105" i="59" s="1"/>
  <c r="BK105" i="59" s="1"/>
  <c r="I105" i="59"/>
  <c r="AM105" i="59" s="1"/>
  <c r="H105" i="59"/>
  <c r="G105" i="59"/>
  <c r="F105" i="59"/>
  <c r="AJ105" i="59" s="1"/>
  <c r="BI104" i="59"/>
  <c r="BG104" i="59"/>
  <c r="BF104" i="59"/>
  <c r="BC104" i="59"/>
  <c r="BA104" i="59"/>
  <c r="AT104" i="59"/>
  <c r="AS104" i="59"/>
  <c r="AQ104" i="59"/>
  <c r="AP104" i="59"/>
  <c r="AM104" i="59"/>
  <c r="AK104" i="59"/>
  <c r="AF104" i="59"/>
  <c r="AE104" i="59"/>
  <c r="AD104" i="59"/>
  <c r="BH104" i="59" s="1"/>
  <c r="AC104" i="59"/>
  <c r="AB104" i="59"/>
  <c r="AA104" i="59"/>
  <c r="BE104" i="59" s="1"/>
  <c r="Z104" i="59"/>
  <c r="BD104" i="59" s="1"/>
  <c r="Y104" i="59"/>
  <c r="X104" i="59"/>
  <c r="BB104" i="59" s="1"/>
  <c r="W104" i="59"/>
  <c r="V104" i="59"/>
  <c r="AZ104" i="59" s="1"/>
  <c r="U104" i="59"/>
  <c r="AY104" i="59" s="1"/>
  <c r="T104" i="59"/>
  <c r="AX104" i="59" s="1"/>
  <c r="S104" i="59"/>
  <c r="AW104" i="59" s="1"/>
  <c r="R104" i="59"/>
  <c r="AV104" i="59" s="1"/>
  <c r="Q104" i="59"/>
  <c r="AU104" i="59" s="1"/>
  <c r="P104" i="59"/>
  <c r="O104" i="59"/>
  <c r="N104" i="59"/>
  <c r="AR104" i="59" s="1"/>
  <c r="M104" i="59"/>
  <c r="L104" i="59"/>
  <c r="K104" i="59"/>
  <c r="AO104" i="59" s="1"/>
  <c r="J104" i="59"/>
  <c r="AN104" i="59" s="1"/>
  <c r="I104" i="59"/>
  <c r="H104" i="59"/>
  <c r="E104" i="59" s="1"/>
  <c r="G104" i="59"/>
  <c r="F104" i="59"/>
  <c r="AJ104" i="59" s="1"/>
  <c r="BI103" i="59"/>
  <c r="BB103" i="59"/>
  <c r="BA103" i="59"/>
  <c r="AY103" i="59"/>
  <c r="AX103" i="59"/>
  <c r="AU103" i="59"/>
  <c r="AT103" i="59"/>
  <c r="AS103" i="59"/>
  <c r="AL103" i="59"/>
  <c r="AK103" i="59"/>
  <c r="AF103" i="59"/>
  <c r="AE103" i="59"/>
  <c r="AD103" i="59"/>
  <c r="BH103" i="59" s="1"/>
  <c r="AC103" i="59"/>
  <c r="BG103" i="59" s="1"/>
  <c r="AB103" i="59"/>
  <c r="BF103" i="59" s="1"/>
  <c r="AA103" i="59"/>
  <c r="BE103" i="59" s="1"/>
  <c r="Z103" i="59"/>
  <c r="BD103" i="59" s="1"/>
  <c r="Y103" i="59"/>
  <c r="BC103" i="59" s="1"/>
  <c r="X103" i="59"/>
  <c r="W103" i="59"/>
  <c r="V103" i="59"/>
  <c r="AZ103" i="59" s="1"/>
  <c r="U103" i="59"/>
  <c r="T103" i="59"/>
  <c r="S103" i="59"/>
  <c r="AW103" i="59" s="1"/>
  <c r="R103" i="59"/>
  <c r="AV103" i="59" s="1"/>
  <c r="Q103" i="59"/>
  <c r="P103" i="59"/>
  <c r="O103" i="59"/>
  <c r="N103" i="59"/>
  <c r="AR103" i="59" s="1"/>
  <c r="M103" i="59"/>
  <c r="AQ103" i="59" s="1"/>
  <c r="L103" i="59"/>
  <c r="AP103" i="59" s="1"/>
  <c r="K103" i="59"/>
  <c r="AO103" i="59" s="1"/>
  <c r="J103" i="59"/>
  <c r="AN103" i="59" s="1"/>
  <c r="I103" i="59"/>
  <c r="AM103" i="59" s="1"/>
  <c r="H103" i="59"/>
  <c r="G103" i="59"/>
  <c r="F103" i="59"/>
  <c r="AJ103" i="59" s="1"/>
  <c r="BI102" i="59"/>
  <c r="BG102" i="59"/>
  <c r="BF102" i="59"/>
  <c r="BE102" i="59"/>
  <c r="BC102" i="59"/>
  <c r="BA102" i="59"/>
  <c r="AT102" i="59"/>
  <c r="AS102" i="59"/>
  <c r="AQ102" i="59"/>
  <c r="AP102" i="59"/>
  <c r="AO102" i="59"/>
  <c r="AN102" i="59"/>
  <c r="AM102" i="59"/>
  <c r="AK102" i="59"/>
  <c r="AF102" i="59"/>
  <c r="AE102" i="59"/>
  <c r="AD102" i="59"/>
  <c r="BH102" i="59" s="1"/>
  <c r="AC102" i="59"/>
  <c r="AB102" i="59"/>
  <c r="AA102" i="59"/>
  <c r="Z102" i="59"/>
  <c r="BD102" i="59" s="1"/>
  <c r="Y102" i="59"/>
  <c r="X102" i="59"/>
  <c r="BB102" i="59" s="1"/>
  <c r="W102" i="59"/>
  <c r="V102" i="59"/>
  <c r="AZ102" i="59" s="1"/>
  <c r="U102" i="59"/>
  <c r="AY102" i="59" s="1"/>
  <c r="T102" i="59"/>
  <c r="AX102" i="59" s="1"/>
  <c r="S102" i="59"/>
  <c r="AW102" i="59" s="1"/>
  <c r="R102" i="59"/>
  <c r="AV102" i="59" s="1"/>
  <c r="Q102" i="59"/>
  <c r="AU102" i="59" s="1"/>
  <c r="P102" i="59"/>
  <c r="O102" i="59"/>
  <c r="N102" i="59"/>
  <c r="AR102" i="59" s="1"/>
  <c r="M102" i="59"/>
  <c r="L102" i="59"/>
  <c r="K102" i="59"/>
  <c r="J102" i="59"/>
  <c r="I102" i="59"/>
  <c r="H102" i="59"/>
  <c r="E102" i="59" s="1"/>
  <c r="G102" i="59"/>
  <c r="F102" i="59"/>
  <c r="AJ102" i="59" s="1"/>
  <c r="BI101" i="59"/>
  <c r="BB101" i="59"/>
  <c r="BA101" i="59"/>
  <c r="AY101" i="59"/>
  <c r="AX101" i="59"/>
  <c r="AU101" i="59"/>
  <c r="AS101" i="59"/>
  <c r="AL101" i="59"/>
  <c r="AK101" i="59"/>
  <c r="AF101" i="59"/>
  <c r="AE101" i="59"/>
  <c r="AD101" i="59"/>
  <c r="BH101" i="59" s="1"/>
  <c r="AC101" i="59"/>
  <c r="BG101" i="59" s="1"/>
  <c r="AB101" i="59"/>
  <c r="BF101" i="59" s="1"/>
  <c r="AA101" i="59"/>
  <c r="BE101" i="59" s="1"/>
  <c r="Z101" i="59"/>
  <c r="BD101" i="59" s="1"/>
  <c r="Y101" i="59"/>
  <c r="BC101" i="59" s="1"/>
  <c r="X101" i="59"/>
  <c r="W101" i="59"/>
  <c r="V101" i="59"/>
  <c r="AZ101" i="59" s="1"/>
  <c r="U101" i="59"/>
  <c r="T101" i="59"/>
  <c r="S101" i="59"/>
  <c r="AW101" i="59" s="1"/>
  <c r="R101" i="59"/>
  <c r="AV101" i="59" s="1"/>
  <c r="Q101" i="59"/>
  <c r="P101" i="59"/>
  <c r="AT101" i="59" s="1"/>
  <c r="O101" i="59"/>
  <c r="N101" i="59"/>
  <c r="AR101" i="59" s="1"/>
  <c r="M101" i="59"/>
  <c r="AQ101" i="59" s="1"/>
  <c r="L101" i="59"/>
  <c r="AP101" i="59" s="1"/>
  <c r="K101" i="59"/>
  <c r="AO101" i="59" s="1"/>
  <c r="J101" i="59"/>
  <c r="AN101" i="59" s="1"/>
  <c r="I101" i="59"/>
  <c r="AM101" i="59" s="1"/>
  <c r="H101" i="59"/>
  <c r="G101" i="59"/>
  <c r="F101" i="59"/>
  <c r="AJ101" i="59" s="1"/>
  <c r="BI100" i="59"/>
  <c r="BG100" i="59"/>
  <c r="BF100" i="59"/>
  <c r="BE100" i="59"/>
  <c r="BC100" i="59"/>
  <c r="BA100" i="59"/>
  <c r="AT100" i="59"/>
  <c r="AS100" i="59"/>
  <c r="AQ100" i="59"/>
  <c r="AP100" i="59"/>
  <c r="AM100" i="59"/>
  <c r="AK100" i="59"/>
  <c r="AF100" i="59"/>
  <c r="AE100" i="59"/>
  <c r="AD100" i="59"/>
  <c r="BH100" i="59" s="1"/>
  <c r="AC100" i="59"/>
  <c r="AB100" i="59"/>
  <c r="AA100" i="59"/>
  <c r="Z100" i="59"/>
  <c r="BD100" i="59" s="1"/>
  <c r="Y100" i="59"/>
  <c r="X100" i="59"/>
  <c r="BB100" i="59" s="1"/>
  <c r="W100" i="59"/>
  <c r="V100" i="59"/>
  <c r="AZ100" i="59" s="1"/>
  <c r="U100" i="59"/>
  <c r="AY100" i="59" s="1"/>
  <c r="T100" i="59"/>
  <c r="AX100" i="59" s="1"/>
  <c r="S100" i="59"/>
  <c r="AW100" i="59" s="1"/>
  <c r="R100" i="59"/>
  <c r="AV100" i="59" s="1"/>
  <c r="Q100" i="59"/>
  <c r="AU100" i="59" s="1"/>
  <c r="P100" i="59"/>
  <c r="O100" i="59"/>
  <c r="N100" i="59"/>
  <c r="AR100" i="59" s="1"/>
  <c r="M100" i="59"/>
  <c r="L100" i="59"/>
  <c r="K100" i="59"/>
  <c r="AO100" i="59" s="1"/>
  <c r="J100" i="59"/>
  <c r="AN100" i="59" s="1"/>
  <c r="I100" i="59"/>
  <c r="H100" i="59"/>
  <c r="AL100" i="59" s="1"/>
  <c r="G100" i="59"/>
  <c r="F100" i="59"/>
  <c r="AJ100" i="59" s="1"/>
  <c r="BI99" i="59"/>
  <c r="BB99" i="59"/>
  <c r="BA99" i="59"/>
  <c r="AZ99" i="59"/>
  <c r="AY99" i="59"/>
  <c r="AX99" i="59"/>
  <c r="AU99" i="59"/>
  <c r="AT99" i="59"/>
  <c r="AS99" i="59"/>
  <c r="AL99" i="59"/>
  <c r="AK99" i="59"/>
  <c r="AJ99" i="59"/>
  <c r="AF99" i="59"/>
  <c r="AE99" i="59"/>
  <c r="AD99" i="59"/>
  <c r="BH99" i="59" s="1"/>
  <c r="AC99" i="59"/>
  <c r="BG99" i="59" s="1"/>
  <c r="AB99" i="59"/>
  <c r="BF99" i="59" s="1"/>
  <c r="AA99" i="59"/>
  <c r="BE99" i="59" s="1"/>
  <c r="Z99" i="59"/>
  <c r="BD99" i="59" s="1"/>
  <c r="Y99" i="59"/>
  <c r="BC99" i="59" s="1"/>
  <c r="X99" i="59"/>
  <c r="W99" i="59"/>
  <c r="V99" i="59"/>
  <c r="U99" i="59"/>
  <c r="T99" i="59"/>
  <c r="S99" i="59"/>
  <c r="AW99" i="59" s="1"/>
  <c r="R99" i="59"/>
  <c r="AV99" i="59" s="1"/>
  <c r="Q99" i="59"/>
  <c r="P99" i="59"/>
  <c r="O99" i="59"/>
  <c r="N99" i="59"/>
  <c r="AR99" i="59" s="1"/>
  <c r="M99" i="59"/>
  <c r="AQ99" i="59" s="1"/>
  <c r="L99" i="59"/>
  <c r="AP99" i="59" s="1"/>
  <c r="K99" i="59"/>
  <c r="AO99" i="59" s="1"/>
  <c r="J99" i="59"/>
  <c r="AN99" i="59" s="1"/>
  <c r="I99" i="59"/>
  <c r="H99" i="59"/>
  <c r="G99" i="59"/>
  <c r="F99" i="59"/>
  <c r="BI98" i="59"/>
  <c r="BH98" i="59"/>
  <c r="BG98" i="59"/>
  <c r="BF98" i="59"/>
  <c r="BC98" i="59"/>
  <c r="BA98" i="59"/>
  <c r="AT98" i="59"/>
  <c r="AS98" i="59"/>
  <c r="AR98" i="59"/>
  <c r="AQ98" i="59"/>
  <c r="AP98" i="59"/>
  <c r="AO98" i="59"/>
  <c r="AM98" i="59"/>
  <c r="AL98" i="59"/>
  <c r="AK98" i="59"/>
  <c r="AF98" i="59"/>
  <c r="AE98" i="59"/>
  <c r="AD98" i="59"/>
  <c r="AC98" i="59"/>
  <c r="AB98" i="59"/>
  <c r="AA98" i="59"/>
  <c r="BE98" i="59" s="1"/>
  <c r="Z98" i="59"/>
  <c r="BD98" i="59" s="1"/>
  <c r="Y98" i="59"/>
  <c r="X98" i="59"/>
  <c r="BB98" i="59" s="1"/>
  <c r="W98" i="59"/>
  <c r="V98" i="59"/>
  <c r="AZ98" i="59" s="1"/>
  <c r="U98" i="59"/>
  <c r="AY98" i="59" s="1"/>
  <c r="T98" i="59"/>
  <c r="AX98" i="59" s="1"/>
  <c r="S98" i="59"/>
  <c r="AW98" i="59" s="1"/>
  <c r="R98" i="59"/>
  <c r="AV98" i="59" s="1"/>
  <c r="Q98" i="59"/>
  <c r="AU98" i="59" s="1"/>
  <c r="P98" i="59"/>
  <c r="O98" i="59"/>
  <c r="N98" i="59"/>
  <c r="M98" i="59"/>
  <c r="L98" i="59"/>
  <c r="K98" i="59"/>
  <c r="J98" i="59"/>
  <c r="I98" i="59"/>
  <c r="H98" i="59"/>
  <c r="G98" i="59"/>
  <c r="F98" i="59"/>
  <c r="AJ98" i="59" s="1"/>
  <c r="BI97" i="59"/>
  <c r="BB97" i="59"/>
  <c r="BA97" i="59"/>
  <c r="AZ97" i="59"/>
  <c r="AY97" i="59"/>
  <c r="AX97" i="59"/>
  <c r="AV97" i="59"/>
  <c r="AU97" i="59"/>
  <c r="AT97" i="59"/>
  <c r="AS97" i="59"/>
  <c r="AL97" i="59"/>
  <c r="AK97" i="59"/>
  <c r="AJ97" i="59"/>
  <c r="AF97" i="59"/>
  <c r="AE97" i="59"/>
  <c r="AD97" i="59"/>
  <c r="BH97" i="59" s="1"/>
  <c r="AC97" i="59"/>
  <c r="BG97" i="59" s="1"/>
  <c r="AB97" i="59"/>
  <c r="BF97" i="59" s="1"/>
  <c r="AA97" i="59"/>
  <c r="BE97" i="59" s="1"/>
  <c r="Z97" i="59"/>
  <c r="BD97" i="59" s="1"/>
  <c r="Y97" i="59"/>
  <c r="BC97" i="59" s="1"/>
  <c r="X97" i="59"/>
  <c r="W97" i="59"/>
  <c r="V97" i="59"/>
  <c r="U97" i="59"/>
  <c r="T97" i="59"/>
  <c r="S97" i="59"/>
  <c r="AW97" i="59" s="1"/>
  <c r="R97" i="59"/>
  <c r="Q97" i="59"/>
  <c r="P97" i="59"/>
  <c r="O97" i="59"/>
  <c r="N97" i="59"/>
  <c r="AR97" i="59" s="1"/>
  <c r="M97" i="59"/>
  <c r="AQ97" i="59" s="1"/>
  <c r="L97" i="59"/>
  <c r="AP97" i="59" s="1"/>
  <c r="K97" i="59"/>
  <c r="AO97" i="59" s="1"/>
  <c r="J97" i="59"/>
  <c r="AN97" i="59" s="1"/>
  <c r="I97" i="59"/>
  <c r="AM97" i="59" s="1"/>
  <c r="H97" i="59"/>
  <c r="G97" i="59"/>
  <c r="F97" i="59"/>
  <c r="BI96" i="59"/>
  <c r="BH96" i="59"/>
  <c r="BG96" i="59"/>
  <c r="BC96" i="59"/>
  <c r="BB96" i="59"/>
  <c r="BA96" i="59"/>
  <c r="AT96" i="59"/>
  <c r="AS96" i="59"/>
  <c r="AR96" i="59"/>
  <c r="AQ96" i="59"/>
  <c r="AM96" i="59"/>
  <c r="AL96" i="59"/>
  <c r="AK96" i="59"/>
  <c r="AF96" i="59"/>
  <c r="AE96" i="59"/>
  <c r="AD96" i="59"/>
  <c r="AC96" i="59"/>
  <c r="AB96" i="59"/>
  <c r="BF96" i="59" s="1"/>
  <c r="AA96" i="59"/>
  <c r="BE96" i="59" s="1"/>
  <c r="Z96" i="59"/>
  <c r="BD96" i="59" s="1"/>
  <c r="Y96" i="59"/>
  <c r="X96" i="59"/>
  <c r="W96" i="59"/>
  <c r="V96" i="59"/>
  <c r="AZ96" i="59" s="1"/>
  <c r="U96" i="59"/>
  <c r="AY96" i="59" s="1"/>
  <c r="T96" i="59"/>
  <c r="AX96" i="59" s="1"/>
  <c r="S96" i="59"/>
  <c r="AW96" i="59" s="1"/>
  <c r="R96" i="59"/>
  <c r="AV96" i="59" s="1"/>
  <c r="Q96" i="59"/>
  <c r="AU96" i="59" s="1"/>
  <c r="P96" i="59"/>
  <c r="O96" i="59"/>
  <c r="N96" i="59"/>
  <c r="M96" i="59"/>
  <c r="L96" i="59"/>
  <c r="AP96" i="59" s="1"/>
  <c r="K96" i="59"/>
  <c r="AO96" i="59" s="1"/>
  <c r="J96" i="59"/>
  <c r="E96" i="59" s="1"/>
  <c r="I96" i="59"/>
  <c r="H96" i="59"/>
  <c r="G96" i="59"/>
  <c r="F96" i="59"/>
  <c r="AJ96" i="59" s="1"/>
  <c r="BI95" i="59"/>
  <c r="BB95" i="59"/>
  <c r="BA95" i="59"/>
  <c r="AZ95" i="59"/>
  <c r="AY95" i="59"/>
  <c r="AW95" i="59"/>
  <c r="AV95" i="59"/>
  <c r="AU95" i="59"/>
  <c r="AT95" i="59"/>
  <c r="AS95" i="59"/>
  <c r="AL95" i="59"/>
  <c r="AK95" i="59"/>
  <c r="AJ95" i="59"/>
  <c r="AF95" i="59"/>
  <c r="AE95" i="59"/>
  <c r="AD95" i="59"/>
  <c r="BH95" i="59" s="1"/>
  <c r="AC95" i="59"/>
  <c r="BG95" i="59" s="1"/>
  <c r="AB95" i="59"/>
  <c r="BF95" i="59" s="1"/>
  <c r="AA95" i="59"/>
  <c r="BE95" i="59" s="1"/>
  <c r="Z95" i="59"/>
  <c r="BD95" i="59" s="1"/>
  <c r="Y95" i="59"/>
  <c r="BC95" i="59" s="1"/>
  <c r="X95" i="59"/>
  <c r="W95" i="59"/>
  <c r="V95" i="59"/>
  <c r="U95" i="59"/>
  <c r="T95" i="59"/>
  <c r="AX95" i="59" s="1"/>
  <c r="S95" i="59"/>
  <c r="R95" i="59"/>
  <c r="Q95" i="59"/>
  <c r="P95" i="59"/>
  <c r="O95" i="59"/>
  <c r="N95" i="59"/>
  <c r="AR95" i="59" s="1"/>
  <c r="M95" i="59"/>
  <c r="AQ95" i="59" s="1"/>
  <c r="L95" i="59"/>
  <c r="AP95" i="59" s="1"/>
  <c r="K95" i="59"/>
  <c r="AO95" i="59" s="1"/>
  <c r="J95" i="59"/>
  <c r="I95" i="59"/>
  <c r="AM95" i="59" s="1"/>
  <c r="H95" i="59"/>
  <c r="G95" i="59"/>
  <c r="F95" i="59"/>
  <c r="BI94" i="59"/>
  <c r="BH94" i="59"/>
  <c r="BG94" i="59"/>
  <c r="BC94" i="59"/>
  <c r="BB94" i="59"/>
  <c r="BA94" i="59"/>
  <c r="AT94" i="59"/>
  <c r="AS94" i="59"/>
  <c r="AR94" i="59"/>
  <c r="AQ94" i="59"/>
  <c r="AN94" i="59"/>
  <c r="AM94" i="59"/>
  <c r="AL94" i="59"/>
  <c r="AK94" i="59"/>
  <c r="AF94" i="59"/>
  <c r="AE94" i="59"/>
  <c r="AD94" i="59"/>
  <c r="AC94" i="59"/>
  <c r="AB94" i="59"/>
  <c r="BF94" i="59" s="1"/>
  <c r="AA94" i="59"/>
  <c r="BE94" i="59" s="1"/>
  <c r="Z94" i="59"/>
  <c r="BD94" i="59" s="1"/>
  <c r="Y94" i="59"/>
  <c r="X94" i="59"/>
  <c r="W94" i="59"/>
  <c r="V94" i="59"/>
  <c r="AZ94" i="59" s="1"/>
  <c r="U94" i="59"/>
  <c r="AY94" i="59" s="1"/>
  <c r="T94" i="59"/>
  <c r="AX94" i="59" s="1"/>
  <c r="S94" i="59"/>
  <c r="AW94" i="59" s="1"/>
  <c r="R94" i="59"/>
  <c r="AV94" i="59" s="1"/>
  <c r="Q94" i="59"/>
  <c r="AU94" i="59" s="1"/>
  <c r="P94" i="59"/>
  <c r="O94" i="59"/>
  <c r="N94" i="59"/>
  <c r="M94" i="59"/>
  <c r="L94" i="59"/>
  <c r="AP94" i="59" s="1"/>
  <c r="K94" i="59"/>
  <c r="AO94" i="59" s="1"/>
  <c r="J94" i="59"/>
  <c r="I94" i="59"/>
  <c r="H94" i="59"/>
  <c r="G94" i="59"/>
  <c r="F94" i="59"/>
  <c r="AJ94" i="59" s="1"/>
  <c r="BI93" i="59"/>
  <c r="BB93" i="59"/>
  <c r="BA93" i="59"/>
  <c r="AZ93" i="59"/>
  <c r="AY93" i="59"/>
  <c r="AV93" i="59"/>
  <c r="AU93" i="59"/>
  <c r="AT93" i="59"/>
  <c r="AS93" i="59"/>
  <c r="AL93" i="59"/>
  <c r="AK93" i="59"/>
  <c r="AJ93" i="59"/>
  <c r="AF93" i="59"/>
  <c r="AE93" i="59"/>
  <c r="AD93" i="59"/>
  <c r="BH93" i="59" s="1"/>
  <c r="AC93" i="59"/>
  <c r="BG93" i="59" s="1"/>
  <c r="AB93" i="59"/>
  <c r="BF93" i="59" s="1"/>
  <c r="AA93" i="59"/>
  <c r="BE93" i="59" s="1"/>
  <c r="Z93" i="59"/>
  <c r="BD93" i="59" s="1"/>
  <c r="Y93" i="59"/>
  <c r="BC93" i="59" s="1"/>
  <c r="X93" i="59"/>
  <c r="W93" i="59"/>
  <c r="V93" i="59"/>
  <c r="U93" i="59"/>
  <c r="T93" i="59"/>
  <c r="AX93" i="59" s="1"/>
  <c r="S93" i="59"/>
  <c r="AW93" i="59" s="1"/>
  <c r="R93" i="59"/>
  <c r="Q93" i="59"/>
  <c r="P93" i="59"/>
  <c r="O93" i="59"/>
  <c r="N93" i="59"/>
  <c r="AR93" i="59" s="1"/>
  <c r="M93" i="59"/>
  <c r="AQ93" i="59" s="1"/>
  <c r="L93" i="59"/>
  <c r="AP93" i="59" s="1"/>
  <c r="K93" i="59"/>
  <c r="AO93" i="59" s="1"/>
  <c r="J93" i="59"/>
  <c r="AN93" i="59" s="1"/>
  <c r="I93" i="59"/>
  <c r="AM93" i="59" s="1"/>
  <c r="H93" i="59"/>
  <c r="G93" i="59"/>
  <c r="F93" i="59"/>
  <c r="BI92" i="59"/>
  <c r="BH92" i="59"/>
  <c r="BG92" i="59"/>
  <c r="BC92" i="59"/>
  <c r="BB92" i="59"/>
  <c r="BA92" i="59"/>
  <c r="AT92" i="59"/>
  <c r="AS92" i="59"/>
  <c r="AR92" i="59"/>
  <c r="AQ92" i="59"/>
  <c r="AM92" i="59"/>
  <c r="AL92" i="59"/>
  <c r="AK92" i="59"/>
  <c r="AF92" i="59"/>
  <c r="AE92" i="59"/>
  <c r="AD92" i="59"/>
  <c r="AC92" i="59"/>
  <c r="AB92" i="59"/>
  <c r="BF92" i="59" s="1"/>
  <c r="AA92" i="59"/>
  <c r="BE92" i="59" s="1"/>
  <c r="Z92" i="59"/>
  <c r="BD92" i="59" s="1"/>
  <c r="Y92" i="59"/>
  <c r="X92" i="59"/>
  <c r="W92" i="59"/>
  <c r="V92" i="59"/>
  <c r="AZ92" i="59" s="1"/>
  <c r="U92" i="59"/>
  <c r="AY92" i="59" s="1"/>
  <c r="T92" i="59"/>
  <c r="AX92" i="59" s="1"/>
  <c r="S92" i="59"/>
  <c r="AW92" i="59" s="1"/>
  <c r="R92" i="59"/>
  <c r="AV92" i="59" s="1"/>
  <c r="Q92" i="59"/>
  <c r="AU92" i="59" s="1"/>
  <c r="P92" i="59"/>
  <c r="O92" i="59"/>
  <c r="N92" i="59"/>
  <c r="M92" i="59"/>
  <c r="L92" i="59"/>
  <c r="AP92" i="59" s="1"/>
  <c r="K92" i="59"/>
  <c r="AO92" i="59" s="1"/>
  <c r="J92" i="59"/>
  <c r="I92" i="59"/>
  <c r="H92" i="59"/>
  <c r="G92" i="59"/>
  <c r="F92" i="59"/>
  <c r="AJ92" i="59" s="1"/>
  <c r="BI91" i="59"/>
  <c r="BB91" i="59"/>
  <c r="BA91" i="59"/>
  <c r="AZ91" i="59"/>
  <c r="AY91" i="59"/>
  <c r="AW91" i="59"/>
  <c r="AV91" i="59"/>
  <c r="AU91" i="59"/>
  <c r="AT91" i="59"/>
  <c r="AS91" i="59"/>
  <c r="AL91" i="59"/>
  <c r="AK91" i="59"/>
  <c r="AJ91" i="59"/>
  <c r="AF91" i="59"/>
  <c r="AE91" i="59"/>
  <c r="AD91" i="59"/>
  <c r="BH91" i="59" s="1"/>
  <c r="AC91" i="59"/>
  <c r="BG91" i="59" s="1"/>
  <c r="AB91" i="59"/>
  <c r="BF91" i="59" s="1"/>
  <c r="AA91" i="59"/>
  <c r="BE91" i="59" s="1"/>
  <c r="Z91" i="59"/>
  <c r="BD91" i="59" s="1"/>
  <c r="Y91" i="59"/>
  <c r="BC91" i="59" s="1"/>
  <c r="X91" i="59"/>
  <c r="W91" i="59"/>
  <c r="V91" i="59"/>
  <c r="U91" i="59"/>
  <c r="T91" i="59"/>
  <c r="AX91" i="59" s="1"/>
  <c r="S91" i="59"/>
  <c r="R91" i="59"/>
  <c r="Q91" i="59"/>
  <c r="P91" i="59"/>
  <c r="O91" i="59"/>
  <c r="N91" i="59"/>
  <c r="AR91" i="59" s="1"/>
  <c r="M91" i="59"/>
  <c r="AQ91" i="59" s="1"/>
  <c r="L91" i="59"/>
  <c r="AP91" i="59" s="1"/>
  <c r="K91" i="59"/>
  <c r="AO91" i="59" s="1"/>
  <c r="J91" i="59"/>
  <c r="AN91" i="59" s="1"/>
  <c r="I91" i="59"/>
  <c r="AM91" i="59" s="1"/>
  <c r="H91" i="59"/>
  <c r="G91" i="59"/>
  <c r="F91" i="59"/>
  <c r="BI90" i="59"/>
  <c r="BH90" i="59"/>
  <c r="BG90" i="59"/>
  <c r="BB90" i="59"/>
  <c r="BA90" i="59"/>
  <c r="AT90" i="59"/>
  <c r="AS90" i="59"/>
  <c r="AR90" i="59"/>
  <c r="AQ90" i="59"/>
  <c r="AN90" i="59"/>
  <c r="AM90" i="59"/>
  <c r="AL90" i="59"/>
  <c r="AK90" i="59"/>
  <c r="AF90" i="59"/>
  <c r="AE90" i="59"/>
  <c r="AD90" i="59"/>
  <c r="AC90" i="59"/>
  <c r="AB90" i="59"/>
  <c r="BF90" i="59" s="1"/>
  <c r="AA90" i="59"/>
  <c r="BE90" i="59" s="1"/>
  <c r="Z90" i="59"/>
  <c r="BD90" i="59" s="1"/>
  <c r="Y90" i="59"/>
  <c r="BC90" i="59" s="1"/>
  <c r="X90" i="59"/>
  <c r="W90" i="59"/>
  <c r="V90" i="59"/>
  <c r="AZ90" i="59" s="1"/>
  <c r="U90" i="59"/>
  <c r="AY90" i="59" s="1"/>
  <c r="T90" i="59"/>
  <c r="AX90" i="59" s="1"/>
  <c r="S90" i="59"/>
  <c r="AW90" i="59" s="1"/>
  <c r="R90" i="59"/>
  <c r="AV90" i="59" s="1"/>
  <c r="Q90" i="59"/>
  <c r="AU90" i="59" s="1"/>
  <c r="P90" i="59"/>
  <c r="O90" i="59"/>
  <c r="N90" i="59"/>
  <c r="M90" i="59"/>
  <c r="L90" i="59"/>
  <c r="AP90" i="59" s="1"/>
  <c r="K90" i="59"/>
  <c r="AO90" i="59" s="1"/>
  <c r="J90" i="59"/>
  <c r="I90" i="59"/>
  <c r="H90" i="59"/>
  <c r="G90" i="59"/>
  <c r="F90" i="59"/>
  <c r="AJ90" i="59" s="1"/>
  <c r="BI89" i="59"/>
  <c r="BB89" i="59"/>
  <c r="BA89" i="59"/>
  <c r="AZ89" i="59"/>
  <c r="AY89" i="59"/>
  <c r="AV89" i="59"/>
  <c r="AU89" i="59"/>
  <c r="AT89" i="59"/>
  <c r="AS89" i="59"/>
  <c r="AL89" i="59"/>
  <c r="AK89" i="59"/>
  <c r="AJ89" i="59"/>
  <c r="AF89" i="59"/>
  <c r="AE89" i="59"/>
  <c r="AD89" i="59"/>
  <c r="BH89" i="59" s="1"/>
  <c r="AC89" i="59"/>
  <c r="BG89" i="59" s="1"/>
  <c r="AB89" i="59"/>
  <c r="BF89" i="59" s="1"/>
  <c r="AA89" i="59"/>
  <c r="BE89" i="59" s="1"/>
  <c r="Z89" i="59"/>
  <c r="BD89" i="59" s="1"/>
  <c r="Y89" i="59"/>
  <c r="BC89" i="59" s="1"/>
  <c r="X89" i="59"/>
  <c r="W89" i="59"/>
  <c r="V89" i="59"/>
  <c r="U89" i="59"/>
  <c r="T89" i="59"/>
  <c r="AX89" i="59" s="1"/>
  <c r="S89" i="59"/>
  <c r="AW89" i="59" s="1"/>
  <c r="R89" i="59"/>
  <c r="Q89" i="59"/>
  <c r="P89" i="59"/>
  <c r="O89" i="59"/>
  <c r="N89" i="59"/>
  <c r="AR89" i="59" s="1"/>
  <c r="M89" i="59"/>
  <c r="AQ89" i="59" s="1"/>
  <c r="L89" i="59"/>
  <c r="AP89" i="59" s="1"/>
  <c r="K89" i="59"/>
  <c r="AO89" i="59" s="1"/>
  <c r="J89" i="59"/>
  <c r="AN89" i="59" s="1"/>
  <c r="I89" i="59"/>
  <c r="AM89" i="59" s="1"/>
  <c r="H89" i="59"/>
  <c r="G89" i="59"/>
  <c r="F89" i="59"/>
  <c r="BI88" i="59"/>
  <c r="BH88" i="59"/>
  <c r="BG88" i="59"/>
  <c r="BC88" i="59"/>
  <c r="BB88" i="59"/>
  <c r="BA88" i="59"/>
  <c r="AT88" i="59"/>
  <c r="AS88" i="59"/>
  <c r="AR88" i="59"/>
  <c r="AQ88" i="59"/>
  <c r="AM88" i="59"/>
  <c r="AL88" i="59"/>
  <c r="AK88" i="59"/>
  <c r="AF88" i="59"/>
  <c r="AE88" i="59"/>
  <c r="AD88" i="59"/>
  <c r="AC88" i="59"/>
  <c r="AB88" i="59"/>
  <c r="BF88" i="59" s="1"/>
  <c r="AA88" i="59"/>
  <c r="BE88" i="59" s="1"/>
  <c r="Z88" i="59"/>
  <c r="BD88" i="59" s="1"/>
  <c r="Y88" i="59"/>
  <c r="X88" i="59"/>
  <c r="W88" i="59"/>
  <c r="V88" i="59"/>
  <c r="AZ88" i="59" s="1"/>
  <c r="U88" i="59"/>
  <c r="AY88" i="59" s="1"/>
  <c r="T88" i="59"/>
  <c r="AX88" i="59" s="1"/>
  <c r="S88" i="59"/>
  <c r="AW88" i="59" s="1"/>
  <c r="R88" i="59"/>
  <c r="AV88" i="59" s="1"/>
  <c r="Q88" i="59"/>
  <c r="AU88" i="59" s="1"/>
  <c r="P88" i="59"/>
  <c r="O88" i="59"/>
  <c r="N88" i="59"/>
  <c r="M88" i="59"/>
  <c r="L88" i="59"/>
  <c r="AP88" i="59" s="1"/>
  <c r="K88" i="59"/>
  <c r="AO88" i="59" s="1"/>
  <c r="J88" i="59"/>
  <c r="AN88" i="59" s="1"/>
  <c r="I88" i="59"/>
  <c r="H88" i="59"/>
  <c r="G88" i="59"/>
  <c r="F88" i="59"/>
  <c r="AJ88" i="59" s="1"/>
  <c r="BI87" i="59"/>
  <c r="BB87" i="59"/>
  <c r="BA87" i="59"/>
  <c r="AZ87" i="59"/>
  <c r="AY87" i="59"/>
  <c r="AW87" i="59"/>
  <c r="AV87" i="59"/>
  <c r="AU87" i="59"/>
  <c r="AT87" i="59"/>
  <c r="AS87" i="59"/>
  <c r="AL87" i="59"/>
  <c r="AK87" i="59"/>
  <c r="AJ87" i="59"/>
  <c r="AF87" i="59"/>
  <c r="AE87" i="59"/>
  <c r="AD87" i="59"/>
  <c r="BH87" i="59" s="1"/>
  <c r="AC87" i="59"/>
  <c r="BG87" i="59" s="1"/>
  <c r="AB87" i="59"/>
  <c r="BF87" i="59" s="1"/>
  <c r="AA87" i="59"/>
  <c r="BE87" i="59" s="1"/>
  <c r="Z87" i="59"/>
  <c r="BD87" i="59" s="1"/>
  <c r="Y87" i="59"/>
  <c r="BC87" i="59" s="1"/>
  <c r="X87" i="59"/>
  <c r="W87" i="59"/>
  <c r="V87" i="59"/>
  <c r="U87" i="59"/>
  <c r="T87" i="59"/>
  <c r="AX87" i="59" s="1"/>
  <c r="S87" i="59"/>
  <c r="R87" i="59"/>
  <c r="Q87" i="59"/>
  <c r="P87" i="59"/>
  <c r="O87" i="59"/>
  <c r="N87" i="59"/>
  <c r="AR87" i="59" s="1"/>
  <c r="M87" i="59"/>
  <c r="AQ87" i="59" s="1"/>
  <c r="L87" i="59"/>
  <c r="AP87" i="59" s="1"/>
  <c r="K87" i="59"/>
  <c r="AO87" i="59" s="1"/>
  <c r="J87" i="59"/>
  <c r="AN87" i="59" s="1"/>
  <c r="I87" i="59"/>
  <c r="AM87" i="59" s="1"/>
  <c r="H87" i="59"/>
  <c r="G87" i="59"/>
  <c r="F87" i="59"/>
  <c r="E87" i="59" s="1"/>
  <c r="BI86" i="59"/>
  <c r="BH86" i="59"/>
  <c r="BG86" i="59"/>
  <c r="BB86" i="59"/>
  <c r="BA86" i="59"/>
  <c r="AT86" i="59"/>
  <c r="AS86" i="59"/>
  <c r="AR86" i="59"/>
  <c r="AQ86" i="59"/>
  <c r="AN86" i="59"/>
  <c r="AM86" i="59"/>
  <c r="AL86" i="59"/>
  <c r="AK86" i="59"/>
  <c r="AF86" i="59"/>
  <c r="AE86" i="59"/>
  <c r="AD86" i="59"/>
  <c r="AC86" i="59"/>
  <c r="AB86" i="59"/>
  <c r="BF86" i="59" s="1"/>
  <c r="AA86" i="59"/>
  <c r="BE86" i="59" s="1"/>
  <c r="Z86" i="59"/>
  <c r="BD86" i="59" s="1"/>
  <c r="Y86" i="59"/>
  <c r="BC86" i="59" s="1"/>
  <c r="X86" i="59"/>
  <c r="W86" i="59"/>
  <c r="V86" i="59"/>
  <c r="AZ86" i="59" s="1"/>
  <c r="U86" i="59"/>
  <c r="AY86" i="59" s="1"/>
  <c r="T86" i="59"/>
  <c r="AX86" i="59" s="1"/>
  <c r="S86" i="59"/>
  <c r="AW86" i="59" s="1"/>
  <c r="R86" i="59"/>
  <c r="AV86" i="59" s="1"/>
  <c r="Q86" i="59"/>
  <c r="AU86" i="59" s="1"/>
  <c r="P86" i="59"/>
  <c r="O86" i="59"/>
  <c r="N86" i="59"/>
  <c r="M86" i="59"/>
  <c r="L86" i="59"/>
  <c r="AP86" i="59" s="1"/>
  <c r="K86" i="59"/>
  <c r="AO86" i="59" s="1"/>
  <c r="J86" i="59"/>
  <c r="I86" i="59"/>
  <c r="H86" i="59"/>
  <c r="G86" i="59"/>
  <c r="F86" i="59"/>
  <c r="AJ86" i="59" s="1"/>
  <c r="BI85" i="59"/>
  <c r="BD85" i="59"/>
  <c r="AY85" i="59"/>
  <c r="AW85" i="59"/>
  <c r="AV85" i="59"/>
  <c r="AU85" i="59"/>
  <c r="AT85" i="59"/>
  <c r="AS85" i="59"/>
  <c r="AQ85" i="59"/>
  <c r="AO85" i="59"/>
  <c r="AN85" i="59"/>
  <c r="AF85" i="59"/>
  <c r="AE85" i="59"/>
  <c r="AD85" i="59"/>
  <c r="BH85" i="59" s="1"/>
  <c r="AC85" i="59"/>
  <c r="BG85" i="59" s="1"/>
  <c r="AB85" i="59"/>
  <c r="BF85" i="59" s="1"/>
  <c r="AA85" i="59"/>
  <c r="BE85" i="59" s="1"/>
  <c r="Z85" i="59"/>
  <c r="Y85" i="59"/>
  <c r="BC85" i="59" s="1"/>
  <c r="X85" i="59"/>
  <c r="BB85" i="59" s="1"/>
  <c r="W85" i="59"/>
  <c r="BA85" i="59" s="1"/>
  <c r="V85" i="59"/>
  <c r="AZ85" i="59" s="1"/>
  <c r="U85" i="59"/>
  <c r="T85" i="59"/>
  <c r="AX85" i="59" s="1"/>
  <c r="S85" i="59"/>
  <c r="R85" i="59"/>
  <c r="Q85" i="59"/>
  <c r="P85" i="59"/>
  <c r="O85" i="59"/>
  <c r="N85" i="59"/>
  <c r="AR85" i="59" s="1"/>
  <c r="M85" i="59"/>
  <c r="L85" i="59"/>
  <c r="AP85" i="59" s="1"/>
  <c r="K85" i="59"/>
  <c r="J85" i="59"/>
  <c r="I85" i="59"/>
  <c r="AM85" i="59" s="1"/>
  <c r="H85" i="59"/>
  <c r="AL85" i="59" s="1"/>
  <c r="G85" i="59"/>
  <c r="AK85" i="59" s="1"/>
  <c r="F85" i="59"/>
  <c r="AJ85" i="59" s="1"/>
  <c r="E85" i="59"/>
  <c r="BF84" i="59"/>
  <c r="BE84" i="59"/>
  <c r="BD84" i="59"/>
  <c r="BC84" i="59"/>
  <c r="BB84" i="59"/>
  <c r="AX84" i="59"/>
  <c r="AW84" i="59"/>
  <c r="AV84" i="59"/>
  <c r="AP84" i="59"/>
  <c r="AO84" i="59"/>
  <c r="AN84" i="59"/>
  <c r="AM84" i="59"/>
  <c r="AL84" i="59"/>
  <c r="AF84" i="59"/>
  <c r="AE84" i="59"/>
  <c r="BI84" i="59" s="1"/>
  <c r="AD84" i="59"/>
  <c r="BH84" i="59" s="1"/>
  <c r="AC84" i="59"/>
  <c r="BG84" i="59" s="1"/>
  <c r="AB84" i="59"/>
  <c r="AA84" i="59"/>
  <c r="Z84" i="59"/>
  <c r="Y84" i="59"/>
  <c r="X84" i="59"/>
  <c r="W84" i="59"/>
  <c r="BA84" i="59" s="1"/>
  <c r="V84" i="59"/>
  <c r="AZ84" i="59" s="1"/>
  <c r="U84" i="59"/>
  <c r="AY84" i="59" s="1"/>
  <c r="T84" i="59"/>
  <c r="S84" i="59"/>
  <c r="R84" i="59"/>
  <c r="Q84" i="59"/>
  <c r="AU84" i="59" s="1"/>
  <c r="P84" i="59"/>
  <c r="AT84" i="59" s="1"/>
  <c r="O84" i="59"/>
  <c r="AS84" i="59" s="1"/>
  <c r="N84" i="59"/>
  <c r="AR84" i="59" s="1"/>
  <c r="M84" i="59"/>
  <c r="AQ84" i="59" s="1"/>
  <c r="L84" i="59"/>
  <c r="K84" i="59"/>
  <c r="J84" i="59"/>
  <c r="I84" i="59"/>
  <c r="H84" i="59"/>
  <c r="G84" i="59"/>
  <c r="AK84" i="59" s="1"/>
  <c r="F84" i="59"/>
  <c r="BF83" i="59"/>
  <c r="BE83" i="59"/>
  <c r="BD83" i="59"/>
  <c r="AX83" i="59"/>
  <c r="AW83" i="59"/>
  <c r="AV83" i="59"/>
  <c r="AU83" i="59"/>
  <c r="AT83" i="59"/>
  <c r="AP83" i="59"/>
  <c r="AO83" i="59"/>
  <c r="AN83" i="59"/>
  <c r="AF83" i="59"/>
  <c r="AE83" i="59"/>
  <c r="BI83" i="59" s="1"/>
  <c r="AD83" i="59"/>
  <c r="BH83" i="59" s="1"/>
  <c r="AC83" i="59"/>
  <c r="BG83" i="59" s="1"/>
  <c r="AB83" i="59"/>
  <c r="AA83" i="59"/>
  <c r="Z83" i="59"/>
  <c r="Y83" i="59"/>
  <c r="BC83" i="59" s="1"/>
  <c r="X83" i="59"/>
  <c r="BB83" i="59" s="1"/>
  <c r="W83" i="59"/>
  <c r="BA83" i="59" s="1"/>
  <c r="V83" i="59"/>
  <c r="AZ83" i="59" s="1"/>
  <c r="U83" i="59"/>
  <c r="AY83" i="59" s="1"/>
  <c r="T83" i="59"/>
  <c r="S83" i="59"/>
  <c r="R83" i="59"/>
  <c r="Q83" i="59"/>
  <c r="P83" i="59"/>
  <c r="O83" i="59"/>
  <c r="AS83" i="59" s="1"/>
  <c r="N83" i="59"/>
  <c r="AR83" i="59" s="1"/>
  <c r="M83" i="59"/>
  <c r="AQ83" i="59" s="1"/>
  <c r="L83" i="59"/>
  <c r="K83" i="59"/>
  <c r="J83" i="59"/>
  <c r="I83" i="59"/>
  <c r="AM83" i="59" s="1"/>
  <c r="H83" i="59"/>
  <c r="AL83" i="59" s="1"/>
  <c r="G83" i="59"/>
  <c r="AK83" i="59" s="1"/>
  <c r="F83" i="59"/>
  <c r="AJ83" i="59" s="1"/>
  <c r="BF82" i="59"/>
  <c r="BE82" i="59"/>
  <c r="BD82" i="59"/>
  <c r="BC82" i="59"/>
  <c r="BB82" i="59"/>
  <c r="AX82" i="59"/>
  <c r="AW82" i="59"/>
  <c r="AV82" i="59"/>
  <c r="AP82" i="59"/>
  <c r="AO82" i="59"/>
  <c r="AN82" i="59"/>
  <c r="AM82" i="59"/>
  <c r="AL82" i="59"/>
  <c r="AF82" i="59"/>
  <c r="AE82" i="59"/>
  <c r="BI82" i="59" s="1"/>
  <c r="AD82" i="59"/>
  <c r="BH82" i="59" s="1"/>
  <c r="AC82" i="59"/>
  <c r="BG82" i="59" s="1"/>
  <c r="AB82" i="59"/>
  <c r="AA82" i="59"/>
  <c r="Z82" i="59"/>
  <c r="Y82" i="59"/>
  <c r="X82" i="59"/>
  <c r="W82" i="59"/>
  <c r="BA82" i="59" s="1"/>
  <c r="V82" i="59"/>
  <c r="AZ82" i="59" s="1"/>
  <c r="U82" i="59"/>
  <c r="AY82" i="59" s="1"/>
  <c r="T82" i="59"/>
  <c r="S82" i="59"/>
  <c r="R82" i="59"/>
  <c r="Q82" i="59"/>
  <c r="AU82" i="59" s="1"/>
  <c r="P82" i="59"/>
  <c r="AT82" i="59" s="1"/>
  <c r="O82" i="59"/>
  <c r="AS82" i="59" s="1"/>
  <c r="N82" i="59"/>
  <c r="AR82" i="59" s="1"/>
  <c r="M82" i="59"/>
  <c r="AQ82" i="59" s="1"/>
  <c r="L82" i="59"/>
  <c r="K82" i="59"/>
  <c r="J82" i="59"/>
  <c r="I82" i="59"/>
  <c r="H82" i="59"/>
  <c r="G82" i="59"/>
  <c r="AK82" i="59" s="1"/>
  <c r="F82" i="59"/>
  <c r="BF81" i="59"/>
  <c r="BE81" i="59"/>
  <c r="BD81" i="59"/>
  <c r="AX81" i="59"/>
  <c r="AW81" i="59"/>
  <c r="AV81" i="59"/>
  <c r="AU81" i="59"/>
  <c r="AT81" i="59"/>
  <c r="AP81" i="59"/>
  <c r="AO81" i="59"/>
  <c r="AN81" i="59"/>
  <c r="AF81" i="59"/>
  <c r="AE81" i="59"/>
  <c r="BI81" i="59" s="1"/>
  <c r="AD81" i="59"/>
  <c r="BH81" i="59" s="1"/>
  <c r="AC81" i="59"/>
  <c r="BG81" i="59" s="1"/>
  <c r="AB81" i="59"/>
  <c r="AA81" i="59"/>
  <c r="Z81" i="59"/>
  <c r="Y81" i="59"/>
  <c r="BC81" i="59" s="1"/>
  <c r="X81" i="59"/>
  <c r="BB81" i="59" s="1"/>
  <c r="W81" i="59"/>
  <c r="BA81" i="59" s="1"/>
  <c r="V81" i="59"/>
  <c r="AZ81" i="59" s="1"/>
  <c r="U81" i="59"/>
  <c r="AY81" i="59" s="1"/>
  <c r="T81" i="59"/>
  <c r="S81" i="59"/>
  <c r="R81" i="59"/>
  <c r="Q81" i="59"/>
  <c r="P81" i="59"/>
  <c r="O81" i="59"/>
  <c r="AS81" i="59" s="1"/>
  <c r="N81" i="59"/>
  <c r="AR81" i="59" s="1"/>
  <c r="M81" i="59"/>
  <c r="AQ81" i="59" s="1"/>
  <c r="L81" i="59"/>
  <c r="K81" i="59"/>
  <c r="J81" i="59"/>
  <c r="I81" i="59"/>
  <c r="AM81" i="59" s="1"/>
  <c r="H81" i="59"/>
  <c r="AL81" i="59" s="1"/>
  <c r="G81" i="59"/>
  <c r="AK81" i="59" s="1"/>
  <c r="F81" i="59"/>
  <c r="AJ81" i="59" s="1"/>
  <c r="BF80" i="59"/>
  <c r="BE80" i="59"/>
  <c r="BD80" i="59"/>
  <c r="BC80" i="59"/>
  <c r="BB80" i="59"/>
  <c r="AX80" i="59"/>
  <c r="AW80" i="59"/>
  <c r="AV80" i="59"/>
  <c r="AP80" i="59"/>
  <c r="AO80" i="59"/>
  <c r="AN80" i="59"/>
  <c r="AM80" i="59"/>
  <c r="AL80" i="59"/>
  <c r="AF80" i="59"/>
  <c r="AE80" i="59"/>
  <c r="BI80" i="59" s="1"/>
  <c r="AD80" i="59"/>
  <c r="BH80" i="59" s="1"/>
  <c r="AC80" i="59"/>
  <c r="BG80" i="59" s="1"/>
  <c r="AB80" i="59"/>
  <c r="AA80" i="59"/>
  <c r="Z80" i="59"/>
  <c r="Y80" i="59"/>
  <c r="X80" i="59"/>
  <c r="W80" i="59"/>
  <c r="BA80" i="59" s="1"/>
  <c r="V80" i="59"/>
  <c r="AZ80" i="59" s="1"/>
  <c r="U80" i="59"/>
  <c r="AY80" i="59" s="1"/>
  <c r="T80" i="59"/>
  <c r="S80" i="59"/>
  <c r="R80" i="59"/>
  <c r="Q80" i="59"/>
  <c r="AU80" i="59" s="1"/>
  <c r="P80" i="59"/>
  <c r="AT80" i="59" s="1"/>
  <c r="O80" i="59"/>
  <c r="AS80" i="59" s="1"/>
  <c r="N80" i="59"/>
  <c r="AR80" i="59" s="1"/>
  <c r="M80" i="59"/>
  <c r="AQ80" i="59" s="1"/>
  <c r="L80" i="59"/>
  <c r="K80" i="59"/>
  <c r="J80" i="59"/>
  <c r="I80" i="59"/>
  <c r="H80" i="59"/>
  <c r="G80" i="59"/>
  <c r="AK80" i="59" s="1"/>
  <c r="F80" i="59"/>
  <c r="BF79" i="59"/>
  <c r="BE79" i="59"/>
  <c r="BD79" i="59"/>
  <c r="AX79" i="59"/>
  <c r="AW79" i="59"/>
  <c r="AV79" i="59"/>
  <c r="AU79" i="59"/>
  <c r="AT79" i="59"/>
  <c r="AP79" i="59"/>
  <c r="AO79" i="59"/>
  <c r="AN79" i="59"/>
  <c r="AF79" i="59"/>
  <c r="AE79" i="59"/>
  <c r="BI79" i="59" s="1"/>
  <c r="AD79" i="59"/>
  <c r="BH79" i="59" s="1"/>
  <c r="AC79" i="59"/>
  <c r="BG79" i="59" s="1"/>
  <c r="AB79" i="59"/>
  <c r="AA79" i="59"/>
  <c r="Z79" i="59"/>
  <c r="Y79" i="59"/>
  <c r="BC79" i="59" s="1"/>
  <c r="X79" i="59"/>
  <c r="BB79" i="59" s="1"/>
  <c r="W79" i="59"/>
  <c r="BA79" i="59" s="1"/>
  <c r="V79" i="59"/>
  <c r="AZ79" i="59" s="1"/>
  <c r="U79" i="59"/>
  <c r="AY79" i="59" s="1"/>
  <c r="T79" i="59"/>
  <c r="S79" i="59"/>
  <c r="R79" i="59"/>
  <c r="Q79" i="59"/>
  <c r="P79" i="59"/>
  <c r="O79" i="59"/>
  <c r="AS79" i="59" s="1"/>
  <c r="N79" i="59"/>
  <c r="AR79" i="59" s="1"/>
  <c r="M79" i="59"/>
  <c r="AQ79" i="59" s="1"/>
  <c r="L79" i="59"/>
  <c r="K79" i="59"/>
  <c r="J79" i="59"/>
  <c r="I79" i="59"/>
  <c r="AM79" i="59" s="1"/>
  <c r="H79" i="59"/>
  <c r="AL79" i="59" s="1"/>
  <c r="G79" i="59"/>
  <c r="AK79" i="59" s="1"/>
  <c r="F79" i="59"/>
  <c r="AJ79" i="59" s="1"/>
  <c r="BF78" i="59"/>
  <c r="BE78" i="59"/>
  <c r="BD78" i="59"/>
  <c r="BC78" i="59"/>
  <c r="BB78" i="59"/>
  <c r="AX78" i="59"/>
  <c r="AW78" i="59"/>
  <c r="AV78" i="59"/>
  <c r="AP78" i="59"/>
  <c r="AO78" i="59"/>
  <c r="AN78" i="59"/>
  <c r="AM78" i="59"/>
  <c r="AL78" i="59"/>
  <c r="AF78" i="59"/>
  <c r="AE78" i="59"/>
  <c r="BI78" i="59" s="1"/>
  <c r="AD78" i="59"/>
  <c r="BH78" i="59" s="1"/>
  <c r="AC78" i="59"/>
  <c r="BG78" i="59" s="1"/>
  <c r="AB78" i="59"/>
  <c r="AA78" i="59"/>
  <c r="Z78" i="59"/>
  <c r="Y78" i="59"/>
  <c r="X78" i="59"/>
  <c r="W78" i="59"/>
  <c r="BA78" i="59" s="1"/>
  <c r="V78" i="59"/>
  <c r="AZ78" i="59" s="1"/>
  <c r="U78" i="59"/>
  <c r="AY78" i="59" s="1"/>
  <c r="T78" i="59"/>
  <c r="S78" i="59"/>
  <c r="R78" i="59"/>
  <c r="Q78" i="59"/>
  <c r="AU78" i="59" s="1"/>
  <c r="P78" i="59"/>
  <c r="AT78" i="59" s="1"/>
  <c r="O78" i="59"/>
  <c r="AS78" i="59" s="1"/>
  <c r="N78" i="59"/>
  <c r="AR78" i="59" s="1"/>
  <c r="M78" i="59"/>
  <c r="AQ78" i="59" s="1"/>
  <c r="L78" i="59"/>
  <c r="K78" i="59"/>
  <c r="J78" i="59"/>
  <c r="I78" i="59"/>
  <c r="H78" i="59"/>
  <c r="G78" i="59"/>
  <c r="AK78" i="59" s="1"/>
  <c r="F78" i="59"/>
  <c r="AJ78" i="59" s="1"/>
  <c r="BF77" i="59"/>
  <c r="BE77" i="59"/>
  <c r="BD77" i="59"/>
  <c r="AX77" i="59"/>
  <c r="AW77" i="59"/>
  <c r="AV77" i="59"/>
  <c r="AU77" i="59"/>
  <c r="AT77" i="59"/>
  <c r="AP77" i="59"/>
  <c r="AO77" i="59"/>
  <c r="AN77" i="59"/>
  <c r="AF77" i="59"/>
  <c r="AE77" i="59"/>
  <c r="BI77" i="59" s="1"/>
  <c r="AD77" i="59"/>
  <c r="BH77" i="59" s="1"/>
  <c r="AC77" i="59"/>
  <c r="BG77" i="59" s="1"/>
  <c r="AB77" i="59"/>
  <c r="AA77" i="59"/>
  <c r="Z77" i="59"/>
  <c r="Y77" i="59"/>
  <c r="BC77" i="59" s="1"/>
  <c r="X77" i="59"/>
  <c r="BB77" i="59" s="1"/>
  <c r="W77" i="59"/>
  <c r="BA77" i="59" s="1"/>
  <c r="V77" i="59"/>
  <c r="AZ77" i="59" s="1"/>
  <c r="U77" i="59"/>
  <c r="AY77" i="59" s="1"/>
  <c r="T77" i="59"/>
  <c r="S77" i="59"/>
  <c r="R77" i="59"/>
  <c r="Q77" i="59"/>
  <c r="P77" i="59"/>
  <c r="O77" i="59"/>
  <c r="AS77" i="59" s="1"/>
  <c r="N77" i="59"/>
  <c r="AR77" i="59" s="1"/>
  <c r="M77" i="59"/>
  <c r="AQ77" i="59" s="1"/>
  <c r="L77" i="59"/>
  <c r="K77" i="59"/>
  <c r="J77" i="59"/>
  <c r="I77" i="59"/>
  <c r="AM77" i="59" s="1"/>
  <c r="H77" i="59"/>
  <c r="AL77" i="59" s="1"/>
  <c r="G77" i="59"/>
  <c r="AK77" i="59" s="1"/>
  <c r="F77" i="59"/>
  <c r="AJ77" i="59" s="1"/>
  <c r="BF76" i="59"/>
  <c r="BE76" i="59"/>
  <c r="BD76" i="59"/>
  <c r="BC76" i="59"/>
  <c r="BB76" i="59"/>
  <c r="AX76" i="59"/>
  <c r="AW76" i="59"/>
  <c r="AV76" i="59"/>
  <c r="AP76" i="59"/>
  <c r="AO76" i="59"/>
  <c r="AN76" i="59"/>
  <c r="AM76" i="59"/>
  <c r="AL76" i="59"/>
  <c r="AF76" i="59"/>
  <c r="AE76" i="59"/>
  <c r="BI76" i="59" s="1"/>
  <c r="AD76" i="59"/>
  <c r="BH76" i="59" s="1"/>
  <c r="AC76" i="59"/>
  <c r="BG76" i="59" s="1"/>
  <c r="AB76" i="59"/>
  <c r="AA76" i="59"/>
  <c r="Z76" i="59"/>
  <c r="Y76" i="59"/>
  <c r="X76" i="59"/>
  <c r="W76" i="59"/>
  <c r="BA76" i="59" s="1"/>
  <c r="V76" i="59"/>
  <c r="AZ76" i="59" s="1"/>
  <c r="U76" i="59"/>
  <c r="AY76" i="59" s="1"/>
  <c r="T76" i="59"/>
  <c r="S76" i="59"/>
  <c r="R76" i="59"/>
  <c r="Q76" i="59"/>
  <c r="AU76" i="59" s="1"/>
  <c r="P76" i="59"/>
  <c r="AT76" i="59" s="1"/>
  <c r="O76" i="59"/>
  <c r="AS76" i="59" s="1"/>
  <c r="N76" i="59"/>
  <c r="AR76" i="59" s="1"/>
  <c r="M76" i="59"/>
  <c r="AQ76" i="59" s="1"/>
  <c r="L76" i="59"/>
  <c r="K76" i="59"/>
  <c r="J76" i="59"/>
  <c r="I76" i="59"/>
  <c r="H76" i="59"/>
  <c r="G76" i="59"/>
  <c r="AK76" i="59" s="1"/>
  <c r="F76" i="59"/>
  <c r="AJ76" i="59" s="1"/>
  <c r="BF75" i="59"/>
  <c r="BE75" i="59"/>
  <c r="BD75" i="59"/>
  <c r="AX75" i="59"/>
  <c r="AW75" i="59"/>
  <c r="AV75" i="59"/>
  <c r="AU75" i="59"/>
  <c r="AT75" i="59"/>
  <c r="AP75" i="59"/>
  <c r="AO75" i="59"/>
  <c r="AN75" i="59"/>
  <c r="AF75" i="59"/>
  <c r="AE75" i="59"/>
  <c r="BI75" i="59" s="1"/>
  <c r="AD75" i="59"/>
  <c r="BH75" i="59" s="1"/>
  <c r="AC75" i="59"/>
  <c r="BG75" i="59" s="1"/>
  <c r="AB75" i="59"/>
  <c r="AA75" i="59"/>
  <c r="Z75" i="59"/>
  <c r="Y75" i="59"/>
  <c r="BC75" i="59" s="1"/>
  <c r="X75" i="59"/>
  <c r="BB75" i="59" s="1"/>
  <c r="W75" i="59"/>
  <c r="BA75" i="59" s="1"/>
  <c r="V75" i="59"/>
  <c r="AZ75" i="59" s="1"/>
  <c r="U75" i="59"/>
  <c r="AY75" i="59" s="1"/>
  <c r="T75" i="59"/>
  <c r="S75" i="59"/>
  <c r="R75" i="59"/>
  <c r="Q75" i="59"/>
  <c r="P75" i="59"/>
  <c r="O75" i="59"/>
  <c r="AS75" i="59" s="1"/>
  <c r="N75" i="59"/>
  <c r="AR75" i="59" s="1"/>
  <c r="M75" i="59"/>
  <c r="AQ75" i="59" s="1"/>
  <c r="L75" i="59"/>
  <c r="K75" i="59"/>
  <c r="J75" i="59"/>
  <c r="I75" i="59"/>
  <c r="AM75" i="59" s="1"/>
  <c r="H75" i="59"/>
  <c r="AL75" i="59" s="1"/>
  <c r="G75" i="59"/>
  <c r="AK75" i="59" s="1"/>
  <c r="F75" i="59"/>
  <c r="AJ75" i="59" s="1"/>
  <c r="BF74" i="59"/>
  <c r="BE74" i="59"/>
  <c r="BD74" i="59"/>
  <c r="BC74" i="59"/>
  <c r="BB74" i="59"/>
  <c r="AX74" i="59"/>
  <c r="AW74" i="59"/>
  <c r="AV74" i="59"/>
  <c r="AP74" i="59"/>
  <c r="AO74" i="59"/>
  <c r="AN74" i="59"/>
  <c r="AM74" i="59"/>
  <c r="AL74" i="59"/>
  <c r="AF74" i="59"/>
  <c r="AE74" i="59"/>
  <c r="BI74" i="59" s="1"/>
  <c r="AD74" i="59"/>
  <c r="BH74" i="59" s="1"/>
  <c r="AC74" i="59"/>
  <c r="BG74" i="59" s="1"/>
  <c r="AB74" i="59"/>
  <c r="AA74" i="59"/>
  <c r="Z74" i="59"/>
  <c r="Y74" i="59"/>
  <c r="X74" i="59"/>
  <c r="W74" i="59"/>
  <c r="BA74" i="59" s="1"/>
  <c r="V74" i="59"/>
  <c r="AZ74" i="59" s="1"/>
  <c r="U74" i="59"/>
  <c r="AY74" i="59" s="1"/>
  <c r="T74" i="59"/>
  <c r="S74" i="59"/>
  <c r="R74" i="59"/>
  <c r="Q74" i="59"/>
  <c r="AU74" i="59" s="1"/>
  <c r="P74" i="59"/>
  <c r="AT74" i="59" s="1"/>
  <c r="O74" i="59"/>
  <c r="AS74" i="59" s="1"/>
  <c r="N74" i="59"/>
  <c r="AR74" i="59" s="1"/>
  <c r="M74" i="59"/>
  <c r="AQ74" i="59" s="1"/>
  <c r="L74" i="59"/>
  <c r="K74" i="59"/>
  <c r="J74" i="59"/>
  <c r="I74" i="59"/>
  <c r="H74" i="59"/>
  <c r="G74" i="59"/>
  <c r="AK74" i="59" s="1"/>
  <c r="F74" i="59"/>
  <c r="AJ74" i="59" s="1"/>
  <c r="BD73" i="59"/>
  <c r="AX73" i="59"/>
  <c r="AW73" i="59"/>
  <c r="AV73" i="59"/>
  <c r="AU73" i="59"/>
  <c r="AT73" i="59"/>
  <c r="AR73" i="59"/>
  <c r="AN73" i="59"/>
  <c r="AF73" i="59"/>
  <c r="AE73" i="59"/>
  <c r="BI73" i="59" s="1"/>
  <c r="AD73" i="59"/>
  <c r="BH73" i="59" s="1"/>
  <c r="AC73" i="59"/>
  <c r="BG73" i="59" s="1"/>
  <c r="AB73" i="59"/>
  <c r="BF73" i="59" s="1"/>
  <c r="AA73" i="59"/>
  <c r="BE73" i="59" s="1"/>
  <c r="Z73" i="59"/>
  <c r="Y73" i="59"/>
  <c r="BC73" i="59" s="1"/>
  <c r="X73" i="59"/>
  <c r="BB73" i="59" s="1"/>
  <c r="W73" i="59"/>
  <c r="BA73" i="59" s="1"/>
  <c r="V73" i="59"/>
  <c r="AZ73" i="59" s="1"/>
  <c r="U73" i="59"/>
  <c r="AY73" i="59" s="1"/>
  <c r="T73" i="59"/>
  <c r="S73" i="59"/>
  <c r="R73" i="59"/>
  <c r="Q73" i="59"/>
  <c r="P73" i="59"/>
  <c r="O73" i="59"/>
  <c r="AS73" i="59" s="1"/>
  <c r="N73" i="59"/>
  <c r="M73" i="59"/>
  <c r="AQ73" i="59" s="1"/>
  <c r="L73" i="59"/>
  <c r="AP73" i="59" s="1"/>
  <c r="K73" i="59"/>
  <c r="AO73" i="59" s="1"/>
  <c r="J73" i="59"/>
  <c r="I73" i="59"/>
  <c r="AM73" i="59" s="1"/>
  <c r="H73" i="59"/>
  <c r="AL73" i="59" s="1"/>
  <c r="G73" i="59"/>
  <c r="AK73" i="59" s="1"/>
  <c r="F73" i="59"/>
  <c r="AJ73" i="59" s="1"/>
  <c r="BF72" i="59"/>
  <c r="BE72" i="59"/>
  <c r="BD72" i="59"/>
  <c r="BC72" i="59"/>
  <c r="BB72" i="59"/>
  <c r="AV72" i="59"/>
  <c r="AP72" i="59"/>
  <c r="AO72" i="59"/>
  <c r="AN72" i="59"/>
  <c r="AM72" i="59"/>
  <c r="AL72" i="59"/>
  <c r="AF72" i="59"/>
  <c r="AE72" i="59"/>
  <c r="BI72" i="59" s="1"/>
  <c r="AD72" i="59"/>
  <c r="BH72" i="59" s="1"/>
  <c r="AC72" i="59"/>
  <c r="BG72" i="59" s="1"/>
  <c r="AB72" i="59"/>
  <c r="AA72" i="59"/>
  <c r="Z72" i="59"/>
  <c r="Y72" i="59"/>
  <c r="X72" i="59"/>
  <c r="W72" i="59"/>
  <c r="BA72" i="59" s="1"/>
  <c r="V72" i="59"/>
  <c r="AZ72" i="59" s="1"/>
  <c r="U72" i="59"/>
  <c r="AY72" i="59" s="1"/>
  <c r="T72" i="59"/>
  <c r="AX72" i="59" s="1"/>
  <c r="S72" i="59"/>
  <c r="AW72" i="59" s="1"/>
  <c r="R72" i="59"/>
  <c r="Q72" i="59"/>
  <c r="AU72" i="59" s="1"/>
  <c r="P72" i="59"/>
  <c r="AT72" i="59" s="1"/>
  <c r="O72" i="59"/>
  <c r="AS72" i="59" s="1"/>
  <c r="N72" i="59"/>
  <c r="AR72" i="59" s="1"/>
  <c r="M72" i="59"/>
  <c r="AQ72" i="59" s="1"/>
  <c r="L72" i="59"/>
  <c r="K72" i="59"/>
  <c r="J72" i="59"/>
  <c r="I72" i="59"/>
  <c r="H72" i="59"/>
  <c r="G72" i="59"/>
  <c r="AK72" i="59" s="1"/>
  <c r="F72" i="59"/>
  <c r="AJ72" i="59" s="1"/>
  <c r="BG71" i="59"/>
  <c r="BE71" i="59"/>
  <c r="BD71" i="59"/>
  <c r="AX71" i="59"/>
  <c r="AW71" i="59"/>
  <c r="AV71" i="59"/>
  <c r="AU71" i="59"/>
  <c r="AT71" i="59"/>
  <c r="AQ71" i="59"/>
  <c r="AP71" i="59"/>
  <c r="AO71" i="59"/>
  <c r="AN71" i="59"/>
  <c r="AF71" i="59"/>
  <c r="AE71" i="59"/>
  <c r="BI71" i="59" s="1"/>
  <c r="AD71" i="59"/>
  <c r="BH71" i="59" s="1"/>
  <c r="AC71" i="59"/>
  <c r="AB71" i="59"/>
  <c r="BF71" i="59" s="1"/>
  <c r="AA71" i="59"/>
  <c r="Z71" i="59"/>
  <c r="Y71" i="59"/>
  <c r="BC71" i="59" s="1"/>
  <c r="X71" i="59"/>
  <c r="BB71" i="59" s="1"/>
  <c r="W71" i="59"/>
  <c r="BA71" i="59" s="1"/>
  <c r="V71" i="59"/>
  <c r="AZ71" i="59" s="1"/>
  <c r="U71" i="59"/>
  <c r="AY71" i="59" s="1"/>
  <c r="T71" i="59"/>
  <c r="S71" i="59"/>
  <c r="R71" i="59"/>
  <c r="Q71" i="59"/>
  <c r="P71" i="59"/>
  <c r="O71" i="59"/>
  <c r="AS71" i="59" s="1"/>
  <c r="N71" i="59"/>
  <c r="AR71" i="59" s="1"/>
  <c r="M71" i="59"/>
  <c r="L71" i="59"/>
  <c r="K71" i="59"/>
  <c r="J71" i="59"/>
  <c r="I71" i="59"/>
  <c r="AM71" i="59" s="1"/>
  <c r="H71" i="59"/>
  <c r="AL71" i="59" s="1"/>
  <c r="G71" i="59"/>
  <c r="AK71" i="59" s="1"/>
  <c r="F71" i="59"/>
  <c r="AJ71" i="59" s="1"/>
  <c r="BF70" i="59"/>
  <c r="BE70" i="59"/>
  <c r="BD70" i="59"/>
  <c r="BC70" i="59"/>
  <c r="BB70" i="59"/>
  <c r="AV70" i="59"/>
  <c r="AP70" i="59"/>
  <c r="AO70" i="59"/>
  <c r="AN70" i="59"/>
  <c r="AM70" i="59"/>
  <c r="AL70" i="59"/>
  <c r="AJ70" i="59"/>
  <c r="AF70" i="59"/>
  <c r="AE70" i="59"/>
  <c r="BI70" i="59" s="1"/>
  <c r="AD70" i="59"/>
  <c r="BH70" i="59" s="1"/>
  <c r="AC70" i="59"/>
  <c r="BG70" i="59" s="1"/>
  <c r="AB70" i="59"/>
  <c r="AA70" i="59"/>
  <c r="Z70" i="59"/>
  <c r="Y70" i="59"/>
  <c r="X70" i="59"/>
  <c r="W70" i="59"/>
  <c r="BA70" i="59" s="1"/>
  <c r="V70" i="59"/>
  <c r="AZ70" i="59" s="1"/>
  <c r="U70" i="59"/>
  <c r="AY70" i="59" s="1"/>
  <c r="T70" i="59"/>
  <c r="AX70" i="59" s="1"/>
  <c r="S70" i="59"/>
  <c r="AW70" i="59" s="1"/>
  <c r="R70" i="59"/>
  <c r="Q70" i="59"/>
  <c r="AU70" i="59" s="1"/>
  <c r="P70" i="59"/>
  <c r="AT70" i="59" s="1"/>
  <c r="O70" i="59"/>
  <c r="AS70" i="59" s="1"/>
  <c r="N70" i="59"/>
  <c r="M70" i="59"/>
  <c r="AQ70" i="59" s="1"/>
  <c r="L70" i="59"/>
  <c r="K70" i="59"/>
  <c r="J70" i="59"/>
  <c r="I70" i="59"/>
  <c r="H70" i="59"/>
  <c r="G70" i="59"/>
  <c r="AK70" i="59" s="1"/>
  <c r="F70" i="59"/>
  <c r="BH69" i="59"/>
  <c r="BE69" i="59"/>
  <c r="BD69" i="59"/>
  <c r="AX69" i="59"/>
  <c r="AW69" i="59"/>
  <c r="AV69" i="59"/>
  <c r="AU69" i="59"/>
  <c r="AT69" i="59"/>
  <c r="AR69" i="59"/>
  <c r="AN69" i="59"/>
  <c r="AF69" i="59"/>
  <c r="AE69" i="59"/>
  <c r="BI69" i="59" s="1"/>
  <c r="AD69" i="59"/>
  <c r="AC69" i="59"/>
  <c r="BG69" i="59" s="1"/>
  <c r="AB69" i="59"/>
  <c r="BF69" i="59" s="1"/>
  <c r="AA69" i="59"/>
  <c r="Z69" i="59"/>
  <c r="Y69" i="59"/>
  <c r="BC69" i="59" s="1"/>
  <c r="X69" i="59"/>
  <c r="BB69" i="59" s="1"/>
  <c r="W69" i="59"/>
  <c r="BA69" i="59" s="1"/>
  <c r="V69" i="59"/>
  <c r="AZ69" i="59" s="1"/>
  <c r="U69" i="59"/>
  <c r="AY69" i="59" s="1"/>
  <c r="T69" i="59"/>
  <c r="S69" i="59"/>
  <c r="R69" i="59"/>
  <c r="Q69" i="59"/>
  <c r="P69" i="59"/>
  <c r="O69" i="59"/>
  <c r="AS69" i="59" s="1"/>
  <c r="N69" i="59"/>
  <c r="M69" i="59"/>
  <c r="AQ69" i="59" s="1"/>
  <c r="L69" i="59"/>
  <c r="AP69" i="59" s="1"/>
  <c r="K69" i="59"/>
  <c r="AO69" i="59" s="1"/>
  <c r="J69" i="59"/>
  <c r="I69" i="59"/>
  <c r="AM69" i="59" s="1"/>
  <c r="H69" i="59"/>
  <c r="AL69" i="59" s="1"/>
  <c r="G69" i="59"/>
  <c r="AK69" i="59" s="1"/>
  <c r="F69" i="59"/>
  <c r="AJ69" i="59" s="1"/>
  <c r="BF68" i="59"/>
  <c r="BE68" i="59"/>
  <c r="BD68" i="59"/>
  <c r="BC68" i="59"/>
  <c r="BB68" i="59"/>
  <c r="AX68" i="59"/>
  <c r="AW68" i="59"/>
  <c r="AV68" i="59"/>
  <c r="AP68" i="59"/>
  <c r="AO68" i="59"/>
  <c r="AN68" i="59"/>
  <c r="AM68" i="59"/>
  <c r="AL68" i="59"/>
  <c r="AJ68" i="59"/>
  <c r="AF68" i="59"/>
  <c r="AE68" i="59"/>
  <c r="BI68" i="59" s="1"/>
  <c r="AD68" i="59"/>
  <c r="BH68" i="59" s="1"/>
  <c r="AC68" i="59"/>
  <c r="BG68" i="59" s="1"/>
  <c r="AB68" i="59"/>
  <c r="AA68" i="59"/>
  <c r="Z68" i="59"/>
  <c r="Y68" i="59"/>
  <c r="X68" i="59"/>
  <c r="W68" i="59"/>
  <c r="BA68" i="59" s="1"/>
  <c r="V68" i="59"/>
  <c r="AZ68" i="59" s="1"/>
  <c r="U68" i="59"/>
  <c r="AY68" i="59" s="1"/>
  <c r="T68" i="59"/>
  <c r="S68" i="59"/>
  <c r="R68" i="59"/>
  <c r="Q68" i="59"/>
  <c r="AU68" i="59" s="1"/>
  <c r="P68" i="59"/>
  <c r="AT68" i="59" s="1"/>
  <c r="O68" i="59"/>
  <c r="AS68" i="59" s="1"/>
  <c r="N68" i="59"/>
  <c r="AR68" i="59" s="1"/>
  <c r="M68" i="59"/>
  <c r="AQ68" i="59" s="1"/>
  <c r="L68" i="59"/>
  <c r="K68" i="59"/>
  <c r="J68" i="59"/>
  <c r="I68" i="59"/>
  <c r="H68" i="59"/>
  <c r="G68" i="59"/>
  <c r="F68" i="59"/>
  <c r="BG67" i="59"/>
  <c r="BD67" i="59"/>
  <c r="AX67" i="59"/>
  <c r="AW67" i="59"/>
  <c r="AV67" i="59"/>
  <c r="AU67" i="59"/>
  <c r="AT67" i="59"/>
  <c r="AR67" i="59"/>
  <c r="AQ67" i="59"/>
  <c r="AO67" i="59"/>
  <c r="AN67" i="59"/>
  <c r="AF67" i="59"/>
  <c r="AE67" i="59"/>
  <c r="BI67" i="59" s="1"/>
  <c r="AD67" i="59"/>
  <c r="BH67" i="59" s="1"/>
  <c r="AC67" i="59"/>
  <c r="AB67" i="59"/>
  <c r="BF67" i="59" s="1"/>
  <c r="AA67" i="59"/>
  <c r="BE67" i="59" s="1"/>
  <c r="Z67" i="59"/>
  <c r="Y67" i="59"/>
  <c r="BC67" i="59" s="1"/>
  <c r="X67" i="59"/>
  <c r="BB67" i="59" s="1"/>
  <c r="W67" i="59"/>
  <c r="BA67" i="59" s="1"/>
  <c r="V67" i="59"/>
  <c r="AZ67" i="59" s="1"/>
  <c r="U67" i="59"/>
  <c r="AY67" i="59" s="1"/>
  <c r="T67" i="59"/>
  <c r="S67" i="59"/>
  <c r="R67" i="59"/>
  <c r="Q67" i="59"/>
  <c r="P67" i="59"/>
  <c r="O67" i="59"/>
  <c r="AS67" i="59" s="1"/>
  <c r="N67" i="59"/>
  <c r="M67" i="59"/>
  <c r="L67" i="59"/>
  <c r="AP67" i="59" s="1"/>
  <c r="K67" i="59"/>
  <c r="J67" i="59"/>
  <c r="I67" i="59"/>
  <c r="AM67" i="59" s="1"/>
  <c r="H67" i="59"/>
  <c r="AL67" i="59" s="1"/>
  <c r="G67" i="59"/>
  <c r="AK67" i="59" s="1"/>
  <c r="F67" i="59"/>
  <c r="AJ67" i="59" s="1"/>
  <c r="BI66" i="59"/>
  <c r="BF66" i="59"/>
  <c r="BE66" i="59"/>
  <c r="BC66" i="59"/>
  <c r="BB66" i="59"/>
  <c r="AZ66" i="59"/>
  <c r="AV66" i="59"/>
  <c r="AP66" i="59"/>
  <c r="AO66" i="59"/>
  <c r="AN66" i="59"/>
  <c r="AM66" i="59"/>
  <c r="AL66" i="59"/>
  <c r="AJ66" i="59"/>
  <c r="AF66" i="59"/>
  <c r="AE66" i="59"/>
  <c r="AD66" i="59"/>
  <c r="BH66" i="59" s="1"/>
  <c r="AC66" i="59"/>
  <c r="BG66" i="59" s="1"/>
  <c r="AB66" i="59"/>
  <c r="AA66" i="59"/>
  <c r="Z66" i="59"/>
  <c r="BD66" i="59" s="1"/>
  <c r="Y66" i="59"/>
  <c r="X66" i="59"/>
  <c r="W66" i="59"/>
  <c r="BA66" i="59" s="1"/>
  <c r="V66" i="59"/>
  <c r="U66" i="59"/>
  <c r="AY66" i="59" s="1"/>
  <c r="T66" i="59"/>
  <c r="AX66" i="59" s="1"/>
  <c r="S66" i="59"/>
  <c r="AW66" i="59" s="1"/>
  <c r="R66" i="59"/>
  <c r="Q66" i="59"/>
  <c r="AU66" i="59" s="1"/>
  <c r="P66" i="59"/>
  <c r="AT66" i="59" s="1"/>
  <c r="O66" i="59"/>
  <c r="AS66" i="59" s="1"/>
  <c r="N66" i="59"/>
  <c r="AR66" i="59" s="1"/>
  <c r="M66" i="59"/>
  <c r="AQ66" i="59" s="1"/>
  <c r="L66" i="59"/>
  <c r="K66" i="59"/>
  <c r="J66" i="59"/>
  <c r="I66" i="59"/>
  <c r="H66" i="59"/>
  <c r="G66" i="59"/>
  <c r="AK66" i="59" s="1"/>
  <c r="F66" i="59"/>
  <c r="BH65" i="59"/>
  <c r="BG65" i="59"/>
  <c r="BE65" i="59"/>
  <c r="BD65" i="59"/>
  <c r="AX65" i="59"/>
  <c r="AW65" i="59"/>
  <c r="AU65" i="59"/>
  <c r="AT65" i="59"/>
  <c r="AQ65" i="59"/>
  <c r="AP65" i="59"/>
  <c r="AO65" i="59"/>
  <c r="AN65" i="59"/>
  <c r="AF65" i="59"/>
  <c r="AE65" i="59"/>
  <c r="BI65" i="59" s="1"/>
  <c r="AD65" i="59"/>
  <c r="AC65" i="59"/>
  <c r="AB65" i="59"/>
  <c r="BF65" i="59" s="1"/>
  <c r="AA65" i="59"/>
  <c r="Z65" i="59"/>
  <c r="Y65" i="59"/>
  <c r="BC65" i="59" s="1"/>
  <c r="X65" i="59"/>
  <c r="BB65" i="59" s="1"/>
  <c r="W65" i="59"/>
  <c r="BA65" i="59" s="1"/>
  <c r="V65" i="59"/>
  <c r="AZ65" i="59" s="1"/>
  <c r="U65" i="59"/>
  <c r="AY65" i="59" s="1"/>
  <c r="T65" i="59"/>
  <c r="S65" i="59"/>
  <c r="R65" i="59"/>
  <c r="AV65" i="59" s="1"/>
  <c r="Q65" i="59"/>
  <c r="P65" i="59"/>
  <c r="O65" i="59"/>
  <c r="AS65" i="59" s="1"/>
  <c r="N65" i="59"/>
  <c r="AR65" i="59" s="1"/>
  <c r="M65" i="59"/>
  <c r="L65" i="59"/>
  <c r="K65" i="59"/>
  <c r="J65" i="59"/>
  <c r="I65" i="59"/>
  <c r="AM65" i="59" s="1"/>
  <c r="H65" i="59"/>
  <c r="AL65" i="59" s="1"/>
  <c r="G65" i="59"/>
  <c r="AK65" i="59" s="1"/>
  <c r="F65" i="59"/>
  <c r="AJ65" i="59" s="1"/>
  <c r="BI64" i="59"/>
  <c r="BF64" i="59"/>
  <c r="BE64" i="59"/>
  <c r="BC64" i="59"/>
  <c r="BB64" i="59"/>
  <c r="AZ64" i="59"/>
  <c r="AX64" i="59"/>
  <c r="AW64" i="59"/>
  <c r="AV64" i="59"/>
  <c r="AS64" i="59"/>
  <c r="AP64" i="59"/>
  <c r="AO64" i="59"/>
  <c r="AM64" i="59"/>
  <c r="AL64" i="59"/>
  <c r="AJ64" i="59"/>
  <c r="AF64" i="59"/>
  <c r="AE64" i="59"/>
  <c r="AD64" i="59"/>
  <c r="BH64" i="59" s="1"/>
  <c r="AC64" i="59"/>
  <c r="BG64" i="59" s="1"/>
  <c r="AB64" i="59"/>
  <c r="AA64" i="59"/>
  <c r="Z64" i="59"/>
  <c r="BD64" i="59" s="1"/>
  <c r="Y64" i="59"/>
  <c r="X64" i="59"/>
  <c r="W64" i="59"/>
  <c r="BA64" i="59" s="1"/>
  <c r="V64" i="59"/>
  <c r="U64" i="59"/>
  <c r="AY64" i="59" s="1"/>
  <c r="T64" i="59"/>
  <c r="S64" i="59"/>
  <c r="R64" i="59"/>
  <c r="Q64" i="59"/>
  <c r="AU64" i="59" s="1"/>
  <c r="P64" i="59"/>
  <c r="AT64" i="59" s="1"/>
  <c r="O64" i="59"/>
  <c r="N64" i="59"/>
  <c r="AR64" i="59" s="1"/>
  <c r="M64" i="59"/>
  <c r="AQ64" i="59" s="1"/>
  <c r="L64" i="59"/>
  <c r="K64" i="59"/>
  <c r="J64" i="59"/>
  <c r="AN64" i="59" s="1"/>
  <c r="I64" i="59"/>
  <c r="H64" i="59"/>
  <c r="G64" i="59"/>
  <c r="AK64" i="59" s="1"/>
  <c r="F64" i="59"/>
  <c r="BH63" i="59"/>
  <c r="BG63" i="59"/>
  <c r="BF63" i="59"/>
  <c r="BE63" i="59"/>
  <c r="BD63" i="59"/>
  <c r="AX63" i="59"/>
  <c r="AW63" i="59"/>
  <c r="AV63" i="59"/>
  <c r="AU63" i="59"/>
  <c r="AT63" i="59"/>
  <c r="AR63" i="59"/>
  <c r="AP63" i="59"/>
  <c r="AN63" i="59"/>
  <c r="AK63" i="59"/>
  <c r="AF63" i="59"/>
  <c r="AE63" i="59"/>
  <c r="BI63" i="59" s="1"/>
  <c r="AD63" i="59"/>
  <c r="AC63" i="59"/>
  <c r="AB63" i="59"/>
  <c r="AA63" i="59"/>
  <c r="Z63" i="59"/>
  <c r="Y63" i="59"/>
  <c r="BC63" i="59" s="1"/>
  <c r="X63" i="59"/>
  <c r="BB63" i="59" s="1"/>
  <c r="W63" i="59"/>
  <c r="BA63" i="59" s="1"/>
  <c r="V63" i="59"/>
  <c r="AZ63" i="59" s="1"/>
  <c r="U63" i="59"/>
  <c r="AY63" i="59" s="1"/>
  <c r="T63" i="59"/>
  <c r="S63" i="59"/>
  <c r="R63" i="59"/>
  <c r="Q63" i="59"/>
  <c r="P63" i="59"/>
  <c r="O63" i="59"/>
  <c r="AS63" i="59" s="1"/>
  <c r="N63" i="59"/>
  <c r="M63" i="59"/>
  <c r="AQ63" i="59" s="1"/>
  <c r="L63" i="59"/>
  <c r="K63" i="59"/>
  <c r="AO63" i="59" s="1"/>
  <c r="J63" i="59"/>
  <c r="I63" i="59"/>
  <c r="AM63" i="59" s="1"/>
  <c r="H63" i="59"/>
  <c r="AL63" i="59" s="1"/>
  <c r="G63" i="59"/>
  <c r="F63" i="59"/>
  <c r="AJ63" i="59" s="1"/>
  <c r="BF62" i="59"/>
  <c r="BE62" i="59"/>
  <c r="BD62" i="59"/>
  <c r="BC62" i="59"/>
  <c r="BB62" i="59"/>
  <c r="AZ62" i="59"/>
  <c r="AY62" i="59"/>
  <c r="AW62" i="59"/>
  <c r="AV62" i="59"/>
  <c r="AP62" i="59"/>
  <c r="AO62" i="59"/>
  <c r="AN62" i="59"/>
  <c r="AM62" i="59"/>
  <c r="AL62" i="59"/>
  <c r="AF62" i="59"/>
  <c r="AE62" i="59"/>
  <c r="BI62" i="59" s="1"/>
  <c r="AD62" i="59"/>
  <c r="BH62" i="59" s="1"/>
  <c r="AC62" i="59"/>
  <c r="BG62" i="59" s="1"/>
  <c r="AB62" i="59"/>
  <c r="AA62" i="59"/>
  <c r="Z62" i="59"/>
  <c r="Y62" i="59"/>
  <c r="X62" i="59"/>
  <c r="W62" i="59"/>
  <c r="BA62" i="59" s="1"/>
  <c r="V62" i="59"/>
  <c r="U62" i="59"/>
  <c r="T62" i="59"/>
  <c r="AX62" i="59" s="1"/>
  <c r="S62" i="59"/>
  <c r="R62" i="59"/>
  <c r="Q62" i="59"/>
  <c r="AU62" i="59" s="1"/>
  <c r="P62" i="59"/>
  <c r="AT62" i="59" s="1"/>
  <c r="O62" i="59"/>
  <c r="AS62" i="59" s="1"/>
  <c r="N62" i="59"/>
  <c r="AR62" i="59" s="1"/>
  <c r="M62" i="59"/>
  <c r="AQ62" i="59" s="1"/>
  <c r="L62" i="59"/>
  <c r="K62" i="59"/>
  <c r="J62" i="59"/>
  <c r="I62" i="59"/>
  <c r="H62" i="59"/>
  <c r="G62" i="59"/>
  <c r="AK62" i="59" s="1"/>
  <c r="F62" i="59"/>
  <c r="BE61" i="59"/>
  <c r="BD61" i="59"/>
  <c r="BA61" i="59"/>
  <c r="AX61" i="59"/>
  <c r="AW61" i="59"/>
  <c r="AU61" i="59"/>
  <c r="AT61" i="59"/>
  <c r="AO61" i="59"/>
  <c r="AN61" i="59"/>
  <c r="AK61" i="59"/>
  <c r="AF61" i="59"/>
  <c r="AE61" i="59"/>
  <c r="BI61" i="59" s="1"/>
  <c r="AD61" i="59"/>
  <c r="BH61" i="59" s="1"/>
  <c r="AC61" i="59"/>
  <c r="BG61" i="59" s="1"/>
  <c r="AB61" i="59"/>
  <c r="BF61" i="59" s="1"/>
  <c r="AA61" i="59"/>
  <c r="Z61" i="59"/>
  <c r="Y61" i="59"/>
  <c r="BC61" i="59" s="1"/>
  <c r="X61" i="59"/>
  <c r="BB61" i="59" s="1"/>
  <c r="W61" i="59"/>
  <c r="V61" i="59"/>
  <c r="AZ61" i="59" s="1"/>
  <c r="U61" i="59"/>
  <c r="AY61" i="59" s="1"/>
  <c r="T61" i="59"/>
  <c r="S61" i="59"/>
  <c r="R61" i="59"/>
  <c r="AV61" i="59" s="1"/>
  <c r="Q61" i="59"/>
  <c r="P61" i="59"/>
  <c r="O61" i="59"/>
  <c r="AS61" i="59" s="1"/>
  <c r="N61" i="59"/>
  <c r="AR61" i="59" s="1"/>
  <c r="M61" i="59"/>
  <c r="AQ61" i="59" s="1"/>
  <c r="L61" i="59"/>
  <c r="AP61" i="59" s="1"/>
  <c r="K61" i="59"/>
  <c r="J61" i="59"/>
  <c r="I61" i="59"/>
  <c r="AM61" i="59" s="1"/>
  <c r="H61" i="59"/>
  <c r="AL61" i="59" s="1"/>
  <c r="G61" i="59"/>
  <c r="F61" i="59"/>
  <c r="AJ61" i="59" s="1"/>
  <c r="BF60" i="59"/>
  <c r="BE60" i="59"/>
  <c r="BC60" i="59"/>
  <c r="BB60" i="59"/>
  <c r="AZ60" i="59"/>
  <c r="AY60" i="59"/>
  <c r="AX60" i="59"/>
  <c r="AW60" i="59"/>
  <c r="AV60" i="59"/>
  <c r="AP60" i="59"/>
  <c r="AO60" i="59"/>
  <c r="AM60" i="59"/>
  <c r="AL60" i="59"/>
  <c r="AJ60" i="59"/>
  <c r="AF60" i="59"/>
  <c r="AE60" i="59"/>
  <c r="BI60" i="59" s="1"/>
  <c r="AD60" i="59"/>
  <c r="BH60" i="59" s="1"/>
  <c r="AC60" i="59"/>
  <c r="BG60" i="59" s="1"/>
  <c r="AB60" i="59"/>
  <c r="AA60" i="59"/>
  <c r="Z60" i="59"/>
  <c r="BD60" i="59" s="1"/>
  <c r="Y60" i="59"/>
  <c r="X60" i="59"/>
  <c r="W60" i="59"/>
  <c r="BA60" i="59" s="1"/>
  <c r="V60" i="59"/>
  <c r="U60" i="59"/>
  <c r="T60" i="59"/>
  <c r="S60" i="59"/>
  <c r="R60" i="59"/>
  <c r="Q60" i="59"/>
  <c r="AU60" i="59" s="1"/>
  <c r="P60" i="59"/>
  <c r="AT60" i="59" s="1"/>
  <c r="O60" i="59"/>
  <c r="AS60" i="59" s="1"/>
  <c r="N60" i="59"/>
  <c r="AR60" i="59" s="1"/>
  <c r="M60" i="59"/>
  <c r="AQ60" i="59" s="1"/>
  <c r="L60" i="59"/>
  <c r="K60" i="59"/>
  <c r="J60" i="59"/>
  <c r="AN60" i="59" s="1"/>
  <c r="I60" i="59"/>
  <c r="H60" i="59"/>
  <c r="G60" i="59"/>
  <c r="AK60" i="59" s="1"/>
  <c r="F60" i="59"/>
  <c r="E60" i="59" s="1"/>
  <c r="BG59" i="59"/>
  <c r="BF59" i="59"/>
  <c r="BD59" i="59"/>
  <c r="AX59" i="59"/>
  <c r="AW59" i="59"/>
  <c r="AV59" i="59"/>
  <c r="AU59" i="59"/>
  <c r="AT59" i="59"/>
  <c r="AQ59" i="59"/>
  <c r="AN59" i="59"/>
  <c r="AF59" i="59"/>
  <c r="AE59" i="59"/>
  <c r="BI59" i="59" s="1"/>
  <c r="AD59" i="59"/>
  <c r="BH59" i="59" s="1"/>
  <c r="AC59" i="59"/>
  <c r="AB59" i="59"/>
  <c r="AA59" i="59"/>
  <c r="BE59" i="59" s="1"/>
  <c r="Z59" i="59"/>
  <c r="Y59" i="59"/>
  <c r="BC59" i="59" s="1"/>
  <c r="X59" i="59"/>
  <c r="BB59" i="59" s="1"/>
  <c r="W59" i="59"/>
  <c r="BA59" i="59" s="1"/>
  <c r="V59" i="59"/>
  <c r="AZ59" i="59" s="1"/>
  <c r="U59" i="59"/>
  <c r="AY59" i="59" s="1"/>
  <c r="T59" i="59"/>
  <c r="S59" i="59"/>
  <c r="R59" i="59"/>
  <c r="Q59" i="59"/>
  <c r="P59" i="59"/>
  <c r="O59" i="59"/>
  <c r="AS59" i="59" s="1"/>
  <c r="N59" i="59"/>
  <c r="AR59" i="59" s="1"/>
  <c r="M59" i="59"/>
  <c r="L59" i="59"/>
  <c r="AP59" i="59" s="1"/>
  <c r="K59" i="59"/>
  <c r="AO59" i="59" s="1"/>
  <c r="J59" i="59"/>
  <c r="I59" i="59"/>
  <c r="AM59" i="59" s="1"/>
  <c r="H59" i="59"/>
  <c r="AL59" i="59" s="1"/>
  <c r="G59" i="59"/>
  <c r="F59" i="59"/>
  <c r="AJ59" i="59" s="1"/>
  <c r="BF58" i="59"/>
  <c r="BE58" i="59"/>
  <c r="BC58" i="59"/>
  <c r="BB58" i="59"/>
  <c r="AZ58" i="59"/>
  <c r="AX58" i="59"/>
  <c r="AW58" i="59"/>
  <c r="AV58" i="59"/>
  <c r="AS58" i="59"/>
  <c r="AP58" i="59"/>
  <c r="AO58" i="59"/>
  <c r="AM58" i="59"/>
  <c r="AL58" i="59"/>
  <c r="AJ58" i="59"/>
  <c r="AF58" i="59"/>
  <c r="AE58" i="59"/>
  <c r="BI58" i="59" s="1"/>
  <c r="AD58" i="59"/>
  <c r="BH58" i="59" s="1"/>
  <c r="AC58" i="59"/>
  <c r="BG58" i="59" s="1"/>
  <c r="AB58" i="59"/>
  <c r="AA58" i="59"/>
  <c r="Z58" i="59"/>
  <c r="BD58" i="59" s="1"/>
  <c r="Y58" i="59"/>
  <c r="X58" i="59"/>
  <c r="W58" i="59"/>
  <c r="BA58" i="59" s="1"/>
  <c r="V58" i="59"/>
  <c r="U58" i="59"/>
  <c r="AY58" i="59" s="1"/>
  <c r="T58" i="59"/>
  <c r="S58" i="59"/>
  <c r="R58" i="59"/>
  <c r="Q58" i="59"/>
  <c r="AU58" i="59" s="1"/>
  <c r="P58" i="59"/>
  <c r="AT58" i="59" s="1"/>
  <c r="O58" i="59"/>
  <c r="N58" i="59"/>
  <c r="AR58" i="59" s="1"/>
  <c r="M58" i="59"/>
  <c r="AQ58" i="59" s="1"/>
  <c r="L58" i="59"/>
  <c r="K58" i="59"/>
  <c r="J58" i="59"/>
  <c r="AN58" i="59" s="1"/>
  <c r="I58" i="59"/>
  <c r="H58" i="59"/>
  <c r="G58" i="59"/>
  <c r="F58" i="59"/>
  <c r="BF57" i="59"/>
  <c r="BD57" i="59"/>
  <c r="AX57" i="59"/>
  <c r="AW57" i="59"/>
  <c r="AU57" i="59"/>
  <c r="AT57" i="59"/>
  <c r="AR57" i="59"/>
  <c r="AP57" i="59"/>
  <c r="AN57" i="59"/>
  <c r="AF57" i="59"/>
  <c r="AE57" i="59"/>
  <c r="BI57" i="59" s="1"/>
  <c r="AD57" i="59"/>
  <c r="BH57" i="59" s="1"/>
  <c r="AC57" i="59"/>
  <c r="BG57" i="59" s="1"/>
  <c r="AB57" i="59"/>
  <c r="AA57" i="59"/>
  <c r="BE57" i="59" s="1"/>
  <c r="Z57" i="59"/>
  <c r="Y57" i="59"/>
  <c r="BC57" i="59" s="1"/>
  <c r="X57" i="59"/>
  <c r="BB57" i="59" s="1"/>
  <c r="W57" i="59"/>
  <c r="BA57" i="59" s="1"/>
  <c r="V57" i="59"/>
  <c r="AZ57" i="59" s="1"/>
  <c r="U57" i="59"/>
  <c r="AY57" i="59" s="1"/>
  <c r="T57" i="59"/>
  <c r="S57" i="59"/>
  <c r="R57" i="59"/>
  <c r="AV57" i="59" s="1"/>
  <c r="Q57" i="59"/>
  <c r="P57" i="59"/>
  <c r="O57" i="59"/>
  <c r="AS57" i="59" s="1"/>
  <c r="N57" i="59"/>
  <c r="M57" i="59"/>
  <c r="AQ57" i="59" s="1"/>
  <c r="L57" i="59"/>
  <c r="K57" i="59"/>
  <c r="AO57" i="59" s="1"/>
  <c r="J57" i="59"/>
  <c r="I57" i="59"/>
  <c r="AM57" i="59" s="1"/>
  <c r="H57" i="59"/>
  <c r="AL57" i="59" s="1"/>
  <c r="G57" i="59"/>
  <c r="AK57" i="59" s="1"/>
  <c r="F57" i="59"/>
  <c r="BI56" i="59"/>
  <c r="BF56" i="59"/>
  <c r="BE56" i="59"/>
  <c r="BC56" i="59"/>
  <c r="BB56" i="59"/>
  <c r="AW56" i="59"/>
  <c r="AV56" i="59"/>
  <c r="AS56" i="59"/>
  <c r="AP56" i="59"/>
  <c r="AO56" i="59"/>
  <c r="AN56" i="59"/>
  <c r="AM56" i="59"/>
  <c r="AL56" i="59"/>
  <c r="AF56" i="59"/>
  <c r="AE56" i="59"/>
  <c r="AD56" i="59"/>
  <c r="BH56" i="59" s="1"/>
  <c r="AC56" i="59"/>
  <c r="BG56" i="59" s="1"/>
  <c r="AB56" i="59"/>
  <c r="AA56" i="59"/>
  <c r="Z56" i="59"/>
  <c r="BD56" i="59" s="1"/>
  <c r="Y56" i="59"/>
  <c r="X56" i="59"/>
  <c r="W56" i="59"/>
  <c r="BA56" i="59" s="1"/>
  <c r="V56" i="59"/>
  <c r="AZ56" i="59" s="1"/>
  <c r="U56" i="59"/>
  <c r="AY56" i="59" s="1"/>
  <c r="T56" i="59"/>
  <c r="AX56" i="59" s="1"/>
  <c r="S56" i="59"/>
  <c r="R56" i="59"/>
  <c r="Q56" i="59"/>
  <c r="AU56" i="59" s="1"/>
  <c r="P56" i="59"/>
  <c r="AT56" i="59" s="1"/>
  <c r="O56" i="59"/>
  <c r="N56" i="59"/>
  <c r="AR56" i="59" s="1"/>
  <c r="M56" i="59"/>
  <c r="AQ56" i="59" s="1"/>
  <c r="L56" i="59"/>
  <c r="K56" i="59"/>
  <c r="J56" i="59"/>
  <c r="I56" i="59"/>
  <c r="H56" i="59"/>
  <c r="G56" i="59"/>
  <c r="AK56" i="59" s="1"/>
  <c r="F56" i="59"/>
  <c r="AJ56" i="59" s="1"/>
  <c r="E56" i="59"/>
  <c r="BH55" i="59"/>
  <c r="BD55" i="59"/>
  <c r="BA55" i="59"/>
  <c r="AX55" i="59"/>
  <c r="AW55" i="59"/>
  <c r="AU55" i="59"/>
  <c r="AT55" i="59"/>
  <c r="AR55" i="59"/>
  <c r="AQ55" i="59"/>
  <c r="AP55" i="59"/>
  <c r="AO55" i="59"/>
  <c r="AN55" i="59"/>
  <c r="AK55" i="59"/>
  <c r="AF55" i="59"/>
  <c r="AE55" i="59"/>
  <c r="BI55" i="59" s="1"/>
  <c r="AD55" i="59"/>
  <c r="AC55" i="59"/>
  <c r="BG55" i="59" s="1"/>
  <c r="AB55" i="59"/>
  <c r="BF55" i="59" s="1"/>
  <c r="AA55" i="59"/>
  <c r="BE55" i="59" s="1"/>
  <c r="Z55" i="59"/>
  <c r="Y55" i="59"/>
  <c r="BC55" i="59" s="1"/>
  <c r="X55" i="59"/>
  <c r="BB55" i="59" s="1"/>
  <c r="W55" i="59"/>
  <c r="V55" i="59"/>
  <c r="AZ55" i="59" s="1"/>
  <c r="U55" i="59"/>
  <c r="AY55" i="59" s="1"/>
  <c r="T55" i="59"/>
  <c r="S55" i="59"/>
  <c r="R55" i="59"/>
  <c r="AV55" i="59" s="1"/>
  <c r="Q55" i="59"/>
  <c r="P55" i="59"/>
  <c r="O55" i="59"/>
  <c r="AS55" i="59" s="1"/>
  <c r="N55" i="59"/>
  <c r="M55" i="59"/>
  <c r="L55" i="59"/>
  <c r="K55" i="59"/>
  <c r="J55" i="59"/>
  <c r="I55" i="59"/>
  <c r="AM55" i="59" s="1"/>
  <c r="H55" i="59"/>
  <c r="AL55" i="59" s="1"/>
  <c r="G55" i="59"/>
  <c r="F55" i="59"/>
  <c r="AJ55" i="59" s="1"/>
  <c r="BI54" i="59"/>
  <c r="BF54" i="59"/>
  <c r="BE54" i="59"/>
  <c r="BD54" i="59"/>
  <c r="BC54" i="59"/>
  <c r="BB54" i="59"/>
  <c r="AZ54" i="59"/>
  <c r="AS54" i="59"/>
  <c r="AP54" i="59"/>
  <c r="AO54" i="59"/>
  <c r="AN54" i="59"/>
  <c r="AM54" i="59"/>
  <c r="AL54" i="59"/>
  <c r="AK54" i="59"/>
  <c r="AJ54" i="59"/>
  <c r="AF54" i="59"/>
  <c r="AE54" i="59"/>
  <c r="AD54" i="59"/>
  <c r="BH54" i="59" s="1"/>
  <c r="AC54" i="59"/>
  <c r="BG54" i="59" s="1"/>
  <c r="AB54" i="59"/>
  <c r="AA54" i="59"/>
  <c r="Z54" i="59"/>
  <c r="Y54" i="59"/>
  <c r="X54" i="59"/>
  <c r="W54" i="59"/>
  <c r="BA54" i="59" s="1"/>
  <c r="V54" i="59"/>
  <c r="U54" i="59"/>
  <c r="AY54" i="59" s="1"/>
  <c r="T54" i="59"/>
  <c r="AX54" i="59" s="1"/>
  <c r="S54" i="59"/>
  <c r="AW54" i="59" s="1"/>
  <c r="R54" i="59"/>
  <c r="AV54" i="59" s="1"/>
  <c r="Q54" i="59"/>
  <c r="AU54" i="59" s="1"/>
  <c r="P54" i="59"/>
  <c r="AT54" i="59" s="1"/>
  <c r="O54" i="59"/>
  <c r="N54" i="59"/>
  <c r="AR54" i="59" s="1"/>
  <c r="M54" i="59"/>
  <c r="AQ54" i="59" s="1"/>
  <c r="L54" i="59"/>
  <c r="K54" i="59"/>
  <c r="J54" i="59"/>
  <c r="I54" i="59"/>
  <c r="H54" i="59"/>
  <c r="G54" i="59"/>
  <c r="F54" i="59"/>
  <c r="E54" i="59"/>
  <c r="BI53" i="59"/>
  <c r="BH53" i="59"/>
  <c r="BF53" i="59"/>
  <c r="BD53" i="59"/>
  <c r="BA53" i="59"/>
  <c r="AW53" i="59"/>
  <c r="AU53" i="59"/>
  <c r="AT53" i="59"/>
  <c r="AS53" i="59"/>
  <c r="AR53" i="59"/>
  <c r="AQ53" i="59"/>
  <c r="AP53" i="59"/>
  <c r="AN53" i="59"/>
  <c r="AF53" i="59"/>
  <c r="AE53" i="59"/>
  <c r="AD53" i="59"/>
  <c r="AC53" i="59"/>
  <c r="BG53" i="59" s="1"/>
  <c r="AB53" i="59"/>
  <c r="AA53" i="59"/>
  <c r="BE53" i="59" s="1"/>
  <c r="Z53" i="59"/>
  <c r="Y53" i="59"/>
  <c r="BC53" i="59" s="1"/>
  <c r="X53" i="59"/>
  <c r="BB53" i="59" s="1"/>
  <c r="W53" i="59"/>
  <c r="V53" i="59"/>
  <c r="AZ53" i="59" s="1"/>
  <c r="U53" i="59"/>
  <c r="AY53" i="59" s="1"/>
  <c r="T53" i="59"/>
  <c r="AX53" i="59" s="1"/>
  <c r="S53" i="59"/>
  <c r="R53" i="59"/>
  <c r="AV53" i="59" s="1"/>
  <c r="Q53" i="59"/>
  <c r="P53" i="59"/>
  <c r="O53" i="59"/>
  <c r="N53" i="59"/>
  <c r="M53" i="59"/>
  <c r="L53" i="59"/>
  <c r="K53" i="59"/>
  <c r="AO53" i="59" s="1"/>
  <c r="J53" i="59"/>
  <c r="I53" i="59"/>
  <c r="AM53" i="59" s="1"/>
  <c r="H53" i="59"/>
  <c r="AL53" i="59" s="1"/>
  <c r="G53" i="59"/>
  <c r="AK53" i="59" s="1"/>
  <c r="F53" i="59"/>
  <c r="AJ53" i="59" s="1"/>
  <c r="BI52" i="59"/>
  <c r="BF52" i="59"/>
  <c r="BE52" i="59"/>
  <c r="BD52" i="59"/>
  <c r="BC52" i="59"/>
  <c r="BB52" i="59"/>
  <c r="AY52" i="59"/>
  <c r="AW52" i="59"/>
  <c r="AU52" i="59"/>
  <c r="AS52" i="59"/>
  <c r="AP52" i="59"/>
  <c r="AO52" i="59"/>
  <c r="AN52" i="59"/>
  <c r="AM52" i="59"/>
  <c r="AL52" i="59"/>
  <c r="AF52" i="59"/>
  <c r="AE52" i="59"/>
  <c r="AD52" i="59"/>
  <c r="BH52" i="59" s="1"/>
  <c r="AC52" i="59"/>
  <c r="BG52" i="59" s="1"/>
  <c r="AB52" i="59"/>
  <c r="AA52" i="59"/>
  <c r="Z52" i="59"/>
  <c r="Y52" i="59"/>
  <c r="X52" i="59"/>
  <c r="W52" i="59"/>
  <c r="BA52" i="59" s="1"/>
  <c r="V52" i="59"/>
  <c r="AZ52" i="59" s="1"/>
  <c r="U52" i="59"/>
  <c r="T52" i="59"/>
  <c r="AX52" i="59" s="1"/>
  <c r="S52" i="59"/>
  <c r="R52" i="59"/>
  <c r="AV52" i="59" s="1"/>
  <c r="Q52" i="59"/>
  <c r="P52" i="59"/>
  <c r="AT52" i="59" s="1"/>
  <c r="O52" i="59"/>
  <c r="N52" i="59"/>
  <c r="AR52" i="59" s="1"/>
  <c r="M52" i="59"/>
  <c r="AQ52" i="59" s="1"/>
  <c r="L52" i="59"/>
  <c r="K52" i="59"/>
  <c r="J52" i="59"/>
  <c r="I52" i="59"/>
  <c r="H52" i="59"/>
  <c r="G52" i="59"/>
  <c r="AK52" i="59" s="1"/>
  <c r="F52" i="59"/>
  <c r="BI51" i="59"/>
  <c r="BG51" i="59"/>
  <c r="BF51" i="59"/>
  <c r="BA51" i="59"/>
  <c r="AX51" i="59"/>
  <c r="AW51" i="59"/>
  <c r="AV51" i="59"/>
  <c r="AU51" i="59"/>
  <c r="AT51" i="59"/>
  <c r="AS51" i="59"/>
  <c r="AR51" i="59"/>
  <c r="AP51" i="59"/>
  <c r="AF51" i="59"/>
  <c r="AE51" i="59"/>
  <c r="AD51" i="59"/>
  <c r="BH51" i="59" s="1"/>
  <c r="AC51" i="59"/>
  <c r="AB51" i="59"/>
  <c r="AA51" i="59"/>
  <c r="BE51" i="59" s="1"/>
  <c r="Z51" i="59"/>
  <c r="BD51" i="59" s="1"/>
  <c r="Y51" i="59"/>
  <c r="BC51" i="59" s="1"/>
  <c r="X51" i="59"/>
  <c r="BB51" i="59" s="1"/>
  <c r="W51" i="59"/>
  <c r="V51" i="59"/>
  <c r="AZ51" i="59" s="1"/>
  <c r="U51" i="59"/>
  <c r="AY51" i="59" s="1"/>
  <c r="T51" i="59"/>
  <c r="S51" i="59"/>
  <c r="R51" i="59"/>
  <c r="Q51" i="59"/>
  <c r="P51" i="59"/>
  <c r="O51" i="59"/>
  <c r="N51" i="59"/>
  <c r="M51" i="59"/>
  <c r="AQ51" i="59" s="1"/>
  <c r="L51" i="59"/>
  <c r="K51" i="59"/>
  <c r="AO51" i="59" s="1"/>
  <c r="J51" i="59"/>
  <c r="AN51" i="59" s="1"/>
  <c r="I51" i="59"/>
  <c r="AM51" i="59" s="1"/>
  <c r="H51" i="59"/>
  <c r="AL51" i="59" s="1"/>
  <c r="G51" i="59"/>
  <c r="F51" i="59"/>
  <c r="AJ51" i="59" s="1"/>
  <c r="BI50" i="59"/>
  <c r="BE50" i="59"/>
  <c r="BD50" i="59"/>
  <c r="BB50" i="59"/>
  <c r="AZ50" i="59"/>
  <c r="AY50" i="59"/>
  <c r="AX50" i="59"/>
  <c r="AW50" i="59"/>
  <c r="AU50" i="59"/>
  <c r="AN50" i="59"/>
  <c r="AK50" i="59"/>
  <c r="AJ50" i="59"/>
  <c r="AF50" i="59"/>
  <c r="AE50" i="59"/>
  <c r="AD50" i="59"/>
  <c r="BH50" i="59" s="1"/>
  <c r="AC50" i="59"/>
  <c r="BG50" i="59" s="1"/>
  <c r="AB50" i="59"/>
  <c r="BF50" i="59" s="1"/>
  <c r="AA50" i="59"/>
  <c r="Z50" i="59"/>
  <c r="Y50" i="59"/>
  <c r="BC50" i="59" s="1"/>
  <c r="X50" i="59"/>
  <c r="W50" i="59"/>
  <c r="BA50" i="59" s="1"/>
  <c r="V50" i="59"/>
  <c r="U50" i="59"/>
  <c r="T50" i="59"/>
  <c r="S50" i="59"/>
  <c r="R50" i="59"/>
  <c r="AV50" i="59" s="1"/>
  <c r="Q50" i="59"/>
  <c r="P50" i="59"/>
  <c r="AT50" i="59" s="1"/>
  <c r="O50" i="59"/>
  <c r="AS50" i="59" s="1"/>
  <c r="N50" i="59"/>
  <c r="AR50" i="59" s="1"/>
  <c r="M50" i="59"/>
  <c r="AQ50" i="59" s="1"/>
  <c r="L50" i="59"/>
  <c r="AP50" i="59" s="1"/>
  <c r="K50" i="59"/>
  <c r="AO50" i="59" s="1"/>
  <c r="J50" i="59"/>
  <c r="I50" i="59"/>
  <c r="H50" i="59"/>
  <c r="AL50" i="59" s="1"/>
  <c r="G50" i="59"/>
  <c r="F50" i="59"/>
  <c r="BI49" i="59"/>
  <c r="BH49" i="59"/>
  <c r="BG49" i="59"/>
  <c r="BE49" i="59"/>
  <c r="BD49" i="59"/>
  <c r="BC49" i="59"/>
  <c r="BA49" i="59"/>
  <c r="AZ49" i="59"/>
  <c r="AV49" i="59"/>
  <c r="AS49" i="59"/>
  <c r="AR49" i="59"/>
  <c r="AQ49" i="59"/>
  <c r="AO49" i="59"/>
  <c r="AN49" i="59"/>
  <c r="AM49" i="59"/>
  <c r="AK49" i="59"/>
  <c r="AJ49" i="59"/>
  <c r="AF49" i="59"/>
  <c r="AE49" i="59"/>
  <c r="AD49" i="59"/>
  <c r="AC49" i="59"/>
  <c r="AB49" i="59"/>
  <c r="BF49" i="59" s="1"/>
  <c r="AA49" i="59"/>
  <c r="Z49" i="59"/>
  <c r="Y49" i="59"/>
  <c r="X49" i="59"/>
  <c r="BB49" i="59" s="1"/>
  <c r="W49" i="59"/>
  <c r="V49" i="59"/>
  <c r="U49" i="59"/>
  <c r="AY49" i="59" s="1"/>
  <c r="T49" i="59"/>
  <c r="AX49" i="59" s="1"/>
  <c r="S49" i="59"/>
  <c r="AW49" i="59" s="1"/>
  <c r="R49" i="59"/>
  <c r="Q49" i="59"/>
  <c r="AU49" i="59" s="1"/>
  <c r="P49" i="59"/>
  <c r="AT49" i="59" s="1"/>
  <c r="O49" i="59"/>
  <c r="N49" i="59"/>
  <c r="M49" i="59"/>
  <c r="L49" i="59"/>
  <c r="AP49" i="59" s="1"/>
  <c r="K49" i="59"/>
  <c r="J49" i="59"/>
  <c r="I49" i="59"/>
  <c r="H49" i="59"/>
  <c r="AL49" i="59" s="1"/>
  <c r="G49" i="59"/>
  <c r="F49" i="59"/>
  <c r="E49" i="59"/>
  <c r="BI48" i="59"/>
  <c r="BH48" i="59"/>
  <c r="BD48" i="59"/>
  <c r="BA48" i="59"/>
  <c r="AZ48" i="59"/>
  <c r="AY48" i="59"/>
  <c r="AW48" i="59"/>
  <c r="AV48" i="59"/>
  <c r="AU48" i="59"/>
  <c r="AT48" i="59"/>
  <c r="AS48" i="59"/>
  <c r="AR48" i="59"/>
  <c r="AN48" i="59"/>
  <c r="AK48" i="59"/>
  <c r="AJ48" i="59"/>
  <c r="AF48" i="59"/>
  <c r="AE48" i="59"/>
  <c r="AD48" i="59"/>
  <c r="AC48" i="59"/>
  <c r="BG48" i="59" s="1"/>
  <c r="AB48" i="59"/>
  <c r="BF48" i="59" s="1"/>
  <c r="AA48" i="59"/>
  <c r="BE48" i="59" s="1"/>
  <c r="Z48" i="59"/>
  <c r="Y48" i="59"/>
  <c r="BC48" i="59" s="1"/>
  <c r="X48" i="59"/>
  <c r="BB48" i="59" s="1"/>
  <c r="W48" i="59"/>
  <c r="V48" i="59"/>
  <c r="U48" i="59"/>
  <c r="T48" i="59"/>
  <c r="AX48" i="59" s="1"/>
  <c r="S48" i="59"/>
  <c r="R48" i="59"/>
  <c r="Q48" i="59"/>
  <c r="P48" i="59"/>
  <c r="O48" i="59"/>
  <c r="N48" i="59"/>
  <c r="M48" i="59"/>
  <c r="AQ48" i="59" s="1"/>
  <c r="L48" i="59"/>
  <c r="AP48" i="59" s="1"/>
  <c r="K48" i="59"/>
  <c r="AO48" i="59" s="1"/>
  <c r="J48" i="59"/>
  <c r="I48" i="59"/>
  <c r="H48" i="59"/>
  <c r="AL48" i="59" s="1"/>
  <c r="G48" i="59"/>
  <c r="F48" i="59"/>
  <c r="BI47" i="59"/>
  <c r="BH47" i="59"/>
  <c r="BG47" i="59"/>
  <c r="BE47" i="59"/>
  <c r="BD47" i="59"/>
  <c r="BC47" i="59"/>
  <c r="BA47" i="59"/>
  <c r="AZ47" i="59"/>
  <c r="AV47" i="59"/>
  <c r="AS47" i="59"/>
  <c r="AR47" i="59"/>
  <c r="AQ47" i="59"/>
  <c r="AO47" i="59"/>
  <c r="AN47" i="59"/>
  <c r="AM47" i="59"/>
  <c r="AK47" i="59"/>
  <c r="AJ47" i="59"/>
  <c r="AF47" i="59"/>
  <c r="AE47" i="59"/>
  <c r="AD47" i="59"/>
  <c r="AC47" i="59"/>
  <c r="AB47" i="59"/>
  <c r="BF47" i="59" s="1"/>
  <c r="AA47" i="59"/>
  <c r="Z47" i="59"/>
  <c r="Y47" i="59"/>
  <c r="X47" i="59"/>
  <c r="BB47" i="59" s="1"/>
  <c r="W47" i="59"/>
  <c r="V47" i="59"/>
  <c r="U47" i="59"/>
  <c r="AY47" i="59" s="1"/>
  <c r="T47" i="59"/>
  <c r="AX47" i="59" s="1"/>
  <c r="S47" i="59"/>
  <c r="AW47" i="59" s="1"/>
  <c r="R47" i="59"/>
  <c r="Q47" i="59"/>
  <c r="AU47" i="59" s="1"/>
  <c r="P47" i="59"/>
  <c r="AT47" i="59" s="1"/>
  <c r="O47" i="59"/>
  <c r="N47" i="59"/>
  <c r="M47" i="59"/>
  <c r="L47" i="59"/>
  <c r="AP47" i="59" s="1"/>
  <c r="K47" i="59"/>
  <c r="J47" i="59"/>
  <c r="I47" i="59"/>
  <c r="H47" i="59"/>
  <c r="E47" i="59" s="1"/>
  <c r="G47" i="59"/>
  <c r="F47" i="59"/>
  <c r="BI46" i="59"/>
  <c r="BH46" i="59"/>
  <c r="BD46" i="59"/>
  <c r="BA46" i="59"/>
  <c r="AZ46" i="59"/>
  <c r="AY46" i="59"/>
  <c r="AW46" i="59"/>
  <c r="AV46" i="59"/>
  <c r="AU46" i="59"/>
  <c r="AT46" i="59"/>
  <c r="AS46" i="59"/>
  <c r="AR46" i="59"/>
  <c r="AN46" i="59"/>
  <c r="AK46" i="59"/>
  <c r="AJ46" i="59"/>
  <c r="AF46" i="59"/>
  <c r="AE46" i="59"/>
  <c r="AD46" i="59"/>
  <c r="AC46" i="59"/>
  <c r="BG46" i="59" s="1"/>
  <c r="AB46" i="59"/>
  <c r="BF46" i="59" s="1"/>
  <c r="AA46" i="59"/>
  <c r="BE46" i="59" s="1"/>
  <c r="Z46" i="59"/>
  <c r="Y46" i="59"/>
  <c r="BC46" i="59" s="1"/>
  <c r="X46" i="59"/>
  <c r="BB46" i="59" s="1"/>
  <c r="W46" i="59"/>
  <c r="V46" i="59"/>
  <c r="U46" i="59"/>
  <c r="T46" i="59"/>
  <c r="AX46" i="59" s="1"/>
  <c r="S46" i="59"/>
  <c r="R46" i="59"/>
  <c r="Q46" i="59"/>
  <c r="P46" i="59"/>
  <c r="O46" i="59"/>
  <c r="N46" i="59"/>
  <c r="M46" i="59"/>
  <c r="AQ46" i="59" s="1"/>
  <c r="L46" i="59"/>
  <c r="AP46" i="59" s="1"/>
  <c r="K46" i="59"/>
  <c r="AO46" i="59" s="1"/>
  <c r="J46" i="59"/>
  <c r="I46" i="59"/>
  <c r="H46" i="59"/>
  <c r="AL46" i="59" s="1"/>
  <c r="G46" i="59"/>
  <c r="F46" i="59"/>
  <c r="BI45" i="59"/>
  <c r="BH45" i="59"/>
  <c r="BG45" i="59"/>
  <c r="BE45" i="59"/>
  <c r="BD45" i="59"/>
  <c r="BC45" i="59"/>
  <c r="BB45" i="59"/>
  <c r="BA45" i="59"/>
  <c r="AZ45" i="59"/>
  <c r="AV45" i="59"/>
  <c r="AS45" i="59"/>
  <c r="AR45" i="59"/>
  <c r="AQ45" i="59"/>
  <c r="AO45" i="59"/>
  <c r="AN45" i="59"/>
  <c r="AM45" i="59"/>
  <c r="AL45" i="59"/>
  <c r="AK45" i="59"/>
  <c r="AJ45" i="59"/>
  <c r="AF45" i="59"/>
  <c r="AE45" i="59"/>
  <c r="AD45" i="59"/>
  <c r="AC45" i="59"/>
  <c r="AB45" i="59"/>
  <c r="BF45" i="59" s="1"/>
  <c r="AA45" i="59"/>
  <c r="Z45" i="59"/>
  <c r="Y45" i="59"/>
  <c r="X45" i="59"/>
  <c r="W45" i="59"/>
  <c r="V45" i="59"/>
  <c r="U45" i="59"/>
  <c r="AY45" i="59" s="1"/>
  <c r="T45" i="59"/>
  <c r="AX45" i="59" s="1"/>
  <c r="S45" i="59"/>
  <c r="AW45" i="59" s="1"/>
  <c r="R45" i="59"/>
  <c r="Q45" i="59"/>
  <c r="AU45" i="59" s="1"/>
  <c r="P45" i="59"/>
  <c r="AT45" i="59" s="1"/>
  <c r="O45" i="59"/>
  <c r="N45" i="59"/>
  <c r="M45" i="59"/>
  <c r="L45" i="59"/>
  <c r="AP45" i="59" s="1"/>
  <c r="K45" i="59"/>
  <c r="J45" i="59"/>
  <c r="I45" i="59"/>
  <c r="H45" i="59"/>
  <c r="G45" i="59"/>
  <c r="F45" i="59"/>
  <c r="BI44" i="59"/>
  <c r="BH44" i="59"/>
  <c r="BD44" i="59"/>
  <c r="BA44" i="59"/>
  <c r="AZ44" i="59"/>
  <c r="AY44" i="59"/>
  <c r="AW44" i="59"/>
  <c r="AV44" i="59"/>
  <c r="AU44" i="59"/>
  <c r="AS44" i="59"/>
  <c r="AR44" i="59"/>
  <c r="AN44" i="59"/>
  <c r="AK44" i="59"/>
  <c r="AJ44" i="59"/>
  <c r="AF44" i="59"/>
  <c r="AE44" i="59"/>
  <c r="AD44" i="59"/>
  <c r="AC44" i="59"/>
  <c r="BG44" i="59" s="1"/>
  <c r="AB44" i="59"/>
  <c r="BF44" i="59" s="1"/>
  <c r="AA44" i="59"/>
  <c r="BE44" i="59" s="1"/>
  <c r="Z44" i="59"/>
  <c r="Y44" i="59"/>
  <c r="BC44" i="59" s="1"/>
  <c r="X44" i="59"/>
  <c r="BB44" i="59" s="1"/>
  <c r="W44" i="59"/>
  <c r="V44" i="59"/>
  <c r="U44" i="59"/>
  <c r="T44" i="59"/>
  <c r="AX44" i="59" s="1"/>
  <c r="S44" i="59"/>
  <c r="R44" i="59"/>
  <c r="Q44" i="59"/>
  <c r="P44" i="59"/>
  <c r="AT44" i="59" s="1"/>
  <c r="O44" i="59"/>
  <c r="N44" i="59"/>
  <c r="M44" i="59"/>
  <c r="AQ44" i="59" s="1"/>
  <c r="L44" i="59"/>
  <c r="AP44" i="59" s="1"/>
  <c r="K44" i="59"/>
  <c r="AO44" i="59" s="1"/>
  <c r="J44" i="59"/>
  <c r="I44" i="59"/>
  <c r="H44" i="59"/>
  <c r="AL44" i="59" s="1"/>
  <c r="G44" i="59"/>
  <c r="F44" i="59"/>
  <c r="BI43" i="59"/>
  <c r="BH43" i="59"/>
  <c r="BG43" i="59"/>
  <c r="BE43" i="59"/>
  <c r="BD43" i="59"/>
  <c r="BC43" i="59"/>
  <c r="BA43" i="59"/>
  <c r="AZ43" i="59"/>
  <c r="AV43" i="59"/>
  <c r="AS43" i="59"/>
  <c r="AR43" i="59"/>
  <c r="AQ43" i="59"/>
  <c r="AO43" i="59"/>
  <c r="AM43" i="59"/>
  <c r="AK43" i="59"/>
  <c r="AJ43" i="59"/>
  <c r="AF43" i="59"/>
  <c r="AE43" i="59"/>
  <c r="AD43" i="59"/>
  <c r="AC43" i="59"/>
  <c r="AB43" i="59"/>
  <c r="BF43" i="59" s="1"/>
  <c r="AA43" i="59"/>
  <c r="Z43" i="59"/>
  <c r="Y43" i="59"/>
  <c r="X43" i="59"/>
  <c r="BB43" i="59" s="1"/>
  <c r="W43" i="59"/>
  <c r="V43" i="59"/>
  <c r="U43" i="59"/>
  <c r="AY43" i="59" s="1"/>
  <c r="T43" i="59"/>
  <c r="AX43" i="59" s="1"/>
  <c r="S43" i="59"/>
  <c r="AW43" i="59" s="1"/>
  <c r="R43" i="59"/>
  <c r="Q43" i="59"/>
  <c r="AU43" i="59" s="1"/>
  <c r="P43" i="59"/>
  <c r="AT43" i="59" s="1"/>
  <c r="O43" i="59"/>
  <c r="N43" i="59"/>
  <c r="M43" i="59"/>
  <c r="L43" i="59"/>
  <c r="AP43" i="59" s="1"/>
  <c r="K43" i="59"/>
  <c r="J43" i="59"/>
  <c r="AN43" i="59" s="1"/>
  <c r="I43" i="59"/>
  <c r="H43" i="59"/>
  <c r="E43" i="59" s="1"/>
  <c r="G43" i="59"/>
  <c r="F43" i="59"/>
  <c r="BI42" i="59"/>
  <c r="BH42" i="59"/>
  <c r="BD42" i="59"/>
  <c r="BA42" i="59"/>
  <c r="AZ42" i="59"/>
  <c r="AY42" i="59"/>
  <c r="AW42" i="59"/>
  <c r="AU42" i="59"/>
  <c r="AT42" i="59"/>
  <c r="AS42" i="59"/>
  <c r="AR42" i="59"/>
  <c r="AN42" i="59"/>
  <c r="AK42" i="59"/>
  <c r="AJ42" i="59"/>
  <c r="AF42" i="59"/>
  <c r="AE42" i="59"/>
  <c r="AD42" i="59"/>
  <c r="AC42" i="59"/>
  <c r="BG42" i="59" s="1"/>
  <c r="AB42" i="59"/>
  <c r="BF42" i="59" s="1"/>
  <c r="AA42" i="59"/>
  <c r="BE42" i="59" s="1"/>
  <c r="Z42" i="59"/>
  <c r="Y42" i="59"/>
  <c r="BC42" i="59" s="1"/>
  <c r="X42" i="59"/>
  <c r="BB42" i="59" s="1"/>
  <c r="W42" i="59"/>
  <c r="V42" i="59"/>
  <c r="U42" i="59"/>
  <c r="T42" i="59"/>
  <c r="AX42" i="59" s="1"/>
  <c r="S42" i="59"/>
  <c r="R42" i="59"/>
  <c r="AV42" i="59" s="1"/>
  <c r="Q42" i="59"/>
  <c r="P42" i="59"/>
  <c r="O42" i="59"/>
  <c r="N42" i="59"/>
  <c r="M42" i="59"/>
  <c r="AQ42" i="59" s="1"/>
  <c r="L42" i="59"/>
  <c r="AP42" i="59" s="1"/>
  <c r="K42" i="59"/>
  <c r="AO42" i="59" s="1"/>
  <c r="J42" i="59"/>
  <c r="I42" i="59"/>
  <c r="AM42" i="59" s="1"/>
  <c r="H42" i="59"/>
  <c r="AL42" i="59" s="1"/>
  <c r="G42" i="59"/>
  <c r="F42" i="59"/>
  <c r="BI41" i="59"/>
  <c r="BH41" i="59"/>
  <c r="BE41" i="59"/>
  <c r="BC41" i="59"/>
  <c r="BA41" i="59"/>
  <c r="AZ41" i="59"/>
  <c r="AV41" i="59"/>
  <c r="AS41" i="59"/>
  <c r="AR41" i="59"/>
  <c r="AO41" i="59"/>
  <c r="AM41" i="59"/>
  <c r="AK41" i="59"/>
  <c r="AJ41" i="59"/>
  <c r="AF41" i="59"/>
  <c r="AE41" i="59"/>
  <c r="AD41" i="59"/>
  <c r="AC41" i="59"/>
  <c r="BG41" i="59" s="1"/>
  <c r="AB41" i="59"/>
  <c r="BF41" i="59" s="1"/>
  <c r="AA41" i="59"/>
  <c r="Z41" i="59"/>
  <c r="BD41" i="59" s="1"/>
  <c r="Y41" i="59"/>
  <c r="X41" i="59"/>
  <c r="BB41" i="59" s="1"/>
  <c r="W41" i="59"/>
  <c r="V41" i="59"/>
  <c r="U41" i="59"/>
  <c r="AY41" i="59" s="1"/>
  <c r="T41" i="59"/>
  <c r="AX41" i="59" s="1"/>
  <c r="S41" i="59"/>
  <c r="AW41" i="59" s="1"/>
  <c r="R41" i="59"/>
  <c r="Q41" i="59"/>
  <c r="AU41" i="59" s="1"/>
  <c r="P41" i="59"/>
  <c r="AT41" i="59" s="1"/>
  <c r="O41" i="59"/>
  <c r="N41" i="59"/>
  <c r="M41" i="59"/>
  <c r="AQ41" i="59" s="1"/>
  <c r="L41" i="59"/>
  <c r="AP41" i="59" s="1"/>
  <c r="K41" i="59"/>
  <c r="J41" i="59"/>
  <c r="AN41" i="59" s="1"/>
  <c r="I41" i="59"/>
  <c r="H41" i="59"/>
  <c r="E41" i="59" s="1"/>
  <c r="G41" i="59"/>
  <c r="F41" i="59"/>
  <c r="BI40" i="59"/>
  <c r="BH40" i="59"/>
  <c r="BD40" i="59"/>
  <c r="BA40" i="59"/>
  <c r="AZ40" i="59"/>
  <c r="AW40" i="59"/>
  <c r="AV40" i="59"/>
  <c r="AU40" i="59"/>
  <c r="AS40" i="59"/>
  <c r="AR40" i="59"/>
  <c r="AN40" i="59"/>
  <c r="AK40" i="59"/>
  <c r="AJ40" i="59"/>
  <c r="AF40" i="59"/>
  <c r="AE40" i="59"/>
  <c r="AD40" i="59"/>
  <c r="AC40" i="59"/>
  <c r="BG40" i="59" s="1"/>
  <c r="AB40" i="59"/>
  <c r="BF40" i="59" s="1"/>
  <c r="AA40" i="59"/>
  <c r="BE40" i="59" s="1"/>
  <c r="Z40" i="59"/>
  <c r="Y40" i="59"/>
  <c r="BC40" i="59" s="1"/>
  <c r="X40" i="59"/>
  <c r="BB40" i="59" s="1"/>
  <c r="W40" i="59"/>
  <c r="V40" i="59"/>
  <c r="U40" i="59"/>
  <c r="AY40" i="59" s="1"/>
  <c r="T40" i="59"/>
  <c r="AX40" i="59" s="1"/>
  <c r="S40" i="59"/>
  <c r="R40" i="59"/>
  <c r="Q40" i="59"/>
  <c r="P40" i="59"/>
  <c r="AT40" i="59" s="1"/>
  <c r="O40" i="59"/>
  <c r="N40" i="59"/>
  <c r="M40" i="59"/>
  <c r="AQ40" i="59" s="1"/>
  <c r="L40" i="59"/>
  <c r="AP40" i="59" s="1"/>
  <c r="K40" i="59"/>
  <c r="AO40" i="59" s="1"/>
  <c r="J40" i="59"/>
  <c r="I40" i="59"/>
  <c r="AM40" i="59" s="1"/>
  <c r="H40" i="59"/>
  <c r="AL40" i="59" s="1"/>
  <c r="G40" i="59"/>
  <c r="F40" i="59"/>
  <c r="BI39" i="59"/>
  <c r="BH39" i="59"/>
  <c r="BG39" i="59"/>
  <c r="BE39" i="59"/>
  <c r="BC39" i="59"/>
  <c r="BA39" i="59"/>
  <c r="AZ39" i="59"/>
  <c r="AV39" i="59"/>
  <c r="AS39" i="59"/>
  <c r="AR39" i="59"/>
  <c r="AQ39" i="59"/>
  <c r="AN39" i="59"/>
  <c r="AM39" i="59"/>
  <c r="AL39" i="59"/>
  <c r="AK39" i="59"/>
  <c r="AJ39" i="59"/>
  <c r="AF39" i="59"/>
  <c r="AE39" i="59"/>
  <c r="AD39" i="59"/>
  <c r="AC39" i="59"/>
  <c r="AB39" i="59"/>
  <c r="BF39" i="59" s="1"/>
  <c r="AA39" i="59"/>
  <c r="Z39" i="59"/>
  <c r="BD39" i="59" s="1"/>
  <c r="Y39" i="59"/>
  <c r="X39" i="59"/>
  <c r="BB39" i="59" s="1"/>
  <c r="W39" i="59"/>
  <c r="V39" i="59"/>
  <c r="U39" i="59"/>
  <c r="AY39" i="59" s="1"/>
  <c r="T39" i="59"/>
  <c r="AX39" i="59" s="1"/>
  <c r="S39" i="59"/>
  <c r="AW39" i="59" s="1"/>
  <c r="R39" i="59"/>
  <c r="Q39" i="59"/>
  <c r="AU39" i="59" s="1"/>
  <c r="P39" i="59"/>
  <c r="AT39" i="59" s="1"/>
  <c r="O39" i="59"/>
  <c r="N39" i="59"/>
  <c r="M39" i="59"/>
  <c r="L39" i="59"/>
  <c r="AP39" i="59" s="1"/>
  <c r="K39" i="59"/>
  <c r="AO39" i="59" s="1"/>
  <c r="J39" i="59"/>
  <c r="I39" i="59"/>
  <c r="H39" i="59"/>
  <c r="G39" i="59"/>
  <c r="F39" i="59"/>
  <c r="BI38" i="59"/>
  <c r="BH38" i="59"/>
  <c r="BD38" i="59"/>
  <c r="BB38" i="59"/>
  <c r="BA38" i="59"/>
  <c r="AZ38" i="59"/>
  <c r="AV38" i="59"/>
  <c r="AU38" i="59"/>
  <c r="AT38" i="59"/>
  <c r="AS38" i="59"/>
  <c r="AR38" i="59"/>
  <c r="AN38" i="59"/>
  <c r="AL38" i="59"/>
  <c r="AK38" i="59"/>
  <c r="AJ38" i="59"/>
  <c r="AF38" i="59"/>
  <c r="AE38" i="59"/>
  <c r="AD38" i="59"/>
  <c r="AC38" i="59"/>
  <c r="BG38" i="59" s="1"/>
  <c r="AB38" i="59"/>
  <c r="BF38" i="59" s="1"/>
  <c r="AA38" i="59"/>
  <c r="BE38" i="59" s="1"/>
  <c r="Z38" i="59"/>
  <c r="Y38" i="59"/>
  <c r="BC38" i="59" s="1"/>
  <c r="X38" i="59"/>
  <c r="W38" i="59"/>
  <c r="V38" i="59"/>
  <c r="U38" i="59"/>
  <c r="AY38" i="59" s="1"/>
  <c r="T38" i="59"/>
  <c r="AX38" i="59" s="1"/>
  <c r="S38" i="59"/>
  <c r="AW38" i="59" s="1"/>
  <c r="R38" i="59"/>
  <c r="Q38" i="59"/>
  <c r="P38" i="59"/>
  <c r="O38" i="59"/>
  <c r="N38" i="59"/>
  <c r="M38" i="59"/>
  <c r="AQ38" i="59" s="1"/>
  <c r="L38" i="59"/>
  <c r="AP38" i="59" s="1"/>
  <c r="K38" i="59"/>
  <c r="AO38" i="59" s="1"/>
  <c r="J38" i="59"/>
  <c r="I38" i="59"/>
  <c r="AM38" i="59" s="1"/>
  <c r="H38" i="59"/>
  <c r="G38" i="59"/>
  <c r="F38" i="59"/>
  <c r="E38" i="59"/>
  <c r="BI37" i="59"/>
  <c r="BH37" i="59"/>
  <c r="BD37" i="59"/>
  <c r="BC37" i="59"/>
  <c r="BB37" i="59"/>
  <c r="BA37" i="59"/>
  <c r="AZ37" i="59"/>
  <c r="AV37" i="59"/>
  <c r="AT37" i="59"/>
  <c r="AS37" i="59"/>
  <c r="AR37" i="59"/>
  <c r="AN37" i="59"/>
  <c r="AM37" i="59"/>
  <c r="AL37" i="59"/>
  <c r="AK37" i="59"/>
  <c r="AJ37" i="59"/>
  <c r="AF37" i="59"/>
  <c r="AE37" i="59"/>
  <c r="AD37" i="59"/>
  <c r="AC37" i="59"/>
  <c r="BG37" i="59" s="1"/>
  <c r="AB37" i="59"/>
  <c r="BF37" i="59" s="1"/>
  <c r="AA37" i="59"/>
  <c r="BE37" i="59" s="1"/>
  <c r="Z37" i="59"/>
  <c r="Y37" i="59"/>
  <c r="X37" i="59"/>
  <c r="W37" i="59"/>
  <c r="V37" i="59"/>
  <c r="U37" i="59"/>
  <c r="AY37" i="59" s="1"/>
  <c r="T37" i="59"/>
  <c r="AX37" i="59" s="1"/>
  <c r="S37" i="59"/>
  <c r="AW37" i="59" s="1"/>
  <c r="R37" i="59"/>
  <c r="Q37" i="59"/>
  <c r="AU37" i="59" s="1"/>
  <c r="P37" i="59"/>
  <c r="O37" i="59"/>
  <c r="N37" i="59"/>
  <c r="M37" i="59"/>
  <c r="AQ37" i="59" s="1"/>
  <c r="L37" i="59"/>
  <c r="AP37" i="59" s="1"/>
  <c r="K37" i="59"/>
  <c r="AO37" i="59" s="1"/>
  <c r="J37" i="59"/>
  <c r="I37" i="59"/>
  <c r="H37" i="59"/>
  <c r="G37" i="59"/>
  <c r="F37" i="59"/>
  <c r="BI36" i="59"/>
  <c r="BH36" i="59"/>
  <c r="BD36" i="59"/>
  <c r="BB36" i="59"/>
  <c r="BA36" i="59"/>
  <c r="AZ36" i="59"/>
  <c r="AY36" i="59"/>
  <c r="AV36" i="59"/>
  <c r="AU36" i="59"/>
  <c r="AS36" i="59"/>
  <c r="AR36" i="59"/>
  <c r="AL36" i="59"/>
  <c r="AK36" i="59"/>
  <c r="AJ36" i="59"/>
  <c r="AF36" i="59"/>
  <c r="AE36" i="59"/>
  <c r="AD36" i="59"/>
  <c r="AC36" i="59"/>
  <c r="BG36" i="59" s="1"/>
  <c r="AB36" i="59"/>
  <c r="BF36" i="59" s="1"/>
  <c r="AA36" i="59"/>
  <c r="BE36" i="59" s="1"/>
  <c r="Z36" i="59"/>
  <c r="Y36" i="59"/>
  <c r="BC36" i="59" s="1"/>
  <c r="X36" i="59"/>
  <c r="W36" i="59"/>
  <c r="V36" i="59"/>
  <c r="U36" i="59"/>
  <c r="T36" i="59"/>
  <c r="AX36" i="59" s="1"/>
  <c r="S36" i="59"/>
  <c r="AW36" i="59" s="1"/>
  <c r="R36" i="59"/>
  <c r="Q36" i="59"/>
  <c r="P36" i="59"/>
  <c r="AT36" i="59" s="1"/>
  <c r="O36" i="59"/>
  <c r="N36" i="59"/>
  <c r="M36" i="59"/>
  <c r="AQ36" i="59" s="1"/>
  <c r="L36" i="59"/>
  <c r="AP36" i="59" s="1"/>
  <c r="K36" i="59"/>
  <c r="AO36" i="59" s="1"/>
  <c r="J36" i="59"/>
  <c r="AN36" i="59" s="1"/>
  <c r="I36" i="59"/>
  <c r="AM36" i="59" s="1"/>
  <c r="H36" i="59"/>
  <c r="G36" i="59"/>
  <c r="F36" i="59"/>
  <c r="BI35" i="59"/>
  <c r="BH35" i="59"/>
  <c r="BD35" i="59"/>
  <c r="BC35" i="59"/>
  <c r="BA35" i="59"/>
  <c r="AZ35" i="59"/>
  <c r="AT35" i="59"/>
  <c r="AS35" i="59"/>
  <c r="AR35" i="59"/>
  <c r="AN35" i="59"/>
  <c r="AM35" i="59"/>
  <c r="AK35" i="59"/>
  <c r="AJ35" i="59"/>
  <c r="AF35" i="59"/>
  <c r="AE35" i="59"/>
  <c r="AD35" i="59"/>
  <c r="AC35" i="59"/>
  <c r="BG35" i="59" s="1"/>
  <c r="AB35" i="59"/>
  <c r="BF35" i="59" s="1"/>
  <c r="AA35" i="59"/>
  <c r="BE35" i="59" s="1"/>
  <c r="Z35" i="59"/>
  <c r="Y35" i="59"/>
  <c r="X35" i="59"/>
  <c r="BB35" i="59" s="1"/>
  <c r="W35" i="59"/>
  <c r="V35" i="59"/>
  <c r="U35" i="59"/>
  <c r="AY35" i="59" s="1"/>
  <c r="T35" i="59"/>
  <c r="AX35" i="59" s="1"/>
  <c r="S35" i="59"/>
  <c r="AW35" i="59" s="1"/>
  <c r="R35" i="59"/>
  <c r="AV35" i="59" s="1"/>
  <c r="Q35" i="59"/>
  <c r="AU35" i="59" s="1"/>
  <c r="P35" i="59"/>
  <c r="O35" i="59"/>
  <c r="N35" i="59"/>
  <c r="M35" i="59"/>
  <c r="AQ35" i="59" s="1"/>
  <c r="L35" i="59"/>
  <c r="AP35" i="59" s="1"/>
  <c r="K35" i="59"/>
  <c r="AO35" i="59" s="1"/>
  <c r="J35" i="59"/>
  <c r="I35" i="59"/>
  <c r="H35" i="59"/>
  <c r="E35" i="59" s="1"/>
  <c r="G35" i="59"/>
  <c r="F35" i="59"/>
  <c r="BI34" i="59"/>
  <c r="BH34" i="59"/>
  <c r="BD34" i="59"/>
  <c r="BB34" i="59"/>
  <c r="BA34" i="59"/>
  <c r="AZ34" i="59"/>
  <c r="AV34" i="59"/>
  <c r="AU34" i="59"/>
  <c r="AT34" i="59"/>
  <c r="AS34" i="59"/>
  <c r="AR34" i="59"/>
  <c r="AN34" i="59"/>
  <c r="AL34" i="59"/>
  <c r="AK34" i="59"/>
  <c r="AJ34" i="59"/>
  <c r="AF34" i="59"/>
  <c r="AE34" i="59"/>
  <c r="AD34" i="59"/>
  <c r="AC34" i="59"/>
  <c r="BG34" i="59" s="1"/>
  <c r="AB34" i="59"/>
  <c r="BF34" i="59" s="1"/>
  <c r="AA34" i="59"/>
  <c r="BE34" i="59" s="1"/>
  <c r="Z34" i="59"/>
  <c r="Y34" i="59"/>
  <c r="BC34" i="59" s="1"/>
  <c r="X34" i="59"/>
  <c r="W34" i="59"/>
  <c r="V34" i="59"/>
  <c r="U34" i="59"/>
  <c r="AY34" i="59" s="1"/>
  <c r="T34" i="59"/>
  <c r="AX34" i="59" s="1"/>
  <c r="S34" i="59"/>
  <c r="AW34" i="59" s="1"/>
  <c r="R34" i="59"/>
  <c r="Q34" i="59"/>
  <c r="P34" i="59"/>
  <c r="O34" i="59"/>
  <c r="N34" i="59"/>
  <c r="M34" i="59"/>
  <c r="AQ34" i="59" s="1"/>
  <c r="L34" i="59"/>
  <c r="AP34" i="59" s="1"/>
  <c r="K34" i="59"/>
  <c r="AO34" i="59" s="1"/>
  <c r="J34" i="59"/>
  <c r="I34" i="59"/>
  <c r="AM34" i="59" s="1"/>
  <c r="H34" i="59"/>
  <c r="G34" i="59"/>
  <c r="F34" i="59"/>
  <c r="BI33" i="59"/>
  <c r="BH33" i="59"/>
  <c r="BC33" i="59"/>
  <c r="BB33" i="59"/>
  <c r="BA33" i="59"/>
  <c r="AZ33" i="59"/>
  <c r="AV33" i="59"/>
  <c r="AT33" i="59"/>
  <c r="AS33" i="59"/>
  <c r="AR33" i="59"/>
  <c r="AM33" i="59"/>
  <c r="AL33" i="59"/>
  <c r="AK33" i="59"/>
  <c r="AJ33" i="59"/>
  <c r="AF33" i="59"/>
  <c r="AE33" i="59"/>
  <c r="AD33" i="59"/>
  <c r="AC33" i="59"/>
  <c r="BG33" i="59" s="1"/>
  <c r="AB33" i="59"/>
  <c r="BF33" i="59" s="1"/>
  <c r="AA33" i="59"/>
  <c r="BE33" i="59" s="1"/>
  <c r="Z33" i="59"/>
  <c r="BD33" i="59" s="1"/>
  <c r="Y33" i="59"/>
  <c r="X33" i="59"/>
  <c r="W33" i="59"/>
  <c r="V33" i="59"/>
  <c r="U33" i="59"/>
  <c r="AY33" i="59" s="1"/>
  <c r="T33" i="59"/>
  <c r="AX33" i="59" s="1"/>
  <c r="S33" i="59"/>
  <c r="AW33" i="59" s="1"/>
  <c r="R33" i="59"/>
  <c r="Q33" i="59"/>
  <c r="AU33" i="59" s="1"/>
  <c r="P33" i="59"/>
  <c r="O33" i="59"/>
  <c r="N33" i="59"/>
  <c r="M33" i="59"/>
  <c r="AQ33" i="59" s="1"/>
  <c r="L33" i="59"/>
  <c r="AP33" i="59" s="1"/>
  <c r="K33" i="59"/>
  <c r="AO33" i="59" s="1"/>
  <c r="J33" i="59"/>
  <c r="AN33" i="59" s="1"/>
  <c r="I33" i="59"/>
  <c r="H33" i="59"/>
  <c r="G33" i="59"/>
  <c r="F33" i="59"/>
  <c r="BI32" i="59"/>
  <c r="BH32" i="59"/>
  <c r="BB32" i="59"/>
  <c r="BA32" i="59"/>
  <c r="AZ32" i="59"/>
  <c r="AV32" i="59"/>
  <c r="AU32" i="59"/>
  <c r="AT32" i="59"/>
  <c r="AS32" i="59"/>
  <c r="AR32" i="59"/>
  <c r="AL32" i="59"/>
  <c r="AK32" i="59"/>
  <c r="AJ32" i="59"/>
  <c r="AF32" i="59"/>
  <c r="AE32" i="59"/>
  <c r="AD32" i="59"/>
  <c r="AC32" i="59"/>
  <c r="BG32" i="59" s="1"/>
  <c r="AB32" i="59"/>
  <c r="BF32" i="59" s="1"/>
  <c r="AA32" i="59"/>
  <c r="BE32" i="59" s="1"/>
  <c r="Z32" i="59"/>
  <c r="BD32" i="59" s="1"/>
  <c r="Y32" i="59"/>
  <c r="BC32" i="59" s="1"/>
  <c r="X32" i="59"/>
  <c r="W32" i="59"/>
  <c r="V32" i="59"/>
  <c r="U32" i="59"/>
  <c r="AY32" i="59" s="1"/>
  <c r="T32" i="59"/>
  <c r="AX32" i="59" s="1"/>
  <c r="S32" i="59"/>
  <c r="AW32" i="59" s="1"/>
  <c r="R32" i="59"/>
  <c r="Q32" i="59"/>
  <c r="P32" i="59"/>
  <c r="O32" i="59"/>
  <c r="N32" i="59"/>
  <c r="M32" i="59"/>
  <c r="AQ32" i="59" s="1"/>
  <c r="L32" i="59"/>
  <c r="AP32" i="59" s="1"/>
  <c r="K32" i="59"/>
  <c r="AO32" i="59" s="1"/>
  <c r="J32" i="59"/>
  <c r="AN32" i="59" s="1"/>
  <c r="I32" i="59"/>
  <c r="AM32" i="59" s="1"/>
  <c r="H32" i="59"/>
  <c r="G32" i="59"/>
  <c r="F32" i="59"/>
  <c r="BI31" i="59"/>
  <c r="BH31" i="59"/>
  <c r="BD31" i="59"/>
  <c r="BC31" i="59"/>
  <c r="BB31" i="59"/>
  <c r="BA31" i="59"/>
  <c r="AZ31" i="59"/>
  <c r="AV31" i="59"/>
  <c r="AT31" i="59"/>
  <c r="AS31" i="59"/>
  <c r="AR31" i="59"/>
  <c r="AQ31" i="59"/>
  <c r="AN31" i="59"/>
  <c r="AM31" i="59"/>
  <c r="AL31" i="59"/>
  <c r="AK31" i="59"/>
  <c r="AJ31" i="59"/>
  <c r="AF31" i="59"/>
  <c r="AE31" i="59"/>
  <c r="AD31" i="59"/>
  <c r="AC31" i="59"/>
  <c r="BG31" i="59" s="1"/>
  <c r="AB31" i="59"/>
  <c r="BF31" i="59" s="1"/>
  <c r="AA31" i="59"/>
  <c r="BE31" i="59" s="1"/>
  <c r="Z31" i="59"/>
  <c r="Y31" i="59"/>
  <c r="X31" i="59"/>
  <c r="W31" i="59"/>
  <c r="V31" i="59"/>
  <c r="U31" i="59"/>
  <c r="AY31" i="59" s="1"/>
  <c r="T31" i="59"/>
  <c r="AX31" i="59" s="1"/>
  <c r="S31" i="59"/>
  <c r="AW31" i="59" s="1"/>
  <c r="R31" i="59"/>
  <c r="Q31" i="59"/>
  <c r="AU31" i="59" s="1"/>
  <c r="P31" i="59"/>
  <c r="O31" i="59"/>
  <c r="N31" i="59"/>
  <c r="M31" i="59"/>
  <c r="E31" i="59" s="1"/>
  <c r="L31" i="59"/>
  <c r="AP31" i="59" s="1"/>
  <c r="K31" i="59"/>
  <c r="AO31" i="59" s="1"/>
  <c r="J31" i="59"/>
  <c r="I31" i="59"/>
  <c r="H31" i="59"/>
  <c r="G31" i="59"/>
  <c r="F31" i="59"/>
  <c r="BI30" i="59"/>
  <c r="BH30" i="59"/>
  <c r="BD30" i="59"/>
  <c r="BB30" i="59"/>
  <c r="BA30" i="59"/>
  <c r="AZ30" i="59"/>
  <c r="AV30" i="59"/>
  <c r="AU30" i="59"/>
  <c r="AT30" i="59"/>
  <c r="AS30" i="59"/>
  <c r="AR30" i="59"/>
  <c r="AN30" i="59"/>
  <c r="AL30" i="59"/>
  <c r="AK30" i="59"/>
  <c r="AJ30" i="59"/>
  <c r="AF30" i="59"/>
  <c r="AE30" i="59"/>
  <c r="AD30" i="59"/>
  <c r="AC30" i="59"/>
  <c r="BG30" i="59" s="1"/>
  <c r="AB30" i="59"/>
  <c r="BF30" i="59" s="1"/>
  <c r="AA30" i="59"/>
  <c r="BE30" i="59" s="1"/>
  <c r="Z30" i="59"/>
  <c r="Y30" i="59"/>
  <c r="BC30" i="59" s="1"/>
  <c r="X30" i="59"/>
  <c r="W30" i="59"/>
  <c r="V30" i="59"/>
  <c r="U30" i="59"/>
  <c r="AY30" i="59" s="1"/>
  <c r="T30" i="59"/>
  <c r="AX30" i="59" s="1"/>
  <c r="S30" i="59"/>
  <c r="AW30" i="59" s="1"/>
  <c r="R30" i="59"/>
  <c r="Q30" i="59"/>
  <c r="P30" i="59"/>
  <c r="O30" i="59"/>
  <c r="N30" i="59"/>
  <c r="M30" i="59"/>
  <c r="AQ30" i="59" s="1"/>
  <c r="L30" i="59"/>
  <c r="AP30" i="59" s="1"/>
  <c r="K30" i="59"/>
  <c r="AO30" i="59" s="1"/>
  <c r="J30" i="59"/>
  <c r="I30" i="59"/>
  <c r="AM30" i="59" s="1"/>
  <c r="H30" i="59"/>
  <c r="G30" i="59"/>
  <c r="F30" i="59"/>
  <c r="E30" i="59"/>
  <c r="BH29" i="59"/>
  <c r="BG29" i="59"/>
  <c r="BC29" i="59"/>
  <c r="BB29" i="59"/>
  <c r="BA29" i="59"/>
  <c r="AZ29" i="59"/>
  <c r="AU29" i="59"/>
  <c r="AT29" i="59"/>
  <c r="AR29" i="59"/>
  <c r="AQ29" i="59"/>
  <c r="AN29" i="59"/>
  <c r="AM29" i="59"/>
  <c r="AK29" i="59"/>
  <c r="AJ29" i="59"/>
  <c r="AF29" i="59"/>
  <c r="AE29" i="59"/>
  <c r="BI29" i="59" s="1"/>
  <c r="AD29" i="59"/>
  <c r="AC29" i="59"/>
  <c r="AB29" i="59"/>
  <c r="BF29" i="59" s="1"/>
  <c r="AA29" i="59"/>
  <c r="BE29" i="59" s="1"/>
  <c r="Z29" i="59"/>
  <c r="BD29" i="59" s="1"/>
  <c r="Y29" i="59"/>
  <c r="X29" i="59"/>
  <c r="W29" i="59"/>
  <c r="V29" i="59"/>
  <c r="U29" i="59"/>
  <c r="AY29" i="59" s="1"/>
  <c r="T29" i="59"/>
  <c r="AX29" i="59" s="1"/>
  <c r="S29" i="59"/>
  <c r="AW29" i="59" s="1"/>
  <c r="R29" i="59"/>
  <c r="AV29" i="59" s="1"/>
  <c r="Q29" i="59"/>
  <c r="P29" i="59"/>
  <c r="O29" i="59"/>
  <c r="AS29" i="59" s="1"/>
  <c r="N29" i="59"/>
  <c r="M29" i="59"/>
  <c r="L29" i="59"/>
  <c r="AP29" i="59" s="1"/>
  <c r="K29" i="59"/>
  <c r="AO29" i="59" s="1"/>
  <c r="J29" i="59"/>
  <c r="I29" i="59"/>
  <c r="H29" i="59"/>
  <c r="AL29" i="59" s="1"/>
  <c r="G29" i="59"/>
  <c r="F29" i="59"/>
  <c r="E29" i="59"/>
  <c r="BI28" i="59"/>
  <c r="BH28" i="59"/>
  <c r="BF28" i="59"/>
  <c r="BD28" i="59"/>
  <c r="BC28" i="59"/>
  <c r="BB28" i="59"/>
  <c r="AZ28" i="59"/>
  <c r="AY28" i="59"/>
  <c r="AU28" i="59"/>
  <c r="AS28" i="59"/>
  <c r="AR28" i="59"/>
  <c r="AP28" i="59"/>
  <c r="AM28" i="59"/>
  <c r="AL28" i="59"/>
  <c r="AJ28" i="59"/>
  <c r="AF28" i="59"/>
  <c r="AE28" i="59"/>
  <c r="AD28" i="59"/>
  <c r="AC28" i="59"/>
  <c r="BG28" i="59" s="1"/>
  <c r="AB28" i="59"/>
  <c r="AA28" i="59"/>
  <c r="BE28" i="59" s="1"/>
  <c r="Z28" i="59"/>
  <c r="Y28" i="59"/>
  <c r="X28" i="59"/>
  <c r="W28" i="59"/>
  <c r="BA28" i="59" s="1"/>
  <c r="V28" i="59"/>
  <c r="U28" i="59"/>
  <c r="T28" i="59"/>
  <c r="AX28" i="59" s="1"/>
  <c r="S28" i="59"/>
  <c r="AW28" i="59" s="1"/>
  <c r="R28" i="59"/>
  <c r="AV28" i="59" s="1"/>
  <c r="Q28" i="59"/>
  <c r="P28" i="59"/>
  <c r="AT28" i="59" s="1"/>
  <c r="O28" i="59"/>
  <c r="N28" i="59"/>
  <c r="M28" i="59"/>
  <c r="AQ28" i="59" s="1"/>
  <c r="L28" i="59"/>
  <c r="K28" i="59"/>
  <c r="AO28" i="59" s="1"/>
  <c r="J28" i="59"/>
  <c r="AN28" i="59" s="1"/>
  <c r="I28" i="59"/>
  <c r="H28" i="59"/>
  <c r="G28" i="59"/>
  <c r="E28" i="59" s="1"/>
  <c r="F28" i="59"/>
  <c r="BH27" i="59"/>
  <c r="BG27" i="59"/>
  <c r="BD27" i="59"/>
  <c r="BC27" i="59"/>
  <c r="BA27" i="59"/>
  <c r="AZ27" i="59"/>
  <c r="AX27" i="59"/>
  <c r="AT27" i="59"/>
  <c r="AS27" i="59"/>
  <c r="AR27" i="59"/>
  <c r="AN27" i="59"/>
  <c r="AM27" i="59"/>
  <c r="AK27" i="59"/>
  <c r="AJ27" i="59"/>
  <c r="AF27" i="59"/>
  <c r="AE27" i="59"/>
  <c r="BI27" i="59" s="1"/>
  <c r="AD27" i="59"/>
  <c r="AC27" i="59"/>
  <c r="AB27" i="59"/>
  <c r="BF27" i="59" s="1"/>
  <c r="AA27" i="59"/>
  <c r="BE27" i="59" s="1"/>
  <c r="Z27" i="59"/>
  <c r="Y27" i="59"/>
  <c r="X27" i="59"/>
  <c r="BB27" i="59" s="1"/>
  <c r="W27" i="59"/>
  <c r="V27" i="59"/>
  <c r="U27" i="59"/>
  <c r="AY27" i="59" s="1"/>
  <c r="T27" i="59"/>
  <c r="S27" i="59"/>
  <c r="AW27" i="59" s="1"/>
  <c r="R27" i="59"/>
  <c r="AV27" i="59" s="1"/>
  <c r="Q27" i="59"/>
  <c r="AU27" i="59" s="1"/>
  <c r="P27" i="59"/>
  <c r="O27" i="59"/>
  <c r="N27" i="59"/>
  <c r="M27" i="59"/>
  <c r="AQ27" i="59" s="1"/>
  <c r="L27" i="59"/>
  <c r="AP27" i="59" s="1"/>
  <c r="K27" i="59"/>
  <c r="AO27" i="59" s="1"/>
  <c r="J27" i="59"/>
  <c r="I27" i="59"/>
  <c r="H27" i="59"/>
  <c r="E27" i="59" s="1"/>
  <c r="G27" i="59"/>
  <c r="F27" i="59"/>
  <c r="BI26" i="59"/>
  <c r="BH26" i="59"/>
  <c r="BB26" i="59"/>
  <c r="AZ26" i="59"/>
  <c r="AV26" i="59"/>
  <c r="AU26" i="59"/>
  <c r="AT26" i="59"/>
  <c r="AS26" i="59"/>
  <c r="AR26" i="59"/>
  <c r="AL26" i="59"/>
  <c r="AJ26" i="59"/>
  <c r="AF26" i="59"/>
  <c r="AE26" i="59"/>
  <c r="AD26" i="59"/>
  <c r="AC26" i="59"/>
  <c r="BG26" i="59" s="1"/>
  <c r="AB26" i="59"/>
  <c r="BF26" i="59" s="1"/>
  <c r="AA26" i="59"/>
  <c r="BE26" i="59" s="1"/>
  <c r="Z26" i="59"/>
  <c r="BD26" i="59" s="1"/>
  <c r="Y26" i="59"/>
  <c r="BC26" i="59" s="1"/>
  <c r="X26" i="59"/>
  <c r="W26" i="59"/>
  <c r="BA26" i="59" s="1"/>
  <c r="V26" i="59"/>
  <c r="U26" i="59"/>
  <c r="AY26" i="59" s="1"/>
  <c r="T26" i="59"/>
  <c r="AX26" i="59" s="1"/>
  <c r="S26" i="59"/>
  <c r="AW26" i="59" s="1"/>
  <c r="R26" i="59"/>
  <c r="Q26" i="59"/>
  <c r="P26" i="59"/>
  <c r="O26" i="59"/>
  <c r="N26" i="59"/>
  <c r="M26" i="59"/>
  <c r="AQ26" i="59" s="1"/>
  <c r="L26" i="59"/>
  <c r="AP26" i="59" s="1"/>
  <c r="K26" i="59"/>
  <c r="AO26" i="59" s="1"/>
  <c r="J26" i="59"/>
  <c r="AN26" i="59" s="1"/>
  <c r="I26" i="59"/>
  <c r="AM26" i="59" s="1"/>
  <c r="H26" i="59"/>
  <c r="G26" i="59"/>
  <c r="E26" i="59" s="1"/>
  <c r="F26" i="59"/>
  <c r="BH25" i="59"/>
  <c r="BD25" i="59"/>
  <c r="BC25" i="59"/>
  <c r="BB25" i="59"/>
  <c r="BA25" i="59"/>
  <c r="AZ25" i="59"/>
  <c r="AX25" i="59"/>
  <c r="AV25" i="59"/>
  <c r="AT25" i="59"/>
  <c r="AR25" i="59"/>
  <c r="AN25" i="59"/>
  <c r="AM25" i="59"/>
  <c r="AL25" i="59"/>
  <c r="AK25" i="59"/>
  <c r="AJ25" i="59"/>
  <c r="AF25" i="59"/>
  <c r="AE25" i="59"/>
  <c r="BI25" i="59" s="1"/>
  <c r="AD25" i="59"/>
  <c r="AC25" i="59"/>
  <c r="BG25" i="59" s="1"/>
  <c r="AB25" i="59"/>
  <c r="BF25" i="59" s="1"/>
  <c r="AA25" i="59"/>
  <c r="BE25" i="59" s="1"/>
  <c r="Z25" i="59"/>
  <c r="Y25" i="59"/>
  <c r="X25" i="59"/>
  <c r="W25" i="59"/>
  <c r="V25" i="59"/>
  <c r="U25" i="59"/>
  <c r="AY25" i="59" s="1"/>
  <c r="T25" i="59"/>
  <c r="S25" i="59"/>
  <c r="AW25" i="59" s="1"/>
  <c r="R25" i="59"/>
  <c r="Q25" i="59"/>
  <c r="AU25" i="59" s="1"/>
  <c r="P25" i="59"/>
  <c r="O25" i="59"/>
  <c r="AS25" i="59" s="1"/>
  <c r="N25" i="59"/>
  <c r="M25" i="59"/>
  <c r="AQ25" i="59" s="1"/>
  <c r="L25" i="59"/>
  <c r="AP25" i="59" s="1"/>
  <c r="K25" i="59"/>
  <c r="AO25" i="59" s="1"/>
  <c r="J25" i="59"/>
  <c r="I25" i="59"/>
  <c r="H25" i="59"/>
  <c r="G25" i="59"/>
  <c r="F25" i="59"/>
  <c r="BI24" i="59"/>
  <c r="BH24" i="59"/>
  <c r="BF24" i="59"/>
  <c r="BD24" i="59"/>
  <c r="BB24" i="59"/>
  <c r="BA24" i="59"/>
  <c r="AZ24" i="59"/>
  <c r="AV24" i="59"/>
  <c r="AU24" i="59"/>
  <c r="AT24" i="59"/>
  <c r="AS24" i="59"/>
  <c r="AR24" i="59"/>
  <c r="AP24" i="59"/>
  <c r="AN24" i="59"/>
  <c r="AL24" i="59"/>
  <c r="AJ24" i="59"/>
  <c r="AF24" i="59"/>
  <c r="AE24" i="59"/>
  <c r="AD24" i="59"/>
  <c r="AC24" i="59"/>
  <c r="BG24" i="59" s="1"/>
  <c r="AB24" i="59"/>
  <c r="AA24" i="59"/>
  <c r="BE24" i="59" s="1"/>
  <c r="Z24" i="59"/>
  <c r="Y24" i="59"/>
  <c r="BC24" i="59" s="1"/>
  <c r="X24" i="59"/>
  <c r="W24" i="59"/>
  <c r="V24" i="59"/>
  <c r="U24" i="59"/>
  <c r="AY24" i="59" s="1"/>
  <c r="T24" i="59"/>
  <c r="AX24" i="59" s="1"/>
  <c r="S24" i="59"/>
  <c r="AW24" i="59" s="1"/>
  <c r="R24" i="59"/>
  <c r="Q24" i="59"/>
  <c r="P24" i="59"/>
  <c r="O24" i="59"/>
  <c r="N24" i="59"/>
  <c r="M24" i="59"/>
  <c r="AQ24" i="59" s="1"/>
  <c r="L24" i="59"/>
  <c r="K24" i="59"/>
  <c r="AO24" i="59" s="1"/>
  <c r="J24" i="59"/>
  <c r="I24" i="59"/>
  <c r="AM24" i="59" s="1"/>
  <c r="H24" i="59"/>
  <c r="G24" i="59"/>
  <c r="E24" i="59" s="1"/>
  <c r="F24" i="59"/>
  <c r="BH23" i="59"/>
  <c r="BD23" i="59"/>
  <c r="BC23" i="59"/>
  <c r="BB23" i="59"/>
  <c r="BA23" i="59"/>
  <c r="AZ23" i="59"/>
  <c r="AV23" i="59"/>
  <c r="AT23" i="59"/>
  <c r="AR23" i="59"/>
  <c r="AM23" i="59"/>
  <c r="AL23" i="59"/>
  <c r="AK23" i="59"/>
  <c r="AJ23" i="59"/>
  <c r="AF23" i="59"/>
  <c r="AE23" i="59"/>
  <c r="BI23" i="59" s="1"/>
  <c r="AD23" i="59"/>
  <c r="AC23" i="59"/>
  <c r="BG23" i="59" s="1"/>
  <c r="AB23" i="59"/>
  <c r="BF23" i="59" s="1"/>
  <c r="AA23" i="59"/>
  <c r="BE23" i="59" s="1"/>
  <c r="Z23" i="59"/>
  <c r="Y23" i="59"/>
  <c r="X23" i="59"/>
  <c r="W23" i="59"/>
  <c r="V23" i="59"/>
  <c r="U23" i="59"/>
  <c r="AY23" i="59" s="1"/>
  <c r="T23" i="59"/>
  <c r="AX23" i="59" s="1"/>
  <c r="S23" i="59"/>
  <c r="AW23" i="59" s="1"/>
  <c r="R23" i="59"/>
  <c r="Q23" i="59"/>
  <c r="AU23" i="59" s="1"/>
  <c r="P23" i="59"/>
  <c r="O23" i="59"/>
  <c r="AS23" i="59" s="1"/>
  <c r="N23" i="59"/>
  <c r="M23" i="59"/>
  <c r="AQ23" i="59" s="1"/>
  <c r="L23" i="59"/>
  <c r="AP23" i="59" s="1"/>
  <c r="K23" i="59"/>
  <c r="AO23" i="59" s="1"/>
  <c r="J23" i="59"/>
  <c r="AN23" i="59" s="1"/>
  <c r="I23" i="59"/>
  <c r="H23" i="59"/>
  <c r="G23" i="59"/>
  <c r="F23" i="59"/>
  <c r="BI22" i="59"/>
  <c r="BH22" i="59"/>
  <c r="BF22" i="59"/>
  <c r="BD22" i="59"/>
  <c r="BB22" i="59"/>
  <c r="AZ22" i="59"/>
  <c r="AY22" i="59"/>
  <c r="AU22" i="59"/>
  <c r="AT22" i="59"/>
  <c r="AS22" i="59"/>
  <c r="AR22" i="59"/>
  <c r="AN22" i="59"/>
  <c r="AL22" i="59"/>
  <c r="AK22" i="59"/>
  <c r="AJ22" i="59"/>
  <c r="AF22" i="59"/>
  <c r="AE22" i="59"/>
  <c r="AD22" i="59"/>
  <c r="AC22" i="59"/>
  <c r="BG22" i="59" s="1"/>
  <c r="AB22" i="59"/>
  <c r="AA22" i="59"/>
  <c r="BE22" i="59" s="1"/>
  <c r="Z22" i="59"/>
  <c r="Y22" i="59"/>
  <c r="BC22" i="59" s="1"/>
  <c r="X22" i="59"/>
  <c r="W22" i="59"/>
  <c r="BA22" i="59" s="1"/>
  <c r="V22" i="59"/>
  <c r="U22" i="59"/>
  <c r="T22" i="59"/>
  <c r="AX22" i="59" s="1"/>
  <c r="S22" i="59"/>
  <c r="AW22" i="59" s="1"/>
  <c r="R22" i="59"/>
  <c r="AV22" i="59" s="1"/>
  <c r="Q22" i="59"/>
  <c r="P22" i="59"/>
  <c r="O22" i="59"/>
  <c r="N22" i="59"/>
  <c r="M22" i="59"/>
  <c r="AQ22" i="59" s="1"/>
  <c r="L22" i="59"/>
  <c r="AP22" i="59" s="1"/>
  <c r="K22" i="59"/>
  <c r="AO22" i="59" s="1"/>
  <c r="J22" i="59"/>
  <c r="I22" i="59"/>
  <c r="AM22" i="59" s="1"/>
  <c r="H22" i="59"/>
  <c r="G22" i="59"/>
  <c r="E22" i="59" s="1"/>
  <c r="F22" i="59"/>
  <c r="BI21" i="59"/>
  <c r="BH21" i="59"/>
  <c r="BD21" i="59"/>
  <c r="BC21" i="59"/>
  <c r="BB21" i="59"/>
  <c r="BA21" i="59"/>
  <c r="AZ21" i="59"/>
  <c r="AV21" i="59"/>
  <c r="AT21" i="59"/>
  <c r="AR21" i="59"/>
  <c r="AN21" i="59"/>
  <c r="AM21" i="59"/>
  <c r="AL21" i="59"/>
  <c r="AK21" i="59"/>
  <c r="AJ21" i="59"/>
  <c r="AF21" i="59"/>
  <c r="AE21" i="59"/>
  <c r="AD21" i="59"/>
  <c r="AC21" i="59"/>
  <c r="BG21" i="59" s="1"/>
  <c r="AB21" i="59"/>
  <c r="BF21" i="59" s="1"/>
  <c r="AA21" i="59"/>
  <c r="BE21" i="59" s="1"/>
  <c r="Z21" i="59"/>
  <c r="Y21" i="59"/>
  <c r="X21" i="59"/>
  <c r="W21" i="59"/>
  <c r="V21" i="59"/>
  <c r="U21" i="59"/>
  <c r="AY21" i="59" s="1"/>
  <c r="T21" i="59"/>
  <c r="E21" i="59" s="1"/>
  <c r="S21" i="59"/>
  <c r="AW21" i="59" s="1"/>
  <c r="R21" i="59"/>
  <c r="Q21" i="59"/>
  <c r="AU21" i="59" s="1"/>
  <c r="P21" i="59"/>
  <c r="O21" i="59"/>
  <c r="AS21" i="59" s="1"/>
  <c r="N21" i="59"/>
  <c r="M21" i="59"/>
  <c r="AQ21" i="59" s="1"/>
  <c r="L21" i="59"/>
  <c r="AP21" i="59" s="1"/>
  <c r="K21" i="59"/>
  <c r="AO21" i="59" s="1"/>
  <c r="J21" i="59"/>
  <c r="I21" i="59"/>
  <c r="H21" i="59"/>
  <c r="G21" i="59"/>
  <c r="F21" i="59"/>
  <c r="BI20" i="59"/>
  <c r="BH20" i="59"/>
  <c r="BD20" i="59"/>
  <c r="BC20" i="59"/>
  <c r="BB20" i="59"/>
  <c r="AZ20" i="59"/>
  <c r="AV20" i="59"/>
  <c r="AU20" i="59"/>
  <c r="AS20" i="59"/>
  <c r="AR20" i="59"/>
  <c r="AP20" i="59"/>
  <c r="AN20" i="59"/>
  <c r="AL20" i="59"/>
  <c r="AJ20" i="59"/>
  <c r="AF20" i="59"/>
  <c r="AE20" i="59"/>
  <c r="AD20" i="59"/>
  <c r="AC20" i="59"/>
  <c r="BG20" i="59" s="1"/>
  <c r="AB20" i="59"/>
  <c r="BF20" i="59" s="1"/>
  <c r="AA20" i="59"/>
  <c r="BE20" i="59" s="1"/>
  <c r="Z20" i="59"/>
  <c r="Y20" i="59"/>
  <c r="X20" i="59"/>
  <c r="W20" i="59"/>
  <c r="BA20" i="59" s="1"/>
  <c r="V20" i="59"/>
  <c r="U20" i="59"/>
  <c r="AY20" i="59" s="1"/>
  <c r="T20" i="59"/>
  <c r="AX20" i="59" s="1"/>
  <c r="S20" i="59"/>
  <c r="AW20" i="59" s="1"/>
  <c r="R20" i="59"/>
  <c r="Q20" i="59"/>
  <c r="P20" i="59"/>
  <c r="AT20" i="59" s="1"/>
  <c r="O20" i="59"/>
  <c r="N20" i="59"/>
  <c r="M20" i="59"/>
  <c r="AQ20" i="59" s="1"/>
  <c r="L20" i="59"/>
  <c r="K20" i="59"/>
  <c r="AO20" i="59" s="1"/>
  <c r="J20" i="59"/>
  <c r="I20" i="59"/>
  <c r="AM20" i="59" s="1"/>
  <c r="H20" i="59"/>
  <c r="G20" i="59"/>
  <c r="E20" i="59" s="1"/>
  <c r="F20" i="59"/>
  <c r="BH19" i="59"/>
  <c r="BG19" i="59"/>
  <c r="BD19" i="59"/>
  <c r="BC19" i="59"/>
  <c r="BA19" i="59"/>
  <c r="AZ19" i="59"/>
  <c r="AX19" i="59"/>
  <c r="AT19" i="59"/>
  <c r="AS19" i="59"/>
  <c r="AR19" i="59"/>
  <c r="AN19" i="59"/>
  <c r="AM19" i="59"/>
  <c r="AK19" i="59"/>
  <c r="AJ19" i="59"/>
  <c r="AF19" i="59"/>
  <c r="AE19" i="59"/>
  <c r="BI19" i="59" s="1"/>
  <c r="AD19" i="59"/>
  <c r="AC19" i="59"/>
  <c r="AB19" i="59"/>
  <c r="BF19" i="59" s="1"/>
  <c r="AA19" i="59"/>
  <c r="BE19" i="59" s="1"/>
  <c r="Z19" i="59"/>
  <c r="Y19" i="59"/>
  <c r="X19" i="59"/>
  <c r="BB19" i="59" s="1"/>
  <c r="W19" i="59"/>
  <c r="V19" i="59"/>
  <c r="U19" i="59"/>
  <c r="AY19" i="59" s="1"/>
  <c r="T19" i="59"/>
  <c r="S19" i="59"/>
  <c r="AW19" i="59" s="1"/>
  <c r="R19" i="59"/>
  <c r="AV19" i="59" s="1"/>
  <c r="Q19" i="59"/>
  <c r="AU19" i="59" s="1"/>
  <c r="P19" i="59"/>
  <c r="O19" i="59"/>
  <c r="N19" i="59"/>
  <c r="M19" i="59"/>
  <c r="AQ19" i="59" s="1"/>
  <c r="L19" i="59"/>
  <c r="AP19" i="59" s="1"/>
  <c r="K19" i="59"/>
  <c r="AO19" i="59" s="1"/>
  <c r="J19" i="59"/>
  <c r="I19" i="59"/>
  <c r="H19" i="59"/>
  <c r="E19" i="59" s="1"/>
  <c r="G19" i="59"/>
  <c r="F19" i="59"/>
  <c r="BI18" i="59"/>
  <c r="BH18" i="59"/>
  <c r="BB18" i="59"/>
  <c r="AZ18" i="59"/>
  <c r="AV18" i="59"/>
  <c r="AU18" i="59"/>
  <c r="AT18" i="59"/>
  <c r="AS18" i="59"/>
  <c r="AR18" i="59"/>
  <c r="AM18" i="59"/>
  <c r="AL18" i="59"/>
  <c r="AJ18" i="59"/>
  <c r="AF18" i="59"/>
  <c r="AE18" i="59"/>
  <c r="AD18" i="59"/>
  <c r="AC18" i="59"/>
  <c r="BG18" i="59" s="1"/>
  <c r="AB18" i="59"/>
  <c r="BF18" i="59" s="1"/>
  <c r="AA18" i="59"/>
  <c r="BE18" i="59" s="1"/>
  <c r="Z18" i="59"/>
  <c r="BD18" i="59" s="1"/>
  <c r="Y18" i="59"/>
  <c r="BC18" i="59" s="1"/>
  <c r="X18" i="59"/>
  <c r="W18" i="59"/>
  <c r="BA18" i="59" s="1"/>
  <c r="V18" i="59"/>
  <c r="U18" i="59"/>
  <c r="AY18" i="59" s="1"/>
  <c r="T18" i="59"/>
  <c r="AX18" i="59" s="1"/>
  <c r="S18" i="59"/>
  <c r="AW18" i="59" s="1"/>
  <c r="R18" i="59"/>
  <c r="Q18" i="59"/>
  <c r="P18" i="59"/>
  <c r="O18" i="59"/>
  <c r="N18" i="59"/>
  <c r="M18" i="59"/>
  <c r="AQ18" i="59" s="1"/>
  <c r="L18" i="59"/>
  <c r="AP18" i="59" s="1"/>
  <c r="K18" i="59"/>
  <c r="AO18" i="59" s="1"/>
  <c r="J18" i="59"/>
  <c r="AN18" i="59" s="1"/>
  <c r="I18" i="59"/>
  <c r="H18" i="59"/>
  <c r="G18" i="59"/>
  <c r="E18" i="59" s="1"/>
  <c r="F18" i="59"/>
  <c r="BH17" i="59"/>
  <c r="BD17" i="59"/>
  <c r="BC17" i="59"/>
  <c r="BB17" i="59"/>
  <c r="BA17" i="59"/>
  <c r="AZ17" i="59"/>
  <c r="AX17" i="59"/>
  <c r="AV17" i="59"/>
  <c r="AT17" i="59"/>
  <c r="AR17" i="59"/>
  <c r="AN17" i="59"/>
  <c r="AM17" i="59"/>
  <c r="AL17" i="59"/>
  <c r="AK17" i="59"/>
  <c r="AJ17" i="59"/>
  <c r="AF17" i="59"/>
  <c r="AE17" i="59"/>
  <c r="BI17" i="59" s="1"/>
  <c r="AD17" i="59"/>
  <c r="AC17" i="59"/>
  <c r="BG17" i="59" s="1"/>
  <c r="AB17" i="59"/>
  <c r="BF17" i="59" s="1"/>
  <c r="AA17" i="59"/>
  <c r="BE17" i="59" s="1"/>
  <c r="Z17" i="59"/>
  <c r="Y17" i="59"/>
  <c r="X17" i="59"/>
  <c r="W17" i="59"/>
  <c r="V17" i="59"/>
  <c r="U17" i="59"/>
  <c r="AY17" i="59" s="1"/>
  <c r="T17" i="59"/>
  <c r="S17" i="59"/>
  <c r="AW17" i="59" s="1"/>
  <c r="R17" i="59"/>
  <c r="Q17" i="59"/>
  <c r="AU17" i="59" s="1"/>
  <c r="P17" i="59"/>
  <c r="O17" i="59"/>
  <c r="AS17" i="59" s="1"/>
  <c r="N17" i="59"/>
  <c r="M17" i="59"/>
  <c r="AQ17" i="59" s="1"/>
  <c r="L17" i="59"/>
  <c r="AP17" i="59" s="1"/>
  <c r="K17" i="59"/>
  <c r="AO17" i="59" s="1"/>
  <c r="J17" i="59"/>
  <c r="I17" i="59"/>
  <c r="H17" i="59"/>
  <c r="G17" i="59"/>
  <c r="F17" i="59"/>
  <c r="BI16" i="59"/>
  <c r="BH16" i="59"/>
  <c r="BF16" i="59"/>
  <c r="BD16" i="59"/>
  <c r="BB16" i="59"/>
  <c r="BA16" i="59"/>
  <c r="AZ16" i="59"/>
  <c r="AV16" i="59"/>
  <c r="AU16" i="59"/>
  <c r="AT16" i="59"/>
  <c r="AS16" i="59"/>
  <c r="AR16" i="59"/>
  <c r="AP16" i="59"/>
  <c r="AN16" i="59"/>
  <c r="AL16" i="59"/>
  <c r="AJ16" i="59"/>
  <c r="AF16" i="59"/>
  <c r="AE16" i="59"/>
  <c r="AD16" i="59"/>
  <c r="AC16" i="59"/>
  <c r="BG16" i="59" s="1"/>
  <c r="AB16" i="59"/>
  <c r="AA16" i="59"/>
  <c r="BE16" i="59" s="1"/>
  <c r="Z16" i="59"/>
  <c r="Y16" i="59"/>
  <c r="BC16" i="59" s="1"/>
  <c r="X16" i="59"/>
  <c r="W16" i="59"/>
  <c r="V16" i="59"/>
  <c r="U16" i="59"/>
  <c r="AY16" i="59" s="1"/>
  <c r="T16" i="59"/>
  <c r="AX16" i="59" s="1"/>
  <c r="S16" i="59"/>
  <c r="AW16" i="59" s="1"/>
  <c r="R16" i="59"/>
  <c r="Q16" i="59"/>
  <c r="P16" i="59"/>
  <c r="O16" i="59"/>
  <c r="N16" i="59"/>
  <c r="M16" i="59"/>
  <c r="AQ16" i="59" s="1"/>
  <c r="L16" i="59"/>
  <c r="K16" i="59"/>
  <c r="AO16" i="59" s="1"/>
  <c r="J16" i="59"/>
  <c r="I16" i="59"/>
  <c r="AM16" i="59" s="1"/>
  <c r="H16" i="59"/>
  <c r="G16" i="59"/>
  <c r="E16" i="59" s="1"/>
  <c r="F16" i="59"/>
  <c r="BH15" i="59"/>
  <c r="BD15" i="59"/>
  <c r="BC15" i="59"/>
  <c r="BB15" i="59"/>
  <c r="BA15" i="59"/>
  <c r="AZ15" i="59"/>
  <c r="AV15" i="59"/>
  <c r="AT15" i="59"/>
  <c r="AR15" i="59"/>
  <c r="AM15" i="59"/>
  <c r="AL15" i="59"/>
  <c r="AK15" i="59"/>
  <c r="AJ15" i="59"/>
  <c r="AF15" i="59"/>
  <c r="AE15" i="59"/>
  <c r="BI15" i="59" s="1"/>
  <c r="AD15" i="59"/>
  <c r="AC15" i="59"/>
  <c r="BG15" i="59" s="1"/>
  <c r="AB15" i="59"/>
  <c r="BF15" i="59" s="1"/>
  <c r="AA15" i="59"/>
  <c r="BE15" i="59" s="1"/>
  <c r="Z15" i="59"/>
  <c r="Y15" i="59"/>
  <c r="X15" i="59"/>
  <c r="W15" i="59"/>
  <c r="V15" i="59"/>
  <c r="U15" i="59"/>
  <c r="AY15" i="59" s="1"/>
  <c r="T15" i="59"/>
  <c r="AX15" i="59" s="1"/>
  <c r="S15" i="59"/>
  <c r="AW15" i="59" s="1"/>
  <c r="R15" i="59"/>
  <c r="Q15" i="59"/>
  <c r="AU15" i="59" s="1"/>
  <c r="P15" i="59"/>
  <c r="O15" i="59"/>
  <c r="AS15" i="59" s="1"/>
  <c r="N15" i="59"/>
  <c r="M15" i="59"/>
  <c r="AQ15" i="59" s="1"/>
  <c r="L15" i="59"/>
  <c r="AP15" i="59" s="1"/>
  <c r="K15" i="59"/>
  <c r="AO15" i="59" s="1"/>
  <c r="J15" i="59"/>
  <c r="AN15" i="59" s="1"/>
  <c r="I15" i="59"/>
  <c r="H15" i="59"/>
  <c r="G15" i="59"/>
  <c r="F15" i="59"/>
  <c r="BI14" i="59"/>
  <c r="BH14" i="59"/>
  <c r="BF14" i="59"/>
  <c r="BD14" i="59"/>
  <c r="BB14" i="59"/>
  <c r="AZ14" i="59"/>
  <c r="AY14" i="59"/>
  <c r="AU14" i="59"/>
  <c r="AT14" i="59"/>
  <c r="AS14" i="59"/>
  <c r="AR14" i="59"/>
  <c r="AN14" i="59"/>
  <c r="AL14" i="59"/>
  <c r="AK14" i="59"/>
  <c r="AJ14" i="59"/>
  <c r="AF14" i="59"/>
  <c r="AE14" i="59"/>
  <c r="AD14" i="59"/>
  <c r="AC14" i="59"/>
  <c r="BG14" i="59" s="1"/>
  <c r="AB14" i="59"/>
  <c r="AA14" i="59"/>
  <c r="BE14" i="59" s="1"/>
  <c r="Z14" i="59"/>
  <c r="Y14" i="59"/>
  <c r="BC14" i="59" s="1"/>
  <c r="X14" i="59"/>
  <c r="W14" i="59"/>
  <c r="BA14" i="59" s="1"/>
  <c r="V14" i="59"/>
  <c r="U14" i="59"/>
  <c r="T14" i="59"/>
  <c r="AX14" i="59" s="1"/>
  <c r="S14" i="59"/>
  <c r="AW14" i="59" s="1"/>
  <c r="R14" i="59"/>
  <c r="AV14" i="59" s="1"/>
  <c r="Q14" i="59"/>
  <c r="P14" i="59"/>
  <c r="O14" i="59"/>
  <c r="N14" i="59"/>
  <c r="M14" i="59"/>
  <c r="AQ14" i="59" s="1"/>
  <c r="L14" i="59"/>
  <c r="AP14" i="59" s="1"/>
  <c r="K14" i="59"/>
  <c r="AO14" i="59" s="1"/>
  <c r="J14" i="59"/>
  <c r="I14" i="59"/>
  <c r="AM14" i="59" s="1"/>
  <c r="H14" i="59"/>
  <c r="G14" i="59"/>
  <c r="E14" i="59" s="1"/>
  <c r="F14" i="59"/>
  <c r="BI13" i="59"/>
  <c r="BH13" i="59"/>
  <c r="BD13" i="59"/>
  <c r="BC13" i="59"/>
  <c r="BB13" i="59"/>
  <c r="BA13" i="59"/>
  <c r="AZ13" i="59"/>
  <c r="AV13" i="59"/>
  <c r="AT13" i="59"/>
  <c r="AR13" i="59"/>
  <c r="AN13" i="59"/>
  <c r="AM13" i="59"/>
  <c r="AL13" i="59"/>
  <c r="AK13" i="59"/>
  <c r="AJ13" i="59"/>
  <c r="AF13" i="59"/>
  <c r="AE13" i="59"/>
  <c r="AD13" i="59"/>
  <c r="AC13" i="59"/>
  <c r="BG13" i="59" s="1"/>
  <c r="AB13" i="59"/>
  <c r="BF13" i="59" s="1"/>
  <c r="AA13" i="59"/>
  <c r="BE13" i="59" s="1"/>
  <c r="Z13" i="59"/>
  <c r="Y13" i="59"/>
  <c r="X13" i="59"/>
  <c r="W13" i="59"/>
  <c r="V13" i="59"/>
  <c r="U13" i="59"/>
  <c r="AY13" i="59" s="1"/>
  <c r="T13" i="59"/>
  <c r="AX13" i="59" s="1"/>
  <c r="S13" i="59"/>
  <c r="AW13" i="59" s="1"/>
  <c r="R13" i="59"/>
  <c r="Q13" i="59"/>
  <c r="AU13" i="59" s="1"/>
  <c r="P13" i="59"/>
  <c r="O13" i="59"/>
  <c r="AS13" i="59" s="1"/>
  <c r="N13" i="59"/>
  <c r="M13" i="59"/>
  <c r="AQ13" i="59" s="1"/>
  <c r="L13" i="59"/>
  <c r="AP13" i="59" s="1"/>
  <c r="K13" i="59"/>
  <c r="AO13" i="59" s="1"/>
  <c r="J13" i="59"/>
  <c r="I13" i="59"/>
  <c r="H13" i="59"/>
  <c r="G13" i="59"/>
  <c r="F13" i="59"/>
  <c r="BI12" i="59"/>
  <c r="BH12" i="59"/>
  <c r="BD12" i="59"/>
  <c r="BC12" i="59"/>
  <c r="BB12" i="59"/>
  <c r="AZ12" i="59"/>
  <c r="AV12" i="59"/>
  <c r="AU12" i="59"/>
  <c r="AS12" i="59"/>
  <c r="AR12" i="59"/>
  <c r="AP12" i="59"/>
  <c r="AN12" i="59"/>
  <c r="AL12" i="59"/>
  <c r="AJ12" i="59"/>
  <c r="AF12" i="59"/>
  <c r="AE12" i="59"/>
  <c r="AD12" i="59"/>
  <c r="AC12" i="59"/>
  <c r="BG12" i="59" s="1"/>
  <c r="AB12" i="59"/>
  <c r="BF12" i="59" s="1"/>
  <c r="AA12" i="59"/>
  <c r="BE12" i="59" s="1"/>
  <c r="Z12" i="59"/>
  <c r="Y12" i="59"/>
  <c r="X12" i="59"/>
  <c r="W12" i="59"/>
  <c r="BA12" i="59" s="1"/>
  <c r="V12" i="59"/>
  <c r="U12" i="59"/>
  <c r="AY12" i="59" s="1"/>
  <c r="T12" i="59"/>
  <c r="AX12" i="59" s="1"/>
  <c r="S12" i="59"/>
  <c r="AW12" i="59" s="1"/>
  <c r="R12" i="59"/>
  <c r="Q12" i="59"/>
  <c r="P12" i="59"/>
  <c r="AT12" i="59" s="1"/>
  <c r="O12" i="59"/>
  <c r="N12" i="59"/>
  <c r="M12" i="59"/>
  <c r="AQ12" i="59" s="1"/>
  <c r="L12" i="59"/>
  <c r="K12" i="59"/>
  <c r="AO12" i="59" s="1"/>
  <c r="J12" i="59"/>
  <c r="I12" i="59"/>
  <c r="AM12" i="59" s="1"/>
  <c r="H12" i="59"/>
  <c r="G12" i="59"/>
  <c r="E12" i="59" s="1"/>
  <c r="F12" i="59"/>
  <c r="BH11" i="59"/>
  <c r="BG11" i="59"/>
  <c r="BD11" i="59"/>
  <c r="BC11" i="59"/>
  <c r="BA11" i="59"/>
  <c r="AZ11" i="59"/>
  <c r="AX11" i="59"/>
  <c r="AT11" i="59"/>
  <c r="AS11" i="59"/>
  <c r="AR11" i="59"/>
  <c r="AN11" i="59"/>
  <c r="AM11" i="59"/>
  <c r="AK11" i="59"/>
  <c r="AJ11" i="59"/>
  <c r="AF11" i="59"/>
  <c r="AE11" i="59"/>
  <c r="BI11" i="59" s="1"/>
  <c r="AD11" i="59"/>
  <c r="AC11" i="59"/>
  <c r="AB11" i="59"/>
  <c r="BF11" i="59" s="1"/>
  <c r="AA11" i="59"/>
  <c r="BE11" i="59" s="1"/>
  <c r="Z11" i="59"/>
  <c r="Y11" i="59"/>
  <c r="X11" i="59"/>
  <c r="BB11" i="59" s="1"/>
  <c r="W11" i="59"/>
  <c r="V11" i="59"/>
  <c r="U11" i="59"/>
  <c r="AY11" i="59" s="1"/>
  <c r="T11" i="59"/>
  <c r="S11" i="59"/>
  <c r="AW11" i="59" s="1"/>
  <c r="R11" i="59"/>
  <c r="AV11" i="59" s="1"/>
  <c r="Q11" i="59"/>
  <c r="AU11" i="59" s="1"/>
  <c r="P11" i="59"/>
  <c r="O11" i="59"/>
  <c r="N11" i="59"/>
  <c r="M11" i="59"/>
  <c r="AQ11" i="59" s="1"/>
  <c r="L11" i="59"/>
  <c r="AP11" i="59" s="1"/>
  <c r="K11" i="59"/>
  <c r="AO11" i="59" s="1"/>
  <c r="J11" i="59"/>
  <c r="I11" i="59"/>
  <c r="H11" i="59"/>
  <c r="E11" i="59" s="1"/>
  <c r="G11" i="59"/>
  <c r="F11" i="59"/>
  <c r="BI10" i="59"/>
  <c r="BH10" i="59"/>
  <c r="BD10" i="59"/>
  <c r="BC10" i="59"/>
  <c r="BB10" i="59"/>
  <c r="BA10" i="59"/>
  <c r="AZ10" i="59"/>
  <c r="AX10" i="59"/>
  <c r="AV10" i="59"/>
  <c r="AU10" i="59"/>
  <c r="AS10" i="59"/>
  <c r="AR10" i="59"/>
  <c r="AN10" i="59"/>
  <c r="AM10" i="59"/>
  <c r="AL10" i="59"/>
  <c r="AK10" i="59"/>
  <c r="AJ10" i="59"/>
  <c r="AF10" i="59"/>
  <c r="AE10" i="59"/>
  <c r="AD10" i="59"/>
  <c r="AC10" i="59"/>
  <c r="BG10" i="59" s="1"/>
  <c r="AB10" i="59"/>
  <c r="BF10" i="59" s="1"/>
  <c r="AA10" i="59"/>
  <c r="BE10" i="59" s="1"/>
  <c r="Z10" i="59"/>
  <c r="Y10" i="59"/>
  <c r="X10" i="59"/>
  <c r="W10" i="59"/>
  <c r="V10" i="59"/>
  <c r="U10" i="59"/>
  <c r="AY10" i="59" s="1"/>
  <c r="T10" i="59"/>
  <c r="S10" i="59"/>
  <c r="AW10" i="59" s="1"/>
  <c r="R10" i="59"/>
  <c r="Q10" i="59"/>
  <c r="P10" i="59"/>
  <c r="AT10" i="59" s="1"/>
  <c r="O10" i="59"/>
  <c r="N10" i="59"/>
  <c r="M10" i="59"/>
  <c r="AQ10" i="59" s="1"/>
  <c r="L10" i="59"/>
  <c r="AP10" i="59" s="1"/>
  <c r="K10" i="59"/>
  <c r="AO10" i="59" s="1"/>
  <c r="J10" i="59"/>
  <c r="I10" i="59"/>
  <c r="H10" i="59"/>
  <c r="G10" i="59"/>
  <c r="F10" i="59"/>
  <c r="BG9" i="59"/>
  <c r="BB9" i="59"/>
  <c r="BA9" i="59"/>
  <c r="AV9" i="59"/>
  <c r="AR9" i="59"/>
  <c r="AQ9" i="59"/>
  <c r="AK9" i="59"/>
  <c r="AF9" i="59"/>
  <c r="AE9" i="59"/>
  <c r="BI9" i="59" s="1"/>
  <c r="AD9" i="59"/>
  <c r="BH9" i="59" s="1"/>
  <c r="AC9" i="59"/>
  <c r="AB9" i="59"/>
  <c r="BF9" i="59" s="1"/>
  <c r="AA9" i="59"/>
  <c r="BE9" i="59" s="1"/>
  <c r="Z9" i="59"/>
  <c r="BD9" i="59" s="1"/>
  <c r="Y9" i="59"/>
  <c r="BC9" i="59" s="1"/>
  <c r="X9" i="59"/>
  <c r="W9" i="59"/>
  <c r="V9" i="59"/>
  <c r="AZ9" i="59" s="1"/>
  <c r="U9" i="59"/>
  <c r="AY9" i="59" s="1"/>
  <c r="T9" i="59"/>
  <c r="AX9" i="59" s="1"/>
  <c r="S9" i="59"/>
  <c r="AW9" i="59" s="1"/>
  <c r="R9" i="59"/>
  <c r="Q9" i="59"/>
  <c r="AU9" i="59" s="1"/>
  <c r="P9" i="59"/>
  <c r="AT9" i="59" s="1"/>
  <c r="O9" i="59"/>
  <c r="AS9" i="59" s="1"/>
  <c r="N9" i="59"/>
  <c r="M9" i="59"/>
  <c r="L9" i="59"/>
  <c r="AP9" i="59" s="1"/>
  <c r="K9" i="59"/>
  <c r="AO9" i="59" s="1"/>
  <c r="J9" i="59"/>
  <c r="AN9" i="59" s="1"/>
  <c r="I9" i="59"/>
  <c r="AM9" i="59" s="1"/>
  <c r="H9" i="59"/>
  <c r="AL9" i="59" s="1"/>
  <c r="G9" i="59"/>
  <c r="F9" i="59"/>
  <c r="E9" i="59" s="1"/>
  <c r="BI8" i="59"/>
  <c r="BG8" i="59"/>
  <c r="BF8" i="59"/>
  <c r="BE8" i="59"/>
  <c r="BC8" i="59"/>
  <c r="AZ8" i="59"/>
  <c r="AY8" i="59"/>
  <c r="AW8" i="59"/>
  <c r="AS8" i="59"/>
  <c r="AQ8" i="59"/>
  <c r="AP8" i="59"/>
  <c r="AO8" i="59"/>
  <c r="AM8" i="59"/>
  <c r="AJ8" i="59"/>
  <c r="AF8" i="59"/>
  <c r="AE8" i="59"/>
  <c r="AD8" i="59"/>
  <c r="BH8" i="59" s="1"/>
  <c r="AC8" i="59"/>
  <c r="AB8" i="59"/>
  <c r="AA8" i="59"/>
  <c r="Z8" i="59"/>
  <c r="BD8" i="59" s="1"/>
  <c r="Y8" i="59"/>
  <c r="X8" i="59"/>
  <c r="BB8" i="59" s="1"/>
  <c r="W8" i="59"/>
  <c r="BA8" i="59" s="1"/>
  <c r="V8" i="59"/>
  <c r="U8" i="59"/>
  <c r="T8" i="59"/>
  <c r="AX8" i="59" s="1"/>
  <c r="S8" i="59"/>
  <c r="R8" i="59"/>
  <c r="AV8" i="59" s="1"/>
  <c r="Q8" i="59"/>
  <c r="AU8" i="59" s="1"/>
  <c r="P8" i="59"/>
  <c r="AT8" i="59" s="1"/>
  <c r="O8" i="59"/>
  <c r="N8" i="59"/>
  <c r="AR8" i="59" s="1"/>
  <c r="M8" i="59"/>
  <c r="L8" i="59"/>
  <c r="K8" i="59"/>
  <c r="J8" i="59"/>
  <c r="AN8" i="59" s="1"/>
  <c r="I8" i="59"/>
  <c r="H8" i="59"/>
  <c r="AL8" i="59" s="1"/>
  <c r="G8" i="59"/>
  <c r="AK8" i="59" s="1"/>
  <c r="F8" i="59"/>
  <c r="E8" i="59" s="1"/>
  <c r="BH7" i="59"/>
  <c r="BG7" i="59"/>
  <c r="BE7" i="59"/>
  <c r="AY7" i="59"/>
  <c r="AX7" i="59"/>
  <c r="AW7" i="59"/>
  <c r="AU7" i="59"/>
  <c r="AR7" i="59"/>
  <c r="AQ7" i="59"/>
  <c r="AO7" i="59"/>
  <c r="AF7" i="59"/>
  <c r="AE7" i="59"/>
  <c r="BI7" i="59" s="1"/>
  <c r="AD7" i="59"/>
  <c r="AC7" i="59"/>
  <c r="AB7" i="59"/>
  <c r="BF7" i="59" s="1"/>
  <c r="AA7" i="59"/>
  <c r="Z7" i="59"/>
  <c r="BD7" i="59" s="1"/>
  <c r="Y7" i="59"/>
  <c r="BC7" i="59" s="1"/>
  <c r="X7" i="59"/>
  <c r="BB7" i="59" s="1"/>
  <c r="W7" i="59"/>
  <c r="BA7" i="59" s="1"/>
  <c r="V7" i="59"/>
  <c r="AZ7" i="59" s="1"/>
  <c r="U7" i="59"/>
  <c r="T7" i="59"/>
  <c r="S7" i="59"/>
  <c r="R7" i="59"/>
  <c r="AV7" i="59" s="1"/>
  <c r="Q7" i="59"/>
  <c r="P7" i="59"/>
  <c r="AT7" i="59" s="1"/>
  <c r="O7" i="59"/>
  <c r="AS7" i="59" s="1"/>
  <c r="N7" i="59"/>
  <c r="M7" i="59"/>
  <c r="L7" i="59"/>
  <c r="AP7" i="59" s="1"/>
  <c r="K7" i="59"/>
  <c r="J7" i="59"/>
  <c r="AN7" i="59" s="1"/>
  <c r="I7" i="59"/>
  <c r="AM7" i="59" s="1"/>
  <c r="H7" i="59"/>
  <c r="AL7" i="59" s="1"/>
  <c r="G7" i="59"/>
  <c r="AK7" i="59" s="1"/>
  <c r="F7" i="59"/>
  <c r="E7" i="59" s="1"/>
  <c r="BG6" i="59"/>
  <c r="BF6" i="59"/>
  <c r="BE6" i="59"/>
  <c r="BC6" i="59"/>
  <c r="AZ6" i="59"/>
  <c r="AY6" i="59"/>
  <c r="AW6" i="59"/>
  <c r="AQ6" i="59"/>
  <c r="AP6" i="59"/>
  <c r="AO6" i="59"/>
  <c r="AM6" i="59"/>
  <c r="AJ6" i="59"/>
  <c r="AF6" i="59"/>
  <c r="AE6" i="59"/>
  <c r="BI6" i="59" s="1"/>
  <c r="AD6" i="59"/>
  <c r="BH6" i="59" s="1"/>
  <c r="AC6" i="59"/>
  <c r="AB6" i="59"/>
  <c r="AA6" i="59"/>
  <c r="Z6" i="59"/>
  <c r="BD6" i="59" s="1"/>
  <c r="Y6" i="59"/>
  <c r="X6" i="59"/>
  <c r="BB6" i="59" s="1"/>
  <c r="W6" i="59"/>
  <c r="BA6" i="59" s="1"/>
  <c r="V6" i="59"/>
  <c r="U6" i="59"/>
  <c r="T6" i="59"/>
  <c r="AX6" i="59" s="1"/>
  <c r="S6" i="59"/>
  <c r="R6" i="59"/>
  <c r="AV6" i="59" s="1"/>
  <c r="Q6" i="59"/>
  <c r="AU6" i="59" s="1"/>
  <c r="P6" i="59"/>
  <c r="AT6" i="59" s="1"/>
  <c r="O6" i="59"/>
  <c r="AS6" i="59" s="1"/>
  <c r="N6" i="59"/>
  <c r="AR6" i="59" s="1"/>
  <c r="M6" i="59"/>
  <c r="L6" i="59"/>
  <c r="K6" i="59"/>
  <c r="J6" i="59"/>
  <c r="AN6" i="59" s="1"/>
  <c r="I6" i="59"/>
  <c r="H6" i="59"/>
  <c r="AL6" i="59" s="1"/>
  <c r="G6" i="59"/>
  <c r="AK6" i="59" s="1"/>
  <c r="F6" i="59"/>
  <c r="E6" i="59" s="1"/>
  <c r="BH5" i="59"/>
  <c r="BG5" i="59"/>
  <c r="BE5" i="59"/>
  <c r="AY5" i="59"/>
  <c r="AX5" i="59"/>
  <c r="AW5" i="59"/>
  <c r="AU5" i="59"/>
  <c r="AR5" i="59"/>
  <c r="AQ5" i="59"/>
  <c r="AO5" i="59"/>
  <c r="AF5" i="59"/>
  <c r="AE5" i="59"/>
  <c r="BI5" i="59" s="1"/>
  <c r="AD5" i="59"/>
  <c r="AC5" i="59"/>
  <c r="AB5" i="59"/>
  <c r="BF5" i="59" s="1"/>
  <c r="AA5" i="59"/>
  <c r="Z5" i="59"/>
  <c r="BD5" i="59" s="1"/>
  <c r="Y5" i="59"/>
  <c r="BC5" i="59" s="1"/>
  <c r="X5" i="59"/>
  <c r="BB5" i="59" s="1"/>
  <c r="W5" i="59"/>
  <c r="BA5" i="59" s="1"/>
  <c r="V5" i="59"/>
  <c r="AZ5" i="59" s="1"/>
  <c r="U5" i="59"/>
  <c r="T5" i="59"/>
  <c r="S5" i="59"/>
  <c r="R5" i="59"/>
  <c r="AV5" i="59" s="1"/>
  <c r="Q5" i="59"/>
  <c r="P5" i="59"/>
  <c r="AT5" i="59" s="1"/>
  <c r="O5" i="59"/>
  <c r="AS5" i="59" s="1"/>
  <c r="N5" i="59"/>
  <c r="M5" i="59"/>
  <c r="L5" i="59"/>
  <c r="AP5" i="59" s="1"/>
  <c r="K5" i="59"/>
  <c r="J5" i="59"/>
  <c r="AN5" i="59" s="1"/>
  <c r="I5" i="59"/>
  <c r="AM5" i="59" s="1"/>
  <c r="H5" i="59"/>
  <c r="AL5" i="59" s="1"/>
  <c r="G5" i="59"/>
  <c r="AK5" i="59" s="1"/>
  <c r="F5" i="59"/>
  <c r="E5" i="59" s="1"/>
  <c r="BG4" i="59"/>
  <c r="BF4" i="59"/>
  <c r="BE4" i="59"/>
  <c r="BC4" i="59"/>
  <c r="AZ4" i="59"/>
  <c r="AY4" i="59"/>
  <c r="AW4" i="59"/>
  <c r="AQ4" i="59"/>
  <c r="AP4" i="59"/>
  <c r="AO4" i="59"/>
  <c r="AM4" i="59"/>
  <c r="AJ4" i="59"/>
  <c r="AF4" i="59"/>
  <c r="AE4" i="59"/>
  <c r="BI4" i="59" s="1"/>
  <c r="AD4" i="59"/>
  <c r="BH4" i="59" s="1"/>
  <c r="AC4" i="59"/>
  <c r="AB4" i="59"/>
  <c r="AA4" i="59"/>
  <c r="Z4" i="59"/>
  <c r="BD4" i="59" s="1"/>
  <c r="Y4" i="59"/>
  <c r="X4" i="59"/>
  <c r="BB4" i="59" s="1"/>
  <c r="W4" i="59"/>
  <c r="BA4" i="59" s="1"/>
  <c r="V4" i="59"/>
  <c r="U4" i="59"/>
  <c r="T4" i="59"/>
  <c r="AX4" i="59" s="1"/>
  <c r="S4" i="59"/>
  <c r="R4" i="59"/>
  <c r="AV4" i="59" s="1"/>
  <c r="Q4" i="59"/>
  <c r="AU4" i="59" s="1"/>
  <c r="P4" i="59"/>
  <c r="AT4" i="59" s="1"/>
  <c r="O4" i="59"/>
  <c r="AS4" i="59" s="1"/>
  <c r="N4" i="59"/>
  <c r="AR4" i="59" s="1"/>
  <c r="M4" i="59"/>
  <c r="L4" i="59"/>
  <c r="K4" i="59"/>
  <c r="J4" i="59"/>
  <c r="AN4" i="59" s="1"/>
  <c r="I4" i="59"/>
  <c r="H4" i="59"/>
  <c r="AL4" i="59" s="1"/>
  <c r="G4" i="59"/>
  <c r="AK4" i="59" s="1"/>
  <c r="F4" i="59"/>
  <c r="E4" i="59" s="1"/>
  <c r="BI127" i="57"/>
  <c r="BH127" i="57"/>
  <c r="BG127" i="57"/>
  <c r="BF127" i="57"/>
  <c r="BE127" i="57"/>
  <c r="BD127" i="57"/>
  <c r="BC127" i="57"/>
  <c r="BB127" i="57"/>
  <c r="BA127" i="57"/>
  <c r="AZ127" i="57"/>
  <c r="AY127" i="57"/>
  <c r="AX127" i="57"/>
  <c r="AW127" i="57"/>
  <c r="AV127" i="57"/>
  <c r="AU127" i="57"/>
  <c r="AT127" i="57"/>
  <c r="AS127" i="57"/>
  <c r="AR127" i="57"/>
  <c r="AQ127" i="57"/>
  <c r="AP127" i="57"/>
  <c r="AO127" i="57"/>
  <c r="AN127" i="57"/>
  <c r="AM127" i="57"/>
  <c r="AL127" i="57"/>
  <c r="AK127" i="57"/>
  <c r="AJ127" i="57"/>
  <c r="BI126" i="57"/>
  <c r="BH126" i="57"/>
  <c r="BG126" i="57"/>
  <c r="BF126" i="57"/>
  <c r="BE126" i="57"/>
  <c r="BD126" i="57"/>
  <c r="BC126" i="57"/>
  <c r="BB126" i="57"/>
  <c r="BA126" i="57"/>
  <c r="AZ126" i="57"/>
  <c r="AY126" i="57"/>
  <c r="AX126" i="57"/>
  <c r="AW126" i="57"/>
  <c r="AV126" i="57"/>
  <c r="AU126" i="57"/>
  <c r="AT126" i="57"/>
  <c r="AS126" i="57"/>
  <c r="AR126" i="57"/>
  <c r="AQ126" i="57"/>
  <c r="AP126" i="57"/>
  <c r="AO126" i="57"/>
  <c r="AN126" i="57"/>
  <c r="AM126" i="57"/>
  <c r="AL126" i="57"/>
  <c r="AK126" i="57"/>
  <c r="AJ126" i="57"/>
  <c r="BI125" i="57"/>
  <c r="BH125" i="57"/>
  <c r="BG125" i="57"/>
  <c r="BF125" i="57"/>
  <c r="BE125" i="57"/>
  <c r="BD125" i="57"/>
  <c r="BC125" i="57"/>
  <c r="BB125" i="57"/>
  <c r="BA125" i="57"/>
  <c r="AZ125" i="57"/>
  <c r="AY125" i="57"/>
  <c r="AX125" i="57"/>
  <c r="AW125" i="57"/>
  <c r="AV125" i="57"/>
  <c r="AU125" i="57"/>
  <c r="AT125" i="57"/>
  <c r="AS125" i="57"/>
  <c r="AR125" i="57"/>
  <c r="AQ125" i="57"/>
  <c r="AP125" i="57"/>
  <c r="AO125" i="57"/>
  <c r="AN125" i="57"/>
  <c r="AM125" i="57"/>
  <c r="AL125" i="57"/>
  <c r="AK125" i="57"/>
  <c r="AJ125" i="57"/>
  <c r="BI124" i="57"/>
  <c r="BH124" i="57"/>
  <c r="BG124" i="57"/>
  <c r="BF124" i="57"/>
  <c r="BE124" i="57"/>
  <c r="BD124" i="57"/>
  <c r="BC124" i="57"/>
  <c r="BB124" i="57"/>
  <c r="BA124" i="57"/>
  <c r="AZ124" i="57"/>
  <c r="AY124" i="57"/>
  <c r="AX124" i="57"/>
  <c r="AW124" i="57"/>
  <c r="AV124" i="57"/>
  <c r="AU124" i="57"/>
  <c r="AT124" i="57"/>
  <c r="AS124" i="57"/>
  <c r="AR124" i="57"/>
  <c r="AQ124" i="57"/>
  <c r="AP124" i="57"/>
  <c r="AO124" i="57"/>
  <c r="AN124" i="57"/>
  <c r="AM124" i="57"/>
  <c r="AL124" i="57"/>
  <c r="AK124" i="57"/>
  <c r="AJ124" i="57"/>
  <c r="BI123" i="57"/>
  <c r="BH123" i="57"/>
  <c r="BG123" i="57"/>
  <c r="BF123" i="57"/>
  <c r="BE123" i="57"/>
  <c r="BD123" i="57"/>
  <c r="BC123" i="57"/>
  <c r="BB123" i="57"/>
  <c r="BA123" i="57"/>
  <c r="AZ123" i="57"/>
  <c r="AY123" i="57"/>
  <c r="AX123" i="57"/>
  <c r="AW123" i="57"/>
  <c r="AV123" i="57"/>
  <c r="AU123" i="57"/>
  <c r="AT123" i="57"/>
  <c r="AS123" i="57"/>
  <c r="AR123" i="57"/>
  <c r="AQ123" i="57"/>
  <c r="AP123" i="57"/>
  <c r="AO123" i="57"/>
  <c r="AN123" i="57"/>
  <c r="AM123" i="57"/>
  <c r="AL123" i="57"/>
  <c r="AK123" i="57"/>
  <c r="AJ123" i="57"/>
  <c r="BI122" i="57"/>
  <c r="BH122" i="57"/>
  <c r="BG122" i="57"/>
  <c r="BF122" i="57"/>
  <c r="BE122" i="57"/>
  <c r="BD122" i="57"/>
  <c r="BC122" i="57"/>
  <c r="BB122" i="57"/>
  <c r="BA122" i="57"/>
  <c r="AZ122" i="57"/>
  <c r="AY122" i="57"/>
  <c r="AX122" i="57"/>
  <c r="AW122" i="57"/>
  <c r="AV122" i="57"/>
  <c r="AU122" i="57"/>
  <c r="AT122" i="57"/>
  <c r="AS122" i="57"/>
  <c r="AR122" i="57"/>
  <c r="AQ122" i="57"/>
  <c r="AP122" i="57"/>
  <c r="AO122" i="57"/>
  <c r="AN122" i="57"/>
  <c r="AM122" i="57"/>
  <c r="AL122" i="57"/>
  <c r="AK122" i="57"/>
  <c r="AJ122" i="57"/>
  <c r="BI121" i="57"/>
  <c r="BH121" i="57"/>
  <c r="BG121" i="57"/>
  <c r="BF121" i="57"/>
  <c r="BE121" i="57"/>
  <c r="BD121" i="57"/>
  <c r="BC121" i="57"/>
  <c r="BB121" i="57"/>
  <c r="BA121" i="57"/>
  <c r="AZ121" i="57"/>
  <c r="AY121" i="57"/>
  <c r="AX121" i="57"/>
  <c r="AW121" i="57"/>
  <c r="AV121" i="57"/>
  <c r="AU121" i="57"/>
  <c r="AT121" i="57"/>
  <c r="AS121" i="57"/>
  <c r="AR121" i="57"/>
  <c r="AQ121" i="57"/>
  <c r="AP121" i="57"/>
  <c r="AO121" i="57"/>
  <c r="AN121" i="57"/>
  <c r="AM121" i="57"/>
  <c r="AL121" i="57"/>
  <c r="AK121" i="57"/>
  <c r="AJ121" i="57"/>
  <c r="BI120" i="57"/>
  <c r="BH120" i="57"/>
  <c r="BG120" i="57"/>
  <c r="BF120" i="57"/>
  <c r="BE120" i="57"/>
  <c r="BD120" i="57"/>
  <c r="BC120" i="57"/>
  <c r="BB120" i="57"/>
  <c r="BA120" i="57"/>
  <c r="AZ120" i="57"/>
  <c r="AY120" i="57"/>
  <c r="AX120" i="57"/>
  <c r="AW120" i="57"/>
  <c r="AV120" i="57"/>
  <c r="AU120" i="57"/>
  <c r="AT120" i="57"/>
  <c r="AS120" i="57"/>
  <c r="AR120" i="57"/>
  <c r="AQ120" i="57"/>
  <c r="AP120" i="57"/>
  <c r="AO120" i="57"/>
  <c r="AN120" i="57"/>
  <c r="AM120" i="57"/>
  <c r="AL120" i="57"/>
  <c r="AK120" i="57"/>
  <c r="AJ120" i="57"/>
  <c r="BI119" i="57"/>
  <c r="BH119" i="57"/>
  <c r="BG119" i="57"/>
  <c r="BF119" i="57"/>
  <c r="BE119" i="57"/>
  <c r="BD119" i="57"/>
  <c r="BC119" i="57"/>
  <c r="BB119" i="57"/>
  <c r="BA119" i="57"/>
  <c r="AZ119" i="57"/>
  <c r="AY119" i="57"/>
  <c r="AX119" i="57"/>
  <c r="AW119" i="57"/>
  <c r="AV119" i="57"/>
  <c r="AU119" i="57"/>
  <c r="AT119" i="57"/>
  <c r="AS119" i="57"/>
  <c r="AR119" i="57"/>
  <c r="AQ119" i="57"/>
  <c r="AP119" i="57"/>
  <c r="AO119" i="57"/>
  <c r="AN119" i="57"/>
  <c r="AM119" i="57"/>
  <c r="AL119" i="57"/>
  <c r="AK119" i="57"/>
  <c r="AJ119" i="57"/>
  <c r="BI118" i="57"/>
  <c r="BH118" i="57"/>
  <c r="BG118" i="57"/>
  <c r="BF118" i="57"/>
  <c r="BE118" i="57"/>
  <c r="BD118" i="57"/>
  <c r="BC118" i="57"/>
  <c r="BB118" i="57"/>
  <c r="BA118" i="57"/>
  <c r="AZ118" i="57"/>
  <c r="AY118" i="57"/>
  <c r="AX118" i="57"/>
  <c r="AW118" i="57"/>
  <c r="AV118" i="57"/>
  <c r="AU118" i="57"/>
  <c r="AT118" i="57"/>
  <c r="AS118" i="57"/>
  <c r="AR118" i="57"/>
  <c r="AQ118" i="57"/>
  <c r="AP118" i="57"/>
  <c r="AO118" i="57"/>
  <c r="AN118" i="57"/>
  <c r="AM118" i="57"/>
  <c r="AL118" i="57"/>
  <c r="AK118" i="57"/>
  <c r="AJ118" i="57"/>
  <c r="BI117" i="57"/>
  <c r="BH117" i="57"/>
  <c r="BG117" i="57"/>
  <c r="BF117" i="57"/>
  <c r="BE117" i="57"/>
  <c r="BD117" i="57"/>
  <c r="BC117" i="57"/>
  <c r="BB117" i="57"/>
  <c r="BA117" i="57"/>
  <c r="AZ117" i="57"/>
  <c r="AY117" i="57"/>
  <c r="AX117" i="57"/>
  <c r="AW117" i="57"/>
  <c r="AV117" i="57"/>
  <c r="AU117" i="57"/>
  <c r="AT117" i="57"/>
  <c r="AS117" i="57"/>
  <c r="AR117" i="57"/>
  <c r="AQ117" i="57"/>
  <c r="AP117" i="57"/>
  <c r="AO117" i="57"/>
  <c r="AN117" i="57"/>
  <c r="AM117" i="57"/>
  <c r="AL117" i="57"/>
  <c r="AK117" i="57"/>
  <c r="AJ117" i="57"/>
  <c r="BI116" i="57"/>
  <c r="BH116" i="57"/>
  <c r="BG116" i="57"/>
  <c r="BF116" i="57"/>
  <c r="BE116" i="57"/>
  <c r="BD116" i="57"/>
  <c r="BC116" i="57"/>
  <c r="BB116" i="57"/>
  <c r="BA116" i="57"/>
  <c r="AZ116" i="57"/>
  <c r="AY116" i="57"/>
  <c r="AX116" i="57"/>
  <c r="AW116" i="57"/>
  <c r="AV116" i="57"/>
  <c r="AU116" i="57"/>
  <c r="AT116" i="57"/>
  <c r="AS116" i="57"/>
  <c r="AR116" i="57"/>
  <c r="AQ116" i="57"/>
  <c r="AP116" i="57"/>
  <c r="AO116" i="57"/>
  <c r="AN116" i="57"/>
  <c r="AM116" i="57"/>
  <c r="AL116" i="57"/>
  <c r="AK116" i="57"/>
  <c r="AJ116" i="57"/>
  <c r="BI115" i="57"/>
  <c r="BH115" i="57"/>
  <c r="BG115" i="57"/>
  <c r="BF115" i="57"/>
  <c r="BE115" i="57"/>
  <c r="BD115" i="57"/>
  <c r="BC115" i="57"/>
  <c r="BB115" i="57"/>
  <c r="BA115" i="57"/>
  <c r="AZ115" i="57"/>
  <c r="AY115" i="57"/>
  <c r="AX115" i="57"/>
  <c r="AW115" i="57"/>
  <c r="AV115" i="57"/>
  <c r="AU115" i="57"/>
  <c r="AT115" i="57"/>
  <c r="AS115" i="57"/>
  <c r="AR115" i="57"/>
  <c r="AQ115" i="57"/>
  <c r="AP115" i="57"/>
  <c r="AO115" i="57"/>
  <c r="AN115" i="57"/>
  <c r="AM115" i="57"/>
  <c r="AL115" i="57"/>
  <c r="AK115" i="57"/>
  <c r="AJ115" i="57"/>
  <c r="BI114" i="57"/>
  <c r="BH114" i="57"/>
  <c r="BG114" i="57"/>
  <c r="BF114" i="57"/>
  <c r="BE114" i="57"/>
  <c r="BD114" i="57"/>
  <c r="BC114" i="57"/>
  <c r="BB114" i="57"/>
  <c r="BA114" i="57"/>
  <c r="AZ114" i="57"/>
  <c r="AY114" i="57"/>
  <c r="AX114" i="57"/>
  <c r="AW114" i="57"/>
  <c r="AV114" i="57"/>
  <c r="AU114" i="57"/>
  <c r="AT114" i="57"/>
  <c r="AS114" i="57"/>
  <c r="AR114" i="57"/>
  <c r="AQ114" i="57"/>
  <c r="AP114" i="57"/>
  <c r="AO114" i="57"/>
  <c r="AN114" i="57"/>
  <c r="AM114" i="57"/>
  <c r="AL114" i="57"/>
  <c r="AK114" i="57"/>
  <c r="AJ114" i="57"/>
  <c r="BI113" i="57"/>
  <c r="BH113" i="57"/>
  <c r="BG113" i="57"/>
  <c r="BF113" i="57"/>
  <c r="BE113" i="57"/>
  <c r="BD113" i="57"/>
  <c r="BC113" i="57"/>
  <c r="BB113" i="57"/>
  <c r="BA113" i="57"/>
  <c r="AZ113" i="57"/>
  <c r="AY113" i="57"/>
  <c r="AX113" i="57"/>
  <c r="AW113" i="57"/>
  <c r="AV113" i="57"/>
  <c r="AU113" i="57"/>
  <c r="AT113" i="57"/>
  <c r="AS113" i="57"/>
  <c r="AR113" i="57"/>
  <c r="AQ113" i="57"/>
  <c r="AP113" i="57"/>
  <c r="AO113" i="57"/>
  <c r="AN113" i="57"/>
  <c r="AM113" i="57"/>
  <c r="AL113" i="57"/>
  <c r="AK113" i="57"/>
  <c r="AJ113" i="57"/>
  <c r="BI112" i="57"/>
  <c r="BH112" i="57"/>
  <c r="BG112" i="57"/>
  <c r="BF112" i="57"/>
  <c r="BE112" i="57"/>
  <c r="BD112" i="57"/>
  <c r="BC112" i="57"/>
  <c r="BB112" i="57"/>
  <c r="BA112" i="57"/>
  <c r="AZ112" i="57"/>
  <c r="AY112" i="57"/>
  <c r="AX112" i="57"/>
  <c r="AW112" i="57"/>
  <c r="AV112" i="57"/>
  <c r="AU112" i="57"/>
  <c r="AT112" i="57"/>
  <c r="AS112" i="57"/>
  <c r="AR112" i="57"/>
  <c r="AQ112" i="57"/>
  <c r="AP112" i="57"/>
  <c r="AO112" i="57"/>
  <c r="AN112" i="57"/>
  <c r="AM112" i="57"/>
  <c r="AL112" i="57"/>
  <c r="AK112" i="57"/>
  <c r="AJ112" i="57"/>
  <c r="BI111" i="57"/>
  <c r="BH111" i="57"/>
  <c r="BG111" i="57"/>
  <c r="BF111" i="57"/>
  <c r="BE111" i="57"/>
  <c r="BD111" i="57"/>
  <c r="BC111" i="57"/>
  <c r="BB111" i="57"/>
  <c r="BA111" i="57"/>
  <c r="AZ111" i="57"/>
  <c r="AY111" i="57"/>
  <c r="AX111" i="57"/>
  <c r="AW111" i="57"/>
  <c r="AV111" i="57"/>
  <c r="AU111" i="57"/>
  <c r="AT111" i="57"/>
  <c r="AS111" i="57"/>
  <c r="AR111" i="57"/>
  <c r="AQ111" i="57"/>
  <c r="AP111" i="57"/>
  <c r="AO111" i="57"/>
  <c r="AN111" i="57"/>
  <c r="AM111" i="57"/>
  <c r="AL111" i="57"/>
  <c r="AK111" i="57"/>
  <c r="BI107" i="57"/>
  <c r="BH107" i="57"/>
  <c r="BG107" i="57"/>
  <c r="BF107" i="57"/>
  <c r="BE107" i="57"/>
  <c r="BD107" i="57"/>
  <c r="BC107" i="57"/>
  <c r="BB107" i="57"/>
  <c r="BA107" i="57"/>
  <c r="AZ107" i="57"/>
  <c r="AY107" i="57"/>
  <c r="AX107" i="57"/>
  <c r="AW107" i="57"/>
  <c r="AV107" i="57"/>
  <c r="AU107" i="57"/>
  <c r="AT107" i="57"/>
  <c r="AS107" i="57"/>
  <c r="AR107" i="57"/>
  <c r="AQ107" i="57"/>
  <c r="AP107" i="57"/>
  <c r="AO107" i="57"/>
  <c r="AN107" i="57"/>
  <c r="AM107" i="57"/>
  <c r="AL107" i="57"/>
  <c r="AK107" i="57"/>
  <c r="AJ107" i="57"/>
  <c r="BI93" i="57"/>
  <c r="BH93" i="57"/>
  <c r="BG93" i="57"/>
  <c r="BF93" i="57"/>
  <c r="BE93" i="57"/>
  <c r="BD93" i="57"/>
  <c r="BC93" i="57"/>
  <c r="BB93" i="57"/>
  <c r="BA93" i="57"/>
  <c r="AZ93" i="57"/>
  <c r="AY93" i="57"/>
  <c r="AX93" i="57"/>
  <c r="AW93" i="57"/>
  <c r="AV93" i="57"/>
  <c r="AU93" i="57"/>
  <c r="AT93" i="57"/>
  <c r="AS93" i="57"/>
  <c r="AR93" i="57"/>
  <c r="AQ93" i="57"/>
  <c r="AP93" i="57"/>
  <c r="AO93" i="57"/>
  <c r="AN93" i="57"/>
  <c r="AM93" i="57"/>
  <c r="AL93" i="57"/>
  <c r="AK93" i="57"/>
  <c r="AJ93" i="57"/>
  <c r="BI127" i="58"/>
  <c r="BH127" i="58"/>
  <c r="BG127" i="58"/>
  <c r="BF127" i="58"/>
  <c r="BE127" i="58"/>
  <c r="BD127" i="58"/>
  <c r="BC127" i="58"/>
  <c r="BB127" i="58"/>
  <c r="BA127" i="58"/>
  <c r="AZ127" i="58"/>
  <c r="AY127" i="58"/>
  <c r="AX127" i="58"/>
  <c r="AW127" i="58"/>
  <c r="AV127" i="58"/>
  <c r="AU127" i="58"/>
  <c r="AT127" i="58"/>
  <c r="AS127" i="58"/>
  <c r="AR127" i="58"/>
  <c r="AQ127" i="58"/>
  <c r="AP127" i="58"/>
  <c r="AO127" i="58"/>
  <c r="AN127" i="58"/>
  <c r="AM127" i="58"/>
  <c r="AL127" i="58"/>
  <c r="AK127" i="58"/>
  <c r="AJ127" i="58"/>
  <c r="BI126" i="58"/>
  <c r="BH126" i="58"/>
  <c r="BG126" i="58"/>
  <c r="BF126" i="58"/>
  <c r="BE126" i="58"/>
  <c r="BD126" i="58"/>
  <c r="BC126" i="58"/>
  <c r="BB126" i="58"/>
  <c r="BA126" i="58"/>
  <c r="AZ126" i="58"/>
  <c r="AY126" i="58"/>
  <c r="AX126" i="58"/>
  <c r="AW126" i="58"/>
  <c r="AV126" i="58"/>
  <c r="AU126" i="58"/>
  <c r="AT126" i="58"/>
  <c r="AS126" i="58"/>
  <c r="AR126" i="58"/>
  <c r="AQ126" i="58"/>
  <c r="AP126" i="58"/>
  <c r="AO126" i="58"/>
  <c r="AN126" i="58"/>
  <c r="AM126" i="58"/>
  <c r="AL126" i="58"/>
  <c r="AK126" i="58"/>
  <c r="AJ126" i="58"/>
  <c r="BI125" i="58"/>
  <c r="BH125" i="58"/>
  <c r="BG125" i="58"/>
  <c r="BF125" i="58"/>
  <c r="BE125" i="58"/>
  <c r="BD125" i="58"/>
  <c r="BC125" i="58"/>
  <c r="BB125" i="58"/>
  <c r="BA125" i="58"/>
  <c r="AZ125" i="58"/>
  <c r="AY125" i="58"/>
  <c r="AX125" i="58"/>
  <c r="AW125" i="58"/>
  <c r="AV125" i="58"/>
  <c r="AU125" i="58"/>
  <c r="AT125" i="58"/>
  <c r="AS125" i="58"/>
  <c r="AR125" i="58"/>
  <c r="AQ125" i="58"/>
  <c r="AP125" i="58"/>
  <c r="AO125" i="58"/>
  <c r="AN125" i="58"/>
  <c r="AM125" i="58"/>
  <c r="AL125" i="58"/>
  <c r="AK125" i="58"/>
  <c r="AJ125" i="58"/>
  <c r="BI124" i="58"/>
  <c r="BH124" i="58"/>
  <c r="BG124" i="58"/>
  <c r="BF124" i="58"/>
  <c r="BE124" i="58"/>
  <c r="BD124" i="58"/>
  <c r="BC124" i="58"/>
  <c r="BB124" i="58"/>
  <c r="BA124" i="58"/>
  <c r="AZ124" i="58"/>
  <c r="AY124" i="58"/>
  <c r="AX124" i="58"/>
  <c r="AW124" i="58"/>
  <c r="AV124" i="58"/>
  <c r="AU124" i="58"/>
  <c r="AT124" i="58"/>
  <c r="AS124" i="58"/>
  <c r="AR124" i="58"/>
  <c r="AQ124" i="58"/>
  <c r="AP124" i="58"/>
  <c r="AO124" i="58"/>
  <c r="AN124" i="58"/>
  <c r="AM124" i="58"/>
  <c r="AL124" i="58"/>
  <c r="AK124" i="58"/>
  <c r="AJ124" i="58"/>
  <c r="BI123" i="58"/>
  <c r="BH123" i="58"/>
  <c r="BG123" i="58"/>
  <c r="BF123" i="58"/>
  <c r="BE123" i="58"/>
  <c r="BD123" i="58"/>
  <c r="BC123" i="58"/>
  <c r="BB123" i="58"/>
  <c r="BA123" i="58"/>
  <c r="AZ123" i="58"/>
  <c r="AY123" i="58"/>
  <c r="AX123" i="58"/>
  <c r="AW123" i="58"/>
  <c r="AV123" i="58"/>
  <c r="AU123" i="58"/>
  <c r="AT123" i="58"/>
  <c r="AS123" i="58"/>
  <c r="AR123" i="58"/>
  <c r="AQ123" i="58"/>
  <c r="AP123" i="58"/>
  <c r="AO123" i="58"/>
  <c r="AN123" i="58"/>
  <c r="AM123" i="58"/>
  <c r="AL123" i="58"/>
  <c r="AK123" i="58"/>
  <c r="AJ123" i="58"/>
  <c r="BI122" i="58"/>
  <c r="BH122" i="58"/>
  <c r="BG122" i="58"/>
  <c r="BF122" i="58"/>
  <c r="BE122" i="58"/>
  <c r="BD122" i="58"/>
  <c r="BC122" i="58"/>
  <c r="BB122" i="58"/>
  <c r="BA122" i="58"/>
  <c r="AZ122" i="58"/>
  <c r="AY122" i="58"/>
  <c r="AX122" i="58"/>
  <c r="AW122" i="58"/>
  <c r="AV122" i="58"/>
  <c r="AU122" i="58"/>
  <c r="AT122" i="58"/>
  <c r="AS122" i="58"/>
  <c r="AR122" i="58"/>
  <c r="AQ122" i="58"/>
  <c r="AP122" i="58"/>
  <c r="AO122" i="58"/>
  <c r="AN122" i="58"/>
  <c r="AM122" i="58"/>
  <c r="AL122" i="58"/>
  <c r="AK122" i="58"/>
  <c r="AJ122" i="58"/>
  <c r="BI121" i="58"/>
  <c r="BH121" i="58"/>
  <c r="BG121" i="58"/>
  <c r="BF121" i="58"/>
  <c r="BE121" i="58"/>
  <c r="BD121" i="58"/>
  <c r="BC121" i="58"/>
  <c r="BB121" i="58"/>
  <c r="BA121" i="58"/>
  <c r="AZ121" i="58"/>
  <c r="AY121" i="58"/>
  <c r="AX121" i="58"/>
  <c r="AW121" i="58"/>
  <c r="AV121" i="58"/>
  <c r="AU121" i="58"/>
  <c r="AT121" i="58"/>
  <c r="AS121" i="58"/>
  <c r="AR121" i="58"/>
  <c r="AQ121" i="58"/>
  <c r="AP121" i="58"/>
  <c r="AO121" i="58"/>
  <c r="AN121" i="58"/>
  <c r="AM121" i="58"/>
  <c r="AL121" i="58"/>
  <c r="AK121" i="58"/>
  <c r="AJ121" i="58"/>
  <c r="BI120" i="58"/>
  <c r="BH120" i="58"/>
  <c r="BG120" i="58"/>
  <c r="BF120" i="58"/>
  <c r="BE120" i="58"/>
  <c r="BD120" i="58"/>
  <c r="BC120" i="58"/>
  <c r="BB120" i="58"/>
  <c r="BA120" i="58"/>
  <c r="AZ120" i="58"/>
  <c r="AY120" i="58"/>
  <c r="AX120" i="58"/>
  <c r="AW120" i="58"/>
  <c r="AV120" i="58"/>
  <c r="AU120" i="58"/>
  <c r="AT120" i="58"/>
  <c r="AS120" i="58"/>
  <c r="AR120" i="58"/>
  <c r="AQ120" i="58"/>
  <c r="AP120" i="58"/>
  <c r="AO120" i="58"/>
  <c r="AN120" i="58"/>
  <c r="AM120" i="58"/>
  <c r="AL120" i="58"/>
  <c r="AK120" i="58"/>
  <c r="AJ120" i="58"/>
  <c r="BI119" i="58"/>
  <c r="BH119" i="58"/>
  <c r="BG119" i="58"/>
  <c r="BF119" i="58"/>
  <c r="BE119" i="58"/>
  <c r="BD119" i="58"/>
  <c r="BC119" i="58"/>
  <c r="BB119" i="58"/>
  <c r="BA119" i="58"/>
  <c r="AZ119" i="58"/>
  <c r="AY119" i="58"/>
  <c r="AX119" i="58"/>
  <c r="AW119" i="58"/>
  <c r="AV119" i="58"/>
  <c r="AU119" i="58"/>
  <c r="AT119" i="58"/>
  <c r="AS119" i="58"/>
  <c r="AR119" i="58"/>
  <c r="AQ119" i="58"/>
  <c r="AP119" i="58"/>
  <c r="AO119" i="58"/>
  <c r="AN119" i="58"/>
  <c r="AM119" i="58"/>
  <c r="AL119" i="58"/>
  <c r="AK119" i="58"/>
  <c r="AJ119" i="58"/>
  <c r="BI118" i="58"/>
  <c r="BH118" i="58"/>
  <c r="BG118" i="58"/>
  <c r="BF118" i="58"/>
  <c r="BE118" i="58"/>
  <c r="BD118" i="58"/>
  <c r="BC118" i="58"/>
  <c r="BB118" i="58"/>
  <c r="BA118" i="58"/>
  <c r="AZ118" i="58"/>
  <c r="AY118" i="58"/>
  <c r="AX118" i="58"/>
  <c r="AW118" i="58"/>
  <c r="AV118" i="58"/>
  <c r="AU118" i="58"/>
  <c r="AT118" i="58"/>
  <c r="AS118" i="58"/>
  <c r="AR118" i="58"/>
  <c r="AQ118" i="58"/>
  <c r="AP118" i="58"/>
  <c r="AO118" i="58"/>
  <c r="AN118" i="58"/>
  <c r="AM118" i="58"/>
  <c r="AL118" i="58"/>
  <c r="AK118" i="58"/>
  <c r="AJ118" i="58"/>
  <c r="BI117" i="58"/>
  <c r="BH117" i="58"/>
  <c r="BG117" i="58"/>
  <c r="BF117" i="58"/>
  <c r="BE117" i="58"/>
  <c r="BD117" i="58"/>
  <c r="BC117" i="58"/>
  <c r="BB117" i="58"/>
  <c r="BA117" i="58"/>
  <c r="AZ117" i="58"/>
  <c r="AY117" i="58"/>
  <c r="AX117" i="58"/>
  <c r="AW117" i="58"/>
  <c r="AV117" i="58"/>
  <c r="AU117" i="58"/>
  <c r="AT117" i="58"/>
  <c r="AS117" i="58"/>
  <c r="AR117" i="58"/>
  <c r="AQ117" i="58"/>
  <c r="AP117" i="58"/>
  <c r="AO117" i="58"/>
  <c r="AN117" i="58"/>
  <c r="AM117" i="58"/>
  <c r="AL117" i="58"/>
  <c r="AK117" i="58"/>
  <c r="AJ117" i="58"/>
  <c r="BI116" i="58"/>
  <c r="BH116" i="58"/>
  <c r="BG116" i="58"/>
  <c r="BF116" i="58"/>
  <c r="BE116" i="58"/>
  <c r="BD116" i="58"/>
  <c r="BC116" i="58"/>
  <c r="BB116" i="58"/>
  <c r="BA116" i="58"/>
  <c r="AZ116" i="58"/>
  <c r="AY116" i="58"/>
  <c r="AX116" i="58"/>
  <c r="AW116" i="58"/>
  <c r="AV116" i="58"/>
  <c r="AU116" i="58"/>
  <c r="AT116" i="58"/>
  <c r="AS116" i="58"/>
  <c r="AR116" i="58"/>
  <c r="AQ116" i="58"/>
  <c r="AP116" i="58"/>
  <c r="AO116" i="58"/>
  <c r="AN116" i="58"/>
  <c r="AM116" i="58"/>
  <c r="AL116" i="58"/>
  <c r="AK116" i="58"/>
  <c r="AJ116" i="58"/>
  <c r="BI115" i="58"/>
  <c r="BH115" i="58"/>
  <c r="BG115" i="58"/>
  <c r="BF115" i="58"/>
  <c r="BE115" i="58"/>
  <c r="BD115" i="58"/>
  <c r="BC115" i="58"/>
  <c r="BB115" i="58"/>
  <c r="BA115" i="58"/>
  <c r="AZ115" i="58"/>
  <c r="AY115" i="58"/>
  <c r="AX115" i="58"/>
  <c r="AW115" i="58"/>
  <c r="AV115" i="58"/>
  <c r="AU115" i="58"/>
  <c r="AT115" i="58"/>
  <c r="AS115" i="58"/>
  <c r="AR115" i="58"/>
  <c r="AQ115" i="58"/>
  <c r="AP115" i="58"/>
  <c r="AO115" i="58"/>
  <c r="AN115" i="58"/>
  <c r="AM115" i="58"/>
  <c r="AL115" i="58"/>
  <c r="AK115" i="58"/>
  <c r="AJ115" i="58"/>
  <c r="BI114" i="58"/>
  <c r="BH114" i="58"/>
  <c r="BG114" i="58"/>
  <c r="BF114" i="58"/>
  <c r="BE114" i="58"/>
  <c r="BD114" i="58"/>
  <c r="BC114" i="58"/>
  <c r="BB114" i="58"/>
  <c r="BA114" i="58"/>
  <c r="AZ114" i="58"/>
  <c r="AY114" i="58"/>
  <c r="AX114" i="58"/>
  <c r="AW114" i="58"/>
  <c r="AV114" i="58"/>
  <c r="AU114" i="58"/>
  <c r="AT114" i="58"/>
  <c r="AS114" i="58"/>
  <c r="AR114" i="58"/>
  <c r="AQ114" i="58"/>
  <c r="AP114" i="58"/>
  <c r="AO114" i="58"/>
  <c r="AN114" i="58"/>
  <c r="AM114" i="58"/>
  <c r="AL114" i="58"/>
  <c r="AK114" i="58"/>
  <c r="AJ114" i="58"/>
  <c r="BI113" i="58"/>
  <c r="BH113" i="58"/>
  <c r="BG113" i="58"/>
  <c r="BF113" i="58"/>
  <c r="BE113" i="58"/>
  <c r="BD113" i="58"/>
  <c r="BC113" i="58"/>
  <c r="BB113" i="58"/>
  <c r="BA113" i="58"/>
  <c r="AZ113" i="58"/>
  <c r="AY113" i="58"/>
  <c r="AX113" i="58"/>
  <c r="AW113" i="58"/>
  <c r="AV113" i="58"/>
  <c r="AU113" i="58"/>
  <c r="AT113" i="58"/>
  <c r="AS113" i="58"/>
  <c r="AR113" i="58"/>
  <c r="AQ113" i="58"/>
  <c r="AP113" i="58"/>
  <c r="AO113" i="58"/>
  <c r="AN113" i="58"/>
  <c r="AM113" i="58"/>
  <c r="AL113" i="58"/>
  <c r="AK113" i="58"/>
  <c r="AJ113" i="58"/>
  <c r="BI112" i="58"/>
  <c r="BH112" i="58"/>
  <c r="BG112" i="58"/>
  <c r="BF112" i="58"/>
  <c r="BE112" i="58"/>
  <c r="BD112" i="58"/>
  <c r="BC112" i="58"/>
  <c r="BB112" i="58"/>
  <c r="BA112" i="58"/>
  <c r="AZ112" i="58"/>
  <c r="AY112" i="58"/>
  <c r="AX112" i="58"/>
  <c r="AW112" i="58"/>
  <c r="AV112" i="58"/>
  <c r="AU112" i="58"/>
  <c r="AT112" i="58"/>
  <c r="AS112" i="58"/>
  <c r="AR112" i="58"/>
  <c r="AQ112" i="58"/>
  <c r="AP112" i="58"/>
  <c r="AO112" i="58"/>
  <c r="AN112" i="58"/>
  <c r="AM112" i="58"/>
  <c r="AL112" i="58"/>
  <c r="AK112" i="58"/>
  <c r="AJ112" i="58"/>
  <c r="BI111" i="58"/>
  <c r="BH111" i="58"/>
  <c r="BG111" i="58"/>
  <c r="BF111" i="58"/>
  <c r="BE111" i="58"/>
  <c r="BD111" i="58"/>
  <c r="BC111" i="58"/>
  <c r="BB111" i="58"/>
  <c r="BA111" i="58"/>
  <c r="AZ111" i="58"/>
  <c r="AY111" i="58"/>
  <c r="AX111" i="58"/>
  <c r="AW111" i="58"/>
  <c r="AV111" i="58"/>
  <c r="AU111" i="58"/>
  <c r="AT111" i="58"/>
  <c r="AS111" i="58"/>
  <c r="AR111" i="58"/>
  <c r="AQ111" i="58"/>
  <c r="AP111" i="58"/>
  <c r="AO111" i="58"/>
  <c r="AN111" i="58"/>
  <c r="AM111" i="58"/>
  <c r="AL111" i="58"/>
  <c r="AK111" i="58"/>
  <c r="AJ111" i="58"/>
  <c r="BI110" i="58"/>
  <c r="BH110" i="58"/>
  <c r="BG110" i="58"/>
  <c r="BF110" i="58"/>
  <c r="BE110" i="58"/>
  <c r="BD110" i="58"/>
  <c r="BC110" i="58"/>
  <c r="BB110" i="58"/>
  <c r="BA110" i="58"/>
  <c r="AZ110" i="58"/>
  <c r="AY110" i="58"/>
  <c r="AX110" i="58"/>
  <c r="AW110" i="58"/>
  <c r="AV110" i="58"/>
  <c r="AU110" i="58"/>
  <c r="AT110" i="58"/>
  <c r="AS110" i="58"/>
  <c r="AR110" i="58"/>
  <c r="AQ110" i="58"/>
  <c r="AP110" i="58"/>
  <c r="AO110" i="58"/>
  <c r="AN110" i="58"/>
  <c r="AM110" i="58"/>
  <c r="AL110" i="58"/>
  <c r="AK110" i="58"/>
  <c r="AJ110" i="58"/>
  <c r="BI109" i="58"/>
  <c r="BH109" i="58"/>
  <c r="BG109" i="58"/>
  <c r="BF109" i="58"/>
  <c r="BE109" i="58"/>
  <c r="BD109" i="58"/>
  <c r="BC109" i="58"/>
  <c r="BB109" i="58"/>
  <c r="BA109" i="58"/>
  <c r="AZ109" i="58"/>
  <c r="AY109" i="58"/>
  <c r="AX109" i="58"/>
  <c r="AW109" i="58"/>
  <c r="AV109" i="58"/>
  <c r="AU109" i="58"/>
  <c r="AT109" i="58"/>
  <c r="AS109" i="58"/>
  <c r="AR109" i="58"/>
  <c r="AQ109" i="58"/>
  <c r="AP109" i="58"/>
  <c r="AO109" i="58"/>
  <c r="AN109" i="58"/>
  <c r="AM109" i="58"/>
  <c r="AL109" i="58"/>
  <c r="AK109" i="58"/>
  <c r="AJ109" i="58"/>
  <c r="BI108" i="58"/>
  <c r="BH108" i="58"/>
  <c r="BG108" i="58"/>
  <c r="BF108" i="58"/>
  <c r="BE108" i="58"/>
  <c r="BD108" i="58"/>
  <c r="BC108" i="58"/>
  <c r="BB108" i="58"/>
  <c r="BA108" i="58"/>
  <c r="AZ108" i="58"/>
  <c r="AY108" i="58"/>
  <c r="AX108" i="58"/>
  <c r="AW108" i="58"/>
  <c r="AV108" i="58"/>
  <c r="AU108" i="58"/>
  <c r="AT108" i="58"/>
  <c r="AS108" i="58"/>
  <c r="AR108" i="58"/>
  <c r="AQ108" i="58"/>
  <c r="AP108" i="58"/>
  <c r="AO108" i="58"/>
  <c r="AN108" i="58"/>
  <c r="AM108" i="58"/>
  <c r="AL108" i="58"/>
  <c r="AK108" i="58"/>
  <c r="AJ108" i="58"/>
  <c r="BI107" i="58"/>
  <c r="BH107" i="58"/>
  <c r="BG107" i="58"/>
  <c r="BF107" i="58"/>
  <c r="BE107" i="58"/>
  <c r="BD107" i="58"/>
  <c r="BC107" i="58"/>
  <c r="BB107" i="58"/>
  <c r="BA107" i="58"/>
  <c r="AZ107" i="58"/>
  <c r="AY107" i="58"/>
  <c r="AX107" i="58"/>
  <c r="AW107" i="58"/>
  <c r="AV107" i="58"/>
  <c r="AU107" i="58"/>
  <c r="AT107" i="58"/>
  <c r="AS107" i="58"/>
  <c r="AR107" i="58"/>
  <c r="AQ107" i="58"/>
  <c r="AP107" i="58"/>
  <c r="AO107" i="58"/>
  <c r="AN107" i="58"/>
  <c r="AM107" i="58"/>
  <c r="AL107" i="58"/>
  <c r="AK107" i="58"/>
  <c r="AJ107" i="58"/>
  <c r="BI106" i="58"/>
  <c r="BH106" i="58"/>
  <c r="BG106" i="58"/>
  <c r="BF106" i="58"/>
  <c r="BE106" i="58"/>
  <c r="BD106" i="58"/>
  <c r="BC106" i="58"/>
  <c r="BB106" i="58"/>
  <c r="BA106" i="58"/>
  <c r="AZ106" i="58"/>
  <c r="AY106" i="58"/>
  <c r="AX106" i="58"/>
  <c r="AW106" i="58"/>
  <c r="AV106" i="58"/>
  <c r="AU106" i="58"/>
  <c r="AT106" i="58"/>
  <c r="AS106" i="58"/>
  <c r="AR106" i="58"/>
  <c r="AQ106" i="58"/>
  <c r="AP106" i="58"/>
  <c r="AO106" i="58"/>
  <c r="AN106" i="58"/>
  <c r="AM106" i="58"/>
  <c r="AL106" i="58"/>
  <c r="AK106" i="58"/>
  <c r="AJ106" i="58"/>
  <c r="BI105" i="58"/>
  <c r="BH105" i="58"/>
  <c r="BG105" i="58"/>
  <c r="BF105" i="58"/>
  <c r="BE105" i="58"/>
  <c r="BD105" i="58"/>
  <c r="BC105" i="58"/>
  <c r="BB105" i="58"/>
  <c r="BA105" i="58"/>
  <c r="AZ105" i="58"/>
  <c r="AY105" i="58"/>
  <c r="AX105" i="58"/>
  <c r="AW105" i="58"/>
  <c r="AV105" i="58"/>
  <c r="AU105" i="58"/>
  <c r="AT105" i="58"/>
  <c r="AS105" i="58"/>
  <c r="AR105" i="58"/>
  <c r="AQ105" i="58"/>
  <c r="AP105" i="58"/>
  <c r="AO105" i="58"/>
  <c r="AN105" i="58"/>
  <c r="AM105" i="58"/>
  <c r="AL105" i="58"/>
  <c r="AK105" i="58"/>
  <c r="AJ105" i="58"/>
  <c r="BI104" i="58"/>
  <c r="BH104" i="58"/>
  <c r="BG104" i="58"/>
  <c r="BF104" i="58"/>
  <c r="BE104" i="58"/>
  <c r="BD104" i="58"/>
  <c r="BC104" i="58"/>
  <c r="BB104" i="58"/>
  <c r="BA104" i="58"/>
  <c r="AZ104" i="58"/>
  <c r="AY104" i="58"/>
  <c r="AX104" i="58"/>
  <c r="AW104" i="58"/>
  <c r="AV104" i="58"/>
  <c r="AU104" i="58"/>
  <c r="AT104" i="58"/>
  <c r="AS104" i="58"/>
  <c r="AR104" i="58"/>
  <c r="AQ104" i="58"/>
  <c r="AP104" i="58"/>
  <c r="AO104" i="58"/>
  <c r="AN104" i="58"/>
  <c r="AM104" i="58"/>
  <c r="AL104" i="58"/>
  <c r="AK104" i="58"/>
  <c r="AJ104" i="58"/>
  <c r="BI103" i="58"/>
  <c r="BH103" i="58"/>
  <c r="BG103" i="58"/>
  <c r="BF103" i="58"/>
  <c r="BE103" i="58"/>
  <c r="BD103" i="58"/>
  <c r="BC103" i="58"/>
  <c r="BB103" i="58"/>
  <c r="BA103" i="58"/>
  <c r="AZ103" i="58"/>
  <c r="AY103" i="58"/>
  <c r="AX103" i="58"/>
  <c r="AW103" i="58"/>
  <c r="AV103" i="58"/>
  <c r="AU103" i="58"/>
  <c r="AT103" i="58"/>
  <c r="AS103" i="58"/>
  <c r="AR103" i="58"/>
  <c r="AQ103" i="58"/>
  <c r="AP103" i="58"/>
  <c r="AO103" i="58"/>
  <c r="AN103" i="58"/>
  <c r="AM103" i="58"/>
  <c r="AL103" i="58"/>
  <c r="AK103" i="58"/>
  <c r="AJ103" i="58"/>
  <c r="BI102" i="58"/>
  <c r="BH102" i="58"/>
  <c r="BG102" i="58"/>
  <c r="BF102" i="58"/>
  <c r="BE102" i="58"/>
  <c r="BD102" i="58"/>
  <c r="BC102" i="58"/>
  <c r="BB102" i="58"/>
  <c r="BA102" i="58"/>
  <c r="AZ102" i="58"/>
  <c r="AY102" i="58"/>
  <c r="AX102" i="58"/>
  <c r="AW102" i="58"/>
  <c r="AV102" i="58"/>
  <c r="AU102" i="58"/>
  <c r="AT102" i="58"/>
  <c r="AS102" i="58"/>
  <c r="AR102" i="58"/>
  <c r="AQ102" i="58"/>
  <c r="AP102" i="58"/>
  <c r="AO102" i="58"/>
  <c r="AN102" i="58"/>
  <c r="AM102" i="58"/>
  <c r="AL102" i="58"/>
  <c r="AK102" i="58"/>
  <c r="AJ102" i="58"/>
  <c r="BI101" i="58"/>
  <c r="BH101" i="58"/>
  <c r="BG101" i="58"/>
  <c r="BF101" i="58"/>
  <c r="BE101" i="58"/>
  <c r="BD101" i="58"/>
  <c r="BC101" i="58"/>
  <c r="BB101" i="58"/>
  <c r="BA101" i="58"/>
  <c r="AZ101" i="58"/>
  <c r="AY101" i="58"/>
  <c r="AX101" i="58"/>
  <c r="AW101" i="58"/>
  <c r="AV101" i="58"/>
  <c r="AU101" i="58"/>
  <c r="AT101" i="58"/>
  <c r="AS101" i="58"/>
  <c r="AR101" i="58"/>
  <c r="AQ101" i="58"/>
  <c r="AP101" i="58"/>
  <c r="AO101" i="58"/>
  <c r="AN101" i="58"/>
  <c r="AM101" i="58"/>
  <c r="AL101" i="58"/>
  <c r="AK101" i="58"/>
  <c r="AJ101" i="58"/>
  <c r="BI100" i="58"/>
  <c r="BH100" i="58"/>
  <c r="BG100" i="58"/>
  <c r="BF100" i="58"/>
  <c r="BE100" i="58"/>
  <c r="BD100" i="58"/>
  <c r="BC100" i="58"/>
  <c r="BB100" i="58"/>
  <c r="BA100" i="58"/>
  <c r="AZ100" i="58"/>
  <c r="AY100" i="58"/>
  <c r="AX100" i="58"/>
  <c r="AW100" i="58"/>
  <c r="AV100" i="58"/>
  <c r="AU100" i="58"/>
  <c r="AT100" i="58"/>
  <c r="AS100" i="58"/>
  <c r="AR100" i="58"/>
  <c r="AQ100" i="58"/>
  <c r="AP100" i="58"/>
  <c r="AO100" i="58"/>
  <c r="AN100" i="58"/>
  <c r="AM100" i="58"/>
  <c r="AL100" i="58"/>
  <c r="AK100" i="58"/>
  <c r="AJ100" i="58"/>
  <c r="BI99" i="58"/>
  <c r="BH99" i="58"/>
  <c r="BG99" i="58"/>
  <c r="BF99" i="58"/>
  <c r="BE99" i="58"/>
  <c r="BD99" i="58"/>
  <c r="BC99" i="58"/>
  <c r="BB99" i="58"/>
  <c r="BA99" i="58"/>
  <c r="AZ99" i="58"/>
  <c r="AY99" i="58"/>
  <c r="AX99" i="58"/>
  <c r="AW99" i="58"/>
  <c r="AV99" i="58"/>
  <c r="AU99" i="58"/>
  <c r="AT99" i="58"/>
  <c r="AS99" i="58"/>
  <c r="AR99" i="58"/>
  <c r="AQ99" i="58"/>
  <c r="AP99" i="58"/>
  <c r="AO99" i="58"/>
  <c r="AN99" i="58"/>
  <c r="AM99" i="58"/>
  <c r="AL99" i="58"/>
  <c r="AK99" i="58"/>
  <c r="AJ99" i="58"/>
  <c r="BI98" i="58"/>
  <c r="BH98" i="58"/>
  <c r="BG98" i="58"/>
  <c r="BF98" i="58"/>
  <c r="BE98" i="58"/>
  <c r="BD98" i="58"/>
  <c r="BC98" i="58"/>
  <c r="BB98" i="58"/>
  <c r="BA98" i="58"/>
  <c r="AZ98" i="58"/>
  <c r="AY98" i="58"/>
  <c r="AX98" i="58"/>
  <c r="AW98" i="58"/>
  <c r="AV98" i="58"/>
  <c r="AU98" i="58"/>
  <c r="AT98" i="58"/>
  <c r="AS98" i="58"/>
  <c r="AR98" i="58"/>
  <c r="AQ98" i="58"/>
  <c r="AP98" i="58"/>
  <c r="AO98" i="58"/>
  <c r="AN98" i="58"/>
  <c r="AM98" i="58"/>
  <c r="AL98" i="58"/>
  <c r="AK98" i="58"/>
  <c r="AJ98" i="58"/>
  <c r="BI97" i="58"/>
  <c r="BH97" i="58"/>
  <c r="BG97" i="58"/>
  <c r="BF97" i="58"/>
  <c r="BE97" i="58"/>
  <c r="BD97" i="58"/>
  <c r="BC97" i="58"/>
  <c r="BB97" i="58"/>
  <c r="BA97" i="58"/>
  <c r="AZ97" i="58"/>
  <c r="AY97" i="58"/>
  <c r="AX97" i="58"/>
  <c r="AW97" i="58"/>
  <c r="AV97" i="58"/>
  <c r="AU97" i="58"/>
  <c r="AT97" i="58"/>
  <c r="AS97" i="58"/>
  <c r="AR97" i="58"/>
  <c r="AQ97" i="58"/>
  <c r="AP97" i="58"/>
  <c r="AO97" i="58"/>
  <c r="AN97" i="58"/>
  <c r="AM97" i="58"/>
  <c r="AL97" i="58"/>
  <c r="AK97" i="58"/>
  <c r="AJ97" i="58"/>
  <c r="BI96" i="58"/>
  <c r="BH96" i="58"/>
  <c r="BG96" i="58"/>
  <c r="BF96" i="58"/>
  <c r="BE96" i="58"/>
  <c r="BD96" i="58"/>
  <c r="BC96" i="58"/>
  <c r="BB96" i="58"/>
  <c r="BA96" i="58"/>
  <c r="AZ96" i="58"/>
  <c r="AY96" i="58"/>
  <c r="AX96" i="58"/>
  <c r="AW96" i="58"/>
  <c r="AV96" i="58"/>
  <c r="AU96" i="58"/>
  <c r="AT96" i="58"/>
  <c r="AS96" i="58"/>
  <c r="AR96" i="58"/>
  <c r="AQ96" i="58"/>
  <c r="AP96" i="58"/>
  <c r="AO96" i="58"/>
  <c r="AN96" i="58"/>
  <c r="AM96" i="58"/>
  <c r="AL96" i="58"/>
  <c r="AK96" i="58"/>
  <c r="AJ96" i="58"/>
  <c r="BI95" i="58"/>
  <c r="BH95" i="58"/>
  <c r="BG95" i="58"/>
  <c r="BF95" i="58"/>
  <c r="BE95" i="58"/>
  <c r="BD95" i="58"/>
  <c r="BC95" i="58"/>
  <c r="BB95" i="58"/>
  <c r="BA95" i="58"/>
  <c r="AZ95" i="58"/>
  <c r="AY95" i="58"/>
  <c r="AX95" i="58"/>
  <c r="AW95" i="58"/>
  <c r="AV95" i="58"/>
  <c r="AU95" i="58"/>
  <c r="AT95" i="58"/>
  <c r="AS95" i="58"/>
  <c r="AR95" i="58"/>
  <c r="AQ95" i="58"/>
  <c r="AP95" i="58"/>
  <c r="AO95" i="58"/>
  <c r="AN95" i="58"/>
  <c r="AM95" i="58"/>
  <c r="AL95" i="58"/>
  <c r="AK95" i="58"/>
  <c r="AJ95" i="58"/>
  <c r="BI94" i="58"/>
  <c r="BH94" i="58"/>
  <c r="BG94" i="58"/>
  <c r="BF94" i="58"/>
  <c r="BE94" i="58"/>
  <c r="BD94" i="58"/>
  <c r="BC94" i="58"/>
  <c r="BB94" i="58"/>
  <c r="BA94" i="58"/>
  <c r="AZ94" i="58"/>
  <c r="AY94" i="58"/>
  <c r="AX94" i="58"/>
  <c r="AW94" i="58"/>
  <c r="AV94" i="58"/>
  <c r="AU94" i="58"/>
  <c r="AT94" i="58"/>
  <c r="AS94" i="58"/>
  <c r="AR94" i="58"/>
  <c r="AQ94" i="58"/>
  <c r="AP94" i="58"/>
  <c r="AO94" i="58"/>
  <c r="AN94" i="58"/>
  <c r="AM94" i="58"/>
  <c r="AL94" i="58"/>
  <c r="AK94" i="58"/>
  <c r="AJ94" i="58"/>
  <c r="BI93" i="58"/>
  <c r="BH93" i="58"/>
  <c r="BG93" i="58"/>
  <c r="BF93" i="58"/>
  <c r="BE93" i="58"/>
  <c r="BD93" i="58"/>
  <c r="BC93" i="58"/>
  <c r="BB93" i="58"/>
  <c r="BA93" i="58"/>
  <c r="AZ93" i="58"/>
  <c r="AY93" i="58"/>
  <c r="AX93" i="58"/>
  <c r="AW93" i="58"/>
  <c r="AV93" i="58"/>
  <c r="AU93" i="58"/>
  <c r="AT93" i="58"/>
  <c r="AS93" i="58"/>
  <c r="AR93" i="58"/>
  <c r="AQ93" i="58"/>
  <c r="AP93" i="58"/>
  <c r="AO93" i="58"/>
  <c r="AN93" i="58"/>
  <c r="AM93" i="58"/>
  <c r="AL93" i="58"/>
  <c r="AK93" i="58"/>
  <c r="AJ93" i="58"/>
  <c r="BI92" i="58"/>
  <c r="BH92" i="58"/>
  <c r="BG92" i="58"/>
  <c r="BF92" i="58"/>
  <c r="BE92" i="58"/>
  <c r="BD92" i="58"/>
  <c r="BC92" i="58"/>
  <c r="BB92" i="58"/>
  <c r="BA92" i="58"/>
  <c r="AZ92" i="58"/>
  <c r="AY92" i="58"/>
  <c r="AX92" i="58"/>
  <c r="AW92" i="58"/>
  <c r="AV92" i="58"/>
  <c r="AU92" i="58"/>
  <c r="AT92" i="58"/>
  <c r="AS92" i="58"/>
  <c r="AR92" i="58"/>
  <c r="AQ92" i="58"/>
  <c r="AP92" i="58"/>
  <c r="AO92" i="58"/>
  <c r="AN92" i="58"/>
  <c r="AM92" i="58"/>
  <c r="AL92" i="58"/>
  <c r="AK92" i="58"/>
  <c r="AJ92" i="58"/>
  <c r="BI91" i="58"/>
  <c r="BH91" i="58"/>
  <c r="BG91" i="58"/>
  <c r="BF91" i="58"/>
  <c r="BE91" i="58"/>
  <c r="BD91" i="58"/>
  <c r="BC91" i="58"/>
  <c r="BB91" i="58"/>
  <c r="BA91" i="58"/>
  <c r="AZ91" i="58"/>
  <c r="AY91" i="58"/>
  <c r="AX91" i="58"/>
  <c r="AW91" i="58"/>
  <c r="AV91" i="58"/>
  <c r="AU91" i="58"/>
  <c r="AT91" i="58"/>
  <c r="AS91" i="58"/>
  <c r="AR91" i="58"/>
  <c r="AQ91" i="58"/>
  <c r="AP91" i="58"/>
  <c r="AO91" i="58"/>
  <c r="AN91" i="58"/>
  <c r="AM91" i="58"/>
  <c r="AL91" i="58"/>
  <c r="AK91" i="58"/>
  <c r="AJ91" i="58"/>
  <c r="BI90" i="58"/>
  <c r="BH90" i="58"/>
  <c r="BG90" i="58"/>
  <c r="BF90" i="58"/>
  <c r="BE90" i="58"/>
  <c r="BD90" i="58"/>
  <c r="BC90" i="58"/>
  <c r="BB90" i="58"/>
  <c r="BA90" i="58"/>
  <c r="AZ90" i="58"/>
  <c r="AY90" i="58"/>
  <c r="AX90" i="58"/>
  <c r="AW90" i="58"/>
  <c r="AV90" i="58"/>
  <c r="AU90" i="58"/>
  <c r="AT90" i="58"/>
  <c r="AS90" i="58"/>
  <c r="AR90" i="58"/>
  <c r="AQ90" i="58"/>
  <c r="AP90" i="58"/>
  <c r="AO90" i="58"/>
  <c r="AN90" i="58"/>
  <c r="AM90" i="58"/>
  <c r="AL90" i="58"/>
  <c r="AK90" i="58"/>
  <c r="AJ90" i="58"/>
  <c r="BI89" i="58"/>
  <c r="BH89" i="58"/>
  <c r="BG89" i="58"/>
  <c r="BF89" i="58"/>
  <c r="BE89" i="58"/>
  <c r="BD89" i="58"/>
  <c r="BC89" i="58"/>
  <c r="BB89" i="58"/>
  <c r="BA89" i="58"/>
  <c r="AZ89" i="58"/>
  <c r="AY89" i="58"/>
  <c r="AX89" i="58"/>
  <c r="AW89" i="58"/>
  <c r="AV89" i="58"/>
  <c r="AU89" i="58"/>
  <c r="AT89" i="58"/>
  <c r="AS89" i="58"/>
  <c r="AR89" i="58"/>
  <c r="AQ89" i="58"/>
  <c r="AP89" i="58"/>
  <c r="AO89" i="58"/>
  <c r="AN89" i="58"/>
  <c r="AM89" i="58"/>
  <c r="AL89" i="58"/>
  <c r="AK89" i="58"/>
  <c r="AJ89" i="58"/>
  <c r="BI88" i="58"/>
  <c r="BH88" i="58"/>
  <c r="BG88" i="58"/>
  <c r="BF88" i="58"/>
  <c r="BE88" i="58"/>
  <c r="BD88" i="58"/>
  <c r="BC88" i="58"/>
  <c r="BB88" i="58"/>
  <c r="BA88" i="58"/>
  <c r="AZ88" i="58"/>
  <c r="AY88" i="58"/>
  <c r="AX88" i="58"/>
  <c r="AW88" i="58"/>
  <c r="AV88" i="58"/>
  <c r="AU88" i="58"/>
  <c r="AT88" i="58"/>
  <c r="AS88" i="58"/>
  <c r="AR88" i="58"/>
  <c r="AQ88" i="58"/>
  <c r="AP88" i="58"/>
  <c r="AO88" i="58"/>
  <c r="AN88" i="58"/>
  <c r="AM88" i="58"/>
  <c r="AL88" i="58"/>
  <c r="AK88" i="58"/>
  <c r="AJ88" i="58"/>
  <c r="BI87" i="58"/>
  <c r="BH87" i="58"/>
  <c r="BG87" i="58"/>
  <c r="BF87" i="58"/>
  <c r="BE87" i="58"/>
  <c r="BD87" i="58"/>
  <c r="BC87" i="58"/>
  <c r="BB87" i="58"/>
  <c r="BA87" i="58"/>
  <c r="AZ87" i="58"/>
  <c r="AY87" i="58"/>
  <c r="AX87" i="58"/>
  <c r="AW87" i="58"/>
  <c r="AV87" i="58"/>
  <c r="AU87" i="58"/>
  <c r="AT87" i="58"/>
  <c r="AS87" i="58"/>
  <c r="AR87" i="58"/>
  <c r="AQ87" i="58"/>
  <c r="AP87" i="58"/>
  <c r="AO87" i="58"/>
  <c r="AN87" i="58"/>
  <c r="AM87" i="58"/>
  <c r="AL87" i="58"/>
  <c r="AK87" i="58"/>
  <c r="AJ87" i="58"/>
  <c r="BI86" i="58"/>
  <c r="BH86" i="58"/>
  <c r="BG86" i="58"/>
  <c r="BF86" i="58"/>
  <c r="BE86" i="58"/>
  <c r="BD86" i="58"/>
  <c r="BC86" i="58"/>
  <c r="BB86" i="58"/>
  <c r="BA86" i="58"/>
  <c r="AZ86" i="58"/>
  <c r="AY86" i="58"/>
  <c r="AX86" i="58"/>
  <c r="AW86" i="58"/>
  <c r="AV86" i="58"/>
  <c r="AU86" i="58"/>
  <c r="AT86" i="58"/>
  <c r="AS86" i="58"/>
  <c r="AR86" i="58"/>
  <c r="AQ86" i="58"/>
  <c r="AP86" i="58"/>
  <c r="AO86" i="58"/>
  <c r="AN86" i="58"/>
  <c r="AM86" i="58"/>
  <c r="AL86" i="58"/>
  <c r="AK86" i="58"/>
  <c r="AJ86" i="58"/>
  <c r="BI85" i="58"/>
  <c r="BH85" i="58"/>
  <c r="BG85" i="58"/>
  <c r="BF85" i="58"/>
  <c r="BE85" i="58"/>
  <c r="BD85" i="58"/>
  <c r="BC85" i="58"/>
  <c r="BB85" i="58"/>
  <c r="BA85" i="58"/>
  <c r="AZ85" i="58"/>
  <c r="AY85" i="58"/>
  <c r="AX85" i="58"/>
  <c r="AW85" i="58"/>
  <c r="AV85" i="58"/>
  <c r="AU85" i="58"/>
  <c r="AT85" i="58"/>
  <c r="AS85" i="58"/>
  <c r="AR85" i="58"/>
  <c r="AQ85" i="58"/>
  <c r="AP85" i="58"/>
  <c r="AO85" i="58"/>
  <c r="AN85" i="58"/>
  <c r="AM85" i="58"/>
  <c r="AL85" i="58"/>
  <c r="AK85" i="58"/>
  <c r="AJ85" i="58"/>
  <c r="BI84" i="58"/>
  <c r="BH84" i="58"/>
  <c r="BG84" i="58"/>
  <c r="BF84" i="58"/>
  <c r="BE84" i="58"/>
  <c r="BD84" i="58"/>
  <c r="BC84" i="58"/>
  <c r="BB84" i="58"/>
  <c r="BA84" i="58"/>
  <c r="AZ84" i="58"/>
  <c r="AY84" i="58"/>
  <c r="AX84" i="58"/>
  <c r="AW84" i="58"/>
  <c r="AV84" i="58"/>
  <c r="AU84" i="58"/>
  <c r="AT84" i="58"/>
  <c r="AS84" i="58"/>
  <c r="AR84" i="58"/>
  <c r="AQ84" i="58"/>
  <c r="AP84" i="58"/>
  <c r="AO84" i="58"/>
  <c r="AN84" i="58"/>
  <c r="AM84" i="58"/>
  <c r="AL84" i="58"/>
  <c r="AK84" i="58"/>
  <c r="AJ84" i="58"/>
  <c r="BI83" i="58"/>
  <c r="BH83" i="58"/>
  <c r="BG83" i="58"/>
  <c r="BF83" i="58"/>
  <c r="BE83" i="58"/>
  <c r="BD83" i="58"/>
  <c r="BC83" i="58"/>
  <c r="BB83" i="58"/>
  <c r="BA83" i="58"/>
  <c r="AZ83" i="58"/>
  <c r="AY83" i="58"/>
  <c r="AX83" i="58"/>
  <c r="AW83" i="58"/>
  <c r="AV83" i="58"/>
  <c r="AU83" i="58"/>
  <c r="AT83" i="58"/>
  <c r="AS83" i="58"/>
  <c r="AR83" i="58"/>
  <c r="AQ83" i="58"/>
  <c r="AP83" i="58"/>
  <c r="AO83" i="58"/>
  <c r="AN83" i="58"/>
  <c r="AM83" i="58"/>
  <c r="AL83" i="58"/>
  <c r="AK83" i="58"/>
  <c r="AJ83" i="58"/>
  <c r="BI82" i="58"/>
  <c r="BH82" i="58"/>
  <c r="BG82" i="58"/>
  <c r="BF82" i="58"/>
  <c r="BE82" i="58"/>
  <c r="BD82" i="58"/>
  <c r="BC82" i="58"/>
  <c r="BB82" i="58"/>
  <c r="BA82" i="58"/>
  <c r="AZ82" i="58"/>
  <c r="AY82" i="58"/>
  <c r="AX82" i="58"/>
  <c r="AW82" i="58"/>
  <c r="AV82" i="58"/>
  <c r="AU82" i="58"/>
  <c r="AT82" i="58"/>
  <c r="AS82" i="58"/>
  <c r="AR82" i="58"/>
  <c r="AQ82" i="58"/>
  <c r="AP82" i="58"/>
  <c r="AO82" i="58"/>
  <c r="AN82" i="58"/>
  <c r="AM82" i="58"/>
  <c r="AL82" i="58"/>
  <c r="AK82" i="58"/>
  <c r="AJ82" i="58"/>
  <c r="BI81" i="58"/>
  <c r="BH81" i="58"/>
  <c r="BG81" i="58"/>
  <c r="BF81" i="58"/>
  <c r="BE81" i="58"/>
  <c r="BD81" i="58"/>
  <c r="BC81" i="58"/>
  <c r="BB81" i="58"/>
  <c r="BA81" i="58"/>
  <c r="AZ81" i="58"/>
  <c r="AY81" i="58"/>
  <c r="AX81" i="58"/>
  <c r="AW81" i="58"/>
  <c r="AV81" i="58"/>
  <c r="AU81" i="58"/>
  <c r="AT81" i="58"/>
  <c r="AS81" i="58"/>
  <c r="AR81" i="58"/>
  <c r="AQ81" i="58"/>
  <c r="AP81" i="58"/>
  <c r="AO81" i="58"/>
  <c r="AN81" i="58"/>
  <c r="AM81" i="58"/>
  <c r="AL81" i="58"/>
  <c r="AK81" i="58"/>
  <c r="AJ81" i="58"/>
  <c r="BI80" i="58"/>
  <c r="BH80" i="58"/>
  <c r="BG80" i="58"/>
  <c r="BF80" i="58"/>
  <c r="BE80" i="58"/>
  <c r="BD80" i="58"/>
  <c r="BC80" i="58"/>
  <c r="BB80" i="58"/>
  <c r="BA80" i="58"/>
  <c r="AZ80" i="58"/>
  <c r="AY80" i="58"/>
  <c r="AX80" i="58"/>
  <c r="AW80" i="58"/>
  <c r="AV80" i="58"/>
  <c r="AU80" i="58"/>
  <c r="AT80" i="58"/>
  <c r="AS80" i="58"/>
  <c r="AR80" i="58"/>
  <c r="AQ80" i="58"/>
  <c r="AP80" i="58"/>
  <c r="AO80" i="58"/>
  <c r="AN80" i="58"/>
  <c r="AM80" i="58"/>
  <c r="AL80" i="58"/>
  <c r="AK80" i="58"/>
  <c r="AJ80" i="58"/>
  <c r="BI79" i="58"/>
  <c r="BH79" i="58"/>
  <c r="BG79" i="58"/>
  <c r="BF79" i="58"/>
  <c r="BE79" i="58"/>
  <c r="BD79" i="58"/>
  <c r="BC79" i="58"/>
  <c r="BB79" i="58"/>
  <c r="BA79" i="58"/>
  <c r="AZ79" i="58"/>
  <c r="AY79" i="58"/>
  <c r="AX79" i="58"/>
  <c r="AW79" i="58"/>
  <c r="AV79" i="58"/>
  <c r="AU79" i="58"/>
  <c r="AT79" i="58"/>
  <c r="AS79" i="58"/>
  <c r="AR79" i="58"/>
  <c r="AQ79" i="58"/>
  <c r="AP79" i="58"/>
  <c r="AO79" i="58"/>
  <c r="AN79" i="58"/>
  <c r="AM79" i="58"/>
  <c r="AL79" i="58"/>
  <c r="AK79" i="58"/>
  <c r="AJ79" i="58"/>
  <c r="BI78" i="58"/>
  <c r="BH78" i="58"/>
  <c r="BG78" i="58"/>
  <c r="BF78" i="58"/>
  <c r="BE78" i="58"/>
  <c r="BD78" i="58"/>
  <c r="BC78" i="58"/>
  <c r="BB78" i="58"/>
  <c r="BA78" i="58"/>
  <c r="AZ78" i="58"/>
  <c r="AY78" i="58"/>
  <c r="AX78" i="58"/>
  <c r="AW78" i="58"/>
  <c r="AV78" i="58"/>
  <c r="AU78" i="58"/>
  <c r="AT78" i="58"/>
  <c r="AS78" i="58"/>
  <c r="AR78" i="58"/>
  <c r="AQ78" i="58"/>
  <c r="AP78" i="58"/>
  <c r="AO78" i="58"/>
  <c r="AN78" i="58"/>
  <c r="AM78" i="58"/>
  <c r="AL78" i="58"/>
  <c r="AK78" i="58"/>
  <c r="AJ78" i="58"/>
  <c r="BI77" i="58"/>
  <c r="BH77" i="58"/>
  <c r="BG77" i="58"/>
  <c r="BF77" i="58"/>
  <c r="BE77" i="58"/>
  <c r="BD77" i="58"/>
  <c r="BC77" i="58"/>
  <c r="BB77" i="58"/>
  <c r="BA77" i="58"/>
  <c r="AZ77" i="58"/>
  <c r="AY77" i="58"/>
  <c r="AX77" i="58"/>
  <c r="AW77" i="58"/>
  <c r="AV77" i="58"/>
  <c r="AU77" i="58"/>
  <c r="AT77" i="58"/>
  <c r="AS77" i="58"/>
  <c r="AR77" i="58"/>
  <c r="AQ77" i="58"/>
  <c r="AP77" i="58"/>
  <c r="AO77" i="58"/>
  <c r="AN77" i="58"/>
  <c r="AM77" i="58"/>
  <c r="AL77" i="58"/>
  <c r="AK77" i="58"/>
  <c r="AJ77" i="58"/>
  <c r="BI76" i="58"/>
  <c r="BH76" i="58"/>
  <c r="BG76" i="58"/>
  <c r="BF76" i="58"/>
  <c r="BE76" i="58"/>
  <c r="BD76" i="58"/>
  <c r="BC76" i="58"/>
  <c r="BB76" i="58"/>
  <c r="BA76" i="58"/>
  <c r="AZ76" i="58"/>
  <c r="AY76" i="58"/>
  <c r="AX76" i="58"/>
  <c r="AW76" i="58"/>
  <c r="AV76" i="58"/>
  <c r="AU76" i="58"/>
  <c r="AT76" i="58"/>
  <c r="AS76" i="58"/>
  <c r="AR76" i="58"/>
  <c r="AQ76" i="58"/>
  <c r="AP76" i="58"/>
  <c r="AO76" i="58"/>
  <c r="AN76" i="58"/>
  <c r="AM76" i="58"/>
  <c r="AL76" i="58"/>
  <c r="AK76" i="58"/>
  <c r="AJ76" i="58"/>
  <c r="BI75" i="58"/>
  <c r="BH75" i="58"/>
  <c r="BG75" i="58"/>
  <c r="BF75" i="58"/>
  <c r="BE75" i="58"/>
  <c r="BD75" i="58"/>
  <c r="BC75" i="58"/>
  <c r="BB75" i="58"/>
  <c r="BA75" i="58"/>
  <c r="AZ75" i="58"/>
  <c r="AY75" i="58"/>
  <c r="AX75" i="58"/>
  <c r="AW75" i="58"/>
  <c r="AV75" i="58"/>
  <c r="AU75" i="58"/>
  <c r="AT75" i="58"/>
  <c r="AS75" i="58"/>
  <c r="AR75" i="58"/>
  <c r="AQ75" i="58"/>
  <c r="AP75" i="58"/>
  <c r="AO75" i="58"/>
  <c r="AN75" i="58"/>
  <c r="AM75" i="58"/>
  <c r="AL75" i="58"/>
  <c r="AK75" i="58"/>
  <c r="AJ75" i="58"/>
  <c r="BI74" i="58"/>
  <c r="BH74" i="58"/>
  <c r="BG74" i="58"/>
  <c r="BF74" i="58"/>
  <c r="BE74" i="58"/>
  <c r="BD74" i="58"/>
  <c r="BC74" i="58"/>
  <c r="BB74" i="58"/>
  <c r="BA74" i="58"/>
  <c r="AZ74" i="58"/>
  <c r="AY74" i="58"/>
  <c r="AX74" i="58"/>
  <c r="AW74" i="58"/>
  <c r="AV74" i="58"/>
  <c r="AU74" i="58"/>
  <c r="AT74" i="58"/>
  <c r="AS74" i="58"/>
  <c r="AR74" i="58"/>
  <c r="AQ74" i="58"/>
  <c r="AP74" i="58"/>
  <c r="AO74" i="58"/>
  <c r="AN74" i="58"/>
  <c r="AM74" i="58"/>
  <c r="AL74" i="58"/>
  <c r="AK74" i="58"/>
  <c r="AJ74" i="58"/>
  <c r="BI73" i="58"/>
  <c r="BH73" i="58"/>
  <c r="BG73" i="58"/>
  <c r="BF73" i="58"/>
  <c r="BE73" i="58"/>
  <c r="BD73" i="58"/>
  <c r="BC73" i="58"/>
  <c r="BB73" i="58"/>
  <c r="BA73" i="58"/>
  <c r="AZ73" i="58"/>
  <c r="AY73" i="58"/>
  <c r="AX73" i="58"/>
  <c r="AW73" i="58"/>
  <c r="AV73" i="58"/>
  <c r="AU73" i="58"/>
  <c r="AT73" i="58"/>
  <c r="AS73" i="58"/>
  <c r="AR73" i="58"/>
  <c r="AQ73" i="58"/>
  <c r="AP73" i="58"/>
  <c r="AO73" i="58"/>
  <c r="AN73" i="58"/>
  <c r="AM73" i="58"/>
  <c r="AL73" i="58"/>
  <c r="AK73" i="58"/>
  <c r="AJ73" i="58"/>
  <c r="BI72" i="58"/>
  <c r="BH72" i="58"/>
  <c r="BG72" i="58"/>
  <c r="BF72" i="58"/>
  <c r="BE72" i="58"/>
  <c r="BD72" i="58"/>
  <c r="BC72" i="58"/>
  <c r="BB72" i="58"/>
  <c r="BA72" i="58"/>
  <c r="AZ72" i="58"/>
  <c r="AY72" i="58"/>
  <c r="AX72" i="58"/>
  <c r="AW72" i="58"/>
  <c r="AV72" i="58"/>
  <c r="AU72" i="58"/>
  <c r="AT72" i="58"/>
  <c r="AS72" i="58"/>
  <c r="AR72" i="58"/>
  <c r="AQ72" i="58"/>
  <c r="AP72" i="58"/>
  <c r="AO72" i="58"/>
  <c r="AN72" i="58"/>
  <c r="AM72" i="58"/>
  <c r="AL72" i="58"/>
  <c r="AK72" i="58"/>
  <c r="AJ72" i="58"/>
  <c r="BI71" i="58"/>
  <c r="BH71" i="58"/>
  <c r="BG71" i="58"/>
  <c r="BF71" i="58"/>
  <c r="BE71" i="58"/>
  <c r="BD71" i="58"/>
  <c r="BC71" i="58"/>
  <c r="BB71" i="58"/>
  <c r="BA71" i="58"/>
  <c r="AZ71" i="58"/>
  <c r="AY71" i="58"/>
  <c r="AX71" i="58"/>
  <c r="AW71" i="58"/>
  <c r="AV71" i="58"/>
  <c r="AU71" i="58"/>
  <c r="AT71" i="58"/>
  <c r="AS71" i="58"/>
  <c r="AR71" i="58"/>
  <c r="AQ71" i="58"/>
  <c r="AP71" i="58"/>
  <c r="AO71" i="58"/>
  <c r="AN71" i="58"/>
  <c r="AM71" i="58"/>
  <c r="AL71" i="58"/>
  <c r="AK71" i="58"/>
  <c r="AJ71" i="58"/>
  <c r="BI70" i="58"/>
  <c r="BH70" i="58"/>
  <c r="BG70" i="58"/>
  <c r="BF70" i="58"/>
  <c r="BE70" i="58"/>
  <c r="BD70" i="58"/>
  <c r="BC70" i="58"/>
  <c r="BB70" i="58"/>
  <c r="BA70" i="58"/>
  <c r="AZ70" i="58"/>
  <c r="AY70" i="58"/>
  <c r="AX70" i="58"/>
  <c r="AW70" i="58"/>
  <c r="AV70" i="58"/>
  <c r="AU70" i="58"/>
  <c r="AT70" i="58"/>
  <c r="AS70" i="58"/>
  <c r="AR70" i="58"/>
  <c r="AQ70" i="58"/>
  <c r="AP70" i="58"/>
  <c r="AO70" i="58"/>
  <c r="AN70" i="58"/>
  <c r="AM70" i="58"/>
  <c r="AL70" i="58"/>
  <c r="AK70" i="58"/>
  <c r="AJ70" i="58"/>
  <c r="BI69" i="58"/>
  <c r="BH69" i="58"/>
  <c r="BG69" i="58"/>
  <c r="BF69" i="58"/>
  <c r="BE69" i="58"/>
  <c r="BD69" i="58"/>
  <c r="BC69" i="58"/>
  <c r="BB69" i="58"/>
  <c r="BA69" i="58"/>
  <c r="AZ69" i="58"/>
  <c r="AY69" i="58"/>
  <c r="AX69" i="58"/>
  <c r="AW69" i="58"/>
  <c r="AV69" i="58"/>
  <c r="AU69" i="58"/>
  <c r="AT69" i="58"/>
  <c r="AS69" i="58"/>
  <c r="AR69" i="58"/>
  <c r="AQ69" i="58"/>
  <c r="AP69" i="58"/>
  <c r="AO69" i="58"/>
  <c r="AN69" i="58"/>
  <c r="AM69" i="58"/>
  <c r="AL69" i="58"/>
  <c r="AK69" i="58"/>
  <c r="AJ69" i="58"/>
  <c r="BI68" i="58"/>
  <c r="BH68" i="58"/>
  <c r="BG68" i="58"/>
  <c r="BF68" i="58"/>
  <c r="BE68" i="58"/>
  <c r="BD68" i="58"/>
  <c r="BC68" i="58"/>
  <c r="BB68" i="58"/>
  <c r="BA68" i="58"/>
  <c r="AZ68" i="58"/>
  <c r="AY68" i="58"/>
  <c r="AX68" i="58"/>
  <c r="AW68" i="58"/>
  <c r="AV68" i="58"/>
  <c r="AU68" i="58"/>
  <c r="AT68" i="58"/>
  <c r="AS68" i="58"/>
  <c r="AR68" i="58"/>
  <c r="AQ68" i="58"/>
  <c r="AP68" i="58"/>
  <c r="AO68" i="58"/>
  <c r="AN68" i="58"/>
  <c r="AM68" i="58"/>
  <c r="AL68" i="58"/>
  <c r="AK68" i="58"/>
  <c r="AJ68" i="58"/>
  <c r="BI67" i="58"/>
  <c r="BH67" i="58"/>
  <c r="BG67" i="58"/>
  <c r="BF67" i="58"/>
  <c r="BE67" i="58"/>
  <c r="BD67" i="58"/>
  <c r="BC67" i="58"/>
  <c r="BB67" i="58"/>
  <c r="BA67" i="58"/>
  <c r="AZ67" i="58"/>
  <c r="AY67" i="58"/>
  <c r="AX67" i="58"/>
  <c r="AW67" i="58"/>
  <c r="AV67" i="58"/>
  <c r="AU67" i="58"/>
  <c r="AT67" i="58"/>
  <c r="AS67" i="58"/>
  <c r="AR67" i="58"/>
  <c r="AQ67" i="58"/>
  <c r="AP67" i="58"/>
  <c r="AO67" i="58"/>
  <c r="AN67" i="58"/>
  <c r="AM67" i="58"/>
  <c r="AL67" i="58"/>
  <c r="AK67" i="58"/>
  <c r="AJ67" i="58"/>
  <c r="BI66" i="58"/>
  <c r="BH66" i="58"/>
  <c r="BG66" i="58"/>
  <c r="BF66" i="58"/>
  <c r="BE66" i="58"/>
  <c r="BD66" i="58"/>
  <c r="BC66" i="58"/>
  <c r="BB66" i="58"/>
  <c r="BA66" i="58"/>
  <c r="AZ66" i="58"/>
  <c r="AY66" i="58"/>
  <c r="AX66" i="58"/>
  <c r="AW66" i="58"/>
  <c r="AV66" i="58"/>
  <c r="AU66" i="58"/>
  <c r="AT66" i="58"/>
  <c r="AS66" i="58"/>
  <c r="AR66" i="58"/>
  <c r="AQ66" i="58"/>
  <c r="AP66" i="58"/>
  <c r="AO66" i="58"/>
  <c r="AN66" i="58"/>
  <c r="AM66" i="58"/>
  <c r="AL66" i="58"/>
  <c r="AK66" i="58"/>
  <c r="AJ66" i="58"/>
  <c r="BI65" i="58"/>
  <c r="BH65" i="58"/>
  <c r="BG65" i="58"/>
  <c r="BF65" i="58"/>
  <c r="BE65" i="58"/>
  <c r="BD65" i="58"/>
  <c r="BC65" i="58"/>
  <c r="BB65" i="58"/>
  <c r="BA65" i="58"/>
  <c r="AZ65" i="58"/>
  <c r="AY65" i="58"/>
  <c r="AX65" i="58"/>
  <c r="AW65" i="58"/>
  <c r="AV65" i="58"/>
  <c r="AU65" i="58"/>
  <c r="AT65" i="58"/>
  <c r="AS65" i="58"/>
  <c r="AR65" i="58"/>
  <c r="AQ65" i="58"/>
  <c r="AP65" i="58"/>
  <c r="AO65" i="58"/>
  <c r="AN65" i="58"/>
  <c r="AM65" i="58"/>
  <c r="AL65" i="58"/>
  <c r="AK65" i="58"/>
  <c r="AJ65" i="58"/>
  <c r="BI64" i="58"/>
  <c r="BH64" i="58"/>
  <c r="BG64" i="58"/>
  <c r="BF64" i="58"/>
  <c r="BE64" i="58"/>
  <c r="BD64" i="58"/>
  <c r="BC64" i="58"/>
  <c r="BB64" i="58"/>
  <c r="BA64" i="58"/>
  <c r="AZ64" i="58"/>
  <c r="AY64" i="58"/>
  <c r="AX64" i="58"/>
  <c r="AW64" i="58"/>
  <c r="AV64" i="58"/>
  <c r="AU64" i="58"/>
  <c r="AT64" i="58"/>
  <c r="AS64" i="58"/>
  <c r="AR64" i="58"/>
  <c r="AQ64" i="58"/>
  <c r="AP64" i="58"/>
  <c r="AO64" i="58"/>
  <c r="AN64" i="58"/>
  <c r="AM64" i="58"/>
  <c r="AL64" i="58"/>
  <c r="AK64" i="58"/>
  <c r="AJ64" i="58"/>
  <c r="BI63" i="58"/>
  <c r="BH63" i="58"/>
  <c r="BG63" i="58"/>
  <c r="BF63" i="58"/>
  <c r="BE63" i="58"/>
  <c r="BD63" i="58"/>
  <c r="BC63" i="58"/>
  <c r="BB63" i="58"/>
  <c r="BA63" i="58"/>
  <c r="AZ63" i="58"/>
  <c r="AY63" i="58"/>
  <c r="AX63" i="58"/>
  <c r="AW63" i="58"/>
  <c r="AV63" i="58"/>
  <c r="AU63" i="58"/>
  <c r="AT63" i="58"/>
  <c r="AS63" i="58"/>
  <c r="AR63" i="58"/>
  <c r="AQ63" i="58"/>
  <c r="AP63" i="58"/>
  <c r="AO63" i="58"/>
  <c r="AN63" i="58"/>
  <c r="AM63" i="58"/>
  <c r="AL63" i="58"/>
  <c r="AK63" i="58"/>
  <c r="AJ63" i="58"/>
  <c r="BI62" i="58"/>
  <c r="BH62" i="58"/>
  <c r="BG62" i="58"/>
  <c r="BF62" i="58"/>
  <c r="BE62" i="58"/>
  <c r="BD62" i="58"/>
  <c r="BC62" i="58"/>
  <c r="BB62" i="58"/>
  <c r="BA62" i="58"/>
  <c r="AZ62" i="58"/>
  <c r="AY62" i="58"/>
  <c r="AX62" i="58"/>
  <c r="AW62" i="58"/>
  <c r="AV62" i="58"/>
  <c r="AU62" i="58"/>
  <c r="AT62" i="58"/>
  <c r="AS62" i="58"/>
  <c r="AR62" i="58"/>
  <c r="AQ62" i="58"/>
  <c r="AP62" i="58"/>
  <c r="AO62" i="58"/>
  <c r="AN62" i="58"/>
  <c r="AM62" i="58"/>
  <c r="AL62" i="58"/>
  <c r="AK62" i="58"/>
  <c r="AJ62" i="58"/>
  <c r="BI61" i="58"/>
  <c r="BH61" i="58"/>
  <c r="BG61" i="58"/>
  <c r="BF61" i="58"/>
  <c r="BE61" i="58"/>
  <c r="BD61" i="58"/>
  <c r="BC61" i="58"/>
  <c r="BB61" i="58"/>
  <c r="BA61" i="58"/>
  <c r="AZ61" i="58"/>
  <c r="AY61" i="58"/>
  <c r="AX61" i="58"/>
  <c r="AW61" i="58"/>
  <c r="AV61" i="58"/>
  <c r="AU61" i="58"/>
  <c r="AT61" i="58"/>
  <c r="AS61" i="58"/>
  <c r="AR61" i="58"/>
  <c r="AQ61" i="58"/>
  <c r="AP61" i="58"/>
  <c r="AO61" i="58"/>
  <c r="AN61" i="58"/>
  <c r="AM61" i="58"/>
  <c r="AL61" i="58"/>
  <c r="AK61" i="58"/>
  <c r="AJ61" i="58"/>
  <c r="BI60" i="58"/>
  <c r="BH60" i="58"/>
  <c r="BG60" i="58"/>
  <c r="BF60" i="58"/>
  <c r="BE60" i="58"/>
  <c r="BD60" i="58"/>
  <c r="BC60" i="58"/>
  <c r="BB60" i="58"/>
  <c r="BA60" i="58"/>
  <c r="AZ60" i="58"/>
  <c r="AY60" i="58"/>
  <c r="AX60" i="58"/>
  <c r="AW60" i="58"/>
  <c r="AV60" i="58"/>
  <c r="AU60" i="58"/>
  <c r="AT60" i="58"/>
  <c r="AS60" i="58"/>
  <c r="AR60" i="58"/>
  <c r="AQ60" i="58"/>
  <c r="AP60" i="58"/>
  <c r="AO60" i="58"/>
  <c r="AN60" i="58"/>
  <c r="AM60" i="58"/>
  <c r="AL60" i="58"/>
  <c r="AK60" i="58"/>
  <c r="AJ60" i="58"/>
  <c r="BI59" i="58"/>
  <c r="BH59" i="58"/>
  <c r="BG59" i="58"/>
  <c r="BF59" i="58"/>
  <c r="BE59" i="58"/>
  <c r="BD59" i="58"/>
  <c r="BC59" i="58"/>
  <c r="BB59" i="58"/>
  <c r="BA59" i="58"/>
  <c r="AZ59" i="58"/>
  <c r="AY59" i="58"/>
  <c r="AX59" i="58"/>
  <c r="AW59" i="58"/>
  <c r="AV59" i="58"/>
  <c r="AU59" i="58"/>
  <c r="AT59" i="58"/>
  <c r="AS59" i="58"/>
  <c r="AR59" i="58"/>
  <c r="AQ59" i="58"/>
  <c r="AP59" i="58"/>
  <c r="AO59" i="58"/>
  <c r="AN59" i="58"/>
  <c r="AM59" i="58"/>
  <c r="AL59" i="58"/>
  <c r="AK59" i="58"/>
  <c r="AJ59" i="58"/>
  <c r="BI58" i="58"/>
  <c r="BH58" i="58"/>
  <c r="BG58" i="58"/>
  <c r="BF58" i="58"/>
  <c r="BE58" i="58"/>
  <c r="BD58" i="58"/>
  <c r="BC58" i="58"/>
  <c r="BB58" i="58"/>
  <c r="BA58" i="58"/>
  <c r="AZ58" i="58"/>
  <c r="AY58" i="58"/>
  <c r="AX58" i="58"/>
  <c r="AW58" i="58"/>
  <c r="AV58" i="58"/>
  <c r="AU58" i="58"/>
  <c r="AT58" i="58"/>
  <c r="AS58" i="58"/>
  <c r="AR58" i="58"/>
  <c r="AQ58" i="58"/>
  <c r="AP58" i="58"/>
  <c r="AO58" i="58"/>
  <c r="AN58" i="58"/>
  <c r="AM58" i="58"/>
  <c r="AL58" i="58"/>
  <c r="AK58" i="58"/>
  <c r="AJ58" i="58"/>
  <c r="BI57" i="58"/>
  <c r="BH57" i="58"/>
  <c r="BG57" i="58"/>
  <c r="BF57" i="58"/>
  <c r="BE57" i="58"/>
  <c r="BD57" i="58"/>
  <c r="BC57" i="58"/>
  <c r="BB57" i="58"/>
  <c r="BA57" i="58"/>
  <c r="AZ57" i="58"/>
  <c r="AY57" i="58"/>
  <c r="AX57" i="58"/>
  <c r="AW57" i="58"/>
  <c r="AV57" i="58"/>
  <c r="AU57" i="58"/>
  <c r="AT57" i="58"/>
  <c r="AS57" i="58"/>
  <c r="AR57" i="58"/>
  <c r="AQ57" i="58"/>
  <c r="AP57" i="58"/>
  <c r="AO57" i="58"/>
  <c r="AN57" i="58"/>
  <c r="AM57" i="58"/>
  <c r="AL57" i="58"/>
  <c r="AK57" i="58"/>
  <c r="AJ57" i="58"/>
  <c r="BI56" i="58"/>
  <c r="BH56" i="58"/>
  <c r="BG56" i="58"/>
  <c r="BF56" i="58"/>
  <c r="BE56" i="58"/>
  <c r="BD56" i="58"/>
  <c r="BC56" i="58"/>
  <c r="BB56" i="58"/>
  <c r="BA56" i="58"/>
  <c r="AZ56" i="58"/>
  <c r="AY56" i="58"/>
  <c r="AX56" i="58"/>
  <c r="AW56" i="58"/>
  <c r="AV56" i="58"/>
  <c r="AU56" i="58"/>
  <c r="AT56" i="58"/>
  <c r="AS56" i="58"/>
  <c r="AR56" i="58"/>
  <c r="AQ56" i="58"/>
  <c r="AP56" i="58"/>
  <c r="AO56" i="58"/>
  <c r="AN56" i="58"/>
  <c r="AM56" i="58"/>
  <c r="AL56" i="58"/>
  <c r="AK56" i="58"/>
  <c r="AJ56" i="58"/>
  <c r="BI55" i="58"/>
  <c r="BH55" i="58"/>
  <c r="BG55" i="58"/>
  <c r="BF55" i="58"/>
  <c r="BE55" i="58"/>
  <c r="BD55" i="58"/>
  <c r="BC55" i="58"/>
  <c r="BB55" i="58"/>
  <c r="BA55" i="58"/>
  <c r="AZ55" i="58"/>
  <c r="AY55" i="58"/>
  <c r="AX55" i="58"/>
  <c r="AW55" i="58"/>
  <c r="AV55" i="58"/>
  <c r="AU55" i="58"/>
  <c r="AT55" i="58"/>
  <c r="AS55" i="58"/>
  <c r="AR55" i="58"/>
  <c r="AQ55" i="58"/>
  <c r="AP55" i="58"/>
  <c r="AO55" i="58"/>
  <c r="AN55" i="58"/>
  <c r="AM55" i="58"/>
  <c r="AL55" i="58"/>
  <c r="AK55" i="58"/>
  <c r="AJ55" i="58"/>
  <c r="BI54" i="58"/>
  <c r="BH54" i="58"/>
  <c r="BG54" i="58"/>
  <c r="BF54" i="58"/>
  <c r="BE54" i="58"/>
  <c r="BD54" i="58"/>
  <c r="BC54" i="58"/>
  <c r="BB54" i="58"/>
  <c r="BA54" i="58"/>
  <c r="AZ54" i="58"/>
  <c r="AY54" i="58"/>
  <c r="AX54" i="58"/>
  <c r="AW54" i="58"/>
  <c r="AV54" i="58"/>
  <c r="AU54" i="58"/>
  <c r="AT54" i="58"/>
  <c r="AS54" i="58"/>
  <c r="AR54" i="58"/>
  <c r="AQ54" i="58"/>
  <c r="AP54" i="58"/>
  <c r="AO54" i="58"/>
  <c r="AN54" i="58"/>
  <c r="AM54" i="58"/>
  <c r="AL54" i="58"/>
  <c r="AK54" i="58"/>
  <c r="AJ54" i="58"/>
  <c r="BI53" i="58"/>
  <c r="BH53" i="58"/>
  <c r="BG53" i="58"/>
  <c r="BF53" i="58"/>
  <c r="BE53" i="58"/>
  <c r="BD53" i="58"/>
  <c r="BC53" i="58"/>
  <c r="BB53" i="58"/>
  <c r="BA53" i="58"/>
  <c r="AZ53" i="58"/>
  <c r="AY53" i="58"/>
  <c r="AX53" i="58"/>
  <c r="AW53" i="58"/>
  <c r="AV53" i="58"/>
  <c r="AU53" i="58"/>
  <c r="AT53" i="58"/>
  <c r="AS53" i="58"/>
  <c r="AR53" i="58"/>
  <c r="AQ53" i="58"/>
  <c r="AP53" i="58"/>
  <c r="AO53" i="58"/>
  <c r="AN53" i="58"/>
  <c r="AM53" i="58"/>
  <c r="AL53" i="58"/>
  <c r="AK53" i="58"/>
  <c r="AJ53" i="58"/>
  <c r="BI52" i="58"/>
  <c r="BH52" i="58"/>
  <c r="BG52" i="58"/>
  <c r="BF52" i="58"/>
  <c r="BE52" i="58"/>
  <c r="BD52" i="58"/>
  <c r="BC52" i="58"/>
  <c r="BB52" i="58"/>
  <c r="BA52" i="58"/>
  <c r="AZ52" i="58"/>
  <c r="AY52" i="58"/>
  <c r="AX52" i="58"/>
  <c r="AW52" i="58"/>
  <c r="AV52" i="58"/>
  <c r="AU52" i="58"/>
  <c r="AT52" i="58"/>
  <c r="AS52" i="58"/>
  <c r="AR52" i="58"/>
  <c r="AQ52" i="58"/>
  <c r="AP52" i="58"/>
  <c r="AO52" i="58"/>
  <c r="AN52" i="58"/>
  <c r="AM52" i="58"/>
  <c r="AL52" i="58"/>
  <c r="AK52" i="58"/>
  <c r="AJ52" i="58"/>
  <c r="BI51" i="58"/>
  <c r="BH51" i="58"/>
  <c r="BG51" i="58"/>
  <c r="BF51" i="58"/>
  <c r="BE51" i="58"/>
  <c r="BD51" i="58"/>
  <c r="BC51" i="58"/>
  <c r="BB51" i="58"/>
  <c r="BA51" i="58"/>
  <c r="AZ51" i="58"/>
  <c r="AY51" i="58"/>
  <c r="AX51" i="58"/>
  <c r="AW51" i="58"/>
  <c r="AV51" i="58"/>
  <c r="AU51" i="58"/>
  <c r="AT51" i="58"/>
  <c r="AS51" i="58"/>
  <c r="AR51" i="58"/>
  <c r="AQ51" i="58"/>
  <c r="AP51" i="58"/>
  <c r="AO51" i="58"/>
  <c r="AN51" i="58"/>
  <c r="AM51" i="58"/>
  <c r="AL51" i="58"/>
  <c r="AK51" i="58"/>
  <c r="AJ51" i="58"/>
  <c r="BI50" i="58"/>
  <c r="BH50" i="58"/>
  <c r="BG50" i="58"/>
  <c r="BF50" i="58"/>
  <c r="BE50" i="58"/>
  <c r="BD50" i="58"/>
  <c r="BC50" i="58"/>
  <c r="BB50" i="58"/>
  <c r="BA50" i="58"/>
  <c r="AZ50" i="58"/>
  <c r="AY50" i="58"/>
  <c r="AX50" i="58"/>
  <c r="AW50" i="58"/>
  <c r="AV50" i="58"/>
  <c r="AU50" i="58"/>
  <c r="AT50" i="58"/>
  <c r="AS50" i="58"/>
  <c r="AR50" i="58"/>
  <c r="AQ50" i="58"/>
  <c r="AP50" i="58"/>
  <c r="AO50" i="58"/>
  <c r="AN50" i="58"/>
  <c r="AM50" i="58"/>
  <c r="AL50" i="58"/>
  <c r="AK50" i="58"/>
  <c r="AJ50" i="58"/>
  <c r="BI49" i="58"/>
  <c r="BH49" i="58"/>
  <c r="BG49" i="58"/>
  <c r="BF49" i="58"/>
  <c r="BE49" i="58"/>
  <c r="BD49" i="58"/>
  <c r="BC49" i="58"/>
  <c r="BB49" i="58"/>
  <c r="BA49" i="58"/>
  <c r="AZ49" i="58"/>
  <c r="AY49" i="58"/>
  <c r="AX49" i="58"/>
  <c r="AW49" i="58"/>
  <c r="AV49" i="58"/>
  <c r="AU49" i="58"/>
  <c r="AT49" i="58"/>
  <c r="AS49" i="58"/>
  <c r="AR49" i="58"/>
  <c r="AQ49" i="58"/>
  <c r="AP49" i="58"/>
  <c r="AO49" i="58"/>
  <c r="AN49" i="58"/>
  <c r="AM49" i="58"/>
  <c r="AL49" i="58"/>
  <c r="AK49" i="58"/>
  <c r="AJ49" i="58"/>
  <c r="BI48" i="58"/>
  <c r="BH48" i="58"/>
  <c r="BG48" i="58"/>
  <c r="BF48" i="58"/>
  <c r="BE48" i="58"/>
  <c r="BD48" i="58"/>
  <c r="BC48" i="58"/>
  <c r="BB48" i="58"/>
  <c r="BA48" i="58"/>
  <c r="AZ48" i="58"/>
  <c r="AY48" i="58"/>
  <c r="AX48" i="58"/>
  <c r="AW48" i="58"/>
  <c r="AV48" i="58"/>
  <c r="AU48" i="58"/>
  <c r="AT48" i="58"/>
  <c r="AS48" i="58"/>
  <c r="AR48" i="58"/>
  <c r="AQ48" i="58"/>
  <c r="AP48" i="58"/>
  <c r="AO48" i="58"/>
  <c r="AN48" i="58"/>
  <c r="AM48" i="58"/>
  <c r="AL48" i="58"/>
  <c r="AK48" i="58"/>
  <c r="AJ48" i="58"/>
  <c r="BI47" i="58"/>
  <c r="BH47" i="58"/>
  <c r="BG47" i="58"/>
  <c r="BF47" i="58"/>
  <c r="BE47" i="58"/>
  <c r="BD47" i="58"/>
  <c r="BC47" i="58"/>
  <c r="BB47" i="58"/>
  <c r="BA47" i="58"/>
  <c r="AZ47" i="58"/>
  <c r="AY47" i="58"/>
  <c r="AX47" i="58"/>
  <c r="AW47" i="58"/>
  <c r="AV47" i="58"/>
  <c r="AU47" i="58"/>
  <c r="AT47" i="58"/>
  <c r="AS47" i="58"/>
  <c r="AR47" i="58"/>
  <c r="AQ47" i="58"/>
  <c r="AP47" i="58"/>
  <c r="AO47" i="58"/>
  <c r="AN47" i="58"/>
  <c r="AM47" i="58"/>
  <c r="AL47" i="58"/>
  <c r="AK47" i="58"/>
  <c r="AJ47" i="58"/>
  <c r="BI46" i="58"/>
  <c r="BH46" i="58"/>
  <c r="BG46" i="58"/>
  <c r="BF46" i="58"/>
  <c r="BE46" i="58"/>
  <c r="BD46" i="58"/>
  <c r="BC46" i="58"/>
  <c r="BB46" i="58"/>
  <c r="BA46" i="58"/>
  <c r="AZ46" i="58"/>
  <c r="AY46" i="58"/>
  <c r="AX46" i="58"/>
  <c r="AW46" i="58"/>
  <c r="AV46" i="58"/>
  <c r="AU46" i="58"/>
  <c r="AT46" i="58"/>
  <c r="AS46" i="58"/>
  <c r="AR46" i="58"/>
  <c r="AQ46" i="58"/>
  <c r="AP46" i="58"/>
  <c r="AO46" i="58"/>
  <c r="AN46" i="58"/>
  <c r="AM46" i="58"/>
  <c r="AL46" i="58"/>
  <c r="AK46" i="58"/>
  <c r="AJ46" i="58"/>
  <c r="BI45" i="58"/>
  <c r="BH45" i="58"/>
  <c r="BG45" i="58"/>
  <c r="BF45" i="58"/>
  <c r="BE45" i="58"/>
  <c r="BD45" i="58"/>
  <c r="BC45" i="58"/>
  <c r="BB45" i="58"/>
  <c r="BA45" i="58"/>
  <c r="AZ45" i="58"/>
  <c r="AY45" i="58"/>
  <c r="AX45" i="58"/>
  <c r="AW45" i="58"/>
  <c r="AV45" i="58"/>
  <c r="AU45" i="58"/>
  <c r="AT45" i="58"/>
  <c r="AS45" i="58"/>
  <c r="AR45" i="58"/>
  <c r="AQ45" i="58"/>
  <c r="AP45" i="58"/>
  <c r="AO45" i="58"/>
  <c r="AN45" i="58"/>
  <c r="AM45" i="58"/>
  <c r="AL45" i="58"/>
  <c r="AK45" i="58"/>
  <c r="AJ45" i="58"/>
  <c r="BI44" i="58"/>
  <c r="BH44" i="58"/>
  <c r="BG44" i="58"/>
  <c r="BF44" i="58"/>
  <c r="BE44" i="58"/>
  <c r="BD44" i="58"/>
  <c r="BC44" i="58"/>
  <c r="BB44" i="58"/>
  <c r="BA44" i="58"/>
  <c r="AZ44" i="58"/>
  <c r="AY44" i="58"/>
  <c r="AX44" i="58"/>
  <c r="AW44" i="58"/>
  <c r="AV44" i="58"/>
  <c r="AU44" i="58"/>
  <c r="AT44" i="58"/>
  <c r="AS44" i="58"/>
  <c r="AR44" i="58"/>
  <c r="BJ44" i="58" s="1"/>
  <c r="BK44" i="58" s="1"/>
  <c r="AQ44" i="58"/>
  <c r="AP44" i="58"/>
  <c r="AO44" i="58"/>
  <c r="AN44" i="58"/>
  <c r="AM44" i="58"/>
  <c r="AL44" i="58"/>
  <c r="AK44" i="58"/>
  <c r="AJ44" i="58"/>
  <c r="BI43" i="58"/>
  <c r="BH43" i="58"/>
  <c r="BG43" i="58"/>
  <c r="BF43" i="58"/>
  <c r="BE43" i="58"/>
  <c r="BD43" i="58"/>
  <c r="BC43" i="58"/>
  <c r="BB43" i="58"/>
  <c r="BA43" i="58"/>
  <c r="AZ43" i="58"/>
  <c r="AY43" i="58"/>
  <c r="AX43" i="58"/>
  <c r="AW43" i="58"/>
  <c r="AV43" i="58"/>
  <c r="AU43" i="58"/>
  <c r="AT43" i="58"/>
  <c r="AS43" i="58"/>
  <c r="AR43" i="58"/>
  <c r="AQ43" i="58"/>
  <c r="AP43" i="58"/>
  <c r="AO43" i="58"/>
  <c r="AN43" i="58"/>
  <c r="AM43" i="58"/>
  <c r="AL43" i="58"/>
  <c r="AK43" i="58"/>
  <c r="AJ43" i="58"/>
  <c r="BI42" i="58"/>
  <c r="BH42" i="58"/>
  <c r="BG42" i="58"/>
  <c r="BF42" i="58"/>
  <c r="BE42" i="58"/>
  <c r="BD42" i="58"/>
  <c r="BC42" i="58"/>
  <c r="BB42" i="58"/>
  <c r="BA42" i="58"/>
  <c r="AZ42" i="58"/>
  <c r="AY42" i="58"/>
  <c r="AX42" i="58"/>
  <c r="AW42" i="58"/>
  <c r="AV42" i="58"/>
  <c r="BJ42" i="58" s="1"/>
  <c r="BK42" i="58" s="1"/>
  <c r="AU42" i="58"/>
  <c r="AT42" i="58"/>
  <c r="AS42" i="58"/>
  <c r="AR42" i="58"/>
  <c r="AQ42" i="58"/>
  <c r="AP42" i="58"/>
  <c r="AO42" i="58"/>
  <c r="AN42" i="58"/>
  <c r="AM42" i="58"/>
  <c r="AL42" i="58"/>
  <c r="AK42" i="58"/>
  <c r="AJ42" i="58"/>
  <c r="BI41" i="58"/>
  <c r="BH41" i="58"/>
  <c r="BG41" i="58"/>
  <c r="BF41" i="58"/>
  <c r="BE41" i="58"/>
  <c r="BD41" i="58"/>
  <c r="BC41" i="58"/>
  <c r="BB41" i="58"/>
  <c r="BA41" i="58"/>
  <c r="AZ41" i="58"/>
  <c r="AY41" i="58"/>
  <c r="AX41" i="58"/>
  <c r="AW41" i="58"/>
  <c r="AV41" i="58"/>
  <c r="AU41" i="58"/>
  <c r="AT41" i="58"/>
  <c r="AS41" i="58"/>
  <c r="AR41" i="58"/>
  <c r="AQ41" i="58"/>
  <c r="AP41" i="58"/>
  <c r="AO41" i="58"/>
  <c r="AN41" i="58"/>
  <c r="AM41" i="58"/>
  <c r="AL41" i="58"/>
  <c r="AK41" i="58"/>
  <c r="AJ41" i="58"/>
  <c r="BI40" i="58"/>
  <c r="BH40" i="58"/>
  <c r="BG40" i="58"/>
  <c r="BF40" i="58"/>
  <c r="BE40" i="58"/>
  <c r="BD40" i="58"/>
  <c r="BC40" i="58"/>
  <c r="BB40" i="58"/>
  <c r="BA40" i="58"/>
  <c r="AZ40" i="58"/>
  <c r="AY40" i="58"/>
  <c r="AX40" i="58"/>
  <c r="AW40" i="58"/>
  <c r="AV40" i="58"/>
  <c r="AU40" i="58"/>
  <c r="AT40" i="58"/>
  <c r="AS40" i="58"/>
  <c r="AR40" i="58"/>
  <c r="AQ40" i="58"/>
  <c r="AP40" i="58"/>
  <c r="AO40" i="58"/>
  <c r="AN40" i="58"/>
  <c r="AM40" i="58"/>
  <c r="AL40" i="58"/>
  <c r="AK40" i="58"/>
  <c r="AJ40" i="58"/>
  <c r="BI39" i="58"/>
  <c r="BH39" i="58"/>
  <c r="BG39" i="58"/>
  <c r="BF39" i="58"/>
  <c r="BE39" i="58"/>
  <c r="BD39" i="58"/>
  <c r="BC39" i="58"/>
  <c r="BB39" i="58"/>
  <c r="BA39" i="58"/>
  <c r="AZ39" i="58"/>
  <c r="AY39" i="58"/>
  <c r="AX39" i="58"/>
  <c r="AW39" i="58"/>
  <c r="AV39" i="58"/>
  <c r="AU39" i="58"/>
  <c r="AT39" i="58"/>
  <c r="AS39" i="58"/>
  <c r="AR39" i="58"/>
  <c r="AQ39" i="58"/>
  <c r="AP39" i="58"/>
  <c r="AO39" i="58"/>
  <c r="AN39" i="58"/>
  <c r="AM39" i="58"/>
  <c r="AL39" i="58"/>
  <c r="AK39" i="58"/>
  <c r="AJ39" i="58"/>
  <c r="BI38" i="58"/>
  <c r="BH38" i="58"/>
  <c r="BG38" i="58"/>
  <c r="BF38" i="58"/>
  <c r="BE38" i="58"/>
  <c r="BD38" i="58"/>
  <c r="BC38" i="58"/>
  <c r="BB38" i="58"/>
  <c r="BA38" i="58"/>
  <c r="AZ38" i="58"/>
  <c r="AY38" i="58"/>
  <c r="AX38" i="58"/>
  <c r="AW38" i="58"/>
  <c r="AV38" i="58"/>
  <c r="AU38" i="58"/>
  <c r="AT38" i="58"/>
  <c r="AS38" i="58"/>
  <c r="AR38" i="58"/>
  <c r="AQ38" i="58"/>
  <c r="AP38" i="58"/>
  <c r="AO38" i="58"/>
  <c r="AN38" i="58"/>
  <c r="AM38" i="58"/>
  <c r="AL38" i="58"/>
  <c r="AK38" i="58"/>
  <c r="AJ38" i="58"/>
  <c r="BI37" i="58"/>
  <c r="BH37" i="58"/>
  <c r="BG37" i="58"/>
  <c r="BF37" i="58"/>
  <c r="BE37" i="58"/>
  <c r="BD37" i="58"/>
  <c r="BC37" i="58"/>
  <c r="BB37" i="58"/>
  <c r="BA37" i="58"/>
  <c r="AZ37" i="58"/>
  <c r="AY37" i="58"/>
  <c r="AX37" i="58"/>
  <c r="AW37" i="58"/>
  <c r="AV37" i="58"/>
  <c r="AU37" i="58"/>
  <c r="AT37" i="58"/>
  <c r="AS37" i="58"/>
  <c r="AR37" i="58"/>
  <c r="AQ37" i="58"/>
  <c r="AP37" i="58"/>
  <c r="AO37" i="58"/>
  <c r="AN37" i="58"/>
  <c r="AM37" i="58"/>
  <c r="AL37" i="58"/>
  <c r="AK37" i="58"/>
  <c r="AJ37" i="58"/>
  <c r="BI36" i="58"/>
  <c r="BH36" i="58"/>
  <c r="BG36" i="58"/>
  <c r="BF36" i="58"/>
  <c r="BE36" i="58"/>
  <c r="BD36" i="58"/>
  <c r="BC36" i="58"/>
  <c r="BB36" i="58"/>
  <c r="BA36" i="58"/>
  <c r="AZ36" i="58"/>
  <c r="AY36" i="58"/>
  <c r="AX36" i="58"/>
  <c r="AW36" i="58"/>
  <c r="AV36" i="58"/>
  <c r="AU36" i="58"/>
  <c r="AT36" i="58"/>
  <c r="AS36" i="58"/>
  <c r="AR36" i="58"/>
  <c r="AQ36" i="58"/>
  <c r="AP36" i="58"/>
  <c r="AO36" i="58"/>
  <c r="AN36" i="58"/>
  <c r="AM36" i="58"/>
  <c r="AL36" i="58"/>
  <c r="AK36" i="58"/>
  <c r="AJ36" i="58"/>
  <c r="BI35" i="58"/>
  <c r="BH35" i="58"/>
  <c r="BG35" i="58"/>
  <c r="BF35" i="58"/>
  <c r="BE35" i="58"/>
  <c r="BD35" i="58"/>
  <c r="BC35" i="58"/>
  <c r="BB35" i="58"/>
  <c r="BA35" i="58"/>
  <c r="AZ35" i="58"/>
  <c r="AY35" i="58"/>
  <c r="AX35" i="58"/>
  <c r="AW35" i="58"/>
  <c r="AV35" i="58"/>
  <c r="AU35" i="58"/>
  <c r="AT35" i="58"/>
  <c r="AS35" i="58"/>
  <c r="AR35" i="58"/>
  <c r="AQ35" i="58"/>
  <c r="AP35" i="58"/>
  <c r="AO35" i="58"/>
  <c r="AN35" i="58"/>
  <c r="AM35" i="58"/>
  <c r="AL35" i="58"/>
  <c r="AK35" i="58"/>
  <c r="AJ35" i="58"/>
  <c r="BI34" i="58"/>
  <c r="BH34" i="58"/>
  <c r="BG34" i="58"/>
  <c r="BF34" i="58"/>
  <c r="BE34" i="58"/>
  <c r="BD34" i="58"/>
  <c r="BC34" i="58"/>
  <c r="BB34" i="58"/>
  <c r="BA34" i="58"/>
  <c r="AZ34" i="58"/>
  <c r="AY34" i="58"/>
  <c r="AX34" i="58"/>
  <c r="AW34" i="58"/>
  <c r="AV34" i="58"/>
  <c r="AU34" i="58"/>
  <c r="AT34" i="58"/>
  <c r="AS34" i="58"/>
  <c r="AR34" i="58"/>
  <c r="AQ34" i="58"/>
  <c r="AP34" i="58"/>
  <c r="AO34" i="58"/>
  <c r="AN34" i="58"/>
  <c r="AM34" i="58"/>
  <c r="AL34" i="58"/>
  <c r="AK34" i="58"/>
  <c r="AJ34" i="58"/>
  <c r="BI33" i="58"/>
  <c r="BH33" i="58"/>
  <c r="BG33" i="58"/>
  <c r="BF33" i="58"/>
  <c r="BE33" i="58"/>
  <c r="BD33" i="58"/>
  <c r="BC33" i="58"/>
  <c r="BB33" i="58"/>
  <c r="BA33" i="58"/>
  <c r="AZ33" i="58"/>
  <c r="AY33" i="58"/>
  <c r="AX33" i="58"/>
  <c r="AW33" i="58"/>
  <c r="AV33" i="58"/>
  <c r="AU33" i="58"/>
  <c r="AT33" i="58"/>
  <c r="AS33" i="58"/>
  <c r="AR33" i="58"/>
  <c r="AQ33" i="58"/>
  <c r="AP33" i="58"/>
  <c r="AO33" i="58"/>
  <c r="AN33" i="58"/>
  <c r="AM33" i="58"/>
  <c r="AL33" i="58"/>
  <c r="AK33" i="58"/>
  <c r="AJ33" i="58"/>
  <c r="BI32" i="58"/>
  <c r="BH32" i="58"/>
  <c r="BG32" i="58"/>
  <c r="BF32" i="58"/>
  <c r="BE32" i="58"/>
  <c r="BD32" i="58"/>
  <c r="BC32" i="58"/>
  <c r="BB32" i="58"/>
  <c r="BA32" i="58"/>
  <c r="AZ32" i="58"/>
  <c r="AY32" i="58"/>
  <c r="AX32" i="58"/>
  <c r="AW32" i="58"/>
  <c r="AV32" i="58"/>
  <c r="AU32" i="58"/>
  <c r="AT32" i="58"/>
  <c r="AS32" i="58"/>
  <c r="AR32" i="58"/>
  <c r="AQ32" i="58"/>
  <c r="AP32" i="58"/>
  <c r="AO32" i="58"/>
  <c r="AN32" i="58"/>
  <c r="AM32" i="58"/>
  <c r="AL32" i="58"/>
  <c r="AK32" i="58"/>
  <c r="AJ32" i="58"/>
  <c r="BI31" i="58"/>
  <c r="BH31" i="58"/>
  <c r="BG31" i="58"/>
  <c r="BF31" i="58"/>
  <c r="BE31" i="58"/>
  <c r="BD31" i="58"/>
  <c r="BC31" i="58"/>
  <c r="BB31" i="58"/>
  <c r="BA31" i="58"/>
  <c r="AZ31" i="58"/>
  <c r="AY31" i="58"/>
  <c r="AX31" i="58"/>
  <c r="AW31" i="58"/>
  <c r="AV31" i="58"/>
  <c r="AU31" i="58"/>
  <c r="AT31" i="58"/>
  <c r="AS31" i="58"/>
  <c r="AR31" i="58"/>
  <c r="AQ31" i="58"/>
  <c r="AP31" i="58"/>
  <c r="AO31" i="58"/>
  <c r="AN31" i="58"/>
  <c r="AM31" i="58"/>
  <c r="AL31" i="58"/>
  <c r="AK31" i="58"/>
  <c r="AJ31" i="58"/>
  <c r="BI30" i="58"/>
  <c r="BH30" i="58"/>
  <c r="BG30" i="58"/>
  <c r="BF30" i="58"/>
  <c r="BE30" i="58"/>
  <c r="BD30" i="58"/>
  <c r="BC30" i="58"/>
  <c r="BB30" i="58"/>
  <c r="BA30" i="58"/>
  <c r="AZ30" i="58"/>
  <c r="AY30" i="58"/>
  <c r="AX30" i="58"/>
  <c r="AW30" i="58"/>
  <c r="AV30" i="58"/>
  <c r="AU30" i="58"/>
  <c r="AT30" i="58"/>
  <c r="AS30" i="58"/>
  <c r="AR30" i="58"/>
  <c r="AQ30" i="58"/>
  <c r="AP30" i="58"/>
  <c r="AO30" i="58"/>
  <c r="AN30" i="58"/>
  <c r="BJ30" i="58" s="1"/>
  <c r="BK30" i="58" s="1"/>
  <c r="AM30" i="58"/>
  <c r="AL30" i="58"/>
  <c r="AK30" i="58"/>
  <c r="AJ30" i="58"/>
  <c r="BI29" i="58"/>
  <c r="BH29" i="58"/>
  <c r="BG29" i="58"/>
  <c r="BF29" i="58"/>
  <c r="BE29" i="58"/>
  <c r="BD29" i="58"/>
  <c r="BC29" i="58"/>
  <c r="BB29" i="58"/>
  <c r="BA29" i="58"/>
  <c r="AZ29" i="58"/>
  <c r="AY29" i="58"/>
  <c r="AX29" i="58"/>
  <c r="AW29" i="58"/>
  <c r="AV29" i="58"/>
  <c r="AU29" i="58"/>
  <c r="AT29" i="58"/>
  <c r="AS29" i="58"/>
  <c r="AR29" i="58"/>
  <c r="AQ29" i="58"/>
  <c r="AP29" i="58"/>
  <c r="AO29" i="58"/>
  <c r="AN29" i="58"/>
  <c r="AM29" i="58"/>
  <c r="AL29" i="58"/>
  <c r="AK29" i="58"/>
  <c r="AJ29" i="58"/>
  <c r="BI28" i="58"/>
  <c r="BH28" i="58"/>
  <c r="BG28" i="58"/>
  <c r="BF28" i="58"/>
  <c r="BE28" i="58"/>
  <c r="BD28" i="58"/>
  <c r="BC28" i="58"/>
  <c r="BB28" i="58"/>
  <c r="BA28" i="58"/>
  <c r="AZ28" i="58"/>
  <c r="AY28" i="58"/>
  <c r="AX28" i="58"/>
  <c r="AW28" i="58"/>
  <c r="AV28" i="58"/>
  <c r="AU28" i="58"/>
  <c r="AT28" i="58"/>
  <c r="AS28" i="58"/>
  <c r="AR28" i="58"/>
  <c r="AQ28" i="58"/>
  <c r="AP28" i="58"/>
  <c r="AO28" i="58"/>
  <c r="AN28" i="58"/>
  <c r="AM28" i="58"/>
  <c r="AL28" i="58"/>
  <c r="AK28" i="58"/>
  <c r="AJ28" i="58"/>
  <c r="BI27" i="58"/>
  <c r="BH27" i="58"/>
  <c r="BG27" i="58"/>
  <c r="BF27" i="58"/>
  <c r="BE27" i="58"/>
  <c r="BD27" i="58"/>
  <c r="BC27" i="58"/>
  <c r="BB27" i="58"/>
  <c r="BA27" i="58"/>
  <c r="AZ27" i="58"/>
  <c r="AY27" i="58"/>
  <c r="AX27" i="58"/>
  <c r="AW27" i="58"/>
  <c r="AV27" i="58"/>
  <c r="AU27" i="58"/>
  <c r="AT27" i="58"/>
  <c r="AS27" i="58"/>
  <c r="AR27" i="58"/>
  <c r="AQ27" i="58"/>
  <c r="AP27" i="58"/>
  <c r="AO27" i="58"/>
  <c r="AN27" i="58"/>
  <c r="AM27" i="58"/>
  <c r="AL27" i="58"/>
  <c r="AK27" i="58"/>
  <c r="AJ27" i="58"/>
  <c r="BI26" i="58"/>
  <c r="BH26" i="58"/>
  <c r="BG26" i="58"/>
  <c r="BF26" i="58"/>
  <c r="BE26" i="58"/>
  <c r="BD26" i="58"/>
  <c r="BC26" i="58"/>
  <c r="BB26" i="58"/>
  <c r="BA26" i="58"/>
  <c r="AZ26" i="58"/>
  <c r="AY26" i="58"/>
  <c r="AX26" i="58"/>
  <c r="AW26" i="58"/>
  <c r="AV26" i="58"/>
  <c r="AU26" i="58"/>
  <c r="AT26" i="58"/>
  <c r="AS26" i="58"/>
  <c r="AR26" i="58"/>
  <c r="AQ26" i="58"/>
  <c r="AP26" i="58"/>
  <c r="AO26" i="58"/>
  <c r="AN26" i="58"/>
  <c r="AM26" i="58"/>
  <c r="AL26" i="58"/>
  <c r="AK26" i="58"/>
  <c r="AJ26" i="58"/>
  <c r="BI25" i="58"/>
  <c r="BH25" i="58"/>
  <c r="BG25" i="58"/>
  <c r="BF25" i="58"/>
  <c r="BE25" i="58"/>
  <c r="BD25" i="58"/>
  <c r="BC25" i="58"/>
  <c r="BB25" i="58"/>
  <c r="BA25" i="58"/>
  <c r="AZ25" i="58"/>
  <c r="AY25" i="58"/>
  <c r="AX25" i="58"/>
  <c r="AW25" i="58"/>
  <c r="AV25" i="58"/>
  <c r="AU25" i="58"/>
  <c r="AT25" i="58"/>
  <c r="AS25" i="58"/>
  <c r="AR25" i="58"/>
  <c r="AQ25" i="58"/>
  <c r="AP25" i="58"/>
  <c r="AO25" i="58"/>
  <c r="AN25" i="58"/>
  <c r="AM25" i="58"/>
  <c r="AL25" i="58"/>
  <c r="AK25" i="58"/>
  <c r="AJ25" i="58"/>
  <c r="BI24" i="58"/>
  <c r="BH24" i="58"/>
  <c r="BG24" i="58"/>
  <c r="BF24" i="58"/>
  <c r="BE24" i="58"/>
  <c r="BD24" i="58"/>
  <c r="BC24" i="58"/>
  <c r="BB24" i="58"/>
  <c r="BA24" i="58"/>
  <c r="AZ24" i="58"/>
  <c r="AY24" i="58"/>
  <c r="AX24" i="58"/>
  <c r="AW24" i="58"/>
  <c r="AV24" i="58"/>
  <c r="AU24" i="58"/>
  <c r="AT24" i="58"/>
  <c r="AS24" i="58"/>
  <c r="AR24" i="58"/>
  <c r="AQ24" i="58"/>
  <c r="AP24" i="58"/>
  <c r="AO24" i="58"/>
  <c r="AN24" i="58"/>
  <c r="AM24" i="58"/>
  <c r="AL24" i="58"/>
  <c r="AK24" i="58"/>
  <c r="AJ24" i="58"/>
  <c r="BI23" i="58"/>
  <c r="BH23" i="58"/>
  <c r="BG23" i="58"/>
  <c r="BF23" i="58"/>
  <c r="BE23" i="58"/>
  <c r="BD23" i="58"/>
  <c r="BC23" i="58"/>
  <c r="BB23" i="58"/>
  <c r="BA23" i="58"/>
  <c r="AZ23" i="58"/>
  <c r="AY23" i="58"/>
  <c r="AX23" i="58"/>
  <c r="AW23" i="58"/>
  <c r="AV23" i="58"/>
  <c r="AU23" i="58"/>
  <c r="AT23" i="58"/>
  <c r="AS23" i="58"/>
  <c r="AR23" i="58"/>
  <c r="AQ23" i="58"/>
  <c r="AP23" i="58"/>
  <c r="AO23" i="58"/>
  <c r="AN23" i="58"/>
  <c r="AM23" i="58"/>
  <c r="AL23" i="58"/>
  <c r="AK23" i="58"/>
  <c r="AJ23" i="58"/>
  <c r="BI22" i="58"/>
  <c r="BH22" i="58"/>
  <c r="BG22" i="58"/>
  <c r="BF22" i="58"/>
  <c r="BE22" i="58"/>
  <c r="BD22" i="58"/>
  <c r="BC22" i="58"/>
  <c r="BB22" i="58"/>
  <c r="BA22" i="58"/>
  <c r="AZ22" i="58"/>
  <c r="AY22" i="58"/>
  <c r="AX22" i="58"/>
  <c r="AW22" i="58"/>
  <c r="AV22" i="58"/>
  <c r="AU22" i="58"/>
  <c r="AT22" i="58"/>
  <c r="AS22" i="58"/>
  <c r="AR22" i="58"/>
  <c r="AQ22" i="58"/>
  <c r="AP22" i="58"/>
  <c r="AO22" i="58"/>
  <c r="AN22" i="58"/>
  <c r="AM22" i="58"/>
  <c r="AL22" i="58"/>
  <c r="AK22" i="58"/>
  <c r="AJ22" i="58"/>
  <c r="BI21" i="58"/>
  <c r="BH21" i="58"/>
  <c r="BG21" i="58"/>
  <c r="BF21" i="58"/>
  <c r="BE21" i="58"/>
  <c r="BD21" i="58"/>
  <c r="BC21" i="58"/>
  <c r="BB21" i="58"/>
  <c r="BA21" i="58"/>
  <c r="AZ21" i="58"/>
  <c r="AY21" i="58"/>
  <c r="AX21" i="58"/>
  <c r="AW21" i="58"/>
  <c r="AV21" i="58"/>
  <c r="AU21" i="58"/>
  <c r="AT21" i="58"/>
  <c r="AS21" i="58"/>
  <c r="AR21" i="58"/>
  <c r="AQ21" i="58"/>
  <c r="AP21" i="58"/>
  <c r="AO21" i="58"/>
  <c r="AN21" i="58"/>
  <c r="AM21" i="58"/>
  <c r="AL21" i="58"/>
  <c r="AK21" i="58"/>
  <c r="AJ21" i="58"/>
  <c r="BI20" i="58"/>
  <c r="BH20" i="58"/>
  <c r="BG20" i="58"/>
  <c r="BF20" i="58"/>
  <c r="BE20" i="58"/>
  <c r="BD20" i="58"/>
  <c r="BC20" i="58"/>
  <c r="BB20" i="58"/>
  <c r="BA20" i="58"/>
  <c r="AZ20" i="58"/>
  <c r="AY20" i="58"/>
  <c r="AX20" i="58"/>
  <c r="AW20" i="58"/>
  <c r="AV20" i="58"/>
  <c r="AU20" i="58"/>
  <c r="AT20" i="58"/>
  <c r="AS20" i="58"/>
  <c r="AR20" i="58"/>
  <c r="AQ20" i="58"/>
  <c r="AP20" i="58"/>
  <c r="AO20" i="58"/>
  <c r="AN20" i="58"/>
  <c r="AM20" i="58"/>
  <c r="AL20" i="58"/>
  <c r="AK20" i="58"/>
  <c r="AJ20" i="58"/>
  <c r="BI19" i="58"/>
  <c r="BH19" i="58"/>
  <c r="BG19" i="58"/>
  <c r="BF19" i="58"/>
  <c r="BE19" i="58"/>
  <c r="BD19" i="58"/>
  <c r="BC19" i="58"/>
  <c r="BB19" i="58"/>
  <c r="BA19" i="58"/>
  <c r="AZ19" i="58"/>
  <c r="AY19" i="58"/>
  <c r="AX19" i="58"/>
  <c r="AW19" i="58"/>
  <c r="AV19" i="58"/>
  <c r="AU19" i="58"/>
  <c r="AT19" i="58"/>
  <c r="AS19" i="58"/>
  <c r="AR19" i="58"/>
  <c r="AQ19" i="58"/>
  <c r="AP19" i="58"/>
  <c r="AO19" i="58"/>
  <c r="AN19" i="58"/>
  <c r="AM19" i="58"/>
  <c r="AL19" i="58"/>
  <c r="AK19" i="58"/>
  <c r="AJ19" i="58"/>
  <c r="BI18" i="58"/>
  <c r="BH18" i="58"/>
  <c r="BG18" i="58"/>
  <c r="BF18" i="58"/>
  <c r="BE18" i="58"/>
  <c r="BD18" i="58"/>
  <c r="BC18" i="58"/>
  <c r="BB18" i="58"/>
  <c r="BA18" i="58"/>
  <c r="AZ18" i="58"/>
  <c r="AY18" i="58"/>
  <c r="AX18" i="58"/>
  <c r="AW18" i="58"/>
  <c r="AV18" i="58"/>
  <c r="AU18" i="58"/>
  <c r="AT18" i="58"/>
  <c r="AS18" i="58"/>
  <c r="AR18" i="58"/>
  <c r="AQ18" i="58"/>
  <c r="AP18" i="58"/>
  <c r="AO18" i="58"/>
  <c r="AN18" i="58"/>
  <c r="AM18" i="58"/>
  <c r="AL18" i="58"/>
  <c r="AK18" i="58"/>
  <c r="AJ18" i="58"/>
  <c r="BI17" i="58"/>
  <c r="BH17" i="58"/>
  <c r="BG17" i="58"/>
  <c r="BF17" i="58"/>
  <c r="BE17" i="58"/>
  <c r="BD17" i="58"/>
  <c r="BC17" i="58"/>
  <c r="BB17" i="58"/>
  <c r="BA17" i="58"/>
  <c r="AZ17" i="58"/>
  <c r="AY17" i="58"/>
  <c r="AX17" i="58"/>
  <c r="AW17" i="58"/>
  <c r="AV17" i="58"/>
  <c r="AU17" i="58"/>
  <c r="AT17" i="58"/>
  <c r="AS17" i="58"/>
  <c r="AR17" i="58"/>
  <c r="AQ17" i="58"/>
  <c r="AP17" i="58"/>
  <c r="AO17" i="58"/>
  <c r="AN17" i="58"/>
  <c r="AM17" i="58"/>
  <c r="AL17" i="58"/>
  <c r="AK17" i="58"/>
  <c r="AJ17" i="58"/>
  <c r="BI16" i="58"/>
  <c r="BH16" i="58"/>
  <c r="BG16" i="58"/>
  <c r="BF16" i="58"/>
  <c r="BE16" i="58"/>
  <c r="BD16" i="58"/>
  <c r="BC16" i="58"/>
  <c r="BB16" i="58"/>
  <c r="BA16" i="58"/>
  <c r="AZ16" i="58"/>
  <c r="AY16" i="58"/>
  <c r="AX16" i="58"/>
  <c r="AW16" i="58"/>
  <c r="AV16" i="58"/>
  <c r="AU16" i="58"/>
  <c r="AT16" i="58"/>
  <c r="AS16" i="58"/>
  <c r="AR16" i="58"/>
  <c r="AQ16" i="58"/>
  <c r="AP16" i="58"/>
  <c r="AO16" i="58"/>
  <c r="AN16" i="58"/>
  <c r="AM16" i="58"/>
  <c r="AL16" i="58"/>
  <c r="AK16" i="58"/>
  <c r="AJ16" i="58"/>
  <c r="BI15" i="58"/>
  <c r="BH15" i="58"/>
  <c r="BG15" i="58"/>
  <c r="BF15" i="58"/>
  <c r="BE15" i="58"/>
  <c r="BD15" i="58"/>
  <c r="BC15" i="58"/>
  <c r="BB15" i="58"/>
  <c r="BA15" i="58"/>
  <c r="AZ15" i="58"/>
  <c r="AY15" i="58"/>
  <c r="AX15" i="58"/>
  <c r="AW15" i="58"/>
  <c r="AV15" i="58"/>
  <c r="AU15" i="58"/>
  <c r="AT15" i="58"/>
  <c r="AS15" i="58"/>
  <c r="AR15" i="58"/>
  <c r="AQ15" i="58"/>
  <c r="AP15" i="58"/>
  <c r="AO15" i="58"/>
  <c r="AN15" i="58"/>
  <c r="AM15" i="58"/>
  <c r="AL15" i="58"/>
  <c r="AK15" i="58"/>
  <c r="AJ15" i="58"/>
  <c r="BI14" i="58"/>
  <c r="BH14" i="58"/>
  <c r="BG14" i="58"/>
  <c r="BF14" i="58"/>
  <c r="BE14" i="58"/>
  <c r="BD14" i="58"/>
  <c r="BC14" i="58"/>
  <c r="BB14" i="58"/>
  <c r="BA14" i="58"/>
  <c r="AZ14" i="58"/>
  <c r="AY14" i="58"/>
  <c r="AX14" i="58"/>
  <c r="AW14" i="58"/>
  <c r="AV14" i="58"/>
  <c r="AU14" i="58"/>
  <c r="AT14" i="58"/>
  <c r="AS14" i="58"/>
  <c r="AR14" i="58"/>
  <c r="AQ14" i="58"/>
  <c r="AP14" i="58"/>
  <c r="AO14" i="58"/>
  <c r="AN14" i="58"/>
  <c r="AM14" i="58"/>
  <c r="AL14" i="58"/>
  <c r="AK14" i="58"/>
  <c r="AJ14" i="58"/>
  <c r="BI13" i="58"/>
  <c r="BH13" i="58"/>
  <c r="BG13" i="58"/>
  <c r="BF13" i="58"/>
  <c r="BE13" i="58"/>
  <c r="BD13" i="58"/>
  <c r="BC13" i="58"/>
  <c r="BB13" i="58"/>
  <c r="BA13" i="58"/>
  <c r="AZ13" i="58"/>
  <c r="AY13" i="58"/>
  <c r="AX13" i="58"/>
  <c r="AW13" i="58"/>
  <c r="AV13" i="58"/>
  <c r="AU13" i="58"/>
  <c r="AT13" i="58"/>
  <c r="AS13" i="58"/>
  <c r="AR13" i="58"/>
  <c r="AQ13" i="58"/>
  <c r="AP13" i="58"/>
  <c r="AO13" i="58"/>
  <c r="AN13" i="58"/>
  <c r="AM13" i="58"/>
  <c r="AL13" i="58"/>
  <c r="AK13" i="58"/>
  <c r="AJ13" i="58"/>
  <c r="BI12" i="58"/>
  <c r="BH12" i="58"/>
  <c r="BG12" i="58"/>
  <c r="BF12" i="58"/>
  <c r="BE12" i="58"/>
  <c r="BD12" i="58"/>
  <c r="BC12" i="58"/>
  <c r="BB12" i="58"/>
  <c r="BA12" i="58"/>
  <c r="AZ12" i="58"/>
  <c r="AY12" i="58"/>
  <c r="AX12" i="58"/>
  <c r="AW12" i="58"/>
  <c r="AV12" i="58"/>
  <c r="AU12" i="58"/>
  <c r="AT12" i="58"/>
  <c r="AS12" i="58"/>
  <c r="AR12" i="58"/>
  <c r="AQ12" i="58"/>
  <c r="AP12" i="58"/>
  <c r="AO12" i="58"/>
  <c r="AN12" i="58"/>
  <c r="AM12" i="58"/>
  <c r="AL12" i="58"/>
  <c r="AK12" i="58"/>
  <c r="AJ12" i="58"/>
  <c r="BI11" i="58"/>
  <c r="BH11" i="58"/>
  <c r="BG11" i="58"/>
  <c r="BF11" i="58"/>
  <c r="BE11" i="58"/>
  <c r="BD11" i="58"/>
  <c r="BC11" i="58"/>
  <c r="BB11" i="58"/>
  <c r="BA11" i="58"/>
  <c r="AZ11" i="58"/>
  <c r="AY11" i="58"/>
  <c r="AX11" i="58"/>
  <c r="AW11" i="58"/>
  <c r="AV11" i="58"/>
  <c r="AU11" i="58"/>
  <c r="AT11" i="58"/>
  <c r="AS11" i="58"/>
  <c r="AR11" i="58"/>
  <c r="AQ11" i="58"/>
  <c r="AP11" i="58"/>
  <c r="AO11" i="58"/>
  <c r="AN11" i="58"/>
  <c r="AM11" i="58"/>
  <c r="AL11" i="58"/>
  <c r="AK11" i="58"/>
  <c r="AJ11" i="58"/>
  <c r="BI10" i="58"/>
  <c r="BH10" i="58"/>
  <c r="BG10" i="58"/>
  <c r="BF10" i="58"/>
  <c r="BE10" i="58"/>
  <c r="BD10" i="58"/>
  <c r="BC10" i="58"/>
  <c r="BB10" i="58"/>
  <c r="BA10" i="58"/>
  <c r="AZ10" i="58"/>
  <c r="AY10" i="58"/>
  <c r="AX10" i="58"/>
  <c r="AW10" i="58"/>
  <c r="AV10" i="58"/>
  <c r="AU10" i="58"/>
  <c r="AT10" i="58"/>
  <c r="AS10" i="58"/>
  <c r="AR10" i="58"/>
  <c r="AQ10" i="58"/>
  <c r="AP10" i="58"/>
  <c r="AO10" i="58"/>
  <c r="AN10" i="58"/>
  <c r="AM10" i="58"/>
  <c r="AL10" i="58"/>
  <c r="AK10" i="58"/>
  <c r="AJ10" i="58"/>
  <c r="BI9" i="58"/>
  <c r="BH9" i="58"/>
  <c r="BG9" i="58"/>
  <c r="BF9" i="58"/>
  <c r="BE9" i="58"/>
  <c r="BD9" i="58"/>
  <c r="BC9" i="58"/>
  <c r="BB9" i="58"/>
  <c r="BA9" i="58"/>
  <c r="AZ9" i="58"/>
  <c r="AY9" i="58"/>
  <c r="AX9" i="58"/>
  <c r="AW9" i="58"/>
  <c r="AV9" i="58"/>
  <c r="AU9" i="58"/>
  <c r="AT9" i="58"/>
  <c r="AS9" i="58"/>
  <c r="AR9" i="58"/>
  <c r="AQ9" i="58"/>
  <c r="AP9" i="58"/>
  <c r="AO9" i="58"/>
  <c r="AN9" i="58"/>
  <c r="AM9" i="58"/>
  <c r="AL9" i="58"/>
  <c r="AK9" i="58"/>
  <c r="AJ9" i="58"/>
  <c r="BI8" i="58"/>
  <c r="BH8" i="58"/>
  <c r="BG8" i="58"/>
  <c r="BF8" i="58"/>
  <c r="BE8" i="58"/>
  <c r="BD8" i="58"/>
  <c r="BC8" i="58"/>
  <c r="BB8" i="58"/>
  <c r="BA8" i="58"/>
  <c r="AZ8" i="58"/>
  <c r="AY8" i="58"/>
  <c r="AX8" i="58"/>
  <c r="AW8" i="58"/>
  <c r="AV8" i="58"/>
  <c r="AU8" i="58"/>
  <c r="AT8" i="58"/>
  <c r="AS8" i="58"/>
  <c r="AR8" i="58"/>
  <c r="AQ8" i="58"/>
  <c r="AP8" i="58"/>
  <c r="AO8" i="58"/>
  <c r="AN8" i="58"/>
  <c r="AM8" i="58"/>
  <c r="AL8" i="58"/>
  <c r="AK8" i="58"/>
  <c r="AJ8" i="58"/>
  <c r="BI7" i="58"/>
  <c r="BH7" i="58"/>
  <c r="BG7" i="58"/>
  <c r="BF7" i="58"/>
  <c r="BE7" i="58"/>
  <c r="BD7" i="58"/>
  <c r="BC7" i="58"/>
  <c r="BB7" i="58"/>
  <c r="BA7" i="58"/>
  <c r="AZ7" i="58"/>
  <c r="AY7" i="58"/>
  <c r="AX7" i="58"/>
  <c r="AW7" i="58"/>
  <c r="AV7" i="58"/>
  <c r="AU7" i="58"/>
  <c r="AT7" i="58"/>
  <c r="AS7" i="58"/>
  <c r="AR7" i="58"/>
  <c r="AQ7" i="58"/>
  <c r="AP7" i="58"/>
  <c r="AO7" i="58"/>
  <c r="AN7" i="58"/>
  <c r="AM7" i="58"/>
  <c r="AL7" i="58"/>
  <c r="AK7" i="58"/>
  <c r="AJ7" i="58"/>
  <c r="BI6" i="58"/>
  <c r="BH6" i="58"/>
  <c r="BG6" i="58"/>
  <c r="BF6" i="58"/>
  <c r="BE6" i="58"/>
  <c r="BD6" i="58"/>
  <c r="BC6" i="58"/>
  <c r="BB6" i="58"/>
  <c r="BA6" i="58"/>
  <c r="AZ6" i="58"/>
  <c r="AY6" i="58"/>
  <c r="AX6" i="58"/>
  <c r="AW6" i="58"/>
  <c r="AV6" i="58"/>
  <c r="AU6" i="58"/>
  <c r="AT6" i="58"/>
  <c r="AS6" i="58"/>
  <c r="AR6" i="58"/>
  <c r="AQ6" i="58"/>
  <c r="AP6" i="58"/>
  <c r="AO6" i="58"/>
  <c r="AN6" i="58"/>
  <c r="AM6" i="58"/>
  <c r="AL6" i="58"/>
  <c r="AK6" i="58"/>
  <c r="AJ6" i="58"/>
  <c r="BI5" i="58"/>
  <c r="BH5" i="58"/>
  <c r="BG5" i="58"/>
  <c r="BF5" i="58"/>
  <c r="BE5" i="58"/>
  <c r="BD5" i="58"/>
  <c r="BC5" i="58"/>
  <c r="BB5" i="58"/>
  <c r="BA5" i="58"/>
  <c r="AZ5" i="58"/>
  <c r="AY5" i="58"/>
  <c r="AX5" i="58"/>
  <c r="AW5" i="58"/>
  <c r="AV5" i="58"/>
  <c r="AU5" i="58"/>
  <c r="AT5" i="58"/>
  <c r="AS5" i="58"/>
  <c r="AR5" i="58"/>
  <c r="AQ5" i="58"/>
  <c r="AP5" i="58"/>
  <c r="AO5" i="58"/>
  <c r="AN5" i="58"/>
  <c r="AM5" i="58"/>
  <c r="AL5" i="58"/>
  <c r="AK5" i="58"/>
  <c r="AJ5" i="58"/>
  <c r="BI4" i="58"/>
  <c r="BH4" i="58"/>
  <c r="BG4" i="58"/>
  <c r="BF4" i="58"/>
  <c r="BE4" i="58"/>
  <c r="BD4" i="58"/>
  <c r="BC4" i="58"/>
  <c r="BB4" i="58"/>
  <c r="BA4" i="58"/>
  <c r="AZ4" i="58"/>
  <c r="AY4" i="58"/>
  <c r="AX4" i="58"/>
  <c r="AW4" i="58"/>
  <c r="AV4" i="58"/>
  <c r="AU4" i="58"/>
  <c r="AT4" i="58"/>
  <c r="AS4" i="58"/>
  <c r="AR4" i="58"/>
  <c r="AQ4" i="58"/>
  <c r="AP4" i="58"/>
  <c r="AO4" i="58"/>
  <c r="AN4" i="58"/>
  <c r="AM4" i="58"/>
  <c r="AL4" i="58"/>
  <c r="AK4" i="58"/>
  <c r="D129" i="58"/>
  <c r="D128" i="58"/>
  <c r="AF127" i="58"/>
  <c r="AE127" i="58"/>
  <c r="AD127" i="58"/>
  <c r="AC127" i="58"/>
  <c r="AB127" i="58"/>
  <c r="AA127" i="58"/>
  <c r="Z127" i="58"/>
  <c r="Y127" i="58"/>
  <c r="X127" i="58"/>
  <c r="W127" i="58"/>
  <c r="V127" i="58"/>
  <c r="U127" i="58"/>
  <c r="T127" i="58"/>
  <c r="S127" i="58"/>
  <c r="R127" i="58"/>
  <c r="Q127" i="58"/>
  <c r="P127" i="58"/>
  <c r="O127" i="58"/>
  <c r="N127" i="58"/>
  <c r="M127" i="58"/>
  <c r="L127" i="58"/>
  <c r="K127" i="58"/>
  <c r="J127" i="58"/>
  <c r="I127" i="58"/>
  <c r="H127" i="58"/>
  <c r="G127" i="58"/>
  <c r="F127" i="58"/>
  <c r="AF126" i="58"/>
  <c r="AE126" i="58"/>
  <c r="AD126" i="58"/>
  <c r="AC126" i="58"/>
  <c r="AB126" i="58"/>
  <c r="AA126" i="58"/>
  <c r="Z126" i="58"/>
  <c r="Y126" i="58"/>
  <c r="X126" i="58"/>
  <c r="W126" i="58"/>
  <c r="V126" i="58"/>
  <c r="U126" i="58"/>
  <c r="T126" i="58"/>
  <c r="S126" i="58"/>
  <c r="R126" i="58"/>
  <c r="Q126" i="58"/>
  <c r="P126" i="58"/>
  <c r="O126" i="58"/>
  <c r="N126" i="58"/>
  <c r="M126" i="58"/>
  <c r="L126" i="58"/>
  <c r="K126" i="58"/>
  <c r="J126" i="58"/>
  <c r="I126" i="58"/>
  <c r="H126" i="58"/>
  <c r="G126" i="58"/>
  <c r="F126" i="58"/>
  <c r="AF125" i="58"/>
  <c r="AE125" i="58"/>
  <c r="AD125" i="58"/>
  <c r="AC125" i="58"/>
  <c r="AB125" i="58"/>
  <c r="AA125" i="58"/>
  <c r="Z125" i="58"/>
  <c r="Y125" i="58"/>
  <c r="X125" i="58"/>
  <c r="W125" i="58"/>
  <c r="V125" i="58"/>
  <c r="U125" i="58"/>
  <c r="T125" i="58"/>
  <c r="S125" i="58"/>
  <c r="R125" i="58"/>
  <c r="Q125" i="58"/>
  <c r="P125" i="58"/>
  <c r="O125" i="58"/>
  <c r="N125" i="58"/>
  <c r="M125" i="58"/>
  <c r="L125" i="58"/>
  <c r="K125" i="58"/>
  <c r="J125" i="58"/>
  <c r="I125" i="58"/>
  <c r="H125" i="58"/>
  <c r="G125" i="58"/>
  <c r="F125" i="58"/>
  <c r="AF124" i="58"/>
  <c r="AE124" i="58"/>
  <c r="AD124" i="58"/>
  <c r="AC124" i="58"/>
  <c r="AB124" i="58"/>
  <c r="AA124" i="58"/>
  <c r="Z124" i="58"/>
  <c r="Y124" i="58"/>
  <c r="X124" i="58"/>
  <c r="W124" i="58"/>
  <c r="V124" i="58"/>
  <c r="U124" i="58"/>
  <c r="T124" i="58"/>
  <c r="S124" i="58"/>
  <c r="R124" i="58"/>
  <c r="Q124" i="58"/>
  <c r="P124" i="58"/>
  <c r="O124" i="58"/>
  <c r="N124" i="58"/>
  <c r="M124" i="58"/>
  <c r="L124" i="58"/>
  <c r="K124" i="58"/>
  <c r="J124" i="58"/>
  <c r="I124" i="58"/>
  <c r="H124" i="58"/>
  <c r="G124" i="58"/>
  <c r="F124" i="58"/>
  <c r="AF123" i="58"/>
  <c r="AE123" i="58"/>
  <c r="AD123" i="58"/>
  <c r="AC123" i="58"/>
  <c r="AB123" i="58"/>
  <c r="AA123" i="58"/>
  <c r="Z123" i="58"/>
  <c r="Y123" i="58"/>
  <c r="X123" i="58"/>
  <c r="W123" i="58"/>
  <c r="V123" i="58"/>
  <c r="U123" i="58"/>
  <c r="T123" i="58"/>
  <c r="S123" i="58"/>
  <c r="R123" i="58"/>
  <c r="Q123" i="58"/>
  <c r="P123" i="58"/>
  <c r="O123" i="58"/>
  <c r="N123" i="58"/>
  <c r="M123" i="58"/>
  <c r="L123" i="58"/>
  <c r="K123" i="58"/>
  <c r="J123" i="58"/>
  <c r="I123" i="58"/>
  <c r="H123" i="58"/>
  <c r="G123" i="58"/>
  <c r="F123" i="58"/>
  <c r="E123" i="58"/>
  <c r="AF122" i="58"/>
  <c r="AE122" i="58"/>
  <c r="AD122" i="58"/>
  <c r="AC122" i="58"/>
  <c r="AB122" i="58"/>
  <c r="AA122" i="58"/>
  <c r="Z122" i="58"/>
  <c r="Y122" i="58"/>
  <c r="X122" i="58"/>
  <c r="W122" i="58"/>
  <c r="V122" i="58"/>
  <c r="U122" i="58"/>
  <c r="T122" i="58"/>
  <c r="S122" i="58"/>
  <c r="R122" i="58"/>
  <c r="Q122" i="58"/>
  <c r="P122" i="58"/>
  <c r="O122" i="58"/>
  <c r="N122" i="58"/>
  <c r="M122" i="58"/>
  <c r="L122" i="58"/>
  <c r="K122" i="58"/>
  <c r="J122" i="58"/>
  <c r="I122" i="58"/>
  <c r="H122" i="58"/>
  <c r="G122" i="58"/>
  <c r="F122" i="58"/>
  <c r="AF121" i="58"/>
  <c r="AE121" i="58"/>
  <c r="AD121" i="58"/>
  <c r="AC121" i="58"/>
  <c r="AB121" i="58"/>
  <c r="AA121" i="58"/>
  <c r="Z121" i="58"/>
  <c r="Y121" i="58"/>
  <c r="X121" i="58"/>
  <c r="W121" i="58"/>
  <c r="V121" i="58"/>
  <c r="U121" i="58"/>
  <c r="T121" i="58"/>
  <c r="S121" i="58"/>
  <c r="R121" i="58"/>
  <c r="Q121" i="58"/>
  <c r="P121" i="58"/>
  <c r="O121" i="58"/>
  <c r="N121" i="58"/>
  <c r="M121" i="58"/>
  <c r="L121" i="58"/>
  <c r="K121" i="58"/>
  <c r="J121" i="58"/>
  <c r="I121" i="58"/>
  <c r="H121" i="58"/>
  <c r="G121" i="58"/>
  <c r="F121" i="58"/>
  <c r="AF120" i="58"/>
  <c r="AE120" i="58"/>
  <c r="AD120" i="58"/>
  <c r="AC120" i="58"/>
  <c r="AB120" i="58"/>
  <c r="AA120" i="58"/>
  <c r="Z120" i="58"/>
  <c r="Y120" i="58"/>
  <c r="X120" i="58"/>
  <c r="W120" i="58"/>
  <c r="V120" i="58"/>
  <c r="U120" i="58"/>
  <c r="T120" i="58"/>
  <c r="S120" i="58"/>
  <c r="R120" i="58"/>
  <c r="Q120" i="58"/>
  <c r="P120" i="58"/>
  <c r="O120" i="58"/>
  <c r="N120" i="58"/>
  <c r="M120" i="58"/>
  <c r="L120" i="58"/>
  <c r="K120" i="58"/>
  <c r="J120" i="58"/>
  <c r="I120" i="58"/>
  <c r="H120" i="58"/>
  <c r="G120" i="58"/>
  <c r="F120" i="58"/>
  <c r="AF119" i="58"/>
  <c r="AE119" i="58"/>
  <c r="AD119" i="58"/>
  <c r="AC119" i="58"/>
  <c r="AB119" i="58"/>
  <c r="AA119" i="58"/>
  <c r="Z119" i="58"/>
  <c r="Y119" i="58"/>
  <c r="X119" i="58"/>
  <c r="W119" i="58"/>
  <c r="V119" i="58"/>
  <c r="U119" i="58"/>
  <c r="T119" i="58"/>
  <c r="S119" i="58"/>
  <c r="R119" i="58"/>
  <c r="Q119" i="58"/>
  <c r="P119" i="58"/>
  <c r="O119" i="58"/>
  <c r="N119" i="58"/>
  <c r="M119" i="58"/>
  <c r="L119" i="58"/>
  <c r="K119" i="58"/>
  <c r="J119" i="58"/>
  <c r="I119" i="58"/>
  <c r="H119" i="58"/>
  <c r="G119" i="58"/>
  <c r="F119" i="58"/>
  <c r="AF118" i="58"/>
  <c r="AE118" i="58"/>
  <c r="AD118" i="58"/>
  <c r="AC118" i="58"/>
  <c r="AB118" i="58"/>
  <c r="AA118" i="58"/>
  <c r="Z118" i="58"/>
  <c r="Y118" i="58"/>
  <c r="X118" i="58"/>
  <c r="W118" i="58"/>
  <c r="V118" i="58"/>
  <c r="U118" i="58"/>
  <c r="T118" i="58"/>
  <c r="S118" i="58"/>
  <c r="R118" i="58"/>
  <c r="Q118" i="58"/>
  <c r="P118" i="58"/>
  <c r="O118" i="58"/>
  <c r="N118" i="58"/>
  <c r="M118" i="58"/>
  <c r="L118" i="58"/>
  <c r="K118" i="58"/>
  <c r="J118" i="58"/>
  <c r="I118" i="58"/>
  <c r="H118" i="58"/>
  <c r="G118" i="58"/>
  <c r="F118" i="58"/>
  <c r="AF117" i="58"/>
  <c r="AE117" i="58"/>
  <c r="AD117" i="58"/>
  <c r="AC117" i="58"/>
  <c r="AB117" i="58"/>
  <c r="AA117" i="58"/>
  <c r="Z117" i="58"/>
  <c r="Y117" i="58"/>
  <c r="X117" i="58"/>
  <c r="W117" i="58"/>
  <c r="V117" i="58"/>
  <c r="U117" i="58"/>
  <c r="T117" i="58"/>
  <c r="S117" i="58"/>
  <c r="R117" i="58"/>
  <c r="Q117" i="58"/>
  <c r="P117" i="58"/>
  <c r="O117" i="58"/>
  <c r="N117" i="58"/>
  <c r="M117" i="58"/>
  <c r="L117" i="58"/>
  <c r="K117" i="58"/>
  <c r="J117" i="58"/>
  <c r="I117" i="58"/>
  <c r="H117" i="58"/>
  <c r="G117" i="58"/>
  <c r="F117" i="58"/>
  <c r="AF116" i="58"/>
  <c r="AE116" i="58"/>
  <c r="AD116" i="58"/>
  <c r="AC116" i="58"/>
  <c r="AB116" i="58"/>
  <c r="AA116" i="58"/>
  <c r="Z116" i="58"/>
  <c r="Y116" i="58"/>
  <c r="X116" i="58"/>
  <c r="W116" i="58"/>
  <c r="V116" i="58"/>
  <c r="U116" i="58"/>
  <c r="T116" i="58"/>
  <c r="S116" i="58"/>
  <c r="R116" i="58"/>
  <c r="Q116" i="58"/>
  <c r="P116" i="58"/>
  <c r="O116" i="58"/>
  <c r="N116" i="58"/>
  <c r="M116" i="58"/>
  <c r="L116" i="58"/>
  <c r="K116" i="58"/>
  <c r="J116" i="58"/>
  <c r="I116" i="58"/>
  <c r="H116" i="58"/>
  <c r="G116" i="58"/>
  <c r="F116" i="58"/>
  <c r="AF115" i="58"/>
  <c r="AE115" i="58"/>
  <c r="AD115" i="58"/>
  <c r="AC115" i="58"/>
  <c r="AB115" i="58"/>
  <c r="AA115" i="58"/>
  <c r="Z115" i="58"/>
  <c r="Y115" i="58"/>
  <c r="X115" i="58"/>
  <c r="W115" i="58"/>
  <c r="V115" i="58"/>
  <c r="U115" i="58"/>
  <c r="T115" i="58"/>
  <c r="S115" i="58"/>
  <c r="R115" i="58"/>
  <c r="Q115" i="58"/>
  <c r="P115" i="58"/>
  <c r="O115" i="58"/>
  <c r="N115" i="58"/>
  <c r="M115" i="58"/>
  <c r="L115" i="58"/>
  <c r="K115" i="58"/>
  <c r="J115" i="58"/>
  <c r="I115" i="58"/>
  <c r="H115" i="58"/>
  <c r="G115" i="58"/>
  <c r="F115" i="58"/>
  <c r="AF114" i="58"/>
  <c r="AE114" i="58"/>
  <c r="AD114" i="58"/>
  <c r="AC114" i="58"/>
  <c r="AB114" i="58"/>
  <c r="AA114" i="58"/>
  <c r="Z114" i="58"/>
  <c r="Y114" i="58"/>
  <c r="X114" i="58"/>
  <c r="W114" i="58"/>
  <c r="V114" i="58"/>
  <c r="U114" i="58"/>
  <c r="T114" i="58"/>
  <c r="S114" i="58"/>
  <c r="R114" i="58"/>
  <c r="Q114" i="58"/>
  <c r="P114" i="58"/>
  <c r="O114" i="58"/>
  <c r="N114" i="58"/>
  <c r="M114" i="58"/>
  <c r="L114" i="58"/>
  <c r="K114" i="58"/>
  <c r="J114" i="58"/>
  <c r="I114" i="58"/>
  <c r="H114" i="58"/>
  <c r="G114" i="58"/>
  <c r="F114" i="58"/>
  <c r="E114" i="58" s="1"/>
  <c r="AF113" i="58"/>
  <c r="AE113" i="58"/>
  <c r="AD113" i="58"/>
  <c r="AC113" i="58"/>
  <c r="AB113" i="58"/>
  <c r="AA113" i="58"/>
  <c r="Z113" i="58"/>
  <c r="Y113" i="58"/>
  <c r="X113" i="58"/>
  <c r="W113" i="58"/>
  <c r="V113" i="58"/>
  <c r="U113" i="58"/>
  <c r="T113" i="58"/>
  <c r="S113" i="58"/>
  <c r="R113" i="58"/>
  <c r="Q113" i="58"/>
  <c r="P113" i="58"/>
  <c r="O113" i="58"/>
  <c r="N113" i="58"/>
  <c r="M113" i="58"/>
  <c r="L113" i="58"/>
  <c r="K113" i="58"/>
  <c r="J113" i="58"/>
  <c r="I113" i="58"/>
  <c r="H113" i="58"/>
  <c r="G113" i="58"/>
  <c r="F113" i="58"/>
  <c r="AF112" i="58"/>
  <c r="AE112" i="58"/>
  <c r="AD112" i="58"/>
  <c r="AC112" i="58"/>
  <c r="AB112" i="58"/>
  <c r="AA112" i="58"/>
  <c r="Z112" i="58"/>
  <c r="Y112" i="58"/>
  <c r="X112" i="58"/>
  <c r="W112" i="58"/>
  <c r="V112" i="58"/>
  <c r="U112" i="58"/>
  <c r="T112" i="58"/>
  <c r="S112" i="58"/>
  <c r="R112" i="58"/>
  <c r="Q112" i="58"/>
  <c r="P112" i="58"/>
  <c r="O112" i="58"/>
  <c r="N112" i="58"/>
  <c r="M112" i="58"/>
  <c r="L112" i="58"/>
  <c r="K112" i="58"/>
  <c r="J112" i="58"/>
  <c r="I112" i="58"/>
  <c r="H112" i="58"/>
  <c r="G112" i="58"/>
  <c r="F112" i="58"/>
  <c r="AF111" i="58"/>
  <c r="AE111" i="58"/>
  <c r="AD111" i="58"/>
  <c r="AC111" i="58"/>
  <c r="AB111" i="58"/>
  <c r="AA111" i="58"/>
  <c r="Z111" i="58"/>
  <c r="Y111" i="58"/>
  <c r="X111" i="58"/>
  <c r="W111" i="58"/>
  <c r="V111" i="58"/>
  <c r="U111" i="58"/>
  <c r="T111" i="58"/>
  <c r="S111" i="58"/>
  <c r="R111" i="58"/>
  <c r="Q111" i="58"/>
  <c r="P111" i="58"/>
  <c r="O111" i="58"/>
  <c r="N111" i="58"/>
  <c r="M111" i="58"/>
  <c r="L111" i="58"/>
  <c r="K111" i="58"/>
  <c r="J111" i="58"/>
  <c r="I111" i="58"/>
  <c r="H111" i="58"/>
  <c r="G111" i="58"/>
  <c r="F111" i="58"/>
  <c r="AF110" i="58"/>
  <c r="AE110" i="58"/>
  <c r="AD110" i="58"/>
  <c r="AC110" i="58"/>
  <c r="AB110" i="58"/>
  <c r="AA110" i="58"/>
  <c r="Z110" i="58"/>
  <c r="Y110" i="58"/>
  <c r="X110" i="58"/>
  <c r="W110" i="58"/>
  <c r="V110" i="58"/>
  <c r="U110" i="58"/>
  <c r="T110" i="58"/>
  <c r="S110" i="58"/>
  <c r="R110" i="58"/>
  <c r="Q110" i="58"/>
  <c r="P110" i="58"/>
  <c r="O110" i="58"/>
  <c r="N110" i="58"/>
  <c r="M110" i="58"/>
  <c r="L110" i="58"/>
  <c r="K110" i="58"/>
  <c r="J110" i="58"/>
  <c r="I110" i="58"/>
  <c r="H110" i="58"/>
  <c r="G110" i="58"/>
  <c r="F110" i="58"/>
  <c r="AF109" i="58"/>
  <c r="AE109" i="58"/>
  <c r="AD109" i="58"/>
  <c r="AC109" i="58"/>
  <c r="AB109" i="58"/>
  <c r="AA109" i="58"/>
  <c r="Z109" i="58"/>
  <c r="Y109" i="58"/>
  <c r="X109" i="58"/>
  <c r="W109" i="58"/>
  <c r="V109" i="58"/>
  <c r="U109" i="58"/>
  <c r="T109" i="58"/>
  <c r="S109" i="58"/>
  <c r="R109" i="58"/>
  <c r="Q109" i="58"/>
  <c r="P109" i="58"/>
  <c r="O109" i="58"/>
  <c r="N109" i="58"/>
  <c r="M109" i="58"/>
  <c r="L109" i="58"/>
  <c r="K109" i="58"/>
  <c r="J109" i="58"/>
  <c r="I109" i="58"/>
  <c r="H109" i="58"/>
  <c r="G109" i="58"/>
  <c r="F109" i="58"/>
  <c r="AF108" i="58"/>
  <c r="AE108" i="58"/>
  <c r="AD108" i="58"/>
  <c r="AC108" i="58"/>
  <c r="AB108" i="58"/>
  <c r="AA108" i="58"/>
  <c r="Z108" i="58"/>
  <c r="Y108" i="58"/>
  <c r="X108" i="58"/>
  <c r="W108" i="58"/>
  <c r="V108" i="58"/>
  <c r="U108" i="58"/>
  <c r="T108" i="58"/>
  <c r="S108" i="58"/>
  <c r="R108" i="58"/>
  <c r="Q108" i="58"/>
  <c r="P108" i="58"/>
  <c r="O108" i="58"/>
  <c r="N108" i="58"/>
  <c r="M108" i="58"/>
  <c r="L108" i="58"/>
  <c r="K108" i="58"/>
  <c r="J108" i="58"/>
  <c r="I108" i="58"/>
  <c r="H108" i="58"/>
  <c r="G108" i="58"/>
  <c r="F108" i="58"/>
  <c r="AF107" i="58"/>
  <c r="AE107" i="58"/>
  <c r="AD107" i="58"/>
  <c r="AC107" i="58"/>
  <c r="AB107" i="58"/>
  <c r="AA107" i="58"/>
  <c r="Z107" i="58"/>
  <c r="Y107" i="58"/>
  <c r="X107" i="58"/>
  <c r="W107" i="58"/>
  <c r="V107" i="58"/>
  <c r="U107" i="58"/>
  <c r="T107" i="58"/>
  <c r="S107" i="58"/>
  <c r="R107" i="58"/>
  <c r="Q107" i="58"/>
  <c r="P107" i="58"/>
  <c r="O107" i="58"/>
  <c r="N107" i="58"/>
  <c r="M107" i="58"/>
  <c r="L107" i="58"/>
  <c r="K107" i="58"/>
  <c r="J107" i="58"/>
  <c r="I107" i="58"/>
  <c r="H107" i="58"/>
  <c r="G107" i="58"/>
  <c r="F107" i="58"/>
  <c r="E107" i="58"/>
  <c r="AF106" i="58"/>
  <c r="AE106" i="58"/>
  <c r="AD106" i="58"/>
  <c r="AC106" i="58"/>
  <c r="AB106" i="58"/>
  <c r="AA106" i="58"/>
  <c r="Z106" i="58"/>
  <c r="Y106" i="58"/>
  <c r="X106" i="58"/>
  <c r="W106" i="58"/>
  <c r="V106" i="58"/>
  <c r="U106" i="58"/>
  <c r="T106" i="58"/>
  <c r="S106" i="58"/>
  <c r="R106" i="58"/>
  <c r="Q106" i="58"/>
  <c r="P106" i="58"/>
  <c r="O106" i="58"/>
  <c r="N106" i="58"/>
  <c r="M106" i="58"/>
  <c r="L106" i="58"/>
  <c r="K106" i="58"/>
  <c r="J106" i="58"/>
  <c r="I106" i="58"/>
  <c r="H106" i="58"/>
  <c r="G106" i="58"/>
  <c r="F106" i="58"/>
  <c r="AF105" i="58"/>
  <c r="AE105" i="58"/>
  <c r="AD105" i="58"/>
  <c r="AC105" i="58"/>
  <c r="AB105" i="58"/>
  <c r="AA105" i="58"/>
  <c r="Z105" i="58"/>
  <c r="Y105" i="58"/>
  <c r="X105" i="58"/>
  <c r="W105" i="58"/>
  <c r="V105" i="58"/>
  <c r="U105" i="58"/>
  <c r="T105" i="58"/>
  <c r="S105" i="58"/>
  <c r="R105" i="58"/>
  <c r="Q105" i="58"/>
  <c r="P105" i="58"/>
  <c r="O105" i="58"/>
  <c r="N105" i="58"/>
  <c r="M105" i="58"/>
  <c r="L105" i="58"/>
  <c r="K105" i="58"/>
  <c r="J105" i="58"/>
  <c r="I105" i="58"/>
  <c r="H105" i="58"/>
  <c r="G105" i="58"/>
  <c r="F105" i="58"/>
  <c r="AF104" i="58"/>
  <c r="AE104" i="58"/>
  <c r="AD104" i="58"/>
  <c r="AC104" i="58"/>
  <c r="AB104" i="58"/>
  <c r="AA104" i="58"/>
  <c r="Z104" i="58"/>
  <c r="Y104" i="58"/>
  <c r="X104" i="58"/>
  <c r="W104" i="58"/>
  <c r="V104" i="58"/>
  <c r="U104" i="58"/>
  <c r="T104" i="58"/>
  <c r="S104" i="58"/>
  <c r="R104" i="58"/>
  <c r="Q104" i="58"/>
  <c r="P104" i="58"/>
  <c r="O104" i="58"/>
  <c r="N104" i="58"/>
  <c r="M104" i="58"/>
  <c r="L104" i="58"/>
  <c r="K104" i="58"/>
  <c r="J104" i="58"/>
  <c r="I104" i="58"/>
  <c r="H104" i="58"/>
  <c r="G104" i="58"/>
  <c r="F104" i="58"/>
  <c r="AF103" i="58"/>
  <c r="AE103" i="58"/>
  <c r="AD103" i="58"/>
  <c r="AC103" i="58"/>
  <c r="AB103" i="58"/>
  <c r="AA103" i="58"/>
  <c r="Z103" i="58"/>
  <c r="Y103" i="58"/>
  <c r="X103" i="58"/>
  <c r="W103" i="58"/>
  <c r="V103" i="58"/>
  <c r="U103" i="58"/>
  <c r="T103" i="58"/>
  <c r="S103" i="58"/>
  <c r="R103" i="58"/>
  <c r="Q103" i="58"/>
  <c r="P103" i="58"/>
  <c r="O103" i="58"/>
  <c r="N103" i="58"/>
  <c r="M103" i="58"/>
  <c r="L103" i="58"/>
  <c r="K103" i="58"/>
  <c r="J103" i="58"/>
  <c r="I103" i="58"/>
  <c r="H103" i="58"/>
  <c r="G103" i="58"/>
  <c r="F103" i="58"/>
  <c r="AF102" i="58"/>
  <c r="AE102" i="58"/>
  <c r="AD102" i="58"/>
  <c r="AC102" i="58"/>
  <c r="AB102" i="58"/>
  <c r="AA102" i="58"/>
  <c r="Z102" i="58"/>
  <c r="Y102" i="58"/>
  <c r="X102" i="58"/>
  <c r="W102" i="58"/>
  <c r="V102" i="58"/>
  <c r="U102" i="58"/>
  <c r="T102" i="58"/>
  <c r="S102" i="58"/>
  <c r="R102" i="58"/>
  <c r="Q102" i="58"/>
  <c r="P102" i="58"/>
  <c r="O102" i="58"/>
  <c r="N102" i="58"/>
  <c r="M102" i="58"/>
  <c r="L102" i="58"/>
  <c r="K102" i="58"/>
  <c r="J102" i="58"/>
  <c r="I102" i="58"/>
  <c r="H102" i="58"/>
  <c r="G102" i="58"/>
  <c r="F102" i="58"/>
  <c r="AF101" i="58"/>
  <c r="AE101" i="58"/>
  <c r="AD101" i="58"/>
  <c r="AC101" i="58"/>
  <c r="AB101" i="58"/>
  <c r="AA101" i="58"/>
  <c r="Z101" i="58"/>
  <c r="Y101" i="58"/>
  <c r="X101" i="58"/>
  <c r="W101" i="58"/>
  <c r="V101" i="58"/>
  <c r="U101" i="58"/>
  <c r="T101" i="58"/>
  <c r="S101" i="58"/>
  <c r="R101" i="58"/>
  <c r="Q101" i="58"/>
  <c r="P101" i="58"/>
  <c r="O101" i="58"/>
  <c r="N101" i="58"/>
  <c r="M101" i="58"/>
  <c r="L101" i="58"/>
  <c r="K101" i="58"/>
  <c r="J101" i="58"/>
  <c r="I101" i="58"/>
  <c r="H101" i="58"/>
  <c r="G101" i="58"/>
  <c r="F101" i="58"/>
  <c r="AF100" i="58"/>
  <c r="AE100" i="58"/>
  <c r="AD100" i="58"/>
  <c r="AC100" i="58"/>
  <c r="AB100" i="58"/>
  <c r="AA100" i="58"/>
  <c r="Z100" i="58"/>
  <c r="Y100" i="58"/>
  <c r="X100" i="58"/>
  <c r="W100" i="58"/>
  <c r="V100" i="58"/>
  <c r="U100" i="58"/>
  <c r="T100" i="58"/>
  <c r="S100" i="58"/>
  <c r="R100" i="58"/>
  <c r="Q100" i="58"/>
  <c r="P100" i="58"/>
  <c r="O100" i="58"/>
  <c r="N100" i="58"/>
  <c r="M100" i="58"/>
  <c r="L100" i="58"/>
  <c r="K100" i="58"/>
  <c r="J100" i="58"/>
  <c r="I100" i="58"/>
  <c r="H100" i="58"/>
  <c r="G100" i="58"/>
  <c r="F100" i="58"/>
  <c r="AF99" i="58"/>
  <c r="AE99" i="58"/>
  <c r="AD99" i="58"/>
  <c r="AC99" i="58"/>
  <c r="AB99" i="58"/>
  <c r="AA99" i="58"/>
  <c r="Z99" i="58"/>
  <c r="Y99" i="58"/>
  <c r="X99" i="58"/>
  <c r="W99" i="58"/>
  <c r="V99" i="58"/>
  <c r="U99" i="58"/>
  <c r="T99" i="58"/>
  <c r="S99" i="58"/>
  <c r="R99" i="58"/>
  <c r="Q99" i="58"/>
  <c r="P99" i="58"/>
  <c r="O99" i="58"/>
  <c r="N99" i="58"/>
  <c r="M99" i="58"/>
  <c r="L99" i="58"/>
  <c r="K99" i="58"/>
  <c r="J99" i="58"/>
  <c r="I99" i="58"/>
  <c r="H99" i="58"/>
  <c r="G99" i="58"/>
  <c r="F99" i="58"/>
  <c r="AF98" i="58"/>
  <c r="AE98" i="58"/>
  <c r="AD98" i="58"/>
  <c r="AC98" i="58"/>
  <c r="AB98" i="58"/>
  <c r="AA98" i="58"/>
  <c r="Z98" i="58"/>
  <c r="Y98" i="58"/>
  <c r="X98" i="58"/>
  <c r="W98" i="58"/>
  <c r="V98" i="58"/>
  <c r="U98" i="58"/>
  <c r="T98" i="58"/>
  <c r="S98" i="58"/>
  <c r="R98" i="58"/>
  <c r="Q98" i="58"/>
  <c r="P98" i="58"/>
  <c r="O98" i="58"/>
  <c r="N98" i="58"/>
  <c r="M98" i="58"/>
  <c r="L98" i="58"/>
  <c r="K98" i="58"/>
  <c r="J98" i="58"/>
  <c r="I98" i="58"/>
  <c r="H98" i="58"/>
  <c r="G98" i="58"/>
  <c r="F98" i="58"/>
  <c r="AF97" i="58"/>
  <c r="AE97" i="58"/>
  <c r="AD97" i="58"/>
  <c r="AC97" i="58"/>
  <c r="AB97" i="58"/>
  <c r="AA97" i="58"/>
  <c r="Z97" i="58"/>
  <c r="Y97" i="58"/>
  <c r="X97" i="58"/>
  <c r="W97" i="58"/>
  <c r="V97" i="58"/>
  <c r="U97" i="58"/>
  <c r="T97" i="58"/>
  <c r="S97" i="58"/>
  <c r="R97" i="58"/>
  <c r="Q97" i="58"/>
  <c r="P97" i="58"/>
  <c r="O97" i="58"/>
  <c r="N97" i="58"/>
  <c r="M97" i="58"/>
  <c r="L97" i="58"/>
  <c r="K97" i="58"/>
  <c r="J97" i="58"/>
  <c r="I97" i="58"/>
  <c r="H97" i="58"/>
  <c r="G97" i="58"/>
  <c r="F97" i="58"/>
  <c r="AF96" i="58"/>
  <c r="AE96" i="58"/>
  <c r="AD96" i="58"/>
  <c r="AC96" i="58"/>
  <c r="AB96" i="58"/>
  <c r="AA96" i="58"/>
  <c r="Z96" i="58"/>
  <c r="Y96" i="58"/>
  <c r="X96" i="58"/>
  <c r="W96" i="58"/>
  <c r="V96" i="58"/>
  <c r="U96" i="58"/>
  <c r="T96" i="58"/>
  <c r="S96" i="58"/>
  <c r="R96" i="58"/>
  <c r="Q96" i="58"/>
  <c r="P96" i="58"/>
  <c r="O96" i="58"/>
  <c r="N96" i="58"/>
  <c r="M96" i="58"/>
  <c r="L96" i="58"/>
  <c r="K96" i="58"/>
  <c r="J96" i="58"/>
  <c r="I96" i="58"/>
  <c r="H96" i="58"/>
  <c r="G96" i="58"/>
  <c r="F96" i="58"/>
  <c r="AF95" i="58"/>
  <c r="AE95" i="58"/>
  <c r="AD95" i="58"/>
  <c r="AC95" i="58"/>
  <c r="AB95" i="58"/>
  <c r="AA95" i="58"/>
  <c r="Z95" i="58"/>
  <c r="Y95" i="58"/>
  <c r="X95" i="58"/>
  <c r="W95" i="58"/>
  <c r="V95" i="58"/>
  <c r="U95" i="58"/>
  <c r="T95" i="58"/>
  <c r="S95" i="58"/>
  <c r="R95" i="58"/>
  <c r="Q95" i="58"/>
  <c r="P95" i="58"/>
  <c r="O95" i="58"/>
  <c r="N95" i="58"/>
  <c r="M95" i="58"/>
  <c r="L95" i="58"/>
  <c r="K95" i="58"/>
  <c r="J95" i="58"/>
  <c r="I95" i="58"/>
  <c r="H95" i="58"/>
  <c r="G95" i="58"/>
  <c r="F95" i="58"/>
  <c r="AF94" i="58"/>
  <c r="AE94" i="58"/>
  <c r="AD94" i="58"/>
  <c r="AC94" i="58"/>
  <c r="AB94" i="58"/>
  <c r="AA94" i="58"/>
  <c r="Z94" i="58"/>
  <c r="Y94" i="58"/>
  <c r="X94" i="58"/>
  <c r="W94" i="58"/>
  <c r="V94" i="58"/>
  <c r="U94" i="58"/>
  <c r="T94" i="58"/>
  <c r="S94" i="58"/>
  <c r="R94" i="58"/>
  <c r="Q94" i="58"/>
  <c r="P94" i="58"/>
  <c r="O94" i="58"/>
  <c r="N94" i="58"/>
  <c r="M94" i="58"/>
  <c r="L94" i="58"/>
  <c r="K94" i="58"/>
  <c r="J94" i="58"/>
  <c r="I94" i="58"/>
  <c r="H94" i="58"/>
  <c r="G94" i="58"/>
  <c r="F94" i="58"/>
  <c r="AF93" i="58"/>
  <c r="AE93" i="58"/>
  <c r="AD93" i="58"/>
  <c r="AC93" i="58"/>
  <c r="AB93" i="58"/>
  <c r="AA93" i="58"/>
  <c r="Z93" i="58"/>
  <c r="Y93" i="58"/>
  <c r="X93" i="58"/>
  <c r="W93" i="58"/>
  <c r="V93" i="58"/>
  <c r="U93" i="58"/>
  <c r="T93" i="58"/>
  <c r="S93" i="58"/>
  <c r="R93" i="58"/>
  <c r="Q93" i="58"/>
  <c r="P93" i="58"/>
  <c r="O93" i="58"/>
  <c r="N93" i="58"/>
  <c r="E93" i="58" s="1"/>
  <c r="M93" i="58"/>
  <c r="L93" i="58"/>
  <c r="K93" i="58"/>
  <c r="J93" i="58"/>
  <c r="I93" i="58"/>
  <c r="H93" i="58"/>
  <c r="G93" i="58"/>
  <c r="F93" i="58"/>
  <c r="AF92" i="58"/>
  <c r="AE92" i="58"/>
  <c r="AD92" i="58"/>
  <c r="AC92" i="58"/>
  <c r="AB92" i="58"/>
  <c r="AA92" i="58"/>
  <c r="Z92" i="58"/>
  <c r="Y92" i="58"/>
  <c r="X92" i="58"/>
  <c r="W92" i="58"/>
  <c r="V92" i="58"/>
  <c r="U92" i="58"/>
  <c r="T92" i="58"/>
  <c r="S92" i="58"/>
  <c r="R92" i="58"/>
  <c r="Q92" i="58"/>
  <c r="P92" i="58"/>
  <c r="O92" i="58"/>
  <c r="N92" i="58"/>
  <c r="M92" i="58"/>
  <c r="L92" i="58"/>
  <c r="K92" i="58"/>
  <c r="J92" i="58"/>
  <c r="I92" i="58"/>
  <c r="H92" i="58"/>
  <c r="G92" i="58"/>
  <c r="F92" i="58"/>
  <c r="AF91" i="58"/>
  <c r="AE91" i="58"/>
  <c r="AD91" i="58"/>
  <c r="AC91" i="58"/>
  <c r="AB91" i="58"/>
  <c r="AA91" i="58"/>
  <c r="Z91" i="58"/>
  <c r="Y91" i="58"/>
  <c r="X91" i="58"/>
  <c r="W91" i="58"/>
  <c r="V91" i="58"/>
  <c r="U91" i="58"/>
  <c r="T91" i="58"/>
  <c r="S91" i="58"/>
  <c r="R91" i="58"/>
  <c r="Q91" i="58"/>
  <c r="P91" i="58"/>
  <c r="O91" i="58"/>
  <c r="N91" i="58"/>
  <c r="M91" i="58"/>
  <c r="L91" i="58"/>
  <c r="K91" i="58"/>
  <c r="J91" i="58"/>
  <c r="I91" i="58"/>
  <c r="H91" i="58"/>
  <c r="G91" i="58"/>
  <c r="F91" i="58"/>
  <c r="E91" i="58"/>
  <c r="AF90" i="58"/>
  <c r="AE90" i="58"/>
  <c r="AD90" i="58"/>
  <c r="AC90" i="58"/>
  <c r="AB90" i="58"/>
  <c r="AA90" i="58"/>
  <c r="Z90" i="58"/>
  <c r="Y90" i="58"/>
  <c r="X90" i="58"/>
  <c r="W90" i="58"/>
  <c r="V90" i="58"/>
  <c r="U90" i="58"/>
  <c r="T90" i="58"/>
  <c r="S90" i="58"/>
  <c r="R90" i="58"/>
  <c r="Q90" i="58"/>
  <c r="P90" i="58"/>
  <c r="O90" i="58"/>
  <c r="N90" i="58"/>
  <c r="M90" i="58"/>
  <c r="L90" i="58"/>
  <c r="K90" i="58"/>
  <c r="J90" i="58"/>
  <c r="I90" i="58"/>
  <c r="H90" i="58"/>
  <c r="G90" i="58"/>
  <c r="F90" i="58"/>
  <c r="AF89" i="58"/>
  <c r="AE89" i="58"/>
  <c r="AD89" i="58"/>
  <c r="AC89" i="58"/>
  <c r="AB89" i="58"/>
  <c r="AA89" i="58"/>
  <c r="Z89" i="58"/>
  <c r="Y89" i="58"/>
  <c r="X89" i="58"/>
  <c r="W89" i="58"/>
  <c r="V89" i="58"/>
  <c r="U89" i="58"/>
  <c r="T89" i="58"/>
  <c r="S89" i="58"/>
  <c r="R89" i="58"/>
  <c r="Q89" i="58"/>
  <c r="P89" i="58"/>
  <c r="O89" i="58"/>
  <c r="N89" i="58"/>
  <c r="M89" i="58"/>
  <c r="L89" i="58"/>
  <c r="K89" i="58"/>
  <c r="J89" i="58"/>
  <c r="I89" i="58"/>
  <c r="H89" i="58"/>
  <c r="G89" i="58"/>
  <c r="F89" i="58"/>
  <c r="AF88" i="58"/>
  <c r="AE88" i="58"/>
  <c r="AD88" i="58"/>
  <c r="AC88" i="58"/>
  <c r="AB88" i="58"/>
  <c r="AA88" i="58"/>
  <c r="Z88" i="58"/>
  <c r="Y88" i="58"/>
  <c r="X88" i="58"/>
  <c r="W88" i="58"/>
  <c r="V88" i="58"/>
  <c r="U88" i="58"/>
  <c r="T88" i="58"/>
  <c r="S88" i="58"/>
  <c r="R88" i="58"/>
  <c r="Q88" i="58"/>
  <c r="P88" i="58"/>
  <c r="O88" i="58"/>
  <c r="N88" i="58"/>
  <c r="M88" i="58"/>
  <c r="L88" i="58"/>
  <c r="K88" i="58"/>
  <c r="J88" i="58"/>
  <c r="I88" i="58"/>
  <c r="H88" i="58"/>
  <c r="G88" i="58"/>
  <c r="F88" i="58"/>
  <c r="AF87" i="58"/>
  <c r="AE87" i="58"/>
  <c r="AD87" i="58"/>
  <c r="AC87" i="58"/>
  <c r="AB87" i="58"/>
  <c r="AA87" i="58"/>
  <c r="Z87" i="58"/>
  <c r="Y87" i="58"/>
  <c r="X87" i="58"/>
  <c r="W87" i="58"/>
  <c r="V87" i="58"/>
  <c r="U87" i="58"/>
  <c r="T87" i="58"/>
  <c r="S87" i="58"/>
  <c r="R87" i="58"/>
  <c r="Q87" i="58"/>
  <c r="P87" i="58"/>
  <c r="O87" i="58"/>
  <c r="N87" i="58"/>
  <c r="M87" i="58"/>
  <c r="L87" i="58"/>
  <c r="K87" i="58"/>
  <c r="J87" i="58"/>
  <c r="I87" i="58"/>
  <c r="H87" i="58"/>
  <c r="G87" i="58"/>
  <c r="F87" i="58"/>
  <c r="AF86" i="58"/>
  <c r="AE86" i="58"/>
  <c r="AD86" i="58"/>
  <c r="AC86" i="58"/>
  <c r="AB86" i="58"/>
  <c r="AA86" i="58"/>
  <c r="Z86" i="58"/>
  <c r="Y86" i="58"/>
  <c r="X86" i="58"/>
  <c r="W86" i="58"/>
  <c r="V86" i="58"/>
  <c r="U86" i="58"/>
  <c r="T86" i="58"/>
  <c r="S86" i="58"/>
  <c r="R86" i="58"/>
  <c r="Q86" i="58"/>
  <c r="P86" i="58"/>
  <c r="O86" i="58"/>
  <c r="N86" i="58"/>
  <c r="M86" i="58"/>
  <c r="L86" i="58"/>
  <c r="K86" i="58"/>
  <c r="J86" i="58"/>
  <c r="I86" i="58"/>
  <c r="H86" i="58"/>
  <c r="G86" i="58"/>
  <c r="F86" i="58"/>
  <c r="AF85" i="58"/>
  <c r="AE85" i="58"/>
  <c r="AD85" i="58"/>
  <c r="AC85" i="58"/>
  <c r="AB85" i="58"/>
  <c r="AA85" i="58"/>
  <c r="Z85" i="58"/>
  <c r="Y85" i="58"/>
  <c r="X85" i="58"/>
  <c r="W85" i="58"/>
  <c r="V85" i="58"/>
  <c r="U85" i="58"/>
  <c r="T85" i="58"/>
  <c r="S85" i="58"/>
  <c r="R85" i="58"/>
  <c r="Q85" i="58"/>
  <c r="P85" i="58"/>
  <c r="O85" i="58"/>
  <c r="N85" i="58"/>
  <c r="M85" i="58"/>
  <c r="L85" i="58"/>
  <c r="K85" i="58"/>
  <c r="J85" i="58"/>
  <c r="I85" i="58"/>
  <c r="H85" i="58"/>
  <c r="G85" i="58"/>
  <c r="F85" i="58"/>
  <c r="AF84" i="58"/>
  <c r="AE84" i="58"/>
  <c r="AD84" i="58"/>
  <c r="AC84" i="58"/>
  <c r="AB84" i="58"/>
  <c r="AA84" i="58"/>
  <c r="Z84" i="58"/>
  <c r="Y84" i="58"/>
  <c r="X84" i="58"/>
  <c r="W84" i="58"/>
  <c r="V84" i="58"/>
  <c r="U84" i="58"/>
  <c r="T84" i="58"/>
  <c r="S84" i="58"/>
  <c r="R84" i="58"/>
  <c r="Q84" i="58"/>
  <c r="P84" i="58"/>
  <c r="O84" i="58"/>
  <c r="N84" i="58"/>
  <c r="M84" i="58"/>
  <c r="L84" i="58"/>
  <c r="K84" i="58"/>
  <c r="J84" i="58"/>
  <c r="I84" i="58"/>
  <c r="H84" i="58"/>
  <c r="G84" i="58"/>
  <c r="F84" i="58"/>
  <c r="AF83" i="58"/>
  <c r="AE83" i="58"/>
  <c r="AD83" i="58"/>
  <c r="AC83" i="58"/>
  <c r="AB83" i="58"/>
  <c r="AA83" i="58"/>
  <c r="Z83" i="58"/>
  <c r="Y83" i="58"/>
  <c r="X83" i="58"/>
  <c r="W83" i="58"/>
  <c r="V83" i="58"/>
  <c r="U83" i="58"/>
  <c r="T83" i="58"/>
  <c r="S83" i="58"/>
  <c r="R83" i="58"/>
  <c r="Q83" i="58"/>
  <c r="P83" i="58"/>
  <c r="O83" i="58"/>
  <c r="N83" i="58"/>
  <c r="M83" i="58"/>
  <c r="L83" i="58"/>
  <c r="K83" i="58"/>
  <c r="J83" i="58"/>
  <c r="I83" i="58"/>
  <c r="H83" i="58"/>
  <c r="G83" i="58"/>
  <c r="F83" i="58"/>
  <c r="AF82" i="58"/>
  <c r="AE82" i="58"/>
  <c r="AD82" i="58"/>
  <c r="AC82" i="58"/>
  <c r="AB82" i="58"/>
  <c r="AA82" i="58"/>
  <c r="Z82" i="58"/>
  <c r="Y82" i="58"/>
  <c r="X82" i="58"/>
  <c r="W82" i="58"/>
  <c r="V82" i="58"/>
  <c r="U82" i="58"/>
  <c r="T82" i="58"/>
  <c r="S82" i="58"/>
  <c r="R82" i="58"/>
  <c r="Q82" i="58"/>
  <c r="P82" i="58"/>
  <c r="O82" i="58"/>
  <c r="N82" i="58"/>
  <c r="M82" i="58"/>
  <c r="L82" i="58"/>
  <c r="K82" i="58"/>
  <c r="J82" i="58"/>
  <c r="I82" i="58"/>
  <c r="H82" i="58"/>
  <c r="G82" i="58"/>
  <c r="F82" i="58"/>
  <c r="AF81" i="58"/>
  <c r="AE81" i="58"/>
  <c r="AD81" i="58"/>
  <c r="AC81" i="58"/>
  <c r="AB81" i="58"/>
  <c r="AA81" i="58"/>
  <c r="Z81" i="58"/>
  <c r="Y81" i="58"/>
  <c r="X81" i="58"/>
  <c r="W81" i="58"/>
  <c r="V81" i="58"/>
  <c r="U81" i="58"/>
  <c r="T81" i="58"/>
  <c r="S81" i="58"/>
  <c r="R81" i="58"/>
  <c r="Q81" i="58"/>
  <c r="P81" i="58"/>
  <c r="O81" i="58"/>
  <c r="N81" i="58"/>
  <c r="M81" i="58"/>
  <c r="L81" i="58"/>
  <c r="K81" i="58"/>
  <c r="J81" i="58"/>
  <c r="I81" i="58"/>
  <c r="H81" i="58"/>
  <c r="G81" i="58"/>
  <c r="F81" i="58"/>
  <c r="AF80" i="58"/>
  <c r="AE80" i="58"/>
  <c r="AD80" i="58"/>
  <c r="AC80" i="58"/>
  <c r="AB80" i="58"/>
  <c r="AA80" i="58"/>
  <c r="Z80" i="58"/>
  <c r="Y80" i="58"/>
  <c r="X80" i="58"/>
  <c r="W80" i="58"/>
  <c r="V80" i="58"/>
  <c r="U80" i="58"/>
  <c r="T80" i="58"/>
  <c r="S80" i="58"/>
  <c r="R80" i="58"/>
  <c r="Q80" i="58"/>
  <c r="P80" i="58"/>
  <c r="O80" i="58"/>
  <c r="N80" i="58"/>
  <c r="M80" i="58"/>
  <c r="L80" i="58"/>
  <c r="K80" i="58"/>
  <c r="J80" i="58"/>
  <c r="I80" i="58"/>
  <c r="H80" i="58"/>
  <c r="G80" i="58"/>
  <c r="F80" i="58"/>
  <c r="E80" i="58" s="1"/>
  <c r="AF79" i="58"/>
  <c r="AE79" i="58"/>
  <c r="AD79" i="58"/>
  <c r="AC79" i="58"/>
  <c r="AB79" i="58"/>
  <c r="AA79" i="58"/>
  <c r="Z79" i="58"/>
  <c r="Y79" i="58"/>
  <c r="X79" i="58"/>
  <c r="W79" i="58"/>
  <c r="V79" i="58"/>
  <c r="U79" i="58"/>
  <c r="T79" i="58"/>
  <c r="S79" i="58"/>
  <c r="R79" i="58"/>
  <c r="Q79" i="58"/>
  <c r="P79" i="58"/>
  <c r="O79" i="58"/>
  <c r="N79" i="58"/>
  <c r="M79" i="58"/>
  <c r="L79" i="58"/>
  <c r="K79" i="58"/>
  <c r="J79" i="58"/>
  <c r="I79" i="58"/>
  <c r="H79" i="58"/>
  <c r="G79" i="58"/>
  <c r="F79" i="58"/>
  <c r="AF78" i="58"/>
  <c r="AE78" i="58"/>
  <c r="AD78" i="58"/>
  <c r="AC78" i="58"/>
  <c r="AB78" i="58"/>
  <c r="AA78" i="58"/>
  <c r="Z78" i="58"/>
  <c r="Y78" i="58"/>
  <c r="X78" i="58"/>
  <c r="W78" i="58"/>
  <c r="V78" i="58"/>
  <c r="U78" i="58"/>
  <c r="T78" i="58"/>
  <c r="S78" i="58"/>
  <c r="R78" i="58"/>
  <c r="Q78" i="58"/>
  <c r="P78" i="58"/>
  <c r="O78" i="58"/>
  <c r="N78" i="58"/>
  <c r="M78" i="58"/>
  <c r="L78" i="58"/>
  <c r="K78" i="58"/>
  <c r="J78" i="58"/>
  <c r="I78" i="58"/>
  <c r="H78" i="58"/>
  <c r="G78" i="58"/>
  <c r="F78" i="58"/>
  <c r="AF77" i="58"/>
  <c r="AE77" i="58"/>
  <c r="AD77" i="58"/>
  <c r="AC77" i="58"/>
  <c r="AB77" i="58"/>
  <c r="AA77" i="58"/>
  <c r="Z77" i="58"/>
  <c r="Y77" i="58"/>
  <c r="X77" i="58"/>
  <c r="W77" i="58"/>
  <c r="V77" i="58"/>
  <c r="U77" i="58"/>
  <c r="T77" i="58"/>
  <c r="S77" i="58"/>
  <c r="R77" i="58"/>
  <c r="Q77" i="58"/>
  <c r="P77" i="58"/>
  <c r="O77" i="58"/>
  <c r="N77" i="58"/>
  <c r="M77" i="58"/>
  <c r="L77" i="58"/>
  <c r="K77" i="58"/>
  <c r="J77" i="58"/>
  <c r="I77" i="58"/>
  <c r="H77" i="58"/>
  <c r="G77" i="58"/>
  <c r="F77" i="58"/>
  <c r="AF76" i="58"/>
  <c r="AE76" i="58"/>
  <c r="AD76" i="58"/>
  <c r="AC76" i="58"/>
  <c r="AB76" i="58"/>
  <c r="AA76" i="58"/>
  <c r="Z76" i="58"/>
  <c r="Y76" i="58"/>
  <c r="X76" i="58"/>
  <c r="W76" i="58"/>
  <c r="V76" i="58"/>
  <c r="U76" i="58"/>
  <c r="T76" i="58"/>
  <c r="S76" i="58"/>
  <c r="R76" i="58"/>
  <c r="Q76" i="58"/>
  <c r="P76" i="58"/>
  <c r="O76" i="58"/>
  <c r="N76" i="58"/>
  <c r="M76" i="58"/>
  <c r="L76" i="58"/>
  <c r="K76" i="58"/>
  <c r="J76" i="58"/>
  <c r="I76" i="58"/>
  <c r="H76" i="58"/>
  <c r="G76" i="58"/>
  <c r="F76" i="58"/>
  <c r="AF75" i="58"/>
  <c r="AE75" i="58"/>
  <c r="AD75" i="58"/>
  <c r="AC75" i="58"/>
  <c r="AB75" i="58"/>
  <c r="AA75" i="58"/>
  <c r="Z75" i="58"/>
  <c r="Y75" i="58"/>
  <c r="X75" i="58"/>
  <c r="W75" i="58"/>
  <c r="V75" i="58"/>
  <c r="U75" i="58"/>
  <c r="T75" i="58"/>
  <c r="S75" i="58"/>
  <c r="R75" i="58"/>
  <c r="Q75" i="58"/>
  <c r="P75" i="58"/>
  <c r="O75" i="58"/>
  <c r="N75" i="58"/>
  <c r="M75" i="58"/>
  <c r="L75" i="58"/>
  <c r="K75" i="58"/>
  <c r="J75" i="58"/>
  <c r="I75" i="58"/>
  <c r="H75" i="58"/>
  <c r="G75" i="58"/>
  <c r="F75" i="58"/>
  <c r="AF74" i="58"/>
  <c r="AE74" i="58"/>
  <c r="AD74" i="58"/>
  <c r="AC74" i="58"/>
  <c r="AB74" i="58"/>
  <c r="AA74" i="58"/>
  <c r="Z74" i="58"/>
  <c r="Y74" i="58"/>
  <c r="X74" i="58"/>
  <c r="W74" i="58"/>
  <c r="V74" i="58"/>
  <c r="U74" i="58"/>
  <c r="T74" i="58"/>
  <c r="S74" i="58"/>
  <c r="R74" i="58"/>
  <c r="Q74" i="58"/>
  <c r="P74" i="58"/>
  <c r="O74" i="58"/>
  <c r="N74" i="58"/>
  <c r="M74" i="58"/>
  <c r="L74" i="58"/>
  <c r="K74" i="58"/>
  <c r="J74" i="58"/>
  <c r="I74" i="58"/>
  <c r="H74" i="58"/>
  <c r="G74" i="58"/>
  <c r="F74" i="58"/>
  <c r="AF73" i="58"/>
  <c r="AE73" i="58"/>
  <c r="AD73" i="58"/>
  <c r="AC73" i="58"/>
  <c r="AB73" i="58"/>
  <c r="AA73" i="58"/>
  <c r="Z73" i="58"/>
  <c r="Y73" i="58"/>
  <c r="X73" i="58"/>
  <c r="W73" i="58"/>
  <c r="V73" i="58"/>
  <c r="U73" i="58"/>
  <c r="T73" i="58"/>
  <c r="S73" i="58"/>
  <c r="R73" i="58"/>
  <c r="Q73" i="58"/>
  <c r="P73" i="58"/>
  <c r="O73" i="58"/>
  <c r="N73" i="58"/>
  <c r="M73" i="58"/>
  <c r="L73" i="58"/>
  <c r="K73" i="58"/>
  <c r="J73" i="58"/>
  <c r="I73" i="58"/>
  <c r="H73" i="58"/>
  <c r="G73" i="58"/>
  <c r="F73" i="58"/>
  <c r="AF72" i="58"/>
  <c r="AE72" i="58"/>
  <c r="AD72" i="58"/>
  <c r="AC72" i="58"/>
  <c r="AB72" i="58"/>
  <c r="AA72" i="58"/>
  <c r="Z72" i="58"/>
  <c r="Y72" i="58"/>
  <c r="X72" i="58"/>
  <c r="W72" i="58"/>
  <c r="V72" i="58"/>
  <c r="U72" i="58"/>
  <c r="T72" i="58"/>
  <c r="S72" i="58"/>
  <c r="R72" i="58"/>
  <c r="Q72" i="58"/>
  <c r="P72" i="58"/>
  <c r="O72" i="58"/>
  <c r="N72" i="58"/>
  <c r="M72" i="58"/>
  <c r="L72" i="58"/>
  <c r="K72" i="58"/>
  <c r="J72" i="58"/>
  <c r="I72" i="58"/>
  <c r="H72" i="58"/>
  <c r="G72" i="58"/>
  <c r="F72" i="58"/>
  <c r="E72" i="58"/>
  <c r="AF71" i="58"/>
  <c r="AE71" i="58"/>
  <c r="AD71" i="58"/>
  <c r="AC71" i="58"/>
  <c r="AB71" i="58"/>
  <c r="AA71" i="58"/>
  <c r="Z71" i="58"/>
  <c r="Y71" i="58"/>
  <c r="X71" i="58"/>
  <c r="W71" i="58"/>
  <c r="V71" i="58"/>
  <c r="U71" i="58"/>
  <c r="T71" i="58"/>
  <c r="S71" i="58"/>
  <c r="R71" i="58"/>
  <c r="Q71" i="58"/>
  <c r="P71" i="58"/>
  <c r="O71" i="58"/>
  <c r="N71" i="58"/>
  <c r="M71" i="58"/>
  <c r="L71" i="58"/>
  <c r="K71" i="58"/>
  <c r="J71" i="58"/>
  <c r="I71" i="58"/>
  <c r="H71" i="58"/>
  <c r="G71" i="58"/>
  <c r="F71" i="58"/>
  <c r="E71" i="58"/>
  <c r="AF70" i="58"/>
  <c r="AE70" i="58"/>
  <c r="AD70" i="58"/>
  <c r="AC70" i="58"/>
  <c r="AB70" i="58"/>
  <c r="AA70" i="58"/>
  <c r="Z70" i="58"/>
  <c r="Y70" i="58"/>
  <c r="X70" i="58"/>
  <c r="W70" i="58"/>
  <c r="V70" i="58"/>
  <c r="U70" i="58"/>
  <c r="T70" i="58"/>
  <c r="S70" i="58"/>
  <c r="R70" i="58"/>
  <c r="Q70" i="58"/>
  <c r="P70" i="58"/>
  <c r="O70" i="58"/>
  <c r="N70" i="58"/>
  <c r="M70" i="58"/>
  <c r="L70" i="58"/>
  <c r="K70" i="58"/>
  <c r="J70" i="58"/>
  <c r="I70" i="58"/>
  <c r="H70" i="58"/>
  <c r="G70" i="58"/>
  <c r="F70" i="58"/>
  <c r="AF69" i="58"/>
  <c r="AE69" i="58"/>
  <c r="AD69" i="58"/>
  <c r="AC69" i="58"/>
  <c r="AB69" i="58"/>
  <c r="AA69" i="58"/>
  <c r="Z69" i="58"/>
  <c r="Y69" i="58"/>
  <c r="X69" i="58"/>
  <c r="W69" i="58"/>
  <c r="V69" i="58"/>
  <c r="U69" i="58"/>
  <c r="T69" i="58"/>
  <c r="S69" i="58"/>
  <c r="R69" i="58"/>
  <c r="Q69" i="58"/>
  <c r="P69" i="58"/>
  <c r="O69" i="58"/>
  <c r="N69" i="58"/>
  <c r="M69" i="58"/>
  <c r="L69" i="58"/>
  <c r="K69" i="58"/>
  <c r="J69" i="58"/>
  <c r="I69" i="58"/>
  <c r="H69" i="58"/>
  <c r="G69" i="58"/>
  <c r="F69" i="58"/>
  <c r="AF68" i="58"/>
  <c r="AE68" i="58"/>
  <c r="AD68" i="58"/>
  <c r="AC68" i="58"/>
  <c r="AB68" i="58"/>
  <c r="AA68" i="58"/>
  <c r="Z68" i="58"/>
  <c r="Y68" i="58"/>
  <c r="X68" i="58"/>
  <c r="W68" i="58"/>
  <c r="V68" i="58"/>
  <c r="U68" i="58"/>
  <c r="T68" i="58"/>
  <c r="S68" i="58"/>
  <c r="R68" i="58"/>
  <c r="Q68" i="58"/>
  <c r="P68" i="58"/>
  <c r="O68" i="58"/>
  <c r="N68" i="58"/>
  <c r="M68" i="58"/>
  <c r="L68" i="58"/>
  <c r="K68" i="58"/>
  <c r="J68" i="58"/>
  <c r="I68" i="58"/>
  <c r="H68" i="58"/>
  <c r="G68" i="58"/>
  <c r="F68" i="58"/>
  <c r="AF67" i="58"/>
  <c r="AE67" i="58"/>
  <c r="AD67" i="58"/>
  <c r="AC67" i="58"/>
  <c r="AB67" i="58"/>
  <c r="AA67" i="58"/>
  <c r="Z67" i="58"/>
  <c r="Y67" i="58"/>
  <c r="X67" i="58"/>
  <c r="W67" i="58"/>
  <c r="V67" i="58"/>
  <c r="U67" i="58"/>
  <c r="T67" i="58"/>
  <c r="S67" i="58"/>
  <c r="R67" i="58"/>
  <c r="Q67" i="58"/>
  <c r="P67" i="58"/>
  <c r="O67" i="58"/>
  <c r="N67" i="58"/>
  <c r="M67" i="58"/>
  <c r="L67" i="58"/>
  <c r="K67" i="58"/>
  <c r="J67" i="58"/>
  <c r="I67" i="58"/>
  <c r="H67" i="58"/>
  <c r="G67" i="58"/>
  <c r="F67" i="58"/>
  <c r="AF66" i="58"/>
  <c r="AE66" i="58"/>
  <c r="AD66" i="58"/>
  <c r="AC66" i="58"/>
  <c r="AB66" i="58"/>
  <c r="AA66" i="58"/>
  <c r="Z66" i="58"/>
  <c r="Y66" i="58"/>
  <c r="X66" i="58"/>
  <c r="W66" i="58"/>
  <c r="V66" i="58"/>
  <c r="U66" i="58"/>
  <c r="T66" i="58"/>
  <c r="S66" i="58"/>
  <c r="R66" i="58"/>
  <c r="Q66" i="58"/>
  <c r="P66" i="58"/>
  <c r="O66" i="58"/>
  <c r="N66" i="58"/>
  <c r="M66" i="58"/>
  <c r="L66" i="58"/>
  <c r="K66" i="58"/>
  <c r="J66" i="58"/>
  <c r="I66" i="58"/>
  <c r="H66" i="58"/>
  <c r="G66" i="58"/>
  <c r="F66" i="58"/>
  <c r="AF65" i="58"/>
  <c r="AE65" i="58"/>
  <c r="AD65" i="58"/>
  <c r="AC65" i="58"/>
  <c r="AB65" i="58"/>
  <c r="AA65" i="58"/>
  <c r="Z65" i="58"/>
  <c r="Y65" i="58"/>
  <c r="X65" i="58"/>
  <c r="W65" i="58"/>
  <c r="V65" i="58"/>
  <c r="U65" i="58"/>
  <c r="T65" i="58"/>
  <c r="S65" i="58"/>
  <c r="R65" i="58"/>
  <c r="Q65" i="58"/>
  <c r="P65" i="58"/>
  <c r="O65" i="58"/>
  <c r="N65" i="58"/>
  <c r="M65" i="58"/>
  <c r="L65" i="58"/>
  <c r="K65" i="58"/>
  <c r="J65" i="58"/>
  <c r="I65" i="58"/>
  <c r="H65" i="58"/>
  <c r="G65" i="58"/>
  <c r="F65" i="58"/>
  <c r="AF64" i="58"/>
  <c r="AE64" i="58"/>
  <c r="AD64" i="58"/>
  <c r="AC64" i="58"/>
  <c r="AB64" i="58"/>
  <c r="AA64" i="58"/>
  <c r="Z64" i="58"/>
  <c r="Y64" i="58"/>
  <c r="X64" i="58"/>
  <c r="W64" i="58"/>
  <c r="V64" i="58"/>
  <c r="U64" i="58"/>
  <c r="T64" i="58"/>
  <c r="S64" i="58"/>
  <c r="R64" i="58"/>
  <c r="Q64" i="58"/>
  <c r="P64" i="58"/>
  <c r="O64" i="58"/>
  <c r="N64" i="58"/>
  <c r="M64" i="58"/>
  <c r="L64" i="58"/>
  <c r="K64" i="58"/>
  <c r="J64" i="58"/>
  <c r="I64" i="58"/>
  <c r="H64" i="58"/>
  <c r="G64" i="58"/>
  <c r="F64" i="58"/>
  <c r="E64" i="58"/>
  <c r="AF63" i="58"/>
  <c r="AE63" i="58"/>
  <c r="AD63" i="58"/>
  <c r="AC63" i="58"/>
  <c r="AB63" i="58"/>
  <c r="AA63" i="58"/>
  <c r="Z63" i="58"/>
  <c r="Y63" i="58"/>
  <c r="X63" i="58"/>
  <c r="W63" i="58"/>
  <c r="V63" i="58"/>
  <c r="U63" i="58"/>
  <c r="T63" i="58"/>
  <c r="S63" i="58"/>
  <c r="R63" i="58"/>
  <c r="Q63" i="58"/>
  <c r="P63" i="58"/>
  <c r="O63" i="58"/>
  <c r="N63" i="58"/>
  <c r="M63" i="58"/>
  <c r="L63" i="58"/>
  <c r="K63" i="58"/>
  <c r="J63" i="58"/>
  <c r="I63" i="58"/>
  <c r="H63" i="58"/>
  <c r="G63" i="58"/>
  <c r="F63" i="58"/>
  <c r="AF62" i="58"/>
  <c r="AE62" i="58"/>
  <c r="AD62" i="58"/>
  <c r="AC62" i="58"/>
  <c r="AB62" i="58"/>
  <c r="AA62" i="58"/>
  <c r="Z62" i="58"/>
  <c r="Y62" i="58"/>
  <c r="X62" i="58"/>
  <c r="W62" i="58"/>
  <c r="V62" i="58"/>
  <c r="U62" i="58"/>
  <c r="T62" i="58"/>
  <c r="S62" i="58"/>
  <c r="R62" i="58"/>
  <c r="Q62" i="58"/>
  <c r="P62" i="58"/>
  <c r="O62" i="58"/>
  <c r="N62" i="58"/>
  <c r="M62" i="58"/>
  <c r="L62" i="58"/>
  <c r="K62" i="58"/>
  <c r="J62" i="58"/>
  <c r="I62" i="58"/>
  <c r="H62" i="58"/>
  <c r="G62" i="58"/>
  <c r="F62" i="58"/>
  <c r="AF61" i="58"/>
  <c r="AE61" i="58"/>
  <c r="AD61" i="58"/>
  <c r="AC61" i="58"/>
  <c r="AB61" i="58"/>
  <c r="AA61" i="58"/>
  <c r="Z61" i="58"/>
  <c r="Y61" i="58"/>
  <c r="X61" i="58"/>
  <c r="W61" i="58"/>
  <c r="V61" i="58"/>
  <c r="U61" i="58"/>
  <c r="T61" i="58"/>
  <c r="S61" i="58"/>
  <c r="R61" i="58"/>
  <c r="Q61" i="58"/>
  <c r="P61" i="58"/>
  <c r="O61" i="58"/>
  <c r="N61" i="58"/>
  <c r="M61" i="58"/>
  <c r="L61" i="58"/>
  <c r="K61" i="58"/>
  <c r="J61" i="58"/>
  <c r="I61" i="58"/>
  <c r="H61" i="58"/>
  <c r="G61" i="58"/>
  <c r="F61" i="58"/>
  <c r="AF60" i="58"/>
  <c r="AE60" i="58"/>
  <c r="AD60" i="58"/>
  <c r="AC60" i="58"/>
  <c r="AB60" i="58"/>
  <c r="AA60" i="58"/>
  <c r="Z60" i="58"/>
  <c r="Y60" i="58"/>
  <c r="X60" i="58"/>
  <c r="W60" i="58"/>
  <c r="V60" i="58"/>
  <c r="U60" i="58"/>
  <c r="T60" i="58"/>
  <c r="S60" i="58"/>
  <c r="R60" i="58"/>
  <c r="Q60" i="58"/>
  <c r="P60" i="58"/>
  <c r="O60" i="58"/>
  <c r="N60" i="58"/>
  <c r="M60" i="58"/>
  <c r="L60" i="58"/>
  <c r="K60" i="58"/>
  <c r="J60" i="58"/>
  <c r="I60" i="58"/>
  <c r="H60" i="58"/>
  <c r="G60" i="58"/>
  <c r="F60" i="58"/>
  <c r="AF59" i="58"/>
  <c r="AE59" i="58"/>
  <c r="AD59" i="58"/>
  <c r="AC59" i="58"/>
  <c r="AB59" i="58"/>
  <c r="AA59" i="58"/>
  <c r="Z59" i="58"/>
  <c r="Y59" i="58"/>
  <c r="X59" i="58"/>
  <c r="W59" i="58"/>
  <c r="V59" i="58"/>
  <c r="U59" i="58"/>
  <c r="T59" i="58"/>
  <c r="S59" i="58"/>
  <c r="R59" i="58"/>
  <c r="Q59" i="58"/>
  <c r="P59" i="58"/>
  <c r="O59" i="58"/>
  <c r="N59" i="58"/>
  <c r="M59" i="58"/>
  <c r="L59" i="58"/>
  <c r="K59" i="58"/>
  <c r="J59" i="58"/>
  <c r="I59" i="58"/>
  <c r="H59" i="58"/>
  <c r="G59" i="58"/>
  <c r="F59" i="58"/>
  <c r="AF58" i="58"/>
  <c r="AE58" i="58"/>
  <c r="AD58" i="58"/>
  <c r="AC58" i="58"/>
  <c r="AB58" i="58"/>
  <c r="AA58" i="58"/>
  <c r="Z58" i="58"/>
  <c r="Y58" i="58"/>
  <c r="X58" i="58"/>
  <c r="W58" i="58"/>
  <c r="V58" i="58"/>
  <c r="U58" i="58"/>
  <c r="T58" i="58"/>
  <c r="S58" i="58"/>
  <c r="R58" i="58"/>
  <c r="Q58" i="58"/>
  <c r="P58" i="58"/>
  <c r="O58" i="58"/>
  <c r="N58" i="58"/>
  <c r="M58" i="58"/>
  <c r="L58" i="58"/>
  <c r="K58" i="58"/>
  <c r="J58" i="58"/>
  <c r="I58" i="58"/>
  <c r="H58" i="58"/>
  <c r="G58" i="58"/>
  <c r="F58" i="58"/>
  <c r="AF57" i="58"/>
  <c r="AE57" i="58"/>
  <c r="AD57" i="58"/>
  <c r="AC57" i="58"/>
  <c r="AB57" i="58"/>
  <c r="AA57" i="58"/>
  <c r="Z57" i="58"/>
  <c r="Y57" i="58"/>
  <c r="X57" i="58"/>
  <c r="W57" i="58"/>
  <c r="V57" i="58"/>
  <c r="U57" i="58"/>
  <c r="T57" i="58"/>
  <c r="S57" i="58"/>
  <c r="R57" i="58"/>
  <c r="Q57" i="58"/>
  <c r="P57" i="58"/>
  <c r="O57" i="58"/>
  <c r="N57" i="58"/>
  <c r="M57" i="58"/>
  <c r="L57" i="58"/>
  <c r="K57" i="58"/>
  <c r="J57" i="58"/>
  <c r="I57" i="58"/>
  <c r="H57" i="58"/>
  <c r="G57" i="58"/>
  <c r="F57" i="58"/>
  <c r="AF56" i="58"/>
  <c r="AE56" i="58"/>
  <c r="AD56" i="58"/>
  <c r="AC56" i="58"/>
  <c r="AB56" i="58"/>
  <c r="AA56" i="58"/>
  <c r="Z56" i="58"/>
  <c r="Y56" i="58"/>
  <c r="X56" i="58"/>
  <c r="W56" i="58"/>
  <c r="V56" i="58"/>
  <c r="U56" i="58"/>
  <c r="T56" i="58"/>
  <c r="S56" i="58"/>
  <c r="R56" i="58"/>
  <c r="Q56" i="58"/>
  <c r="P56" i="58"/>
  <c r="O56" i="58"/>
  <c r="N56" i="58"/>
  <c r="M56" i="58"/>
  <c r="L56" i="58"/>
  <c r="K56" i="58"/>
  <c r="J56" i="58"/>
  <c r="I56" i="58"/>
  <c r="H56" i="58"/>
  <c r="G56" i="58"/>
  <c r="F56" i="58"/>
  <c r="AF55" i="58"/>
  <c r="AE55" i="58"/>
  <c r="AD55" i="58"/>
  <c r="AC55" i="58"/>
  <c r="AB55" i="58"/>
  <c r="AA55" i="58"/>
  <c r="Z55" i="58"/>
  <c r="Y55" i="58"/>
  <c r="X55" i="58"/>
  <c r="W55" i="58"/>
  <c r="V55" i="58"/>
  <c r="U55" i="58"/>
  <c r="T55" i="58"/>
  <c r="S55" i="58"/>
  <c r="R55" i="58"/>
  <c r="Q55" i="58"/>
  <c r="P55" i="58"/>
  <c r="O55" i="58"/>
  <c r="N55" i="58"/>
  <c r="M55" i="58"/>
  <c r="L55" i="58"/>
  <c r="K55" i="58"/>
  <c r="J55" i="58"/>
  <c r="I55" i="58"/>
  <c r="H55" i="58"/>
  <c r="G55" i="58"/>
  <c r="F55" i="58"/>
  <c r="AF54" i="58"/>
  <c r="AE54" i="58"/>
  <c r="AD54" i="58"/>
  <c r="AC54" i="58"/>
  <c r="AB54" i="58"/>
  <c r="AA54" i="58"/>
  <c r="Z54" i="58"/>
  <c r="Y54" i="58"/>
  <c r="X54" i="58"/>
  <c r="W54" i="58"/>
  <c r="V54" i="58"/>
  <c r="U54" i="58"/>
  <c r="T54" i="58"/>
  <c r="S54" i="58"/>
  <c r="R54" i="58"/>
  <c r="Q54" i="58"/>
  <c r="P54" i="58"/>
  <c r="O54" i="58"/>
  <c r="N54" i="58"/>
  <c r="M54" i="58"/>
  <c r="L54" i="58"/>
  <c r="K54" i="58"/>
  <c r="J54" i="58"/>
  <c r="I54" i="58"/>
  <c r="H54" i="58"/>
  <c r="G54" i="58"/>
  <c r="F54" i="58"/>
  <c r="AF53" i="58"/>
  <c r="AE53" i="58"/>
  <c r="AD53" i="58"/>
  <c r="AC53" i="58"/>
  <c r="AB53" i="58"/>
  <c r="AA53" i="58"/>
  <c r="Z53" i="58"/>
  <c r="Y53" i="58"/>
  <c r="X53" i="58"/>
  <c r="W53" i="58"/>
  <c r="V53" i="58"/>
  <c r="U53" i="58"/>
  <c r="T53" i="58"/>
  <c r="S53" i="58"/>
  <c r="R53" i="58"/>
  <c r="Q53" i="58"/>
  <c r="P53" i="58"/>
  <c r="O53" i="58"/>
  <c r="N53" i="58"/>
  <c r="M53" i="58"/>
  <c r="L53" i="58"/>
  <c r="K53" i="58"/>
  <c r="J53" i="58"/>
  <c r="I53" i="58"/>
  <c r="H53" i="58"/>
  <c r="G53" i="58"/>
  <c r="F53" i="58"/>
  <c r="AF52" i="58"/>
  <c r="AE52" i="58"/>
  <c r="AD52" i="58"/>
  <c r="AC52" i="58"/>
  <c r="AB52" i="58"/>
  <c r="AA52" i="58"/>
  <c r="Z52" i="58"/>
  <c r="Y52" i="58"/>
  <c r="X52" i="58"/>
  <c r="W52" i="58"/>
  <c r="V52" i="58"/>
  <c r="U52" i="58"/>
  <c r="T52" i="58"/>
  <c r="S52" i="58"/>
  <c r="R52" i="58"/>
  <c r="Q52" i="58"/>
  <c r="P52" i="58"/>
  <c r="O52" i="58"/>
  <c r="N52" i="58"/>
  <c r="M52" i="58"/>
  <c r="L52" i="58"/>
  <c r="K52" i="58"/>
  <c r="J52" i="58"/>
  <c r="I52" i="58"/>
  <c r="H52" i="58"/>
  <c r="G52" i="58"/>
  <c r="F52" i="58"/>
  <c r="AF51" i="58"/>
  <c r="AE51" i="58"/>
  <c r="AD51" i="58"/>
  <c r="AC51" i="58"/>
  <c r="AB51" i="58"/>
  <c r="AA51" i="58"/>
  <c r="Z51" i="58"/>
  <c r="Y51" i="58"/>
  <c r="X51" i="58"/>
  <c r="W51" i="58"/>
  <c r="V51" i="58"/>
  <c r="U51" i="58"/>
  <c r="T51" i="58"/>
  <c r="S51" i="58"/>
  <c r="R51" i="58"/>
  <c r="Q51" i="58"/>
  <c r="P51" i="58"/>
  <c r="O51" i="58"/>
  <c r="N51" i="58"/>
  <c r="M51" i="58"/>
  <c r="L51" i="58"/>
  <c r="K51" i="58"/>
  <c r="J51" i="58"/>
  <c r="I51" i="58"/>
  <c r="H51" i="58"/>
  <c r="G51" i="58"/>
  <c r="F51" i="58"/>
  <c r="AF50" i="58"/>
  <c r="AE50" i="58"/>
  <c r="AD50" i="58"/>
  <c r="AC50" i="58"/>
  <c r="AB50" i="58"/>
  <c r="AA50" i="58"/>
  <c r="Z50" i="58"/>
  <c r="Y50" i="58"/>
  <c r="X50" i="58"/>
  <c r="W50" i="58"/>
  <c r="V50" i="58"/>
  <c r="U50" i="58"/>
  <c r="T50" i="58"/>
  <c r="S50" i="58"/>
  <c r="R50" i="58"/>
  <c r="Q50" i="58"/>
  <c r="P50" i="58"/>
  <c r="O50" i="58"/>
  <c r="N50" i="58"/>
  <c r="M50" i="58"/>
  <c r="L50" i="58"/>
  <c r="K50" i="58"/>
  <c r="J50" i="58"/>
  <c r="I50" i="58"/>
  <c r="H50" i="58"/>
  <c r="G50" i="58"/>
  <c r="F50" i="58"/>
  <c r="E50" i="58"/>
  <c r="AF49" i="58"/>
  <c r="AE49" i="58"/>
  <c r="AD49" i="58"/>
  <c r="AC49" i="58"/>
  <c r="AB49" i="58"/>
  <c r="AA49" i="58"/>
  <c r="Z49" i="58"/>
  <c r="Y49" i="58"/>
  <c r="X49" i="58"/>
  <c r="W49" i="58"/>
  <c r="V49" i="58"/>
  <c r="U49" i="58"/>
  <c r="T49" i="58"/>
  <c r="S49" i="58"/>
  <c r="R49" i="58"/>
  <c r="Q49" i="58"/>
  <c r="P49" i="58"/>
  <c r="O49" i="58"/>
  <c r="N49" i="58"/>
  <c r="M49" i="58"/>
  <c r="L49" i="58"/>
  <c r="K49" i="58"/>
  <c r="J49" i="58"/>
  <c r="I49" i="58"/>
  <c r="H49" i="58"/>
  <c r="G49" i="58"/>
  <c r="F49" i="58"/>
  <c r="AF48" i="58"/>
  <c r="AE48" i="58"/>
  <c r="AD48" i="58"/>
  <c r="AC48" i="58"/>
  <c r="AB48" i="58"/>
  <c r="AA48" i="58"/>
  <c r="Z48" i="58"/>
  <c r="Y48" i="58"/>
  <c r="X48" i="58"/>
  <c r="W48" i="58"/>
  <c r="V48" i="58"/>
  <c r="U48" i="58"/>
  <c r="T48" i="58"/>
  <c r="S48" i="58"/>
  <c r="R48" i="58"/>
  <c r="Q48" i="58"/>
  <c r="P48" i="58"/>
  <c r="O48" i="58"/>
  <c r="N48" i="58"/>
  <c r="M48" i="58"/>
  <c r="L48" i="58"/>
  <c r="K48" i="58"/>
  <c r="J48" i="58"/>
  <c r="I48" i="58"/>
  <c r="H48" i="58"/>
  <c r="G48" i="58"/>
  <c r="F48" i="58"/>
  <c r="AF47" i="58"/>
  <c r="AE47" i="58"/>
  <c r="AD47" i="58"/>
  <c r="AC47" i="58"/>
  <c r="AB47" i="58"/>
  <c r="AA47" i="58"/>
  <c r="Z47" i="58"/>
  <c r="Y47" i="58"/>
  <c r="X47" i="58"/>
  <c r="W47" i="58"/>
  <c r="V47" i="58"/>
  <c r="U47" i="58"/>
  <c r="T47" i="58"/>
  <c r="S47" i="58"/>
  <c r="R47" i="58"/>
  <c r="Q47" i="58"/>
  <c r="P47" i="58"/>
  <c r="O47" i="58"/>
  <c r="N47" i="58"/>
  <c r="M47" i="58"/>
  <c r="L47" i="58"/>
  <c r="K47" i="58"/>
  <c r="J47" i="58"/>
  <c r="I47" i="58"/>
  <c r="H47" i="58"/>
  <c r="G47" i="58"/>
  <c r="F47" i="58"/>
  <c r="AF46" i="58"/>
  <c r="AE46" i="58"/>
  <c r="AD46" i="58"/>
  <c r="AC46" i="58"/>
  <c r="AB46" i="58"/>
  <c r="AA46" i="58"/>
  <c r="Z46" i="58"/>
  <c r="Y46" i="58"/>
  <c r="X46" i="58"/>
  <c r="W46" i="58"/>
  <c r="V46" i="58"/>
  <c r="U46" i="58"/>
  <c r="T46" i="58"/>
  <c r="S46" i="58"/>
  <c r="R46" i="58"/>
  <c r="Q46" i="58"/>
  <c r="P46" i="58"/>
  <c r="O46" i="58"/>
  <c r="N46" i="58"/>
  <c r="M46" i="58"/>
  <c r="L46" i="58"/>
  <c r="K46" i="58"/>
  <c r="J46" i="58"/>
  <c r="I46" i="58"/>
  <c r="H46" i="58"/>
  <c r="G46" i="58"/>
  <c r="F46" i="58"/>
  <c r="AF45" i="58"/>
  <c r="AE45" i="58"/>
  <c r="AD45" i="58"/>
  <c r="AC45" i="58"/>
  <c r="AB45" i="58"/>
  <c r="AA45" i="58"/>
  <c r="Z45" i="58"/>
  <c r="Y45" i="58"/>
  <c r="X45" i="58"/>
  <c r="W45" i="58"/>
  <c r="V45" i="58"/>
  <c r="U45" i="58"/>
  <c r="T45" i="58"/>
  <c r="S45" i="58"/>
  <c r="R45" i="58"/>
  <c r="Q45" i="58"/>
  <c r="P45" i="58"/>
  <c r="O45" i="58"/>
  <c r="N45" i="58"/>
  <c r="M45" i="58"/>
  <c r="L45" i="58"/>
  <c r="K45" i="58"/>
  <c r="J45" i="58"/>
  <c r="I45" i="58"/>
  <c r="H45" i="58"/>
  <c r="G45" i="58"/>
  <c r="F45" i="58"/>
  <c r="AF44" i="58"/>
  <c r="AE44" i="58"/>
  <c r="AD44" i="58"/>
  <c r="AC44" i="58"/>
  <c r="AB44" i="58"/>
  <c r="AA44" i="58"/>
  <c r="Z44" i="58"/>
  <c r="Y44" i="58"/>
  <c r="X44" i="58"/>
  <c r="W44" i="58"/>
  <c r="V44" i="58"/>
  <c r="U44" i="58"/>
  <c r="T44" i="58"/>
  <c r="S44" i="58"/>
  <c r="R44" i="58"/>
  <c r="Q44" i="58"/>
  <c r="P44" i="58"/>
  <c r="O44" i="58"/>
  <c r="N44" i="58"/>
  <c r="M44" i="58"/>
  <c r="L44" i="58"/>
  <c r="K44" i="58"/>
  <c r="J44" i="58"/>
  <c r="I44" i="58"/>
  <c r="H44" i="58"/>
  <c r="G44" i="58"/>
  <c r="F44" i="58"/>
  <c r="AF43" i="58"/>
  <c r="AE43" i="58"/>
  <c r="AD43" i="58"/>
  <c r="AC43" i="58"/>
  <c r="AB43" i="58"/>
  <c r="AA43" i="58"/>
  <c r="Z43" i="58"/>
  <c r="Y43" i="58"/>
  <c r="X43" i="58"/>
  <c r="W43" i="58"/>
  <c r="V43" i="58"/>
  <c r="U43" i="58"/>
  <c r="T43" i="58"/>
  <c r="S43" i="58"/>
  <c r="R43" i="58"/>
  <c r="Q43" i="58"/>
  <c r="P43" i="58"/>
  <c r="O43" i="58"/>
  <c r="N43" i="58"/>
  <c r="M43" i="58"/>
  <c r="L43" i="58"/>
  <c r="K43" i="58"/>
  <c r="J43" i="58"/>
  <c r="I43" i="58"/>
  <c r="H43" i="58"/>
  <c r="G43" i="58"/>
  <c r="F43" i="58"/>
  <c r="AF42" i="58"/>
  <c r="AE42" i="58"/>
  <c r="AD42" i="58"/>
  <c r="AC42" i="58"/>
  <c r="AB42" i="58"/>
  <c r="AA42" i="58"/>
  <c r="Z42" i="58"/>
  <c r="Y42" i="58"/>
  <c r="X42" i="58"/>
  <c r="W42" i="58"/>
  <c r="V42" i="58"/>
  <c r="U42" i="58"/>
  <c r="T42" i="58"/>
  <c r="S42" i="58"/>
  <c r="R42" i="58"/>
  <c r="Q42" i="58"/>
  <c r="P42" i="58"/>
  <c r="O42" i="58"/>
  <c r="N42" i="58"/>
  <c r="M42" i="58"/>
  <c r="L42" i="58"/>
  <c r="K42" i="58"/>
  <c r="J42" i="58"/>
  <c r="I42" i="58"/>
  <c r="H42" i="58"/>
  <c r="G42" i="58"/>
  <c r="F42" i="58"/>
  <c r="AF41" i="58"/>
  <c r="AE41" i="58"/>
  <c r="AD41" i="58"/>
  <c r="AC41" i="58"/>
  <c r="AB41" i="58"/>
  <c r="AA41" i="58"/>
  <c r="Z41" i="58"/>
  <c r="Y41" i="58"/>
  <c r="X41" i="58"/>
  <c r="W41" i="58"/>
  <c r="V41" i="58"/>
  <c r="U41" i="58"/>
  <c r="T41" i="58"/>
  <c r="S41" i="58"/>
  <c r="R41" i="58"/>
  <c r="Q41" i="58"/>
  <c r="P41" i="58"/>
  <c r="O41" i="58"/>
  <c r="N41" i="58"/>
  <c r="M41" i="58"/>
  <c r="L41" i="58"/>
  <c r="K41" i="58"/>
  <c r="J41" i="58"/>
  <c r="I41" i="58"/>
  <c r="H41" i="58"/>
  <c r="G41" i="58"/>
  <c r="F41" i="58"/>
  <c r="AF40" i="58"/>
  <c r="AE40" i="58"/>
  <c r="AD40" i="58"/>
  <c r="AC40" i="58"/>
  <c r="AB40" i="58"/>
  <c r="AA40" i="58"/>
  <c r="Z40" i="58"/>
  <c r="Y40" i="58"/>
  <c r="X40" i="58"/>
  <c r="W40" i="58"/>
  <c r="V40" i="58"/>
  <c r="U40" i="58"/>
  <c r="T40" i="58"/>
  <c r="S40" i="58"/>
  <c r="R40" i="58"/>
  <c r="Q40" i="58"/>
  <c r="P40" i="58"/>
  <c r="O40" i="58"/>
  <c r="N40" i="58"/>
  <c r="M40" i="58"/>
  <c r="L40" i="58"/>
  <c r="E40" i="58" s="1"/>
  <c r="K40" i="58"/>
  <c r="J40" i="58"/>
  <c r="I40" i="58"/>
  <c r="H40" i="58"/>
  <c r="G40" i="58"/>
  <c r="F40" i="58"/>
  <c r="AF39" i="58"/>
  <c r="AE39" i="58"/>
  <c r="AD39" i="58"/>
  <c r="AC39" i="58"/>
  <c r="AB39" i="58"/>
  <c r="AA39" i="58"/>
  <c r="Z39" i="58"/>
  <c r="Y39" i="58"/>
  <c r="X39" i="58"/>
  <c r="W39" i="58"/>
  <c r="V39" i="58"/>
  <c r="U39" i="58"/>
  <c r="T39" i="58"/>
  <c r="S39" i="58"/>
  <c r="R39" i="58"/>
  <c r="Q39" i="58"/>
  <c r="P39" i="58"/>
  <c r="O39" i="58"/>
  <c r="N39" i="58"/>
  <c r="M39" i="58"/>
  <c r="L39" i="58"/>
  <c r="K39" i="58"/>
  <c r="J39" i="58"/>
  <c r="I39" i="58"/>
  <c r="H39" i="58"/>
  <c r="G39" i="58"/>
  <c r="F39" i="58"/>
  <c r="AF38" i="58"/>
  <c r="AE38" i="58"/>
  <c r="AD38" i="58"/>
  <c r="AC38" i="58"/>
  <c r="AB38" i="58"/>
  <c r="AA38" i="58"/>
  <c r="Z38" i="58"/>
  <c r="Y38" i="58"/>
  <c r="X38" i="58"/>
  <c r="W38" i="58"/>
  <c r="V38" i="58"/>
  <c r="U38" i="58"/>
  <c r="T38" i="58"/>
  <c r="S38" i="58"/>
  <c r="R38" i="58"/>
  <c r="Q38" i="58"/>
  <c r="P38" i="58"/>
  <c r="O38" i="58"/>
  <c r="N38" i="58"/>
  <c r="M38" i="58"/>
  <c r="L38" i="58"/>
  <c r="K38" i="58"/>
  <c r="J38" i="58"/>
  <c r="I38" i="58"/>
  <c r="H38" i="58"/>
  <c r="G38" i="58"/>
  <c r="F38" i="58"/>
  <c r="AF37" i="58"/>
  <c r="AE37" i="58"/>
  <c r="AD37" i="58"/>
  <c r="AC37" i="58"/>
  <c r="AB37" i="58"/>
  <c r="AA37" i="58"/>
  <c r="Z37" i="58"/>
  <c r="Y37" i="58"/>
  <c r="X37" i="58"/>
  <c r="W37" i="58"/>
  <c r="V37" i="58"/>
  <c r="U37" i="58"/>
  <c r="T37" i="58"/>
  <c r="S37" i="58"/>
  <c r="R37" i="58"/>
  <c r="Q37" i="58"/>
  <c r="P37" i="58"/>
  <c r="O37" i="58"/>
  <c r="N37" i="58"/>
  <c r="M37" i="58"/>
  <c r="L37" i="58"/>
  <c r="K37" i="58"/>
  <c r="J37" i="58"/>
  <c r="I37" i="58"/>
  <c r="H37" i="58"/>
  <c r="G37" i="58"/>
  <c r="F37" i="58"/>
  <c r="AF36" i="58"/>
  <c r="AE36" i="58"/>
  <c r="AD36" i="58"/>
  <c r="AC36" i="58"/>
  <c r="AB36" i="58"/>
  <c r="AA36" i="58"/>
  <c r="Z36" i="58"/>
  <c r="Y36" i="58"/>
  <c r="X36" i="58"/>
  <c r="W36" i="58"/>
  <c r="V36" i="58"/>
  <c r="U36" i="58"/>
  <c r="T36" i="58"/>
  <c r="S36" i="58"/>
  <c r="R36" i="58"/>
  <c r="Q36" i="58"/>
  <c r="P36" i="58"/>
  <c r="O36" i="58"/>
  <c r="N36" i="58"/>
  <c r="M36" i="58"/>
  <c r="L36" i="58"/>
  <c r="K36" i="58"/>
  <c r="J36" i="58"/>
  <c r="I36" i="58"/>
  <c r="H36" i="58"/>
  <c r="G36" i="58"/>
  <c r="F36" i="58"/>
  <c r="AF35" i="58"/>
  <c r="AE35" i="58"/>
  <c r="AD35" i="58"/>
  <c r="AC35" i="58"/>
  <c r="AB35" i="58"/>
  <c r="AA35" i="58"/>
  <c r="Z35" i="58"/>
  <c r="Y35" i="58"/>
  <c r="X35" i="58"/>
  <c r="W35" i="58"/>
  <c r="V35" i="58"/>
  <c r="U35" i="58"/>
  <c r="T35" i="58"/>
  <c r="S35" i="58"/>
  <c r="R35" i="58"/>
  <c r="Q35" i="58"/>
  <c r="P35" i="58"/>
  <c r="O35" i="58"/>
  <c r="N35" i="58"/>
  <c r="M35" i="58"/>
  <c r="L35" i="58"/>
  <c r="K35" i="58"/>
  <c r="J35" i="58"/>
  <c r="I35" i="58"/>
  <c r="H35" i="58"/>
  <c r="G35" i="58"/>
  <c r="F35" i="58"/>
  <c r="AF34" i="58"/>
  <c r="AE34" i="58"/>
  <c r="AD34" i="58"/>
  <c r="AC34" i="58"/>
  <c r="AB34" i="58"/>
  <c r="AA34" i="58"/>
  <c r="Z34" i="58"/>
  <c r="Y34" i="58"/>
  <c r="X34" i="58"/>
  <c r="W34" i="58"/>
  <c r="V34" i="58"/>
  <c r="U34" i="58"/>
  <c r="T34" i="58"/>
  <c r="S34" i="58"/>
  <c r="R34" i="58"/>
  <c r="Q34" i="58"/>
  <c r="P34" i="58"/>
  <c r="O34" i="58"/>
  <c r="N34" i="58"/>
  <c r="M34" i="58"/>
  <c r="L34" i="58"/>
  <c r="K34" i="58"/>
  <c r="J34" i="58"/>
  <c r="I34" i="58"/>
  <c r="H34" i="58"/>
  <c r="G34" i="58"/>
  <c r="F34" i="58"/>
  <c r="AF33" i="58"/>
  <c r="AE33" i="58"/>
  <c r="AD33" i="58"/>
  <c r="AC33" i="58"/>
  <c r="AB33" i="58"/>
  <c r="AA33" i="58"/>
  <c r="Z33" i="58"/>
  <c r="Y33" i="58"/>
  <c r="X33" i="58"/>
  <c r="W33" i="58"/>
  <c r="V33" i="58"/>
  <c r="U33" i="58"/>
  <c r="T33" i="58"/>
  <c r="S33" i="58"/>
  <c r="R33" i="58"/>
  <c r="Q33" i="58"/>
  <c r="P33" i="58"/>
  <c r="O33" i="58"/>
  <c r="N33" i="58"/>
  <c r="M33" i="58"/>
  <c r="L33" i="58"/>
  <c r="K33" i="58"/>
  <c r="J33" i="58"/>
  <c r="I33" i="58"/>
  <c r="H33" i="58"/>
  <c r="G33" i="58"/>
  <c r="F33" i="58"/>
  <c r="AF32" i="58"/>
  <c r="AE32" i="58"/>
  <c r="AD32" i="58"/>
  <c r="AC32" i="58"/>
  <c r="AB32" i="58"/>
  <c r="AA32" i="58"/>
  <c r="Z32" i="58"/>
  <c r="Y32" i="58"/>
  <c r="X32" i="58"/>
  <c r="W32" i="58"/>
  <c r="V32" i="58"/>
  <c r="U32" i="58"/>
  <c r="T32" i="58"/>
  <c r="S32" i="58"/>
  <c r="R32" i="58"/>
  <c r="Q32" i="58"/>
  <c r="P32" i="58"/>
  <c r="O32" i="58"/>
  <c r="N32" i="58"/>
  <c r="M32" i="58"/>
  <c r="L32" i="58"/>
  <c r="K32" i="58"/>
  <c r="J32" i="58"/>
  <c r="I32" i="58"/>
  <c r="H32" i="58"/>
  <c r="G32" i="58"/>
  <c r="F32" i="58"/>
  <c r="AF31" i="58"/>
  <c r="AE31" i="58"/>
  <c r="AD31" i="58"/>
  <c r="AC31" i="58"/>
  <c r="AB31" i="58"/>
  <c r="AA31" i="58"/>
  <c r="Z31" i="58"/>
  <c r="Y31" i="58"/>
  <c r="X31" i="58"/>
  <c r="W31" i="58"/>
  <c r="V31" i="58"/>
  <c r="U31" i="58"/>
  <c r="T31" i="58"/>
  <c r="S31" i="58"/>
  <c r="R31" i="58"/>
  <c r="Q31" i="58"/>
  <c r="P31" i="58"/>
  <c r="O31" i="58"/>
  <c r="N31" i="58"/>
  <c r="M31" i="58"/>
  <c r="L31" i="58"/>
  <c r="K31" i="58"/>
  <c r="J31" i="58"/>
  <c r="I31" i="58"/>
  <c r="H31" i="58"/>
  <c r="G31" i="58"/>
  <c r="F31" i="58"/>
  <c r="AF30" i="58"/>
  <c r="AE30" i="58"/>
  <c r="AD30" i="58"/>
  <c r="AC30" i="58"/>
  <c r="AB30" i="58"/>
  <c r="AA30" i="58"/>
  <c r="Z30" i="58"/>
  <c r="Y30" i="58"/>
  <c r="X30" i="58"/>
  <c r="W30" i="58"/>
  <c r="V30" i="58"/>
  <c r="U30" i="58"/>
  <c r="T30" i="58"/>
  <c r="S30" i="58"/>
  <c r="R30" i="58"/>
  <c r="Q30" i="58"/>
  <c r="P30" i="58"/>
  <c r="O30" i="58"/>
  <c r="N30" i="58"/>
  <c r="M30" i="58"/>
  <c r="L30" i="58"/>
  <c r="K30" i="58"/>
  <c r="J30" i="58"/>
  <c r="I30" i="58"/>
  <c r="H30" i="58"/>
  <c r="G30" i="58"/>
  <c r="F30" i="58"/>
  <c r="AF29" i="58"/>
  <c r="AE29" i="58"/>
  <c r="AD29" i="58"/>
  <c r="AC29" i="58"/>
  <c r="AB29" i="58"/>
  <c r="AA29" i="58"/>
  <c r="Z29" i="58"/>
  <c r="Y29" i="58"/>
  <c r="X29" i="58"/>
  <c r="W29" i="58"/>
  <c r="V29" i="58"/>
  <c r="U29" i="58"/>
  <c r="T29" i="58"/>
  <c r="S29" i="58"/>
  <c r="R29" i="58"/>
  <c r="Q29" i="58"/>
  <c r="P29" i="58"/>
  <c r="O29" i="58"/>
  <c r="N29" i="58"/>
  <c r="M29" i="58"/>
  <c r="L29" i="58"/>
  <c r="K29" i="58"/>
  <c r="J29" i="58"/>
  <c r="I29" i="58"/>
  <c r="H29" i="58"/>
  <c r="G29" i="58"/>
  <c r="F29" i="58"/>
  <c r="AF28" i="58"/>
  <c r="AE28" i="58"/>
  <c r="AD28" i="58"/>
  <c r="AC28" i="58"/>
  <c r="AB28" i="58"/>
  <c r="AA28" i="58"/>
  <c r="Z28" i="58"/>
  <c r="Y28" i="58"/>
  <c r="X28" i="58"/>
  <c r="W28" i="58"/>
  <c r="V28" i="58"/>
  <c r="U28" i="58"/>
  <c r="T28" i="58"/>
  <c r="S28" i="58"/>
  <c r="R28" i="58"/>
  <c r="Q28" i="58"/>
  <c r="P28" i="58"/>
  <c r="O28" i="58"/>
  <c r="N28" i="58"/>
  <c r="M28" i="58"/>
  <c r="L28" i="58"/>
  <c r="K28" i="58"/>
  <c r="J28" i="58"/>
  <c r="I28" i="58"/>
  <c r="H28" i="58"/>
  <c r="G28" i="58"/>
  <c r="F28" i="58"/>
  <c r="AF27" i="58"/>
  <c r="AE27" i="58"/>
  <c r="AD27" i="58"/>
  <c r="AC27" i="58"/>
  <c r="AB27" i="58"/>
  <c r="AA27" i="58"/>
  <c r="Z27" i="58"/>
  <c r="Y27" i="58"/>
  <c r="X27" i="58"/>
  <c r="W27" i="58"/>
  <c r="V27" i="58"/>
  <c r="U27" i="58"/>
  <c r="T27" i="58"/>
  <c r="S27" i="58"/>
  <c r="R27" i="58"/>
  <c r="Q27" i="58"/>
  <c r="P27" i="58"/>
  <c r="O27" i="58"/>
  <c r="N27" i="58"/>
  <c r="M27" i="58"/>
  <c r="L27" i="58"/>
  <c r="K27" i="58"/>
  <c r="J27" i="58"/>
  <c r="I27" i="58"/>
  <c r="H27" i="58"/>
  <c r="G27" i="58"/>
  <c r="F27" i="58"/>
  <c r="AF26" i="58"/>
  <c r="AE26" i="58"/>
  <c r="AD26" i="58"/>
  <c r="AC26" i="58"/>
  <c r="AB26" i="58"/>
  <c r="AA26" i="58"/>
  <c r="Z26" i="58"/>
  <c r="Y26" i="58"/>
  <c r="X26" i="58"/>
  <c r="W26" i="58"/>
  <c r="V26" i="58"/>
  <c r="U26" i="58"/>
  <c r="T26" i="58"/>
  <c r="S26" i="58"/>
  <c r="R26" i="58"/>
  <c r="Q26" i="58"/>
  <c r="P26" i="58"/>
  <c r="O26" i="58"/>
  <c r="N26" i="58"/>
  <c r="M26" i="58"/>
  <c r="L26" i="58"/>
  <c r="K26" i="58"/>
  <c r="J26" i="58"/>
  <c r="I26" i="58"/>
  <c r="H26" i="58"/>
  <c r="G26" i="58"/>
  <c r="F26" i="58"/>
  <c r="AF25" i="58"/>
  <c r="AE25" i="58"/>
  <c r="AD25" i="58"/>
  <c r="AC25" i="58"/>
  <c r="AB25" i="58"/>
  <c r="AA25" i="58"/>
  <c r="Z25" i="58"/>
  <c r="Y25" i="58"/>
  <c r="X25" i="58"/>
  <c r="W25" i="58"/>
  <c r="V25" i="58"/>
  <c r="U25" i="58"/>
  <c r="T25" i="58"/>
  <c r="S25" i="58"/>
  <c r="R25" i="58"/>
  <c r="Q25" i="58"/>
  <c r="P25" i="58"/>
  <c r="O25" i="58"/>
  <c r="N25" i="58"/>
  <c r="M25" i="58"/>
  <c r="L25" i="58"/>
  <c r="K25" i="58"/>
  <c r="J25" i="58"/>
  <c r="I25" i="58"/>
  <c r="H25" i="58"/>
  <c r="G25" i="58"/>
  <c r="F25" i="58"/>
  <c r="AF24" i="58"/>
  <c r="AE24" i="58"/>
  <c r="AD24" i="58"/>
  <c r="AC24" i="58"/>
  <c r="AB24" i="58"/>
  <c r="AA24" i="58"/>
  <c r="Z24" i="58"/>
  <c r="Y24" i="58"/>
  <c r="X24" i="58"/>
  <c r="W24" i="58"/>
  <c r="V24" i="58"/>
  <c r="U24" i="58"/>
  <c r="T24" i="58"/>
  <c r="S24" i="58"/>
  <c r="R24" i="58"/>
  <c r="Q24" i="58"/>
  <c r="P24" i="58"/>
  <c r="O24" i="58"/>
  <c r="N24" i="58"/>
  <c r="M24" i="58"/>
  <c r="L24" i="58"/>
  <c r="K24" i="58"/>
  <c r="J24" i="58"/>
  <c r="I24" i="58"/>
  <c r="H24" i="58"/>
  <c r="G24" i="58"/>
  <c r="F24" i="58"/>
  <c r="AF23" i="58"/>
  <c r="AE23" i="58"/>
  <c r="AD23" i="58"/>
  <c r="AC23" i="58"/>
  <c r="AB23" i="58"/>
  <c r="AA23" i="58"/>
  <c r="Z23" i="58"/>
  <c r="Y23" i="58"/>
  <c r="X23" i="58"/>
  <c r="W23" i="58"/>
  <c r="V23" i="58"/>
  <c r="U23" i="58"/>
  <c r="T23" i="58"/>
  <c r="S23" i="58"/>
  <c r="R23" i="58"/>
  <c r="Q23" i="58"/>
  <c r="P23" i="58"/>
  <c r="O23" i="58"/>
  <c r="N23" i="58"/>
  <c r="M23" i="58"/>
  <c r="L23" i="58"/>
  <c r="K23" i="58"/>
  <c r="J23" i="58"/>
  <c r="I23" i="58"/>
  <c r="H23" i="58"/>
  <c r="G23" i="58"/>
  <c r="F23" i="58"/>
  <c r="AF22" i="58"/>
  <c r="AE22" i="58"/>
  <c r="AD22" i="58"/>
  <c r="AC22" i="58"/>
  <c r="AB22" i="58"/>
  <c r="AA22" i="58"/>
  <c r="Z22" i="58"/>
  <c r="Y22" i="58"/>
  <c r="X22" i="58"/>
  <c r="W22" i="58"/>
  <c r="V22" i="58"/>
  <c r="U22" i="58"/>
  <c r="T22" i="58"/>
  <c r="S22" i="58"/>
  <c r="R22" i="58"/>
  <c r="Q22" i="58"/>
  <c r="P22" i="58"/>
  <c r="O22" i="58"/>
  <c r="N22" i="58"/>
  <c r="M22" i="58"/>
  <c r="L22" i="58"/>
  <c r="K22" i="58"/>
  <c r="J22" i="58"/>
  <c r="I22" i="58"/>
  <c r="H22" i="58"/>
  <c r="G22" i="58"/>
  <c r="F22" i="58"/>
  <c r="AF21" i="58"/>
  <c r="AE21" i="58"/>
  <c r="AD21" i="58"/>
  <c r="AC21" i="58"/>
  <c r="AB21" i="58"/>
  <c r="AA21" i="58"/>
  <c r="Z21" i="58"/>
  <c r="Y21" i="58"/>
  <c r="X21" i="58"/>
  <c r="W21" i="58"/>
  <c r="V21" i="58"/>
  <c r="U21" i="58"/>
  <c r="T21" i="58"/>
  <c r="S21" i="58"/>
  <c r="R21" i="58"/>
  <c r="Q21" i="58"/>
  <c r="P21" i="58"/>
  <c r="O21" i="58"/>
  <c r="N21" i="58"/>
  <c r="M21" i="58"/>
  <c r="L21" i="58"/>
  <c r="K21" i="58"/>
  <c r="J21" i="58"/>
  <c r="I21" i="58"/>
  <c r="H21" i="58"/>
  <c r="G21" i="58"/>
  <c r="F21" i="58"/>
  <c r="AF20" i="58"/>
  <c r="AE20" i="58"/>
  <c r="AD20" i="58"/>
  <c r="AC20" i="58"/>
  <c r="AB20" i="58"/>
  <c r="AA20" i="58"/>
  <c r="Z20" i="58"/>
  <c r="Y20" i="58"/>
  <c r="X20" i="58"/>
  <c r="W20" i="58"/>
  <c r="V20" i="58"/>
  <c r="U20" i="58"/>
  <c r="T20" i="58"/>
  <c r="S20" i="58"/>
  <c r="R20" i="58"/>
  <c r="Q20" i="58"/>
  <c r="P20" i="58"/>
  <c r="O20" i="58"/>
  <c r="N20" i="58"/>
  <c r="M20" i="58"/>
  <c r="L20" i="58"/>
  <c r="K20" i="58"/>
  <c r="J20" i="58"/>
  <c r="I20" i="58"/>
  <c r="H20" i="58"/>
  <c r="G20" i="58"/>
  <c r="F20" i="58"/>
  <c r="E20" i="58" s="1"/>
  <c r="AF19" i="58"/>
  <c r="AE19" i="58"/>
  <c r="AD19" i="58"/>
  <c r="AC19" i="58"/>
  <c r="AB19" i="58"/>
  <c r="AA19" i="58"/>
  <c r="Z19" i="58"/>
  <c r="Y19" i="58"/>
  <c r="X19" i="58"/>
  <c r="W19" i="58"/>
  <c r="V19" i="58"/>
  <c r="U19" i="58"/>
  <c r="T19" i="58"/>
  <c r="S19" i="58"/>
  <c r="R19" i="58"/>
  <c r="Q19" i="58"/>
  <c r="P19" i="58"/>
  <c r="O19" i="58"/>
  <c r="N19" i="58"/>
  <c r="M19" i="58"/>
  <c r="L19" i="58"/>
  <c r="K19" i="58"/>
  <c r="J19" i="58"/>
  <c r="I19" i="58"/>
  <c r="H19" i="58"/>
  <c r="G19" i="58"/>
  <c r="E19" i="58" s="1"/>
  <c r="F19" i="58"/>
  <c r="AF18" i="58"/>
  <c r="AE18" i="58"/>
  <c r="AD18" i="58"/>
  <c r="AC18" i="58"/>
  <c r="AB18" i="58"/>
  <c r="AA18" i="58"/>
  <c r="Z18" i="58"/>
  <c r="Y18" i="58"/>
  <c r="X18" i="58"/>
  <c r="W18" i="58"/>
  <c r="V18" i="58"/>
  <c r="U18" i="58"/>
  <c r="T18" i="58"/>
  <c r="S18" i="58"/>
  <c r="R18" i="58"/>
  <c r="Q18" i="58"/>
  <c r="P18" i="58"/>
  <c r="O18" i="58"/>
  <c r="N18" i="58"/>
  <c r="M18" i="58"/>
  <c r="L18" i="58"/>
  <c r="K18" i="58"/>
  <c r="J18" i="58"/>
  <c r="I18" i="58"/>
  <c r="H18" i="58"/>
  <c r="G18" i="58"/>
  <c r="F18" i="58"/>
  <c r="E18" i="58" s="1"/>
  <c r="AF17" i="58"/>
  <c r="AE17" i="58"/>
  <c r="AD17" i="58"/>
  <c r="AC17" i="58"/>
  <c r="AB17" i="58"/>
  <c r="AA17" i="58"/>
  <c r="Z17" i="58"/>
  <c r="Y17" i="58"/>
  <c r="X17" i="58"/>
  <c r="W17" i="58"/>
  <c r="V17" i="58"/>
  <c r="U17" i="58"/>
  <c r="T17" i="58"/>
  <c r="S17" i="58"/>
  <c r="R17" i="58"/>
  <c r="Q17" i="58"/>
  <c r="P17" i="58"/>
  <c r="O17" i="58"/>
  <c r="N17" i="58"/>
  <c r="M17" i="58"/>
  <c r="L17" i="58"/>
  <c r="K17" i="58"/>
  <c r="J17" i="58"/>
  <c r="I17" i="58"/>
  <c r="H17" i="58"/>
  <c r="G17" i="58"/>
  <c r="E17" i="58" s="1"/>
  <c r="F17" i="58"/>
  <c r="AF16" i="58"/>
  <c r="AE16" i="58"/>
  <c r="AD16" i="58"/>
  <c r="AC16" i="58"/>
  <c r="AB16" i="58"/>
  <c r="AA16" i="58"/>
  <c r="Z16" i="58"/>
  <c r="Y16" i="58"/>
  <c r="X16" i="58"/>
  <c r="W16" i="58"/>
  <c r="V16" i="58"/>
  <c r="U16" i="58"/>
  <c r="T16" i="58"/>
  <c r="S16" i="58"/>
  <c r="R16" i="58"/>
  <c r="Q16" i="58"/>
  <c r="P16" i="58"/>
  <c r="O16" i="58"/>
  <c r="N16" i="58"/>
  <c r="M16" i="58"/>
  <c r="L16" i="58"/>
  <c r="K16" i="58"/>
  <c r="J16" i="58"/>
  <c r="I16" i="58"/>
  <c r="H16" i="58"/>
  <c r="G16" i="58"/>
  <c r="F16" i="58"/>
  <c r="E16" i="58" s="1"/>
  <c r="AF15" i="58"/>
  <c r="AE15" i="58"/>
  <c r="AD15" i="58"/>
  <c r="AC15" i="58"/>
  <c r="AB15" i="58"/>
  <c r="AA15" i="58"/>
  <c r="Z15" i="58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E15" i="58" s="1"/>
  <c r="F15" i="58"/>
  <c r="AF14" i="58"/>
  <c r="AE14" i="58"/>
  <c r="AD14" i="58"/>
  <c r="AC14" i="58"/>
  <c r="AB14" i="58"/>
  <c r="AA14" i="58"/>
  <c r="Z14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 s="1"/>
  <c r="AF13" i="58"/>
  <c r="AE13" i="58"/>
  <c r="AD13" i="58"/>
  <c r="AC13" i="58"/>
  <c r="AB13" i="58"/>
  <c r="AA13" i="58"/>
  <c r="Z13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E13" i="58" s="1"/>
  <c r="F13" i="58"/>
  <c r="AF12" i="58"/>
  <c r="AE12" i="58"/>
  <c r="AD12" i="58"/>
  <c r="AC12" i="58"/>
  <c r="AB12" i="58"/>
  <c r="AA12" i="58"/>
  <c r="Z12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F12" i="58"/>
  <c r="E12" i="58" s="1"/>
  <c r="AF11" i="58"/>
  <c r="AE11" i="58"/>
  <c r="AD11" i="58"/>
  <c r="AC11" i="58"/>
  <c r="AB11" i="58"/>
  <c r="AA11" i="58"/>
  <c r="Z11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E11" i="58" s="1"/>
  <c r="F11" i="58"/>
  <c r="AF10" i="58"/>
  <c r="AE10" i="58"/>
  <c r="AD10" i="58"/>
  <c r="AC10" i="58"/>
  <c r="AB10" i="58"/>
  <c r="AA10" i="58"/>
  <c r="Z10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 s="1"/>
  <c r="AF9" i="58"/>
  <c r="AE9" i="58"/>
  <c r="AD9" i="58"/>
  <c r="AC9" i="58"/>
  <c r="AB9" i="58"/>
  <c r="AA9" i="58"/>
  <c r="Z9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E9" i="58" s="1"/>
  <c r="F9" i="58"/>
  <c r="AF8" i="58"/>
  <c r="AE8" i="58"/>
  <c r="AD8" i="58"/>
  <c r="AC8" i="58"/>
  <c r="AB8" i="58"/>
  <c r="AA8" i="58"/>
  <c r="Z8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 s="1"/>
  <c r="AF7" i="58"/>
  <c r="AE7" i="58"/>
  <c r="AD7" i="58"/>
  <c r="AC7" i="58"/>
  <c r="AB7" i="58"/>
  <c r="AA7" i="58"/>
  <c r="Z7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E7" i="58" s="1"/>
  <c r="F7" i="58"/>
  <c r="AF6" i="58"/>
  <c r="AE6" i="58"/>
  <c r="AD6" i="58"/>
  <c r="AC6" i="58"/>
  <c r="AB6" i="58"/>
  <c r="AA6" i="58"/>
  <c r="Z6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 s="1"/>
  <c r="AF5" i="58"/>
  <c r="AE5" i="58"/>
  <c r="AD5" i="58"/>
  <c r="AC5" i="58"/>
  <c r="AB5" i="58"/>
  <c r="AA5" i="58"/>
  <c r="Z5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E5" i="58" s="1"/>
  <c r="F5" i="58"/>
  <c r="AJ4" i="58"/>
  <c r="AF4" i="58"/>
  <c r="AE4" i="58"/>
  <c r="AD4" i="58"/>
  <c r="AC4" i="58"/>
  <c r="AB4" i="58"/>
  <c r="AA4" i="58"/>
  <c r="Z4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 s="1"/>
  <c r="D129" i="57"/>
  <c r="D128" i="57"/>
  <c r="AF127" i="57"/>
  <c r="AE127" i="57"/>
  <c r="AD127" i="57"/>
  <c r="AC127" i="57"/>
  <c r="AB127" i="57"/>
  <c r="AA127" i="57"/>
  <c r="Z127" i="57"/>
  <c r="Y127" i="57"/>
  <c r="X127" i="57"/>
  <c r="W127" i="57"/>
  <c r="V127" i="57"/>
  <c r="U127" i="57"/>
  <c r="T127" i="57"/>
  <c r="S127" i="57"/>
  <c r="R127" i="57"/>
  <c r="Q127" i="57"/>
  <c r="P127" i="57"/>
  <c r="O127" i="57"/>
  <c r="N127" i="57"/>
  <c r="M127" i="57"/>
  <c r="L127" i="57"/>
  <c r="K127" i="57"/>
  <c r="J127" i="57"/>
  <c r="I127" i="57"/>
  <c r="H127" i="57"/>
  <c r="G127" i="57"/>
  <c r="F127" i="57"/>
  <c r="AF126" i="57"/>
  <c r="AE126" i="57"/>
  <c r="AD126" i="57"/>
  <c r="AC126" i="57"/>
  <c r="AB126" i="57"/>
  <c r="AA126" i="57"/>
  <c r="Z126" i="57"/>
  <c r="Y126" i="57"/>
  <c r="X126" i="57"/>
  <c r="W126" i="57"/>
  <c r="V126" i="57"/>
  <c r="U126" i="57"/>
  <c r="T126" i="57"/>
  <c r="S126" i="57"/>
  <c r="R126" i="57"/>
  <c r="Q126" i="57"/>
  <c r="P126" i="57"/>
  <c r="O126" i="57"/>
  <c r="N126" i="57"/>
  <c r="M126" i="57"/>
  <c r="L126" i="57"/>
  <c r="K126" i="57"/>
  <c r="J126" i="57"/>
  <c r="I126" i="57"/>
  <c r="H126" i="57"/>
  <c r="G126" i="57"/>
  <c r="F126" i="57"/>
  <c r="AF125" i="57"/>
  <c r="AE125" i="57"/>
  <c r="AD125" i="57"/>
  <c r="AC125" i="57"/>
  <c r="AB125" i="57"/>
  <c r="AA125" i="57"/>
  <c r="Z125" i="57"/>
  <c r="Y125" i="57"/>
  <c r="X125" i="57"/>
  <c r="W125" i="57"/>
  <c r="V125" i="57"/>
  <c r="U125" i="57"/>
  <c r="T125" i="57"/>
  <c r="S125" i="57"/>
  <c r="R125" i="57"/>
  <c r="Q125" i="57"/>
  <c r="P125" i="57"/>
  <c r="O125" i="57"/>
  <c r="N125" i="57"/>
  <c r="M125" i="57"/>
  <c r="L125" i="57"/>
  <c r="K125" i="57"/>
  <c r="J125" i="57"/>
  <c r="I125" i="57"/>
  <c r="H125" i="57"/>
  <c r="G125" i="57"/>
  <c r="F125" i="57"/>
  <c r="AF124" i="57"/>
  <c r="AE124" i="57"/>
  <c r="AD124" i="57"/>
  <c r="AC124" i="57"/>
  <c r="AB124" i="57"/>
  <c r="AA124" i="57"/>
  <c r="Z124" i="57"/>
  <c r="Y124" i="57"/>
  <c r="X124" i="57"/>
  <c r="W124" i="57"/>
  <c r="V124" i="57"/>
  <c r="U124" i="57"/>
  <c r="T124" i="57"/>
  <c r="S124" i="57"/>
  <c r="R124" i="57"/>
  <c r="Q124" i="57"/>
  <c r="P124" i="57"/>
  <c r="O124" i="57"/>
  <c r="N124" i="57"/>
  <c r="M124" i="57"/>
  <c r="L124" i="57"/>
  <c r="K124" i="57"/>
  <c r="J124" i="57"/>
  <c r="I124" i="57"/>
  <c r="H124" i="57"/>
  <c r="G124" i="57"/>
  <c r="F124" i="57"/>
  <c r="AF123" i="57"/>
  <c r="AE123" i="57"/>
  <c r="AD123" i="57"/>
  <c r="AC123" i="57"/>
  <c r="AB123" i="57"/>
  <c r="AA123" i="57"/>
  <c r="Z123" i="57"/>
  <c r="Y123" i="57"/>
  <c r="X123" i="57"/>
  <c r="W123" i="57"/>
  <c r="V123" i="57"/>
  <c r="U123" i="57"/>
  <c r="T123" i="57"/>
  <c r="S123" i="57"/>
  <c r="R123" i="57"/>
  <c r="Q123" i="57"/>
  <c r="P123" i="57"/>
  <c r="O123" i="57"/>
  <c r="N123" i="57"/>
  <c r="M123" i="57"/>
  <c r="L123" i="57"/>
  <c r="K123" i="57"/>
  <c r="J123" i="57"/>
  <c r="I123" i="57"/>
  <c r="H123" i="57"/>
  <c r="G123" i="57"/>
  <c r="F123" i="57"/>
  <c r="AF122" i="57"/>
  <c r="AE122" i="57"/>
  <c r="AD122" i="57"/>
  <c r="AC122" i="57"/>
  <c r="AB122" i="57"/>
  <c r="AA122" i="57"/>
  <c r="Z122" i="57"/>
  <c r="Y122" i="57"/>
  <c r="X122" i="57"/>
  <c r="W122" i="57"/>
  <c r="V122" i="57"/>
  <c r="U122" i="57"/>
  <c r="T122" i="57"/>
  <c r="S122" i="57"/>
  <c r="R122" i="57"/>
  <c r="Q122" i="57"/>
  <c r="P122" i="57"/>
  <c r="O122" i="57"/>
  <c r="N122" i="57"/>
  <c r="M122" i="57"/>
  <c r="L122" i="57"/>
  <c r="K122" i="57"/>
  <c r="J122" i="57"/>
  <c r="I122" i="57"/>
  <c r="H122" i="57"/>
  <c r="G122" i="57"/>
  <c r="F122" i="57"/>
  <c r="AF121" i="57"/>
  <c r="AE121" i="57"/>
  <c r="AD121" i="57"/>
  <c r="AC121" i="57"/>
  <c r="AB121" i="57"/>
  <c r="AA121" i="57"/>
  <c r="Z121" i="57"/>
  <c r="Y121" i="57"/>
  <c r="X121" i="57"/>
  <c r="W121" i="57"/>
  <c r="V121" i="57"/>
  <c r="U121" i="57"/>
  <c r="T121" i="57"/>
  <c r="S121" i="57"/>
  <c r="R121" i="57"/>
  <c r="Q121" i="57"/>
  <c r="P121" i="57"/>
  <c r="O121" i="57"/>
  <c r="N121" i="57"/>
  <c r="M121" i="57"/>
  <c r="L121" i="57"/>
  <c r="K121" i="57"/>
  <c r="J121" i="57"/>
  <c r="I121" i="57"/>
  <c r="H121" i="57"/>
  <c r="G121" i="57"/>
  <c r="F121" i="57"/>
  <c r="AF120" i="57"/>
  <c r="AE120" i="57"/>
  <c r="AD120" i="57"/>
  <c r="AC120" i="57"/>
  <c r="AB120" i="57"/>
  <c r="AA120" i="57"/>
  <c r="Z120" i="57"/>
  <c r="Y120" i="57"/>
  <c r="X120" i="57"/>
  <c r="W120" i="57"/>
  <c r="V120" i="57"/>
  <c r="U120" i="57"/>
  <c r="T120" i="57"/>
  <c r="S120" i="57"/>
  <c r="R120" i="57"/>
  <c r="Q120" i="57"/>
  <c r="P120" i="57"/>
  <c r="O120" i="57"/>
  <c r="N120" i="57"/>
  <c r="M120" i="57"/>
  <c r="L120" i="57"/>
  <c r="K120" i="57"/>
  <c r="J120" i="57"/>
  <c r="I120" i="57"/>
  <c r="H120" i="57"/>
  <c r="G120" i="57"/>
  <c r="F120" i="57"/>
  <c r="AF119" i="57"/>
  <c r="AE119" i="57"/>
  <c r="AD119" i="57"/>
  <c r="AC119" i="57"/>
  <c r="AB119" i="57"/>
  <c r="AA119" i="57"/>
  <c r="Z119" i="57"/>
  <c r="Y119" i="57"/>
  <c r="X119" i="57"/>
  <c r="W119" i="57"/>
  <c r="V119" i="57"/>
  <c r="U119" i="57"/>
  <c r="T119" i="57"/>
  <c r="S119" i="57"/>
  <c r="R119" i="57"/>
  <c r="Q119" i="57"/>
  <c r="P119" i="57"/>
  <c r="O119" i="57"/>
  <c r="N119" i="57"/>
  <c r="M119" i="57"/>
  <c r="L119" i="57"/>
  <c r="K119" i="57"/>
  <c r="J119" i="57"/>
  <c r="I119" i="57"/>
  <c r="H119" i="57"/>
  <c r="G119" i="57"/>
  <c r="F119" i="57"/>
  <c r="AF118" i="57"/>
  <c r="AE118" i="57"/>
  <c r="AD118" i="57"/>
  <c r="AC118" i="57"/>
  <c r="AB118" i="57"/>
  <c r="AA118" i="57"/>
  <c r="Z118" i="57"/>
  <c r="Y118" i="57"/>
  <c r="X118" i="57"/>
  <c r="W118" i="57"/>
  <c r="V118" i="57"/>
  <c r="U118" i="57"/>
  <c r="T118" i="57"/>
  <c r="S118" i="57"/>
  <c r="R118" i="57"/>
  <c r="Q118" i="57"/>
  <c r="P118" i="57"/>
  <c r="O118" i="57"/>
  <c r="N118" i="57"/>
  <c r="M118" i="57"/>
  <c r="L118" i="57"/>
  <c r="K118" i="57"/>
  <c r="J118" i="57"/>
  <c r="I118" i="57"/>
  <c r="H118" i="57"/>
  <c r="G118" i="57"/>
  <c r="F118" i="57"/>
  <c r="AF117" i="57"/>
  <c r="AE117" i="57"/>
  <c r="AD117" i="57"/>
  <c r="AC117" i="57"/>
  <c r="AB117" i="57"/>
  <c r="AA117" i="57"/>
  <c r="Z117" i="57"/>
  <c r="Y117" i="57"/>
  <c r="X117" i="57"/>
  <c r="W117" i="57"/>
  <c r="V117" i="57"/>
  <c r="U117" i="57"/>
  <c r="T117" i="57"/>
  <c r="S117" i="57"/>
  <c r="R117" i="57"/>
  <c r="Q117" i="57"/>
  <c r="P117" i="57"/>
  <c r="O117" i="57"/>
  <c r="N117" i="57"/>
  <c r="M117" i="57"/>
  <c r="L117" i="57"/>
  <c r="K117" i="57"/>
  <c r="J117" i="57"/>
  <c r="I117" i="57"/>
  <c r="H117" i="57"/>
  <c r="G117" i="57"/>
  <c r="F117" i="57"/>
  <c r="AF116" i="57"/>
  <c r="AE116" i="57"/>
  <c r="AD116" i="57"/>
  <c r="AC116" i="57"/>
  <c r="AB116" i="57"/>
  <c r="AA116" i="57"/>
  <c r="Z116" i="57"/>
  <c r="Y116" i="57"/>
  <c r="X116" i="57"/>
  <c r="W116" i="57"/>
  <c r="V116" i="57"/>
  <c r="U116" i="57"/>
  <c r="T116" i="57"/>
  <c r="S116" i="57"/>
  <c r="R116" i="57"/>
  <c r="Q116" i="57"/>
  <c r="P116" i="57"/>
  <c r="O116" i="57"/>
  <c r="N116" i="57"/>
  <c r="M116" i="57"/>
  <c r="L116" i="57"/>
  <c r="K116" i="57"/>
  <c r="J116" i="57"/>
  <c r="I116" i="57"/>
  <c r="H116" i="57"/>
  <c r="G116" i="57"/>
  <c r="F116" i="57"/>
  <c r="AF115" i="57"/>
  <c r="AE115" i="57"/>
  <c r="AD115" i="57"/>
  <c r="AC115" i="57"/>
  <c r="AB115" i="57"/>
  <c r="AA115" i="57"/>
  <c r="Z115" i="57"/>
  <c r="Y115" i="57"/>
  <c r="X115" i="57"/>
  <c r="W115" i="57"/>
  <c r="V115" i="57"/>
  <c r="U115" i="57"/>
  <c r="T115" i="57"/>
  <c r="S115" i="57"/>
  <c r="R115" i="57"/>
  <c r="Q115" i="57"/>
  <c r="P115" i="57"/>
  <c r="O115" i="57"/>
  <c r="N115" i="57"/>
  <c r="M115" i="57"/>
  <c r="L115" i="57"/>
  <c r="K115" i="57"/>
  <c r="J115" i="57"/>
  <c r="I115" i="57"/>
  <c r="H115" i="57"/>
  <c r="G115" i="57"/>
  <c r="F115" i="57"/>
  <c r="AF114" i="57"/>
  <c r="AE114" i="57"/>
  <c r="AD114" i="57"/>
  <c r="AC114" i="57"/>
  <c r="AB114" i="57"/>
  <c r="AA114" i="57"/>
  <c r="Z114" i="57"/>
  <c r="Y114" i="57"/>
  <c r="X114" i="57"/>
  <c r="W114" i="57"/>
  <c r="V114" i="57"/>
  <c r="U114" i="57"/>
  <c r="T114" i="57"/>
  <c r="S114" i="57"/>
  <c r="R114" i="57"/>
  <c r="Q114" i="57"/>
  <c r="P114" i="57"/>
  <c r="O114" i="57"/>
  <c r="N114" i="57"/>
  <c r="M114" i="57"/>
  <c r="L114" i="57"/>
  <c r="K114" i="57"/>
  <c r="J114" i="57"/>
  <c r="I114" i="57"/>
  <c r="H114" i="57"/>
  <c r="G114" i="57"/>
  <c r="F114" i="57"/>
  <c r="AF113" i="57"/>
  <c r="AE113" i="57"/>
  <c r="AD113" i="57"/>
  <c r="AC113" i="57"/>
  <c r="AB113" i="57"/>
  <c r="AA113" i="57"/>
  <c r="Z113" i="57"/>
  <c r="Y113" i="57"/>
  <c r="X113" i="57"/>
  <c r="W113" i="57"/>
  <c r="V113" i="57"/>
  <c r="U113" i="57"/>
  <c r="T113" i="57"/>
  <c r="S113" i="57"/>
  <c r="R113" i="57"/>
  <c r="Q113" i="57"/>
  <c r="P113" i="57"/>
  <c r="O113" i="57"/>
  <c r="N113" i="57"/>
  <c r="E113" i="57" s="1"/>
  <c r="M113" i="57"/>
  <c r="L113" i="57"/>
  <c r="K113" i="57"/>
  <c r="J113" i="57"/>
  <c r="I113" i="57"/>
  <c r="H113" i="57"/>
  <c r="G113" i="57"/>
  <c r="F113" i="57"/>
  <c r="AF112" i="57"/>
  <c r="AE112" i="57"/>
  <c r="AD112" i="57"/>
  <c r="AC112" i="57"/>
  <c r="AB112" i="57"/>
  <c r="AA112" i="57"/>
  <c r="Z112" i="57"/>
  <c r="Y112" i="57"/>
  <c r="X112" i="57"/>
  <c r="W112" i="57"/>
  <c r="V112" i="57"/>
  <c r="U112" i="57"/>
  <c r="T112" i="57"/>
  <c r="S112" i="57"/>
  <c r="R112" i="57"/>
  <c r="Q112" i="57"/>
  <c r="P112" i="57"/>
  <c r="O112" i="57"/>
  <c r="N112" i="57"/>
  <c r="M112" i="57"/>
  <c r="L112" i="57"/>
  <c r="K112" i="57"/>
  <c r="J112" i="57"/>
  <c r="I112" i="57"/>
  <c r="H112" i="57"/>
  <c r="G112" i="57"/>
  <c r="F112" i="57"/>
  <c r="AF111" i="57"/>
  <c r="AE111" i="57"/>
  <c r="AD111" i="57"/>
  <c r="AC111" i="57"/>
  <c r="AB111" i="57"/>
  <c r="AA111" i="57"/>
  <c r="Z111" i="57"/>
  <c r="Y111" i="57"/>
  <c r="X111" i="57"/>
  <c r="W111" i="57"/>
  <c r="V111" i="57"/>
  <c r="U111" i="57"/>
  <c r="T111" i="57"/>
  <c r="S111" i="57"/>
  <c r="R111" i="57"/>
  <c r="Q111" i="57"/>
  <c r="P111" i="57"/>
  <c r="O111" i="57"/>
  <c r="N111" i="57"/>
  <c r="M111" i="57"/>
  <c r="L111" i="57"/>
  <c r="K111" i="57"/>
  <c r="J111" i="57"/>
  <c r="I111" i="57"/>
  <c r="H111" i="57"/>
  <c r="G111" i="57"/>
  <c r="F111" i="57"/>
  <c r="AJ111" i="57" s="1"/>
  <c r="BI110" i="57"/>
  <c r="BE110" i="57"/>
  <c r="BB110" i="57"/>
  <c r="AX110" i="57"/>
  <c r="AW110" i="57"/>
  <c r="AV110" i="57"/>
  <c r="AU110" i="57"/>
  <c r="AT110" i="57"/>
  <c r="AS110" i="57"/>
  <c r="AO110" i="57"/>
  <c r="AL110" i="57"/>
  <c r="AF110" i="57"/>
  <c r="AE110" i="57"/>
  <c r="AD110" i="57"/>
  <c r="BH110" i="57" s="1"/>
  <c r="AC110" i="57"/>
  <c r="BG110" i="57" s="1"/>
  <c r="AB110" i="57"/>
  <c r="BF110" i="57" s="1"/>
  <c r="AA110" i="57"/>
  <c r="Z110" i="57"/>
  <c r="BD110" i="57" s="1"/>
  <c r="Y110" i="57"/>
  <c r="BC110" i="57" s="1"/>
  <c r="X110" i="57"/>
  <c r="W110" i="57"/>
  <c r="BA110" i="57" s="1"/>
  <c r="V110" i="57"/>
  <c r="AZ110" i="57" s="1"/>
  <c r="U110" i="57"/>
  <c r="AY110" i="57" s="1"/>
  <c r="T110" i="57"/>
  <c r="S110" i="57"/>
  <c r="R110" i="57"/>
  <c r="Q110" i="57"/>
  <c r="P110" i="57"/>
  <c r="O110" i="57"/>
  <c r="N110" i="57"/>
  <c r="AR110" i="57" s="1"/>
  <c r="M110" i="57"/>
  <c r="AQ110" i="57" s="1"/>
  <c r="L110" i="57"/>
  <c r="AP110" i="57" s="1"/>
  <c r="K110" i="57"/>
  <c r="J110" i="57"/>
  <c r="AN110" i="57" s="1"/>
  <c r="I110" i="57"/>
  <c r="AM110" i="57" s="1"/>
  <c r="H110" i="57"/>
  <c r="G110" i="57"/>
  <c r="AK110" i="57" s="1"/>
  <c r="F110" i="57"/>
  <c r="BF109" i="57"/>
  <c r="BE109" i="57"/>
  <c r="BD109" i="57"/>
  <c r="BC109" i="57"/>
  <c r="BB109" i="57"/>
  <c r="BA109" i="57"/>
  <c r="AT109" i="57"/>
  <c r="AP109" i="57"/>
  <c r="AO109" i="57"/>
  <c r="AN109" i="57"/>
  <c r="AM109" i="57"/>
  <c r="AL109" i="57"/>
  <c r="AK109" i="57"/>
  <c r="AF109" i="57"/>
  <c r="AE109" i="57"/>
  <c r="BI109" i="57" s="1"/>
  <c r="AD109" i="57"/>
  <c r="BH109" i="57" s="1"/>
  <c r="AC109" i="57"/>
  <c r="BG109" i="57" s="1"/>
  <c r="AB109" i="57"/>
  <c r="AA109" i="57"/>
  <c r="Z109" i="57"/>
  <c r="Y109" i="57"/>
  <c r="X109" i="57"/>
  <c r="W109" i="57"/>
  <c r="V109" i="57"/>
  <c r="AZ109" i="57" s="1"/>
  <c r="U109" i="57"/>
  <c r="AY109" i="57" s="1"/>
  <c r="T109" i="57"/>
  <c r="AX109" i="57" s="1"/>
  <c r="S109" i="57"/>
  <c r="AW109" i="57" s="1"/>
  <c r="R109" i="57"/>
  <c r="AV109" i="57" s="1"/>
  <c r="Q109" i="57"/>
  <c r="AU109" i="57" s="1"/>
  <c r="P109" i="57"/>
  <c r="O109" i="57"/>
  <c r="AS109" i="57" s="1"/>
  <c r="N109" i="57"/>
  <c r="M109" i="57"/>
  <c r="AQ109" i="57" s="1"/>
  <c r="L109" i="57"/>
  <c r="K109" i="57"/>
  <c r="J109" i="57"/>
  <c r="I109" i="57"/>
  <c r="H109" i="57"/>
  <c r="G109" i="57"/>
  <c r="F109" i="57"/>
  <c r="AJ109" i="57" s="1"/>
  <c r="BI108" i="57"/>
  <c r="BB108" i="57"/>
  <c r="AX108" i="57"/>
  <c r="AW108" i="57"/>
  <c r="AV108" i="57"/>
  <c r="AU108" i="57"/>
  <c r="AT108" i="57"/>
  <c r="AS108" i="57"/>
  <c r="AL108" i="57"/>
  <c r="AF108" i="57"/>
  <c r="AE108" i="57"/>
  <c r="AD108" i="57"/>
  <c r="BH108" i="57" s="1"/>
  <c r="AC108" i="57"/>
  <c r="BG108" i="57" s="1"/>
  <c r="AB108" i="57"/>
  <c r="BF108" i="57" s="1"/>
  <c r="AA108" i="57"/>
  <c r="BE108" i="57" s="1"/>
  <c r="Z108" i="57"/>
  <c r="BD108" i="57" s="1"/>
  <c r="Y108" i="57"/>
  <c r="BC108" i="57" s="1"/>
  <c r="X108" i="57"/>
  <c r="W108" i="57"/>
  <c r="BA108" i="57" s="1"/>
  <c r="V108" i="57"/>
  <c r="AZ108" i="57" s="1"/>
  <c r="U108" i="57"/>
  <c r="AY108" i="57" s="1"/>
  <c r="T108" i="57"/>
  <c r="S108" i="57"/>
  <c r="R108" i="57"/>
  <c r="Q108" i="57"/>
  <c r="P108" i="57"/>
  <c r="O108" i="57"/>
  <c r="N108" i="57"/>
  <c r="AR108" i="57" s="1"/>
  <c r="M108" i="57"/>
  <c r="AQ108" i="57" s="1"/>
  <c r="L108" i="57"/>
  <c r="AP108" i="57" s="1"/>
  <c r="K108" i="57"/>
  <c r="AO108" i="57" s="1"/>
  <c r="J108" i="57"/>
  <c r="AN108" i="57" s="1"/>
  <c r="I108" i="57"/>
  <c r="AM108" i="57" s="1"/>
  <c r="H108" i="57"/>
  <c r="G108" i="57"/>
  <c r="AK108" i="57" s="1"/>
  <c r="F108" i="57"/>
  <c r="AF107" i="57"/>
  <c r="AE107" i="57"/>
  <c r="AD107" i="57"/>
  <c r="AC107" i="57"/>
  <c r="AB107" i="57"/>
  <c r="AA107" i="57"/>
  <c r="Z107" i="57"/>
  <c r="Y107" i="57"/>
  <c r="X107" i="57"/>
  <c r="W107" i="57"/>
  <c r="V107" i="57"/>
  <c r="U107" i="57"/>
  <c r="T107" i="57"/>
  <c r="S107" i="57"/>
  <c r="R107" i="57"/>
  <c r="Q107" i="57"/>
  <c r="P107" i="57"/>
  <c r="O107" i="57"/>
  <c r="N107" i="57"/>
  <c r="E107" i="57" s="1"/>
  <c r="M107" i="57"/>
  <c r="L107" i="57"/>
  <c r="K107" i="57"/>
  <c r="J107" i="57"/>
  <c r="I107" i="57"/>
  <c r="H107" i="57"/>
  <c r="G107" i="57"/>
  <c r="F107" i="57"/>
  <c r="BI106" i="57"/>
  <c r="BE106" i="57"/>
  <c r="BB106" i="57"/>
  <c r="AX106" i="57"/>
  <c r="AW106" i="57"/>
  <c r="AV106" i="57"/>
  <c r="AU106" i="57"/>
  <c r="AT106" i="57"/>
  <c r="AS106" i="57"/>
  <c r="AO106" i="57"/>
  <c r="AL106" i="57"/>
  <c r="AF106" i="57"/>
  <c r="AE106" i="57"/>
  <c r="AD106" i="57"/>
  <c r="AC106" i="57"/>
  <c r="AB106" i="57"/>
  <c r="AA106" i="57"/>
  <c r="Z106" i="57"/>
  <c r="BD106" i="57" s="1"/>
  <c r="Y106" i="57"/>
  <c r="BC106" i="57" s="1"/>
  <c r="X106" i="57"/>
  <c r="W106" i="57"/>
  <c r="BA106" i="57" s="1"/>
  <c r="V106" i="57"/>
  <c r="U106" i="57"/>
  <c r="T106" i="57"/>
  <c r="S106" i="57"/>
  <c r="R106" i="57"/>
  <c r="Q106" i="57"/>
  <c r="P106" i="57"/>
  <c r="O106" i="57"/>
  <c r="N106" i="57"/>
  <c r="M106" i="57"/>
  <c r="L106" i="57"/>
  <c r="K106" i="57"/>
  <c r="J106" i="57"/>
  <c r="AN106" i="57" s="1"/>
  <c r="I106" i="57"/>
  <c r="AM106" i="57" s="1"/>
  <c r="H106" i="57"/>
  <c r="G106" i="57"/>
  <c r="AK106" i="57" s="1"/>
  <c r="F106" i="57"/>
  <c r="BF105" i="57"/>
  <c r="BE105" i="57"/>
  <c r="BD105" i="57"/>
  <c r="BC105" i="57"/>
  <c r="BB105" i="57"/>
  <c r="BA105" i="57"/>
  <c r="AT105" i="57"/>
  <c r="AP105" i="57"/>
  <c r="AO105" i="57"/>
  <c r="AN105" i="57"/>
  <c r="AM105" i="57"/>
  <c r="AL105" i="57"/>
  <c r="AK105" i="57"/>
  <c r="AF105" i="57"/>
  <c r="AE105" i="57"/>
  <c r="BI105" i="57" s="1"/>
  <c r="AD105" i="57"/>
  <c r="BH105" i="57" s="1"/>
  <c r="AC105" i="57"/>
  <c r="BG105" i="57" s="1"/>
  <c r="AB105" i="57"/>
  <c r="AA105" i="57"/>
  <c r="Z105" i="57"/>
  <c r="Y105" i="57"/>
  <c r="X105" i="57"/>
  <c r="W105" i="57"/>
  <c r="V105" i="57"/>
  <c r="AZ105" i="57" s="1"/>
  <c r="U105" i="57"/>
  <c r="AY105" i="57" s="1"/>
  <c r="T105" i="57"/>
  <c r="AX105" i="57" s="1"/>
  <c r="S105" i="57"/>
  <c r="AW105" i="57" s="1"/>
  <c r="R105" i="57"/>
  <c r="AV105" i="57" s="1"/>
  <c r="Q105" i="57"/>
  <c r="AU105" i="57" s="1"/>
  <c r="P105" i="57"/>
  <c r="O105" i="57"/>
  <c r="AS105" i="57" s="1"/>
  <c r="N105" i="57"/>
  <c r="M105" i="57"/>
  <c r="AQ105" i="57" s="1"/>
  <c r="L105" i="57"/>
  <c r="K105" i="57"/>
  <c r="J105" i="57"/>
  <c r="I105" i="57"/>
  <c r="H105" i="57"/>
  <c r="G105" i="57"/>
  <c r="F105" i="57"/>
  <c r="AJ105" i="57" s="1"/>
  <c r="BI104" i="57"/>
  <c r="BB104" i="57"/>
  <c r="AX104" i="57"/>
  <c r="AW104" i="57"/>
  <c r="AV104" i="57"/>
  <c r="AU104" i="57"/>
  <c r="AT104" i="57"/>
  <c r="AS104" i="57"/>
  <c r="AL104" i="57"/>
  <c r="AF104" i="57"/>
  <c r="AE104" i="57"/>
  <c r="AD104" i="57"/>
  <c r="BH104" i="57" s="1"/>
  <c r="AC104" i="57"/>
  <c r="BG104" i="57" s="1"/>
  <c r="AB104" i="57"/>
  <c r="BF104" i="57" s="1"/>
  <c r="AA104" i="57"/>
  <c r="BE104" i="57" s="1"/>
  <c r="Z104" i="57"/>
  <c r="BD104" i="57" s="1"/>
  <c r="Y104" i="57"/>
  <c r="BC104" i="57" s="1"/>
  <c r="X104" i="57"/>
  <c r="W104" i="57"/>
  <c r="BA104" i="57" s="1"/>
  <c r="V104" i="57"/>
  <c r="AZ104" i="57" s="1"/>
  <c r="U104" i="57"/>
  <c r="AY104" i="57" s="1"/>
  <c r="T104" i="57"/>
  <c r="S104" i="57"/>
  <c r="R104" i="57"/>
  <c r="Q104" i="57"/>
  <c r="P104" i="57"/>
  <c r="O104" i="57"/>
  <c r="N104" i="57"/>
  <c r="AR104" i="57" s="1"/>
  <c r="M104" i="57"/>
  <c r="AQ104" i="57" s="1"/>
  <c r="L104" i="57"/>
  <c r="AP104" i="57" s="1"/>
  <c r="K104" i="57"/>
  <c r="AO104" i="57" s="1"/>
  <c r="J104" i="57"/>
  <c r="AN104" i="57" s="1"/>
  <c r="I104" i="57"/>
  <c r="AM104" i="57" s="1"/>
  <c r="H104" i="57"/>
  <c r="G104" i="57"/>
  <c r="AK104" i="57" s="1"/>
  <c r="F104" i="57"/>
  <c r="BF103" i="57"/>
  <c r="BE103" i="57"/>
  <c r="BD103" i="57"/>
  <c r="BC103" i="57"/>
  <c r="BB103" i="57"/>
  <c r="BA103" i="57"/>
  <c r="AW103" i="57"/>
  <c r="AT103" i="57"/>
  <c r="AP103" i="57"/>
  <c r="AO103" i="57"/>
  <c r="AN103" i="57"/>
  <c r="AM103" i="57"/>
  <c r="AL103" i="57"/>
  <c r="AK103" i="57"/>
  <c r="AF103" i="57"/>
  <c r="AE103" i="57"/>
  <c r="BI103" i="57" s="1"/>
  <c r="AD103" i="57"/>
  <c r="BH103" i="57" s="1"/>
  <c r="AC103" i="57"/>
  <c r="BG103" i="57" s="1"/>
  <c r="AB103" i="57"/>
  <c r="AA103" i="57"/>
  <c r="Z103" i="57"/>
  <c r="Y103" i="57"/>
  <c r="X103" i="57"/>
  <c r="W103" i="57"/>
  <c r="V103" i="57"/>
  <c r="AZ103" i="57" s="1"/>
  <c r="U103" i="57"/>
  <c r="AY103" i="57" s="1"/>
  <c r="T103" i="57"/>
  <c r="AX103" i="57" s="1"/>
  <c r="S103" i="57"/>
  <c r="R103" i="57"/>
  <c r="Q103" i="57"/>
  <c r="AU103" i="57" s="1"/>
  <c r="P103" i="57"/>
  <c r="O103" i="57"/>
  <c r="AS103" i="57" s="1"/>
  <c r="N103" i="57"/>
  <c r="AR103" i="57" s="1"/>
  <c r="M103" i="57"/>
  <c r="AQ103" i="57" s="1"/>
  <c r="L103" i="57"/>
  <c r="K103" i="57"/>
  <c r="J103" i="57"/>
  <c r="I103" i="57"/>
  <c r="H103" i="57"/>
  <c r="G103" i="57"/>
  <c r="F103" i="57"/>
  <c r="AJ103" i="57" s="1"/>
  <c r="BI102" i="57"/>
  <c r="BE102" i="57"/>
  <c r="BB102" i="57"/>
  <c r="AX102" i="57"/>
  <c r="AW102" i="57"/>
  <c r="AV102" i="57"/>
  <c r="AU102" i="57"/>
  <c r="AT102" i="57"/>
  <c r="AS102" i="57"/>
  <c r="AL102" i="57"/>
  <c r="AF102" i="57"/>
  <c r="AE102" i="57"/>
  <c r="AD102" i="57"/>
  <c r="BH102" i="57" s="1"/>
  <c r="AC102" i="57"/>
  <c r="BG102" i="57" s="1"/>
  <c r="AB102" i="57"/>
  <c r="BF102" i="57" s="1"/>
  <c r="AA102" i="57"/>
  <c r="Z102" i="57"/>
  <c r="BD102" i="57" s="1"/>
  <c r="Y102" i="57"/>
  <c r="BC102" i="57" s="1"/>
  <c r="X102" i="57"/>
  <c r="W102" i="57"/>
  <c r="BA102" i="57" s="1"/>
  <c r="V102" i="57"/>
  <c r="AZ102" i="57" s="1"/>
  <c r="U102" i="57"/>
  <c r="AY102" i="57" s="1"/>
  <c r="T102" i="57"/>
  <c r="S102" i="57"/>
  <c r="R102" i="57"/>
  <c r="Q102" i="57"/>
  <c r="P102" i="57"/>
  <c r="O102" i="57"/>
  <c r="N102" i="57"/>
  <c r="AR102" i="57" s="1"/>
  <c r="M102" i="57"/>
  <c r="AQ102" i="57" s="1"/>
  <c r="L102" i="57"/>
  <c r="AP102" i="57" s="1"/>
  <c r="K102" i="57"/>
  <c r="AO102" i="57" s="1"/>
  <c r="J102" i="57"/>
  <c r="AN102" i="57" s="1"/>
  <c r="I102" i="57"/>
  <c r="AM102" i="57" s="1"/>
  <c r="H102" i="57"/>
  <c r="G102" i="57"/>
  <c r="AK102" i="57" s="1"/>
  <c r="F102" i="57"/>
  <c r="BF101" i="57"/>
  <c r="BE101" i="57"/>
  <c r="BD101" i="57"/>
  <c r="BC101" i="57"/>
  <c r="BB101" i="57"/>
  <c r="BA101" i="57"/>
  <c r="AT101" i="57"/>
  <c r="AP101" i="57"/>
  <c r="AO101" i="57"/>
  <c r="AN101" i="57"/>
  <c r="AM101" i="57"/>
  <c r="AL101" i="57"/>
  <c r="AK101" i="57"/>
  <c r="AF101" i="57"/>
  <c r="AE101" i="57"/>
  <c r="BI101" i="57" s="1"/>
  <c r="AD101" i="57"/>
  <c r="BH101" i="57" s="1"/>
  <c r="AC101" i="57"/>
  <c r="BG101" i="57" s="1"/>
  <c r="AB101" i="57"/>
  <c r="AA101" i="57"/>
  <c r="Z101" i="57"/>
  <c r="Y101" i="57"/>
  <c r="X101" i="57"/>
  <c r="W101" i="57"/>
  <c r="V101" i="57"/>
  <c r="AZ101" i="57" s="1"/>
  <c r="U101" i="57"/>
  <c r="AY101" i="57" s="1"/>
  <c r="T101" i="57"/>
  <c r="AX101" i="57" s="1"/>
  <c r="S101" i="57"/>
  <c r="AW101" i="57" s="1"/>
  <c r="R101" i="57"/>
  <c r="AV101" i="57" s="1"/>
  <c r="Q101" i="57"/>
  <c r="AU101" i="57" s="1"/>
  <c r="P101" i="57"/>
  <c r="O101" i="57"/>
  <c r="AS101" i="57" s="1"/>
  <c r="N101" i="57"/>
  <c r="AR101" i="57" s="1"/>
  <c r="M101" i="57"/>
  <c r="AQ101" i="57" s="1"/>
  <c r="L101" i="57"/>
  <c r="K101" i="57"/>
  <c r="J101" i="57"/>
  <c r="I101" i="57"/>
  <c r="H101" i="57"/>
  <c r="G101" i="57"/>
  <c r="F101" i="57"/>
  <c r="AJ101" i="57" s="1"/>
  <c r="BI100" i="57"/>
  <c r="BE100" i="57"/>
  <c r="BB100" i="57"/>
  <c r="AX100" i="57"/>
  <c r="AW100" i="57"/>
  <c r="AV100" i="57"/>
  <c r="AU100" i="57"/>
  <c r="AT100" i="57"/>
  <c r="AS100" i="57"/>
  <c r="AL100" i="57"/>
  <c r="AF100" i="57"/>
  <c r="AE100" i="57"/>
  <c r="AD100" i="57"/>
  <c r="BH100" i="57" s="1"/>
  <c r="AC100" i="57"/>
  <c r="BG100" i="57" s="1"/>
  <c r="AB100" i="57"/>
  <c r="BF100" i="57" s="1"/>
  <c r="AA100" i="57"/>
  <c r="Z100" i="57"/>
  <c r="BD100" i="57" s="1"/>
  <c r="Y100" i="57"/>
  <c r="BC100" i="57" s="1"/>
  <c r="X100" i="57"/>
  <c r="W100" i="57"/>
  <c r="BA100" i="57" s="1"/>
  <c r="V100" i="57"/>
  <c r="AZ100" i="57" s="1"/>
  <c r="U100" i="57"/>
  <c r="AY100" i="57" s="1"/>
  <c r="T100" i="57"/>
  <c r="S100" i="57"/>
  <c r="R100" i="57"/>
  <c r="Q100" i="57"/>
  <c r="P100" i="57"/>
  <c r="O100" i="57"/>
  <c r="N100" i="57"/>
  <c r="AR100" i="57" s="1"/>
  <c r="M100" i="57"/>
  <c r="AQ100" i="57" s="1"/>
  <c r="L100" i="57"/>
  <c r="AP100" i="57" s="1"/>
  <c r="K100" i="57"/>
  <c r="AO100" i="57" s="1"/>
  <c r="J100" i="57"/>
  <c r="AN100" i="57" s="1"/>
  <c r="I100" i="57"/>
  <c r="AM100" i="57" s="1"/>
  <c r="H100" i="57"/>
  <c r="G100" i="57"/>
  <c r="AK100" i="57" s="1"/>
  <c r="F100" i="57"/>
  <c r="BF99" i="57"/>
  <c r="BE99" i="57"/>
  <c r="BD99" i="57"/>
  <c r="BC99" i="57"/>
  <c r="BB99" i="57"/>
  <c r="BA99" i="57"/>
  <c r="AT99" i="57"/>
  <c r="AP99" i="57"/>
  <c r="AO99" i="57"/>
  <c r="AN99" i="57"/>
  <c r="AM99" i="57"/>
  <c r="AL99" i="57"/>
  <c r="AK99" i="57"/>
  <c r="AF99" i="57"/>
  <c r="AE99" i="57"/>
  <c r="BI99" i="57" s="1"/>
  <c r="AD99" i="57"/>
  <c r="BH99" i="57" s="1"/>
  <c r="AC99" i="57"/>
  <c r="BG99" i="57" s="1"/>
  <c r="AB99" i="57"/>
  <c r="AA99" i="57"/>
  <c r="Z99" i="57"/>
  <c r="Y99" i="57"/>
  <c r="X99" i="57"/>
  <c r="W99" i="57"/>
  <c r="V99" i="57"/>
  <c r="AZ99" i="57" s="1"/>
  <c r="U99" i="57"/>
  <c r="AY99" i="57" s="1"/>
  <c r="T99" i="57"/>
  <c r="AX99" i="57" s="1"/>
  <c r="S99" i="57"/>
  <c r="AW99" i="57" s="1"/>
  <c r="R99" i="57"/>
  <c r="AV99" i="57" s="1"/>
  <c r="Q99" i="57"/>
  <c r="AU99" i="57" s="1"/>
  <c r="P99" i="57"/>
  <c r="O99" i="57"/>
  <c r="AS99" i="57" s="1"/>
  <c r="N99" i="57"/>
  <c r="AR99" i="57" s="1"/>
  <c r="M99" i="57"/>
  <c r="AQ99" i="57" s="1"/>
  <c r="L99" i="57"/>
  <c r="K99" i="57"/>
  <c r="J99" i="57"/>
  <c r="I99" i="57"/>
  <c r="H99" i="57"/>
  <c r="G99" i="57"/>
  <c r="F99" i="57"/>
  <c r="AJ99" i="57" s="1"/>
  <c r="E99" i="57"/>
  <c r="BI98" i="57"/>
  <c r="BB98" i="57"/>
  <c r="AX98" i="57"/>
  <c r="AW98" i="57"/>
  <c r="AV98" i="57"/>
  <c r="AU98" i="57"/>
  <c r="AT98" i="57"/>
  <c r="AS98" i="57"/>
  <c r="AO98" i="57"/>
  <c r="AL98" i="57"/>
  <c r="AF98" i="57"/>
  <c r="AE98" i="57"/>
  <c r="AD98" i="57"/>
  <c r="BH98" i="57" s="1"/>
  <c r="AC98" i="57"/>
  <c r="BG98" i="57" s="1"/>
  <c r="AB98" i="57"/>
  <c r="BF98" i="57" s="1"/>
  <c r="AA98" i="57"/>
  <c r="BE98" i="57" s="1"/>
  <c r="Z98" i="57"/>
  <c r="BD98" i="57" s="1"/>
  <c r="Y98" i="57"/>
  <c r="BC98" i="57" s="1"/>
  <c r="X98" i="57"/>
  <c r="W98" i="57"/>
  <c r="BA98" i="57" s="1"/>
  <c r="V98" i="57"/>
  <c r="AZ98" i="57" s="1"/>
  <c r="U98" i="57"/>
  <c r="AY98" i="57" s="1"/>
  <c r="T98" i="57"/>
  <c r="S98" i="57"/>
  <c r="R98" i="57"/>
  <c r="Q98" i="57"/>
  <c r="P98" i="57"/>
  <c r="O98" i="57"/>
  <c r="N98" i="57"/>
  <c r="AR98" i="57" s="1"/>
  <c r="M98" i="57"/>
  <c r="AQ98" i="57" s="1"/>
  <c r="L98" i="57"/>
  <c r="AP98" i="57" s="1"/>
  <c r="K98" i="57"/>
  <c r="J98" i="57"/>
  <c r="AN98" i="57" s="1"/>
  <c r="I98" i="57"/>
  <c r="AM98" i="57" s="1"/>
  <c r="H98" i="57"/>
  <c r="G98" i="57"/>
  <c r="AK98" i="57" s="1"/>
  <c r="F98" i="57"/>
  <c r="BF97" i="57"/>
  <c r="BE97" i="57"/>
  <c r="BD97" i="57"/>
  <c r="BC97" i="57"/>
  <c r="BB97" i="57"/>
  <c r="BA97" i="57"/>
  <c r="AW97" i="57"/>
  <c r="AT97" i="57"/>
  <c r="AP97" i="57"/>
  <c r="AO97" i="57"/>
  <c r="AN97" i="57"/>
  <c r="AM97" i="57"/>
  <c r="AL97" i="57"/>
  <c r="AK97" i="57"/>
  <c r="AF97" i="57"/>
  <c r="AE97" i="57"/>
  <c r="BI97" i="57" s="1"/>
  <c r="AD97" i="57"/>
  <c r="BH97" i="57" s="1"/>
  <c r="AC97" i="57"/>
  <c r="BG97" i="57" s="1"/>
  <c r="AB97" i="57"/>
  <c r="AA97" i="57"/>
  <c r="Z97" i="57"/>
  <c r="Y97" i="57"/>
  <c r="X97" i="57"/>
  <c r="W97" i="57"/>
  <c r="V97" i="57"/>
  <c r="AZ97" i="57" s="1"/>
  <c r="U97" i="57"/>
  <c r="AY97" i="57" s="1"/>
  <c r="T97" i="57"/>
  <c r="AX97" i="57" s="1"/>
  <c r="S97" i="57"/>
  <c r="R97" i="57"/>
  <c r="AV97" i="57" s="1"/>
  <c r="Q97" i="57"/>
  <c r="AU97" i="57" s="1"/>
  <c r="P97" i="57"/>
  <c r="O97" i="57"/>
  <c r="AS97" i="57" s="1"/>
  <c r="N97" i="57"/>
  <c r="AR97" i="57" s="1"/>
  <c r="M97" i="57"/>
  <c r="AQ97" i="57" s="1"/>
  <c r="L97" i="57"/>
  <c r="K97" i="57"/>
  <c r="J97" i="57"/>
  <c r="I97" i="57"/>
  <c r="H97" i="57"/>
  <c r="G97" i="57"/>
  <c r="F97" i="57"/>
  <c r="AJ97" i="57" s="1"/>
  <c r="BB96" i="57"/>
  <c r="AX96" i="57"/>
  <c r="AW96" i="57"/>
  <c r="AV96" i="57"/>
  <c r="AU96" i="57"/>
  <c r="AT96" i="57"/>
  <c r="AL96" i="57"/>
  <c r="AF96" i="57"/>
  <c r="AE96" i="57"/>
  <c r="BI96" i="57" s="1"/>
  <c r="AD96" i="57"/>
  <c r="BH96" i="57" s="1"/>
  <c r="AC96" i="57"/>
  <c r="BG96" i="57" s="1"/>
  <c r="AB96" i="57"/>
  <c r="BF96" i="57" s="1"/>
  <c r="AA96" i="57"/>
  <c r="BE96" i="57" s="1"/>
  <c r="Z96" i="57"/>
  <c r="BD96" i="57" s="1"/>
  <c r="Y96" i="57"/>
  <c r="BC96" i="57" s="1"/>
  <c r="X96" i="57"/>
  <c r="W96" i="57"/>
  <c r="BA96" i="57" s="1"/>
  <c r="V96" i="57"/>
  <c r="AZ96" i="57" s="1"/>
  <c r="U96" i="57"/>
  <c r="AY96" i="57" s="1"/>
  <c r="T96" i="57"/>
  <c r="S96" i="57"/>
  <c r="R96" i="57"/>
  <c r="Q96" i="57"/>
  <c r="P96" i="57"/>
  <c r="O96" i="57"/>
  <c r="AS96" i="57" s="1"/>
  <c r="N96" i="57"/>
  <c r="AR96" i="57" s="1"/>
  <c r="M96" i="57"/>
  <c r="AQ96" i="57" s="1"/>
  <c r="L96" i="57"/>
  <c r="AP96" i="57" s="1"/>
  <c r="K96" i="57"/>
  <c r="AO96" i="57" s="1"/>
  <c r="J96" i="57"/>
  <c r="AN96" i="57" s="1"/>
  <c r="I96" i="57"/>
  <c r="AM96" i="57" s="1"/>
  <c r="H96" i="57"/>
  <c r="G96" i="57"/>
  <c r="AK96" i="57" s="1"/>
  <c r="F96" i="57"/>
  <c r="BF95" i="57"/>
  <c r="BE95" i="57"/>
  <c r="BD95" i="57"/>
  <c r="BC95" i="57"/>
  <c r="BB95" i="57"/>
  <c r="BA95" i="57"/>
  <c r="AW95" i="57"/>
  <c r="AT95" i="57"/>
  <c r="AP95" i="57"/>
  <c r="AO95" i="57"/>
  <c r="AN95" i="57"/>
  <c r="AM95" i="57"/>
  <c r="AL95" i="57"/>
  <c r="AF95" i="57"/>
  <c r="AE95" i="57"/>
  <c r="BI95" i="57" s="1"/>
  <c r="AD95" i="57"/>
  <c r="AC95" i="57"/>
  <c r="BG95" i="57" s="1"/>
  <c r="AB95" i="57"/>
  <c r="AA95" i="57"/>
  <c r="Z95" i="57"/>
  <c r="Y95" i="57"/>
  <c r="X95" i="57"/>
  <c r="W95" i="57"/>
  <c r="V95" i="57"/>
  <c r="U95" i="57"/>
  <c r="T95" i="57"/>
  <c r="S95" i="57"/>
  <c r="R95" i="57"/>
  <c r="Q95" i="57"/>
  <c r="AU95" i="57" s="1"/>
  <c r="P95" i="57"/>
  <c r="O95" i="57"/>
  <c r="AS95" i="57" s="1"/>
  <c r="N95" i="57"/>
  <c r="M95" i="57"/>
  <c r="AQ95" i="57" s="1"/>
  <c r="L95" i="57"/>
  <c r="K95" i="57"/>
  <c r="J95" i="57"/>
  <c r="I95" i="57"/>
  <c r="H95" i="57"/>
  <c r="G95" i="57"/>
  <c r="F95" i="57"/>
  <c r="E95" i="57" s="1"/>
  <c r="BB94" i="57"/>
  <c r="AX94" i="57"/>
  <c r="AW94" i="57"/>
  <c r="AV94" i="57"/>
  <c r="AU94" i="57"/>
  <c r="AT94" i="57"/>
  <c r="AS94" i="57"/>
  <c r="AO94" i="57"/>
  <c r="AL94" i="57"/>
  <c r="AF94" i="57"/>
  <c r="AE94" i="57"/>
  <c r="BI94" i="57" s="1"/>
  <c r="AD94" i="57"/>
  <c r="BH94" i="57" s="1"/>
  <c r="AC94" i="57"/>
  <c r="BG94" i="57" s="1"/>
  <c r="AB94" i="57"/>
  <c r="BF94" i="57" s="1"/>
  <c r="AA94" i="57"/>
  <c r="BE94" i="57" s="1"/>
  <c r="Z94" i="57"/>
  <c r="BD94" i="57" s="1"/>
  <c r="Y94" i="57"/>
  <c r="BC94" i="57" s="1"/>
  <c r="X94" i="57"/>
  <c r="W94" i="57"/>
  <c r="BA94" i="57" s="1"/>
  <c r="V94" i="57"/>
  <c r="AZ94" i="57" s="1"/>
  <c r="U94" i="57"/>
  <c r="AY94" i="57" s="1"/>
  <c r="T94" i="57"/>
  <c r="S94" i="57"/>
  <c r="R94" i="57"/>
  <c r="Q94" i="57"/>
  <c r="P94" i="57"/>
  <c r="O94" i="57"/>
  <c r="N94" i="57"/>
  <c r="AR94" i="57" s="1"/>
  <c r="M94" i="57"/>
  <c r="AQ94" i="57" s="1"/>
  <c r="L94" i="57"/>
  <c r="AP94" i="57" s="1"/>
  <c r="K94" i="57"/>
  <c r="J94" i="57"/>
  <c r="AN94" i="57" s="1"/>
  <c r="I94" i="57"/>
  <c r="AM94" i="57" s="1"/>
  <c r="H94" i="57"/>
  <c r="G94" i="57"/>
  <c r="AK94" i="57" s="1"/>
  <c r="F94" i="57"/>
  <c r="AF93" i="57"/>
  <c r="AE93" i="57"/>
  <c r="AD93" i="57"/>
  <c r="AC93" i="57"/>
  <c r="AB93" i="57"/>
  <c r="AA93" i="57"/>
  <c r="Z93" i="57"/>
  <c r="Y93" i="57"/>
  <c r="X93" i="57"/>
  <c r="W93" i="57"/>
  <c r="V93" i="57"/>
  <c r="U93" i="57"/>
  <c r="T93" i="57"/>
  <c r="S93" i="57"/>
  <c r="R93" i="57"/>
  <c r="Q93" i="57"/>
  <c r="P93" i="57"/>
  <c r="O93" i="57"/>
  <c r="N93" i="57"/>
  <c r="M93" i="57"/>
  <c r="L93" i="57"/>
  <c r="K93" i="57"/>
  <c r="J93" i="57"/>
  <c r="I93" i="57"/>
  <c r="H93" i="57"/>
  <c r="G93" i="57"/>
  <c r="F93" i="57"/>
  <c r="E93" i="57"/>
  <c r="BI92" i="57"/>
  <c r="BB92" i="57"/>
  <c r="AX92" i="57"/>
  <c r="AW92" i="57"/>
  <c r="AV92" i="57"/>
  <c r="AU92" i="57"/>
  <c r="AT92" i="57"/>
  <c r="AS92" i="57"/>
  <c r="AL92" i="57"/>
  <c r="AF92" i="57"/>
  <c r="AE92" i="57"/>
  <c r="AD92" i="57"/>
  <c r="BH92" i="57" s="1"/>
  <c r="AC92" i="57"/>
  <c r="BG92" i="57" s="1"/>
  <c r="AB92" i="57"/>
  <c r="BF92" i="57" s="1"/>
  <c r="AA92" i="57"/>
  <c r="BE92" i="57" s="1"/>
  <c r="Z92" i="57"/>
  <c r="BD92" i="57" s="1"/>
  <c r="Y92" i="57"/>
  <c r="BC92" i="57" s="1"/>
  <c r="X92" i="57"/>
  <c r="W92" i="57"/>
  <c r="BA92" i="57" s="1"/>
  <c r="V92" i="57"/>
  <c r="AZ92" i="57" s="1"/>
  <c r="U92" i="57"/>
  <c r="AY92" i="57" s="1"/>
  <c r="T92" i="57"/>
  <c r="S92" i="57"/>
  <c r="R92" i="57"/>
  <c r="Q92" i="57"/>
  <c r="P92" i="57"/>
  <c r="O92" i="57"/>
  <c r="N92" i="57"/>
  <c r="AR92" i="57" s="1"/>
  <c r="M92" i="57"/>
  <c r="AQ92" i="57" s="1"/>
  <c r="L92" i="57"/>
  <c r="AP92" i="57" s="1"/>
  <c r="K92" i="57"/>
  <c r="AO92" i="57" s="1"/>
  <c r="J92" i="57"/>
  <c r="AN92" i="57" s="1"/>
  <c r="I92" i="57"/>
  <c r="AM92" i="57" s="1"/>
  <c r="H92" i="57"/>
  <c r="G92" i="57"/>
  <c r="AK92" i="57" s="1"/>
  <c r="F92" i="57"/>
  <c r="BF91" i="57"/>
  <c r="BE91" i="57"/>
  <c r="BD91" i="57"/>
  <c r="BC91" i="57"/>
  <c r="BB91" i="57"/>
  <c r="AT91" i="57"/>
  <c r="AP91" i="57"/>
  <c r="AO91" i="57"/>
  <c r="AN91" i="57"/>
  <c r="AM91" i="57"/>
  <c r="AL91" i="57"/>
  <c r="AK91" i="57"/>
  <c r="AF91" i="57"/>
  <c r="AE91" i="57"/>
  <c r="BI91" i="57" s="1"/>
  <c r="AD91" i="57"/>
  <c r="BH91" i="57" s="1"/>
  <c r="AC91" i="57"/>
  <c r="BG91" i="57" s="1"/>
  <c r="AB91" i="57"/>
  <c r="AA91" i="57"/>
  <c r="Z91" i="57"/>
  <c r="Y91" i="57"/>
  <c r="X91" i="57"/>
  <c r="W91" i="57"/>
  <c r="BA91" i="57" s="1"/>
  <c r="V91" i="57"/>
  <c r="AZ91" i="57" s="1"/>
  <c r="U91" i="57"/>
  <c r="AY91" i="57" s="1"/>
  <c r="T91" i="57"/>
  <c r="AX91" i="57" s="1"/>
  <c r="S91" i="57"/>
  <c r="AW91" i="57" s="1"/>
  <c r="R91" i="57"/>
  <c r="AV91" i="57" s="1"/>
  <c r="Q91" i="57"/>
  <c r="AU91" i="57" s="1"/>
  <c r="P91" i="57"/>
  <c r="O91" i="57"/>
  <c r="AS91" i="57" s="1"/>
  <c r="N91" i="57"/>
  <c r="AR91" i="57" s="1"/>
  <c r="M91" i="57"/>
  <c r="AQ91" i="57" s="1"/>
  <c r="L91" i="57"/>
  <c r="K91" i="57"/>
  <c r="J91" i="57"/>
  <c r="I91" i="57"/>
  <c r="H91" i="57"/>
  <c r="G91" i="57"/>
  <c r="F91" i="57"/>
  <c r="AJ91" i="57" s="1"/>
  <c r="BI90" i="57"/>
  <c r="BE90" i="57"/>
  <c r="BB90" i="57"/>
  <c r="AX90" i="57"/>
  <c r="AW90" i="57"/>
  <c r="AV90" i="57"/>
  <c r="AU90" i="57"/>
  <c r="AT90" i="57"/>
  <c r="AL90" i="57"/>
  <c r="AF90" i="57"/>
  <c r="AE90" i="57"/>
  <c r="AD90" i="57"/>
  <c r="BH90" i="57" s="1"/>
  <c r="AC90" i="57"/>
  <c r="BG90" i="57" s="1"/>
  <c r="AB90" i="57"/>
  <c r="BF90" i="57" s="1"/>
  <c r="AA90" i="57"/>
  <c r="Z90" i="57"/>
  <c r="BD90" i="57" s="1"/>
  <c r="Y90" i="57"/>
  <c r="BC90" i="57" s="1"/>
  <c r="X90" i="57"/>
  <c r="W90" i="57"/>
  <c r="BA90" i="57" s="1"/>
  <c r="V90" i="57"/>
  <c r="AZ90" i="57" s="1"/>
  <c r="U90" i="57"/>
  <c r="AY90" i="57" s="1"/>
  <c r="T90" i="57"/>
  <c r="S90" i="57"/>
  <c r="R90" i="57"/>
  <c r="Q90" i="57"/>
  <c r="P90" i="57"/>
  <c r="O90" i="57"/>
  <c r="AS90" i="57" s="1"/>
  <c r="N90" i="57"/>
  <c r="AR90" i="57" s="1"/>
  <c r="M90" i="57"/>
  <c r="AQ90" i="57" s="1"/>
  <c r="L90" i="57"/>
  <c r="AP90" i="57" s="1"/>
  <c r="K90" i="57"/>
  <c r="AO90" i="57" s="1"/>
  <c r="J90" i="57"/>
  <c r="AN90" i="57" s="1"/>
  <c r="I90" i="57"/>
  <c r="AM90" i="57" s="1"/>
  <c r="H90" i="57"/>
  <c r="G90" i="57"/>
  <c r="AK90" i="57" s="1"/>
  <c r="F90" i="57"/>
  <c r="BF89" i="57"/>
  <c r="BE89" i="57"/>
  <c r="BD89" i="57"/>
  <c r="BC89" i="57"/>
  <c r="BB89" i="57"/>
  <c r="BA89" i="57"/>
  <c r="AT89" i="57"/>
  <c r="AP89" i="57"/>
  <c r="AO89" i="57"/>
  <c r="AN89" i="57"/>
  <c r="AM89" i="57"/>
  <c r="AL89" i="57"/>
  <c r="AK89" i="57"/>
  <c r="AF89" i="57"/>
  <c r="AE89" i="57"/>
  <c r="BI89" i="57" s="1"/>
  <c r="AD89" i="57"/>
  <c r="BH89" i="57" s="1"/>
  <c r="AC89" i="57"/>
  <c r="BG89" i="57" s="1"/>
  <c r="AB89" i="57"/>
  <c r="AA89" i="57"/>
  <c r="Z89" i="57"/>
  <c r="Y89" i="57"/>
  <c r="X89" i="57"/>
  <c r="W89" i="57"/>
  <c r="V89" i="57"/>
  <c r="AZ89" i="57" s="1"/>
  <c r="U89" i="57"/>
  <c r="AY89" i="57" s="1"/>
  <c r="T89" i="57"/>
  <c r="AX89" i="57" s="1"/>
  <c r="S89" i="57"/>
  <c r="AW89" i="57" s="1"/>
  <c r="R89" i="57"/>
  <c r="AV89" i="57" s="1"/>
  <c r="Q89" i="57"/>
  <c r="AU89" i="57" s="1"/>
  <c r="P89" i="57"/>
  <c r="O89" i="57"/>
  <c r="AS89" i="57" s="1"/>
  <c r="N89" i="57"/>
  <c r="AR89" i="57" s="1"/>
  <c r="M89" i="57"/>
  <c r="AQ89" i="57" s="1"/>
  <c r="L89" i="57"/>
  <c r="K89" i="57"/>
  <c r="J89" i="57"/>
  <c r="I89" i="57"/>
  <c r="H89" i="57"/>
  <c r="G89" i="57"/>
  <c r="F89" i="57"/>
  <c r="AJ89" i="57" s="1"/>
  <c r="BI88" i="57"/>
  <c r="BF88" i="57"/>
  <c r="BB88" i="57"/>
  <c r="AX88" i="57"/>
  <c r="AW88" i="57"/>
  <c r="AV88" i="57"/>
  <c r="AU88" i="57"/>
  <c r="AT88" i="57"/>
  <c r="AO88" i="57"/>
  <c r="AL88" i="57"/>
  <c r="AF88" i="57"/>
  <c r="AE88" i="57"/>
  <c r="AD88" i="57"/>
  <c r="BH88" i="57" s="1"/>
  <c r="AC88" i="57"/>
  <c r="BG88" i="57" s="1"/>
  <c r="AB88" i="57"/>
  <c r="AA88" i="57"/>
  <c r="BE88" i="57" s="1"/>
  <c r="Z88" i="57"/>
  <c r="BD88" i="57" s="1"/>
  <c r="Y88" i="57"/>
  <c r="BC88" i="57" s="1"/>
  <c r="X88" i="57"/>
  <c r="W88" i="57"/>
  <c r="BA88" i="57" s="1"/>
  <c r="V88" i="57"/>
  <c r="AZ88" i="57" s="1"/>
  <c r="U88" i="57"/>
  <c r="AY88" i="57" s="1"/>
  <c r="T88" i="57"/>
  <c r="S88" i="57"/>
  <c r="R88" i="57"/>
  <c r="Q88" i="57"/>
  <c r="P88" i="57"/>
  <c r="O88" i="57"/>
  <c r="AS88" i="57" s="1"/>
  <c r="N88" i="57"/>
  <c r="AR88" i="57" s="1"/>
  <c r="M88" i="57"/>
  <c r="AQ88" i="57" s="1"/>
  <c r="L88" i="57"/>
  <c r="AP88" i="57" s="1"/>
  <c r="K88" i="57"/>
  <c r="J88" i="57"/>
  <c r="AN88" i="57" s="1"/>
  <c r="I88" i="57"/>
  <c r="AM88" i="57" s="1"/>
  <c r="H88" i="57"/>
  <c r="G88" i="57"/>
  <c r="AK88" i="57" s="1"/>
  <c r="F88" i="57"/>
  <c r="BF87" i="57"/>
  <c r="BE87" i="57"/>
  <c r="BD87" i="57"/>
  <c r="BC87" i="57"/>
  <c r="BB87" i="57"/>
  <c r="AX87" i="57"/>
  <c r="AW87" i="57"/>
  <c r="AT87" i="57"/>
  <c r="AP87" i="57"/>
  <c r="AN87" i="57"/>
  <c r="AM87" i="57"/>
  <c r="AL87" i="57"/>
  <c r="AF87" i="57"/>
  <c r="AE87" i="57"/>
  <c r="BI87" i="57" s="1"/>
  <c r="AD87" i="57"/>
  <c r="BH87" i="57" s="1"/>
  <c r="AC87" i="57"/>
  <c r="BG87" i="57" s="1"/>
  <c r="AB87" i="57"/>
  <c r="AA87" i="57"/>
  <c r="Z87" i="57"/>
  <c r="Y87" i="57"/>
  <c r="X87" i="57"/>
  <c r="W87" i="57"/>
  <c r="BA87" i="57" s="1"/>
  <c r="V87" i="57"/>
  <c r="AZ87" i="57" s="1"/>
  <c r="U87" i="57"/>
  <c r="AY87" i="57" s="1"/>
  <c r="T87" i="57"/>
  <c r="S87" i="57"/>
  <c r="R87" i="57"/>
  <c r="AV87" i="57" s="1"/>
  <c r="Q87" i="57"/>
  <c r="AU87" i="57" s="1"/>
  <c r="P87" i="57"/>
  <c r="O87" i="57"/>
  <c r="AS87" i="57" s="1"/>
  <c r="N87" i="57"/>
  <c r="AR87" i="57" s="1"/>
  <c r="M87" i="57"/>
  <c r="AQ87" i="57" s="1"/>
  <c r="L87" i="57"/>
  <c r="K87" i="57"/>
  <c r="AO87" i="57" s="1"/>
  <c r="J87" i="57"/>
  <c r="I87" i="57"/>
  <c r="H87" i="57"/>
  <c r="G87" i="57"/>
  <c r="AK87" i="57" s="1"/>
  <c r="F87" i="57"/>
  <c r="BB86" i="57"/>
  <c r="AX86" i="57"/>
  <c r="AV86" i="57"/>
  <c r="AU86" i="57"/>
  <c r="AT86" i="57"/>
  <c r="AS86" i="57"/>
  <c r="AP86" i="57"/>
  <c r="AO86" i="57"/>
  <c r="AL86" i="57"/>
  <c r="AF86" i="57"/>
  <c r="AE86" i="57"/>
  <c r="BI86" i="57" s="1"/>
  <c r="AD86" i="57"/>
  <c r="BH86" i="57" s="1"/>
  <c r="AC86" i="57"/>
  <c r="BG86" i="57" s="1"/>
  <c r="AB86" i="57"/>
  <c r="BF86" i="57" s="1"/>
  <c r="AA86" i="57"/>
  <c r="BE86" i="57" s="1"/>
  <c r="Z86" i="57"/>
  <c r="BD86" i="57" s="1"/>
  <c r="Y86" i="57"/>
  <c r="BC86" i="57" s="1"/>
  <c r="X86" i="57"/>
  <c r="W86" i="57"/>
  <c r="BA86" i="57" s="1"/>
  <c r="V86" i="57"/>
  <c r="AZ86" i="57" s="1"/>
  <c r="U86" i="57"/>
  <c r="AY86" i="57" s="1"/>
  <c r="T86" i="57"/>
  <c r="S86" i="57"/>
  <c r="AW86" i="57" s="1"/>
  <c r="R86" i="57"/>
  <c r="Q86" i="57"/>
  <c r="P86" i="57"/>
  <c r="O86" i="57"/>
  <c r="N86" i="57"/>
  <c r="AR86" i="57" s="1"/>
  <c r="M86" i="57"/>
  <c r="AQ86" i="57" s="1"/>
  <c r="L86" i="57"/>
  <c r="K86" i="57"/>
  <c r="J86" i="57"/>
  <c r="AN86" i="57" s="1"/>
  <c r="I86" i="57"/>
  <c r="AM86" i="57" s="1"/>
  <c r="H86" i="57"/>
  <c r="G86" i="57"/>
  <c r="AK86" i="57" s="1"/>
  <c r="F86" i="57"/>
  <c r="BI85" i="57"/>
  <c r="BF85" i="57"/>
  <c r="BD85" i="57"/>
  <c r="BC85" i="57"/>
  <c r="AR85" i="57"/>
  <c r="AP85" i="57"/>
  <c r="AN85" i="57"/>
  <c r="AM85" i="57"/>
  <c r="AL85" i="57"/>
  <c r="AK85" i="57"/>
  <c r="AJ85" i="57"/>
  <c r="AF85" i="57"/>
  <c r="AE85" i="57"/>
  <c r="AD85" i="57"/>
  <c r="BH85" i="57" s="1"/>
  <c r="AC85" i="57"/>
  <c r="BG85" i="57" s="1"/>
  <c r="AB85" i="57"/>
  <c r="AA85" i="57"/>
  <c r="BE85" i="57" s="1"/>
  <c r="Z85" i="57"/>
  <c r="Y85" i="57"/>
  <c r="X85" i="57"/>
  <c r="BB85" i="57" s="1"/>
  <c r="W85" i="57"/>
  <c r="BA85" i="57" s="1"/>
  <c r="V85" i="57"/>
  <c r="AZ85" i="57" s="1"/>
  <c r="U85" i="57"/>
  <c r="AY85" i="57" s="1"/>
  <c r="T85" i="57"/>
  <c r="AX85" i="57" s="1"/>
  <c r="S85" i="57"/>
  <c r="AW85" i="57" s="1"/>
  <c r="R85" i="57"/>
  <c r="AV85" i="57" s="1"/>
  <c r="Q85" i="57"/>
  <c r="AU85" i="57" s="1"/>
  <c r="P85" i="57"/>
  <c r="AT85" i="57" s="1"/>
  <c r="O85" i="57"/>
  <c r="AS85" i="57" s="1"/>
  <c r="N85" i="57"/>
  <c r="M85" i="57"/>
  <c r="AQ85" i="57" s="1"/>
  <c r="L85" i="57"/>
  <c r="K85" i="57"/>
  <c r="AO85" i="57" s="1"/>
  <c r="J85" i="57"/>
  <c r="I85" i="57"/>
  <c r="H85" i="57"/>
  <c r="G85" i="57"/>
  <c r="F85" i="57"/>
  <c r="BI84" i="57"/>
  <c r="BH84" i="57"/>
  <c r="BB84" i="57"/>
  <c r="AZ84" i="57"/>
  <c r="AY84" i="57"/>
  <c r="AX84" i="57"/>
  <c r="AV84" i="57"/>
  <c r="AU84" i="57"/>
  <c r="AT84" i="57"/>
  <c r="AS84" i="57"/>
  <c r="AR84" i="57"/>
  <c r="AL84" i="57"/>
  <c r="AJ84" i="57"/>
  <c r="AF84" i="57"/>
  <c r="AE84" i="57"/>
  <c r="AD84" i="57"/>
  <c r="AC84" i="57"/>
  <c r="BG84" i="57" s="1"/>
  <c r="AB84" i="57"/>
  <c r="BF84" i="57" s="1"/>
  <c r="AA84" i="57"/>
  <c r="BE84" i="57" s="1"/>
  <c r="Z84" i="57"/>
  <c r="BD84" i="57" s="1"/>
  <c r="Y84" i="57"/>
  <c r="BC84" i="57" s="1"/>
  <c r="X84" i="57"/>
  <c r="W84" i="57"/>
  <c r="BA84" i="57" s="1"/>
  <c r="V84" i="57"/>
  <c r="U84" i="57"/>
  <c r="T84" i="57"/>
  <c r="S84" i="57"/>
  <c r="AW84" i="57" s="1"/>
  <c r="R84" i="57"/>
  <c r="Q84" i="57"/>
  <c r="P84" i="57"/>
  <c r="O84" i="57"/>
  <c r="N84" i="57"/>
  <c r="M84" i="57"/>
  <c r="AQ84" i="57" s="1"/>
  <c r="L84" i="57"/>
  <c r="AP84" i="57" s="1"/>
  <c r="K84" i="57"/>
  <c r="AO84" i="57" s="1"/>
  <c r="J84" i="57"/>
  <c r="AN84" i="57" s="1"/>
  <c r="I84" i="57"/>
  <c r="AM84" i="57" s="1"/>
  <c r="H84" i="57"/>
  <c r="G84" i="57"/>
  <c r="F84" i="57"/>
  <c r="BG83" i="57"/>
  <c r="BF83" i="57"/>
  <c r="BD83" i="57"/>
  <c r="BC83" i="57"/>
  <c r="BB83" i="57"/>
  <c r="BA83" i="57"/>
  <c r="AZ83" i="57"/>
  <c r="AT83" i="57"/>
  <c r="AQ83" i="57"/>
  <c r="AP83" i="57"/>
  <c r="AN83" i="57"/>
  <c r="AM83" i="57"/>
  <c r="AL83" i="57"/>
  <c r="AK83" i="57"/>
  <c r="AJ83" i="57"/>
  <c r="AF83" i="57"/>
  <c r="AE83" i="57"/>
  <c r="BI83" i="57" s="1"/>
  <c r="AD83" i="57"/>
  <c r="BH83" i="57" s="1"/>
  <c r="AC83" i="57"/>
  <c r="AB83" i="57"/>
  <c r="AA83" i="57"/>
  <c r="BE83" i="57" s="1"/>
  <c r="Z83" i="57"/>
  <c r="Y83" i="57"/>
  <c r="X83" i="57"/>
  <c r="W83" i="57"/>
  <c r="V83" i="57"/>
  <c r="U83" i="57"/>
  <c r="AY83" i="57" s="1"/>
  <c r="T83" i="57"/>
  <c r="AX83" i="57" s="1"/>
  <c r="S83" i="57"/>
  <c r="AW83" i="57" s="1"/>
  <c r="R83" i="57"/>
  <c r="AV83" i="57" s="1"/>
  <c r="Q83" i="57"/>
  <c r="AU83" i="57" s="1"/>
  <c r="P83" i="57"/>
  <c r="O83" i="57"/>
  <c r="AS83" i="57" s="1"/>
  <c r="N83" i="57"/>
  <c r="AR83" i="57" s="1"/>
  <c r="M83" i="57"/>
  <c r="L83" i="57"/>
  <c r="K83" i="57"/>
  <c r="AO83" i="57" s="1"/>
  <c r="J83" i="57"/>
  <c r="I83" i="57"/>
  <c r="H83" i="57"/>
  <c r="G83" i="57"/>
  <c r="F83" i="57"/>
  <c r="BI82" i="57"/>
  <c r="BH82" i="57"/>
  <c r="BB82" i="57"/>
  <c r="AY82" i="57"/>
  <c r="AX82" i="57"/>
  <c r="AV82" i="57"/>
  <c r="AU82" i="57"/>
  <c r="AT82" i="57"/>
  <c r="AS82" i="57"/>
  <c r="AR82" i="57"/>
  <c r="AL82" i="57"/>
  <c r="AF82" i="57"/>
  <c r="AE82" i="57"/>
  <c r="AD82" i="57"/>
  <c r="AC82" i="57"/>
  <c r="BG82" i="57" s="1"/>
  <c r="AB82" i="57"/>
  <c r="BF82" i="57" s="1"/>
  <c r="AA82" i="57"/>
  <c r="BE82" i="57" s="1"/>
  <c r="Z82" i="57"/>
  <c r="BD82" i="57" s="1"/>
  <c r="Y82" i="57"/>
  <c r="BC82" i="57" s="1"/>
  <c r="X82" i="57"/>
  <c r="W82" i="57"/>
  <c r="BA82" i="57" s="1"/>
  <c r="V82" i="57"/>
  <c r="AZ82" i="57" s="1"/>
  <c r="U82" i="57"/>
  <c r="T82" i="57"/>
  <c r="S82" i="57"/>
  <c r="AW82" i="57" s="1"/>
  <c r="R82" i="57"/>
  <c r="Q82" i="57"/>
  <c r="P82" i="57"/>
  <c r="O82" i="57"/>
  <c r="N82" i="57"/>
  <c r="M82" i="57"/>
  <c r="AQ82" i="57" s="1"/>
  <c r="L82" i="57"/>
  <c r="AP82" i="57" s="1"/>
  <c r="K82" i="57"/>
  <c r="AO82" i="57" s="1"/>
  <c r="J82" i="57"/>
  <c r="AN82" i="57" s="1"/>
  <c r="I82" i="57"/>
  <c r="AM82" i="57" s="1"/>
  <c r="H82" i="57"/>
  <c r="G82" i="57"/>
  <c r="AK82" i="57" s="1"/>
  <c r="F82" i="57"/>
  <c r="E82" i="57" s="1"/>
  <c r="BG81" i="57"/>
  <c r="BF81" i="57"/>
  <c r="BD81" i="57"/>
  <c r="BC81" i="57"/>
  <c r="BB81" i="57"/>
  <c r="BA81" i="57"/>
  <c r="AZ81" i="57"/>
  <c r="AT81" i="57"/>
  <c r="AQ81" i="57"/>
  <c r="AP81" i="57"/>
  <c r="AN81" i="57"/>
  <c r="AM81" i="57"/>
  <c r="AL81" i="57"/>
  <c r="AK81" i="57"/>
  <c r="AJ81" i="57"/>
  <c r="AF81" i="57"/>
  <c r="AE81" i="57"/>
  <c r="BI81" i="57" s="1"/>
  <c r="AD81" i="57"/>
  <c r="BH81" i="57" s="1"/>
  <c r="AC81" i="57"/>
  <c r="AB81" i="57"/>
  <c r="AA81" i="57"/>
  <c r="BE81" i="57" s="1"/>
  <c r="Z81" i="57"/>
  <c r="Y81" i="57"/>
  <c r="X81" i="57"/>
  <c r="W81" i="57"/>
  <c r="V81" i="57"/>
  <c r="U81" i="57"/>
  <c r="AY81" i="57" s="1"/>
  <c r="T81" i="57"/>
  <c r="AX81" i="57" s="1"/>
  <c r="S81" i="57"/>
  <c r="AW81" i="57" s="1"/>
  <c r="R81" i="57"/>
  <c r="AV81" i="57" s="1"/>
  <c r="Q81" i="57"/>
  <c r="AU81" i="57" s="1"/>
  <c r="P81" i="57"/>
  <c r="O81" i="57"/>
  <c r="AS81" i="57" s="1"/>
  <c r="N81" i="57"/>
  <c r="AR81" i="57" s="1"/>
  <c r="M81" i="57"/>
  <c r="L81" i="57"/>
  <c r="K81" i="57"/>
  <c r="AO81" i="57" s="1"/>
  <c r="J81" i="57"/>
  <c r="I81" i="57"/>
  <c r="H81" i="57"/>
  <c r="G81" i="57"/>
  <c r="F81" i="57"/>
  <c r="BI80" i="57"/>
  <c r="BH80" i="57"/>
  <c r="BB80" i="57"/>
  <c r="AY80" i="57"/>
  <c r="AX80" i="57"/>
  <c r="AV80" i="57"/>
  <c r="AU80" i="57"/>
  <c r="AT80" i="57"/>
  <c r="AS80" i="57"/>
  <c r="AR80" i="57"/>
  <c r="AL80" i="57"/>
  <c r="AF80" i="57"/>
  <c r="AE80" i="57"/>
  <c r="AD80" i="57"/>
  <c r="AC80" i="57"/>
  <c r="BG80" i="57" s="1"/>
  <c r="AB80" i="57"/>
  <c r="BF80" i="57" s="1"/>
  <c r="AA80" i="57"/>
  <c r="BE80" i="57" s="1"/>
  <c r="Z80" i="57"/>
  <c r="BD80" i="57" s="1"/>
  <c r="Y80" i="57"/>
  <c r="BC80" i="57" s="1"/>
  <c r="X80" i="57"/>
  <c r="W80" i="57"/>
  <c r="BA80" i="57" s="1"/>
  <c r="V80" i="57"/>
  <c r="AZ80" i="57" s="1"/>
  <c r="U80" i="57"/>
  <c r="T80" i="57"/>
  <c r="S80" i="57"/>
  <c r="AW80" i="57" s="1"/>
  <c r="R80" i="57"/>
  <c r="Q80" i="57"/>
  <c r="P80" i="57"/>
  <c r="O80" i="57"/>
  <c r="N80" i="57"/>
  <c r="M80" i="57"/>
  <c r="AQ80" i="57" s="1"/>
  <c r="L80" i="57"/>
  <c r="AP80" i="57" s="1"/>
  <c r="K80" i="57"/>
  <c r="AO80" i="57" s="1"/>
  <c r="J80" i="57"/>
  <c r="AN80" i="57" s="1"/>
  <c r="I80" i="57"/>
  <c r="AM80" i="57" s="1"/>
  <c r="H80" i="57"/>
  <c r="G80" i="57"/>
  <c r="AK80" i="57" s="1"/>
  <c r="F80" i="57"/>
  <c r="BG79" i="57"/>
  <c r="BF79" i="57"/>
  <c r="BD79" i="57"/>
  <c r="BC79" i="57"/>
  <c r="BB79" i="57"/>
  <c r="BA79" i="57"/>
  <c r="AZ79" i="57"/>
  <c r="AT79" i="57"/>
  <c r="AQ79" i="57"/>
  <c r="AP79" i="57"/>
  <c r="AN79" i="57"/>
  <c r="AM79" i="57"/>
  <c r="AL79" i="57"/>
  <c r="AK79" i="57"/>
  <c r="AJ79" i="57"/>
  <c r="AF79" i="57"/>
  <c r="AE79" i="57"/>
  <c r="BI79" i="57" s="1"/>
  <c r="AD79" i="57"/>
  <c r="BH79" i="57" s="1"/>
  <c r="AC79" i="57"/>
  <c r="AB79" i="57"/>
  <c r="AA79" i="57"/>
  <c r="BE79" i="57" s="1"/>
  <c r="Z79" i="57"/>
  <c r="Y79" i="57"/>
  <c r="X79" i="57"/>
  <c r="W79" i="57"/>
  <c r="V79" i="57"/>
  <c r="U79" i="57"/>
  <c r="AY79" i="57" s="1"/>
  <c r="T79" i="57"/>
  <c r="AX79" i="57" s="1"/>
  <c r="S79" i="57"/>
  <c r="AW79" i="57" s="1"/>
  <c r="R79" i="57"/>
  <c r="AV79" i="57" s="1"/>
  <c r="Q79" i="57"/>
  <c r="AU79" i="57" s="1"/>
  <c r="P79" i="57"/>
  <c r="O79" i="57"/>
  <c r="AS79" i="57" s="1"/>
  <c r="N79" i="57"/>
  <c r="AR79" i="57" s="1"/>
  <c r="M79" i="57"/>
  <c r="L79" i="57"/>
  <c r="K79" i="57"/>
  <c r="AO79" i="57" s="1"/>
  <c r="J79" i="57"/>
  <c r="I79" i="57"/>
  <c r="H79" i="57"/>
  <c r="G79" i="57"/>
  <c r="F79" i="57"/>
  <c r="E79" i="57"/>
  <c r="BI78" i="57"/>
  <c r="BH78" i="57"/>
  <c r="BB78" i="57"/>
  <c r="AY78" i="57"/>
  <c r="AX78" i="57"/>
  <c r="AV78" i="57"/>
  <c r="AU78" i="57"/>
  <c r="AT78" i="57"/>
  <c r="AS78" i="57"/>
  <c r="AR78" i="57"/>
  <c r="AL78" i="57"/>
  <c r="AF78" i="57"/>
  <c r="AE78" i="57"/>
  <c r="AD78" i="57"/>
  <c r="AC78" i="57"/>
  <c r="BG78" i="57" s="1"/>
  <c r="AB78" i="57"/>
  <c r="BF78" i="57" s="1"/>
  <c r="AA78" i="57"/>
  <c r="BE78" i="57" s="1"/>
  <c r="Z78" i="57"/>
  <c r="BD78" i="57" s="1"/>
  <c r="Y78" i="57"/>
  <c r="BC78" i="57" s="1"/>
  <c r="X78" i="57"/>
  <c r="W78" i="57"/>
  <c r="BA78" i="57" s="1"/>
  <c r="V78" i="57"/>
  <c r="AZ78" i="57" s="1"/>
  <c r="U78" i="57"/>
  <c r="T78" i="57"/>
  <c r="S78" i="57"/>
  <c r="AW78" i="57" s="1"/>
  <c r="R78" i="57"/>
  <c r="Q78" i="57"/>
  <c r="P78" i="57"/>
  <c r="O78" i="57"/>
  <c r="N78" i="57"/>
  <c r="M78" i="57"/>
  <c r="AQ78" i="57" s="1"/>
  <c r="L78" i="57"/>
  <c r="AP78" i="57" s="1"/>
  <c r="K78" i="57"/>
  <c r="AO78" i="57" s="1"/>
  <c r="J78" i="57"/>
  <c r="AN78" i="57" s="1"/>
  <c r="I78" i="57"/>
  <c r="AM78" i="57" s="1"/>
  <c r="H78" i="57"/>
  <c r="G78" i="57"/>
  <c r="AK78" i="57" s="1"/>
  <c r="F78" i="57"/>
  <c r="BG77" i="57"/>
  <c r="BF77" i="57"/>
  <c r="BD77" i="57"/>
  <c r="BC77" i="57"/>
  <c r="BB77" i="57"/>
  <c r="BA77" i="57"/>
  <c r="AZ77" i="57"/>
  <c r="AT77" i="57"/>
  <c r="AQ77" i="57"/>
  <c r="AP77" i="57"/>
  <c r="AN77" i="57"/>
  <c r="AM77" i="57"/>
  <c r="AL77" i="57"/>
  <c r="AK77" i="57"/>
  <c r="AJ77" i="57"/>
  <c r="AF77" i="57"/>
  <c r="AE77" i="57"/>
  <c r="BI77" i="57" s="1"/>
  <c r="AD77" i="57"/>
  <c r="BH77" i="57" s="1"/>
  <c r="AC77" i="57"/>
  <c r="AB77" i="57"/>
  <c r="AA77" i="57"/>
  <c r="BE77" i="57" s="1"/>
  <c r="Z77" i="57"/>
  <c r="Y77" i="57"/>
  <c r="X77" i="57"/>
  <c r="W77" i="57"/>
  <c r="V77" i="57"/>
  <c r="U77" i="57"/>
  <c r="AY77" i="57" s="1"/>
  <c r="T77" i="57"/>
  <c r="AX77" i="57" s="1"/>
  <c r="S77" i="57"/>
  <c r="AW77" i="57" s="1"/>
  <c r="R77" i="57"/>
  <c r="AV77" i="57" s="1"/>
  <c r="Q77" i="57"/>
  <c r="AU77" i="57" s="1"/>
  <c r="P77" i="57"/>
  <c r="O77" i="57"/>
  <c r="AS77" i="57" s="1"/>
  <c r="N77" i="57"/>
  <c r="AR77" i="57" s="1"/>
  <c r="M77" i="57"/>
  <c r="L77" i="57"/>
  <c r="K77" i="57"/>
  <c r="AO77" i="57" s="1"/>
  <c r="J77" i="57"/>
  <c r="I77" i="57"/>
  <c r="H77" i="57"/>
  <c r="G77" i="57"/>
  <c r="F77" i="57"/>
  <c r="E77" i="57"/>
  <c r="BI76" i="57"/>
  <c r="BH76" i="57"/>
  <c r="BB76" i="57"/>
  <c r="AY76" i="57"/>
  <c r="AX76" i="57"/>
  <c r="AV76" i="57"/>
  <c r="AU76" i="57"/>
  <c r="AT76" i="57"/>
  <c r="AS76" i="57"/>
  <c r="AR76" i="57"/>
  <c r="AL76" i="57"/>
  <c r="AF76" i="57"/>
  <c r="AE76" i="57"/>
  <c r="AD76" i="57"/>
  <c r="AC76" i="57"/>
  <c r="BG76" i="57" s="1"/>
  <c r="AB76" i="57"/>
  <c r="BF76" i="57" s="1"/>
  <c r="AA76" i="57"/>
  <c r="BE76" i="57" s="1"/>
  <c r="Z76" i="57"/>
  <c r="BD76" i="57" s="1"/>
  <c r="Y76" i="57"/>
  <c r="BC76" i="57" s="1"/>
  <c r="X76" i="57"/>
  <c r="W76" i="57"/>
  <c r="BA76" i="57" s="1"/>
  <c r="V76" i="57"/>
  <c r="AZ76" i="57" s="1"/>
  <c r="U76" i="57"/>
  <c r="T76" i="57"/>
  <c r="S76" i="57"/>
  <c r="AW76" i="57" s="1"/>
  <c r="R76" i="57"/>
  <c r="Q76" i="57"/>
  <c r="P76" i="57"/>
  <c r="O76" i="57"/>
  <c r="N76" i="57"/>
  <c r="M76" i="57"/>
  <c r="AQ76" i="57" s="1"/>
  <c r="L76" i="57"/>
  <c r="AP76" i="57" s="1"/>
  <c r="K76" i="57"/>
  <c r="AO76" i="57" s="1"/>
  <c r="J76" i="57"/>
  <c r="AN76" i="57" s="1"/>
  <c r="I76" i="57"/>
  <c r="AM76" i="57" s="1"/>
  <c r="H76" i="57"/>
  <c r="G76" i="57"/>
  <c r="AK76" i="57" s="1"/>
  <c r="F76" i="57"/>
  <c r="BG75" i="57"/>
  <c r="BF75" i="57"/>
  <c r="BD75" i="57"/>
  <c r="BC75" i="57"/>
  <c r="BB75" i="57"/>
  <c r="BA75" i="57"/>
  <c r="AZ75" i="57"/>
  <c r="AT75" i="57"/>
  <c r="AQ75" i="57"/>
  <c r="AP75" i="57"/>
  <c r="AN75" i="57"/>
  <c r="AM75" i="57"/>
  <c r="AL75" i="57"/>
  <c r="AK75" i="57"/>
  <c r="AJ75" i="57"/>
  <c r="AF75" i="57"/>
  <c r="AE75" i="57"/>
  <c r="BI75" i="57" s="1"/>
  <c r="AD75" i="57"/>
  <c r="BH75" i="57" s="1"/>
  <c r="AC75" i="57"/>
  <c r="AB75" i="57"/>
  <c r="AA75" i="57"/>
  <c r="BE75" i="57" s="1"/>
  <c r="Z75" i="57"/>
  <c r="Y75" i="57"/>
  <c r="X75" i="57"/>
  <c r="W75" i="57"/>
  <c r="V75" i="57"/>
  <c r="U75" i="57"/>
  <c r="AY75" i="57" s="1"/>
  <c r="T75" i="57"/>
  <c r="AX75" i="57" s="1"/>
  <c r="S75" i="57"/>
  <c r="AW75" i="57" s="1"/>
  <c r="R75" i="57"/>
  <c r="AV75" i="57" s="1"/>
  <c r="Q75" i="57"/>
  <c r="AU75" i="57" s="1"/>
  <c r="P75" i="57"/>
  <c r="O75" i="57"/>
  <c r="AS75" i="57" s="1"/>
  <c r="N75" i="57"/>
  <c r="AR75" i="57" s="1"/>
  <c r="M75" i="57"/>
  <c r="L75" i="57"/>
  <c r="K75" i="57"/>
  <c r="AO75" i="57" s="1"/>
  <c r="J75" i="57"/>
  <c r="I75" i="57"/>
  <c r="H75" i="57"/>
  <c r="G75" i="57"/>
  <c r="F75" i="57"/>
  <c r="BI74" i="57"/>
  <c r="BH74" i="57"/>
  <c r="BB74" i="57"/>
  <c r="AY74" i="57"/>
  <c r="AX74" i="57"/>
  <c r="AV74" i="57"/>
  <c r="AU74" i="57"/>
  <c r="AT74" i="57"/>
  <c r="AS74" i="57"/>
  <c r="AR74" i="57"/>
  <c r="AL74" i="57"/>
  <c r="AF74" i="57"/>
  <c r="AE74" i="57"/>
  <c r="AD74" i="57"/>
  <c r="AC74" i="57"/>
  <c r="BG74" i="57" s="1"/>
  <c r="AB74" i="57"/>
  <c r="BF74" i="57" s="1"/>
  <c r="AA74" i="57"/>
  <c r="BE74" i="57" s="1"/>
  <c r="Z74" i="57"/>
  <c r="BD74" i="57" s="1"/>
  <c r="Y74" i="57"/>
  <c r="BC74" i="57" s="1"/>
  <c r="X74" i="57"/>
  <c r="W74" i="57"/>
  <c r="BA74" i="57" s="1"/>
  <c r="V74" i="57"/>
  <c r="AZ74" i="57" s="1"/>
  <c r="U74" i="57"/>
  <c r="T74" i="57"/>
  <c r="S74" i="57"/>
  <c r="AW74" i="57" s="1"/>
  <c r="R74" i="57"/>
  <c r="Q74" i="57"/>
  <c r="P74" i="57"/>
  <c r="O74" i="57"/>
  <c r="N74" i="57"/>
  <c r="M74" i="57"/>
  <c r="AQ74" i="57" s="1"/>
  <c r="L74" i="57"/>
  <c r="AP74" i="57" s="1"/>
  <c r="K74" i="57"/>
  <c r="AO74" i="57" s="1"/>
  <c r="J74" i="57"/>
  <c r="AN74" i="57" s="1"/>
  <c r="I74" i="57"/>
  <c r="AM74" i="57" s="1"/>
  <c r="H74" i="57"/>
  <c r="G74" i="57"/>
  <c r="AK74" i="57" s="1"/>
  <c r="F74" i="57"/>
  <c r="E74" i="57" s="1"/>
  <c r="BG73" i="57"/>
  <c r="BF73" i="57"/>
  <c r="BD73" i="57"/>
  <c r="BC73" i="57"/>
  <c r="BB73" i="57"/>
  <c r="BA73" i="57"/>
  <c r="AZ73" i="57"/>
  <c r="AT73" i="57"/>
  <c r="AQ73" i="57"/>
  <c r="AP73" i="57"/>
  <c r="AN73" i="57"/>
  <c r="AM73" i="57"/>
  <c r="AL73" i="57"/>
  <c r="AK73" i="57"/>
  <c r="AJ73" i="57"/>
  <c r="AF73" i="57"/>
  <c r="AE73" i="57"/>
  <c r="BI73" i="57" s="1"/>
  <c r="AD73" i="57"/>
  <c r="BH73" i="57" s="1"/>
  <c r="AC73" i="57"/>
  <c r="AB73" i="57"/>
  <c r="AA73" i="57"/>
  <c r="BE73" i="57" s="1"/>
  <c r="Z73" i="57"/>
  <c r="Y73" i="57"/>
  <c r="X73" i="57"/>
  <c r="W73" i="57"/>
  <c r="V73" i="57"/>
  <c r="U73" i="57"/>
  <c r="AY73" i="57" s="1"/>
  <c r="T73" i="57"/>
  <c r="AX73" i="57" s="1"/>
  <c r="S73" i="57"/>
  <c r="AW73" i="57" s="1"/>
  <c r="R73" i="57"/>
  <c r="AV73" i="57" s="1"/>
  <c r="Q73" i="57"/>
  <c r="AU73" i="57" s="1"/>
  <c r="P73" i="57"/>
  <c r="O73" i="57"/>
  <c r="AS73" i="57" s="1"/>
  <c r="N73" i="57"/>
  <c r="AR73" i="57" s="1"/>
  <c r="M73" i="57"/>
  <c r="L73" i="57"/>
  <c r="K73" i="57"/>
  <c r="AO73" i="57" s="1"/>
  <c r="J73" i="57"/>
  <c r="I73" i="57"/>
  <c r="H73" i="57"/>
  <c r="G73" i="57"/>
  <c r="F73" i="57"/>
  <c r="BI72" i="57"/>
  <c r="BH72" i="57"/>
  <c r="BB72" i="57"/>
  <c r="AY72" i="57"/>
  <c r="AX72" i="57"/>
  <c r="AV72" i="57"/>
  <c r="AU72" i="57"/>
  <c r="AT72" i="57"/>
  <c r="AS72" i="57"/>
  <c r="AR72" i="57"/>
  <c r="AL72" i="57"/>
  <c r="AF72" i="57"/>
  <c r="AE72" i="57"/>
  <c r="AD72" i="57"/>
  <c r="AC72" i="57"/>
  <c r="BG72" i="57" s="1"/>
  <c r="AB72" i="57"/>
  <c r="BF72" i="57" s="1"/>
  <c r="AA72" i="57"/>
  <c r="BE72" i="57" s="1"/>
  <c r="Z72" i="57"/>
  <c r="BD72" i="57" s="1"/>
  <c r="Y72" i="57"/>
  <c r="BC72" i="57" s="1"/>
  <c r="X72" i="57"/>
  <c r="W72" i="57"/>
  <c r="BA72" i="57" s="1"/>
  <c r="V72" i="57"/>
  <c r="AZ72" i="57" s="1"/>
  <c r="U72" i="57"/>
  <c r="T72" i="57"/>
  <c r="S72" i="57"/>
  <c r="AW72" i="57" s="1"/>
  <c r="R72" i="57"/>
  <c r="Q72" i="57"/>
  <c r="P72" i="57"/>
  <c r="O72" i="57"/>
  <c r="N72" i="57"/>
  <c r="M72" i="57"/>
  <c r="AQ72" i="57" s="1"/>
  <c r="L72" i="57"/>
  <c r="AP72" i="57" s="1"/>
  <c r="K72" i="57"/>
  <c r="AO72" i="57" s="1"/>
  <c r="J72" i="57"/>
  <c r="AN72" i="57" s="1"/>
  <c r="I72" i="57"/>
  <c r="AM72" i="57" s="1"/>
  <c r="H72" i="57"/>
  <c r="G72" i="57"/>
  <c r="AK72" i="57" s="1"/>
  <c r="F72" i="57"/>
  <c r="BG71" i="57"/>
  <c r="BF71" i="57"/>
  <c r="BD71" i="57"/>
  <c r="BC71" i="57"/>
  <c r="BA71" i="57"/>
  <c r="AZ71" i="57"/>
  <c r="AT71" i="57"/>
  <c r="AQ71" i="57"/>
  <c r="AP71" i="57"/>
  <c r="AN71" i="57"/>
  <c r="AM71" i="57"/>
  <c r="AK71" i="57"/>
  <c r="AJ71" i="57"/>
  <c r="AF71" i="57"/>
  <c r="AE71" i="57"/>
  <c r="BI71" i="57" s="1"/>
  <c r="AD71" i="57"/>
  <c r="BH71" i="57" s="1"/>
  <c r="AC71" i="57"/>
  <c r="AB71" i="57"/>
  <c r="AA71" i="57"/>
  <c r="BE71" i="57" s="1"/>
  <c r="Z71" i="57"/>
  <c r="Y71" i="57"/>
  <c r="X71" i="57"/>
  <c r="BB71" i="57" s="1"/>
  <c r="W71" i="57"/>
  <c r="V71" i="57"/>
  <c r="U71" i="57"/>
  <c r="AY71" i="57" s="1"/>
  <c r="T71" i="57"/>
  <c r="AX71" i="57" s="1"/>
  <c r="S71" i="57"/>
  <c r="AW71" i="57" s="1"/>
  <c r="R71" i="57"/>
  <c r="AV71" i="57" s="1"/>
  <c r="Q71" i="57"/>
  <c r="AU71" i="57" s="1"/>
  <c r="P71" i="57"/>
  <c r="O71" i="57"/>
  <c r="AS71" i="57" s="1"/>
  <c r="N71" i="57"/>
  <c r="AR71" i="57" s="1"/>
  <c r="M71" i="57"/>
  <c r="L71" i="57"/>
  <c r="K71" i="57"/>
  <c r="AO71" i="57" s="1"/>
  <c r="J71" i="57"/>
  <c r="I71" i="57"/>
  <c r="H71" i="57"/>
  <c r="AL71" i="57" s="1"/>
  <c r="G71" i="57"/>
  <c r="F71" i="57"/>
  <c r="BI70" i="57"/>
  <c r="BH70" i="57"/>
  <c r="BB70" i="57"/>
  <c r="AY70" i="57"/>
  <c r="AX70" i="57"/>
  <c r="AV70" i="57"/>
  <c r="AU70" i="57"/>
  <c r="AS70" i="57"/>
  <c r="AR70" i="57"/>
  <c r="AL70" i="57"/>
  <c r="AF70" i="57"/>
  <c r="AE70" i="57"/>
  <c r="AD70" i="57"/>
  <c r="AC70" i="57"/>
  <c r="BG70" i="57" s="1"/>
  <c r="AB70" i="57"/>
  <c r="BF70" i="57" s="1"/>
  <c r="AA70" i="57"/>
  <c r="BE70" i="57" s="1"/>
  <c r="Z70" i="57"/>
  <c r="BD70" i="57" s="1"/>
  <c r="Y70" i="57"/>
  <c r="BC70" i="57" s="1"/>
  <c r="X70" i="57"/>
  <c r="W70" i="57"/>
  <c r="BA70" i="57" s="1"/>
  <c r="V70" i="57"/>
  <c r="AZ70" i="57" s="1"/>
  <c r="U70" i="57"/>
  <c r="T70" i="57"/>
  <c r="S70" i="57"/>
  <c r="AW70" i="57" s="1"/>
  <c r="R70" i="57"/>
  <c r="Q70" i="57"/>
  <c r="P70" i="57"/>
  <c r="AT70" i="57" s="1"/>
  <c r="O70" i="57"/>
  <c r="N70" i="57"/>
  <c r="M70" i="57"/>
  <c r="AQ70" i="57" s="1"/>
  <c r="L70" i="57"/>
  <c r="AP70" i="57" s="1"/>
  <c r="K70" i="57"/>
  <c r="AO70" i="57" s="1"/>
  <c r="J70" i="57"/>
  <c r="AN70" i="57" s="1"/>
  <c r="I70" i="57"/>
  <c r="AM70" i="57" s="1"/>
  <c r="H70" i="57"/>
  <c r="G70" i="57"/>
  <c r="AK70" i="57" s="1"/>
  <c r="F70" i="57"/>
  <c r="BG69" i="57"/>
  <c r="BF69" i="57"/>
  <c r="BD69" i="57"/>
  <c r="BC69" i="57"/>
  <c r="BA69" i="57"/>
  <c r="AZ69" i="57"/>
  <c r="AT69" i="57"/>
  <c r="AQ69" i="57"/>
  <c r="AP69" i="57"/>
  <c r="AN69" i="57"/>
  <c r="AM69" i="57"/>
  <c r="AK69" i="57"/>
  <c r="AJ69" i="57"/>
  <c r="AF69" i="57"/>
  <c r="AE69" i="57"/>
  <c r="BI69" i="57" s="1"/>
  <c r="AD69" i="57"/>
  <c r="BH69" i="57" s="1"/>
  <c r="AC69" i="57"/>
  <c r="AB69" i="57"/>
  <c r="AA69" i="57"/>
  <c r="BE69" i="57" s="1"/>
  <c r="Z69" i="57"/>
  <c r="Y69" i="57"/>
  <c r="X69" i="57"/>
  <c r="BB69" i="57" s="1"/>
  <c r="W69" i="57"/>
  <c r="V69" i="57"/>
  <c r="U69" i="57"/>
  <c r="AY69" i="57" s="1"/>
  <c r="T69" i="57"/>
  <c r="AX69" i="57" s="1"/>
  <c r="S69" i="57"/>
  <c r="AW69" i="57" s="1"/>
  <c r="R69" i="57"/>
  <c r="AV69" i="57" s="1"/>
  <c r="Q69" i="57"/>
  <c r="AU69" i="57" s="1"/>
  <c r="P69" i="57"/>
  <c r="O69" i="57"/>
  <c r="AS69" i="57" s="1"/>
  <c r="N69" i="57"/>
  <c r="AR69" i="57" s="1"/>
  <c r="M69" i="57"/>
  <c r="L69" i="57"/>
  <c r="K69" i="57"/>
  <c r="AO69" i="57" s="1"/>
  <c r="J69" i="57"/>
  <c r="I69" i="57"/>
  <c r="H69" i="57"/>
  <c r="AL69" i="57" s="1"/>
  <c r="G69" i="57"/>
  <c r="F69" i="57"/>
  <c r="BI68" i="57"/>
  <c r="BH68" i="57"/>
  <c r="BG68" i="57"/>
  <c r="AY68" i="57"/>
  <c r="AX68" i="57"/>
  <c r="AV68" i="57"/>
  <c r="AU68" i="57"/>
  <c r="AS68" i="57"/>
  <c r="AR68" i="57"/>
  <c r="AQ68" i="57"/>
  <c r="AL68" i="57"/>
  <c r="AF68" i="57"/>
  <c r="AE68" i="57"/>
  <c r="AD68" i="57"/>
  <c r="AC68" i="57"/>
  <c r="AB68" i="57"/>
  <c r="BF68" i="57" s="1"/>
  <c r="AA68" i="57"/>
  <c r="BE68" i="57" s="1"/>
  <c r="Z68" i="57"/>
  <c r="BD68" i="57" s="1"/>
  <c r="Y68" i="57"/>
  <c r="BC68" i="57" s="1"/>
  <c r="X68" i="57"/>
  <c r="BB68" i="57" s="1"/>
  <c r="W68" i="57"/>
  <c r="BA68" i="57" s="1"/>
  <c r="V68" i="57"/>
  <c r="AZ68" i="57" s="1"/>
  <c r="U68" i="57"/>
  <c r="T68" i="57"/>
  <c r="S68" i="57"/>
  <c r="AW68" i="57" s="1"/>
  <c r="R68" i="57"/>
  <c r="Q68" i="57"/>
  <c r="P68" i="57"/>
  <c r="AT68" i="57" s="1"/>
  <c r="O68" i="57"/>
  <c r="N68" i="57"/>
  <c r="M68" i="57"/>
  <c r="L68" i="57"/>
  <c r="AP68" i="57" s="1"/>
  <c r="K68" i="57"/>
  <c r="AO68" i="57" s="1"/>
  <c r="J68" i="57"/>
  <c r="AN68" i="57" s="1"/>
  <c r="I68" i="57"/>
  <c r="AM68" i="57" s="1"/>
  <c r="H68" i="57"/>
  <c r="G68" i="57"/>
  <c r="AK68" i="57" s="1"/>
  <c r="F68" i="57"/>
  <c r="BG67" i="57"/>
  <c r="BF67" i="57"/>
  <c r="BD67" i="57"/>
  <c r="BC67" i="57"/>
  <c r="BB67" i="57"/>
  <c r="AZ67" i="57"/>
  <c r="AQ67" i="57"/>
  <c r="AP67" i="57"/>
  <c r="AN67" i="57"/>
  <c r="AM67" i="57"/>
  <c r="AL67" i="57"/>
  <c r="AK67" i="57"/>
  <c r="AJ67" i="57"/>
  <c r="AF67" i="57"/>
  <c r="AE67" i="57"/>
  <c r="BI67" i="57" s="1"/>
  <c r="AD67" i="57"/>
  <c r="BH67" i="57" s="1"/>
  <c r="AC67" i="57"/>
  <c r="AB67" i="57"/>
  <c r="AA67" i="57"/>
  <c r="BE67" i="57" s="1"/>
  <c r="Z67" i="57"/>
  <c r="Y67" i="57"/>
  <c r="X67" i="57"/>
  <c r="W67" i="57"/>
  <c r="BA67" i="57" s="1"/>
  <c r="V67" i="57"/>
  <c r="U67" i="57"/>
  <c r="AY67" i="57" s="1"/>
  <c r="T67" i="57"/>
  <c r="AX67" i="57" s="1"/>
  <c r="S67" i="57"/>
  <c r="AW67" i="57" s="1"/>
  <c r="R67" i="57"/>
  <c r="AV67" i="57" s="1"/>
  <c r="Q67" i="57"/>
  <c r="AU67" i="57" s="1"/>
  <c r="P67" i="57"/>
  <c r="AT67" i="57" s="1"/>
  <c r="O67" i="57"/>
  <c r="AS67" i="57" s="1"/>
  <c r="N67" i="57"/>
  <c r="AR67" i="57" s="1"/>
  <c r="M67" i="57"/>
  <c r="L67" i="57"/>
  <c r="K67" i="57"/>
  <c r="AO67" i="57" s="1"/>
  <c r="J67" i="57"/>
  <c r="I67" i="57"/>
  <c r="H67" i="57"/>
  <c r="G67" i="57"/>
  <c r="E67" i="57" s="1"/>
  <c r="F67" i="57"/>
  <c r="BI66" i="57"/>
  <c r="BH66" i="57"/>
  <c r="BB66" i="57"/>
  <c r="AY66" i="57"/>
  <c r="AX66" i="57"/>
  <c r="AV66" i="57"/>
  <c r="AU66" i="57"/>
  <c r="AR66" i="57"/>
  <c r="AF66" i="57"/>
  <c r="AE66" i="57"/>
  <c r="AD66" i="57"/>
  <c r="AC66" i="57"/>
  <c r="BG66" i="57" s="1"/>
  <c r="AB66" i="57"/>
  <c r="BF66" i="57" s="1"/>
  <c r="AA66" i="57"/>
  <c r="BE66" i="57" s="1"/>
  <c r="Z66" i="57"/>
  <c r="BD66" i="57" s="1"/>
  <c r="Y66" i="57"/>
  <c r="BC66" i="57" s="1"/>
  <c r="X66" i="57"/>
  <c r="W66" i="57"/>
  <c r="BA66" i="57" s="1"/>
  <c r="V66" i="57"/>
  <c r="AZ66" i="57" s="1"/>
  <c r="U66" i="57"/>
  <c r="T66" i="57"/>
  <c r="S66" i="57"/>
  <c r="AW66" i="57" s="1"/>
  <c r="R66" i="57"/>
  <c r="Q66" i="57"/>
  <c r="P66" i="57"/>
  <c r="AT66" i="57" s="1"/>
  <c r="O66" i="57"/>
  <c r="AS66" i="57" s="1"/>
  <c r="N66" i="57"/>
  <c r="M66" i="57"/>
  <c r="AQ66" i="57" s="1"/>
  <c r="L66" i="57"/>
  <c r="AP66" i="57" s="1"/>
  <c r="K66" i="57"/>
  <c r="AO66" i="57" s="1"/>
  <c r="J66" i="57"/>
  <c r="AN66" i="57" s="1"/>
  <c r="I66" i="57"/>
  <c r="AM66" i="57" s="1"/>
  <c r="H66" i="57"/>
  <c r="AL66" i="57" s="1"/>
  <c r="G66" i="57"/>
  <c r="AK66" i="57" s="1"/>
  <c r="F66" i="57"/>
  <c r="BG65" i="57"/>
  <c r="BF65" i="57"/>
  <c r="BD65" i="57"/>
  <c r="BC65" i="57"/>
  <c r="AZ65" i="57"/>
  <c r="AY65" i="57"/>
  <c r="AT65" i="57"/>
  <c r="AQ65" i="57"/>
  <c r="AP65" i="57"/>
  <c r="AN65" i="57"/>
  <c r="AM65" i="57"/>
  <c r="AL65" i="57"/>
  <c r="AJ65" i="57"/>
  <c r="AF65" i="57"/>
  <c r="AE65" i="57"/>
  <c r="BI65" i="57" s="1"/>
  <c r="AD65" i="57"/>
  <c r="BH65" i="57" s="1"/>
  <c r="AC65" i="57"/>
  <c r="AB65" i="57"/>
  <c r="AA65" i="57"/>
  <c r="BE65" i="57" s="1"/>
  <c r="Z65" i="57"/>
  <c r="Y65" i="57"/>
  <c r="X65" i="57"/>
  <c r="BB65" i="57" s="1"/>
  <c r="W65" i="57"/>
  <c r="BA65" i="57" s="1"/>
  <c r="V65" i="57"/>
  <c r="U65" i="57"/>
  <c r="T65" i="57"/>
  <c r="AX65" i="57" s="1"/>
  <c r="S65" i="57"/>
  <c r="AW65" i="57" s="1"/>
  <c r="R65" i="57"/>
  <c r="AV65" i="57" s="1"/>
  <c r="Q65" i="57"/>
  <c r="AU65" i="57" s="1"/>
  <c r="P65" i="57"/>
  <c r="O65" i="57"/>
  <c r="AS65" i="57" s="1"/>
  <c r="N65" i="57"/>
  <c r="AR65" i="57" s="1"/>
  <c r="M65" i="57"/>
  <c r="L65" i="57"/>
  <c r="K65" i="57"/>
  <c r="AO65" i="57" s="1"/>
  <c r="J65" i="57"/>
  <c r="I65" i="57"/>
  <c r="H65" i="57"/>
  <c r="G65" i="57"/>
  <c r="F65" i="57"/>
  <c r="BH64" i="57"/>
  <c r="BG64" i="57"/>
  <c r="AY64" i="57"/>
  <c r="AX64" i="57"/>
  <c r="AV64" i="57"/>
  <c r="AU64" i="57"/>
  <c r="AT64" i="57"/>
  <c r="AS64" i="57"/>
  <c r="AR64" i="57"/>
  <c r="AQ64" i="57"/>
  <c r="AL64" i="57"/>
  <c r="AF64" i="57"/>
  <c r="AE64" i="57"/>
  <c r="BI64" i="57" s="1"/>
  <c r="AD64" i="57"/>
  <c r="AC64" i="57"/>
  <c r="AB64" i="57"/>
  <c r="BF64" i="57" s="1"/>
  <c r="AA64" i="57"/>
  <c r="BE64" i="57" s="1"/>
  <c r="Z64" i="57"/>
  <c r="BD64" i="57" s="1"/>
  <c r="Y64" i="57"/>
  <c r="BC64" i="57" s="1"/>
  <c r="X64" i="57"/>
  <c r="BB64" i="57" s="1"/>
  <c r="W64" i="57"/>
  <c r="BA64" i="57" s="1"/>
  <c r="V64" i="57"/>
  <c r="AZ64" i="57" s="1"/>
  <c r="U64" i="57"/>
  <c r="T64" i="57"/>
  <c r="S64" i="57"/>
  <c r="AW64" i="57" s="1"/>
  <c r="R64" i="57"/>
  <c r="Q64" i="57"/>
  <c r="P64" i="57"/>
  <c r="O64" i="57"/>
  <c r="N64" i="57"/>
  <c r="M64" i="57"/>
  <c r="L64" i="57"/>
  <c r="AP64" i="57" s="1"/>
  <c r="K64" i="57"/>
  <c r="AO64" i="57" s="1"/>
  <c r="J64" i="57"/>
  <c r="AN64" i="57" s="1"/>
  <c r="I64" i="57"/>
  <c r="AM64" i="57" s="1"/>
  <c r="H64" i="57"/>
  <c r="G64" i="57"/>
  <c r="AK64" i="57" s="1"/>
  <c r="F64" i="57"/>
  <c r="BG63" i="57"/>
  <c r="BF63" i="57"/>
  <c r="BD63" i="57"/>
  <c r="BC63" i="57"/>
  <c r="BA63" i="57"/>
  <c r="AZ63" i="57"/>
  <c r="AQ63" i="57"/>
  <c r="AP63" i="57"/>
  <c r="AN63" i="57"/>
  <c r="AM63" i="57"/>
  <c r="AK63" i="57"/>
  <c r="AJ63" i="57"/>
  <c r="AF63" i="57"/>
  <c r="AE63" i="57"/>
  <c r="BI63" i="57" s="1"/>
  <c r="AD63" i="57"/>
  <c r="BH63" i="57" s="1"/>
  <c r="AC63" i="57"/>
  <c r="AB63" i="57"/>
  <c r="AA63" i="57"/>
  <c r="BE63" i="57" s="1"/>
  <c r="Z63" i="57"/>
  <c r="Y63" i="57"/>
  <c r="X63" i="57"/>
  <c r="BB63" i="57" s="1"/>
  <c r="W63" i="57"/>
  <c r="V63" i="57"/>
  <c r="U63" i="57"/>
  <c r="AY63" i="57" s="1"/>
  <c r="T63" i="57"/>
  <c r="AX63" i="57" s="1"/>
  <c r="S63" i="57"/>
  <c r="AW63" i="57" s="1"/>
  <c r="R63" i="57"/>
  <c r="AV63" i="57" s="1"/>
  <c r="Q63" i="57"/>
  <c r="AU63" i="57" s="1"/>
  <c r="P63" i="57"/>
  <c r="AT63" i="57" s="1"/>
  <c r="O63" i="57"/>
  <c r="AS63" i="57" s="1"/>
  <c r="N63" i="57"/>
  <c r="AR63" i="57" s="1"/>
  <c r="M63" i="57"/>
  <c r="L63" i="57"/>
  <c r="K63" i="57"/>
  <c r="AO63" i="57" s="1"/>
  <c r="J63" i="57"/>
  <c r="I63" i="57"/>
  <c r="H63" i="57"/>
  <c r="AL63" i="57" s="1"/>
  <c r="G63" i="57"/>
  <c r="F63" i="57"/>
  <c r="E63" i="57"/>
  <c r="BI62" i="57"/>
  <c r="BH62" i="57"/>
  <c r="BG62" i="57"/>
  <c r="BB62" i="57"/>
  <c r="AY62" i="57"/>
  <c r="AX62" i="57"/>
  <c r="AV62" i="57"/>
  <c r="AU62" i="57"/>
  <c r="AT62" i="57"/>
  <c r="AR62" i="57"/>
  <c r="AF62" i="57"/>
  <c r="AE62" i="57"/>
  <c r="AD62" i="57"/>
  <c r="AC62" i="57"/>
  <c r="AB62" i="57"/>
  <c r="BF62" i="57" s="1"/>
  <c r="AA62" i="57"/>
  <c r="BE62" i="57" s="1"/>
  <c r="Z62" i="57"/>
  <c r="BD62" i="57" s="1"/>
  <c r="Y62" i="57"/>
  <c r="BC62" i="57" s="1"/>
  <c r="X62" i="57"/>
  <c r="W62" i="57"/>
  <c r="BA62" i="57" s="1"/>
  <c r="V62" i="57"/>
  <c r="AZ62" i="57" s="1"/>
  <c r="U62" i="57"/>
  <c r="T62" i="57"/>
  <c r="S62" i="57"/>
  <c r="AW62" i="57" s="1"/>
  <c r="R62" i="57"/>
  <c r="Q62" i="57"/>
  <c r="P62" i="57"/>
  <c r="O62" i="57"/>
  <c r="AS62" i="57" s="1"/>
  <c r="N62" i="57"/>
  <c r="M62" i="57"/>
  <c r="AQ62" i="57" s="1"/>
  <c r="L62" i="57"/>
  <c r="AP62" i="57" s="1"/>
  <c r="K62" i="57"/>
  <c r="AO62" i="57" s="1"/>
  <c r="J62" i="57"/>
  <c r="AN62" i="57" s="1"/>
  <c r="I62" i="57"/>
  <c r="AM62" i="57" s="1"/>
  <c r="H62" i="57"/>
  <c r="AL62" i="57" s="1"/>
  <c r="G62" i="57"/>
  <c r="AK62" i="57" s="1"/>
  <c r="F62" i="57"/>
  <c r="BG61" i="57"/>
  <c r="BF61" i="57"/>
  <c r="BD61" i="57"/>
  <c r="BC61" i="57"/>
  <c r="BB61" i="57"/>
  <c r="AZ61" i="57"/>
  <c r="AT61" i="57"/>
  <c r="AQ61" i="57"/>
  <c r="AP61" i="57"/>
  <c r="AN61" i="57"/>
  <c r="AM61" i="57"/>
  <c r="AJ61" i="57"/>
  <c r="AF61" i="57"/>
  <c r="AE61" i="57"/>
  <c r="BI61" i="57" s="1"/>
  <c r="AD61" i="57"/>
  <c r="BH61" i="57" s="1"/>
  <c r="AC61" i="57"/>
  <c r="AB61" i="57"/>
  <c r="AA61" i="57"/>
  <c r="BE61" i="57" s="1"/>
  <c r="Z61" i="57"/>
  <c r="Y61" i="57"/>
  <c r="X61" i="57"/>
  <c r="W61" i="57"/>
  <c r="BA61" i="57" s="1"/>
  <c r="V61" i="57"/>
  <c r="U61" i="57"/>
  <c r="AY61" i="57" s="1"/>
  <c r="T61" i="57"/>
  <c r="AX61" i="57" s="1"/>
  <c r="S61" i="57"/>
  <c r="AW61" i="57" s="1"/>
  <c r="R61" i="57"/>
  <c r="AV61" i="57" s="1"/>
  <c r="Q61" i="57"/>
  <c r="AU61" i="57" s="1"/>
  <c r="P61" i="57"/>
  <c r="O61" i="57"/>
  <c r="AS61" i="57" s="1"/>
  <c r="N61" i="57"/>
  <c r="AR61" i="57" s="1"/>
  <c r="M61" i="57"/>
  <c r="L61" i="57"/>
  <c r="K61" i="57"/>
  <c r="AO61" i="57" s="1"/>
  <c r="J61" i="57"/>
  <c r="I61" i="57"/>
  <c r="H61" i="57"/>
  <c r="AL61" i="57" s="1"/>
  <c r="G61" i="57"/>
  <c r="AK61" i="57" s="1"/>
  <c r="F61" i="57"/>
  <c r="BH60" i="57"/>
  <c r="AY60" i="57"/>
  <c r="AX60" i="57"/>
  <c r="AV60" i="57"/>
  <c r="AU60" i="57"/>
  <c r="AT60" i="57"/>
  <c r="AR60" i="57"/>
  <c r="AQ60" i="57"/>
  <c r="AP60" i="57"/>
  <c r="AL60" i="57"/>
  <c r="AF60" i="57"/>
  <c r="AE60" i="57"/>
  <c r="BI60" i="57" s="1"/>
  <c r="AD60" i="57"/>
  <c r="AC60" i="57"/>
  <c r="BG60" i="57" s="1"/>
  <c r="AB60" i="57"/>
  <c r="BF60" i="57" s="1"/>
  <c r="AA60" i="57"/>
  <c r="BE60" i="57" s="1"/>
  <c r="Z60" i="57"/>
  <c r="BD60" i="57" s="1"/>
  <c r="Y60" i="57"/>
  <c r="BC60" i="57" s="1"/>
  <c r="X60" i="57"/>
  <c r="BB60" i="57" s="1"/>
  <c r="W60" i="57"/>
  <c r="BA60" i="57" s="1"/>
  <c r="V60" i="57"/>
  <c r="AZ60" i="57" s="1"/>
  <c r="U60" i="57"/>
  <c r="T60" i="57"/>
  <c r="S60" i="57"/>
  <c r="AW60" i="57" s="1"/>
  <c r="R60" i="57"/>
  <c r="Q60" i="57"/>
  <c r="P60" i="57"/>
  <c r="O60" i="57"/>
  <c r="AS60" i="57" s="1"/>
  <c r="N60" i="57"/>
  <c r="M60" i="57"/>
  <c r="L60" i="57"/>
  <c r="K60" i="57"/>
  <c r="AO60" i="57" s="1"/>
  <c r="J60" i="57"/>
  <c r="AN60" i="57" s="1"/>
  <c r="I60" i="57"/>
  <c r="AM60" i="57" s="1"/>
  <c r="H60" i="57"/>
  <c r="G60" i="57"/>
  <c r="AK60" i="57" s="1"/>
  <c r="F60" i="57"/>
  <c r="BG59" i="57"/>
  <c r="BF59" i="57"/>
  <c r="BD59" i="57"/>
  <c r="BC59" i="57"/>
  <c r="BB59" i="57"/>
  <c r="BA59" i="57"/>
  <c r="AZ59" i="57"/>
  <c r="AQ59" i="57"/>
  <c r="AP59" i="57"/>
  <c r="AN59" i="57"/>
  <c r="AM59" i="57"/>
  <c r="AL59" i="57"/>
  <c r="AK59" i="57"/>
  <c r="AJ59" i="57"/>
  <c r="AF59" i="57"/>
  <c r="AE59" i="57"/>
  <c r="BI59" i="57" s="1"/>
  <c r="AD59" i="57"/>
  <c r="BH59" i="57" s="1"/>
  <c r="AC59" i="57"/>
  <c r="AB59" i="57"/>
  <c r="AA59" i="57"/>
  <c r="BE59" i="57" s="1"/>
  <c r="Z59" i="57"/>
  <c r="Y59" i="57"/>
  <c r="X59" i="57"/>
  <c r="W59" i="57"/>
  <c r="V59" i="57"/>
  <c r="U59" i="57"/>
  <c r="AY59" i="57" s="1"/>
  <c r="T59" i="57"/>
  <c r="AX59" i="57" s="1"/>
  <c r="S59" i="57"/>
  <c r="AW59" i="57" s="1"/>
  <c r="R59" i="57"/>
  <c r="AV59" i="57" s="1"/>
  <c r="Q59" i="57"/>
  <c r="AU59" i="57" s="1"/>
  <c r="P59" i="57"/>
  <c r="AT59" i="57" s="1"/>
  <c r="O59" i="57"/>
  <c r="AS59" i="57" s="1"/>
  <c r="N59" i="57"/>
  <c r="AR59" i="57" s="1"/>
  <c r="M59" i="57"/>
  <c r="L59" i="57"/>
  <c r="K59" i="57"/>
  <c r="AO59" i="57" s="1"/>
  <c r="J59" i="57"/>
  <c r="I59" i="57"/>
  <c r="H59" i="57"/>
  <c r="G59" i="57"/>
  <c r="F59" i="57"/>
  <c r="BH58" i="57"/>
  <c r="BG58" i="57"/>
  <c r="BF58" i="57"/>
  <c r="AY58" i="57"/>
  <c r="AX58" i="57"/>
  <c r="AV58" i="57"/>
  <c r="AU58" i="57"/>
  <c r="AT58" i="57"/>
  <c r="AR58" i="57"/>
  <c r="AF58" i="57"/>
  <c r="AE58" i="57"/>
  <c r="BI58" i="57" s="1"/>
  <c r="AD58" i="57"/>
  <c r="AC58" i="57"/>
  <c r="AB58" i="57"/>
  <c r="AA58" i="57"/>
  <c r="BE58" i="57" s="1"/>
  <c r="Z58" i="57"/>
  <c r="BD58" i="57" s="1"/>
  <c r="Y58" i="57"/>
  <c r="BC58" i="57" s="1"/>
  <c r="X58" i="57"/>
  <c r="BB58" i="57" s="1"/>
  <c r="W58" i="57"/>
  <c r="BA58" i="57" s="1"/>
  <c r="V58" i="57"/>
  <c r="AZ58" i="57" s="1"/>
  <c r="U58" i="57"/>
  <c r="T58" i="57"/>
  <c r="S58" i="57"/>
  <c r="AW58" i="57" s="1"/>
  <c r="R58" i="57"/>
  <c r="Q58" i="57"/>
  <c r="P58" i="57"/>
  <c r="O58" i="57"/>
  <c r="AS58" i="57" s="1"/>
  <c r="N58" i="57"/>
  <c r="M58" i="57"/>
  <c r="AQ58" i="57" s="1"/>
  <c r="L58" i="57"/>
  <c r="AP58" i="57" s="1"/>
  <c r="K58" i="57"/>
  <c r="AO58" i="57" s="1"/>
  <c r="J58" i="57"/>
  <c r="AN58" i="57" s="1"/>
  <c r="I58" i="57"/>
  <c r="AM58" i="57" s="1"/>
  <c r="H58" i="57"/>
  <c r="AL58" i="57" s="1"/>
  <c r="G58" i="57"/>
  <c r="AK58" i="57" s="1"/>
  <c r="F58" i="57"/>
  <c r="BG57" i="57"/>
  <c r="BF57" i="57"/>
  <c r="BD57" i="57"/>
  <c r="BC57" i="57"/>
  <c r="BA57" i="57"/>
  <c r="AZ57" i="57"/>
  <c r="AX57" i="57"/>
  <c r="AQ57" i="57"/>
  <c r="AP57" i="57"/>
  <c r="AN57" i="57"/>
  <c r="AM57" i="57"/>
  <c r="AJ57" i="57"/>
  <c r="AF57" i="57"/>
  <c r="AE57" i="57"/>
  <c r="BI57" i="57" s="1"/>
  <c r="AD57" i="57"/>
  <c r="BH57" i="57" s="1"/>
  <c r="AC57" i="57"/>
  <c r="AB57" i="57"/>
  <c r="AA57" i="57"/>
  <c r="BE57" i="57" s="1"/>
  <c r="Z57" i="57"/>
  <c r="Y57" i="57"/>
  <c r="X57" i="57"/>
  <c r="BB57" i="57" s="1"/>
  <c r="W57" i="57"/>
  <c r="V57" i="57"/>
  <c r="U57" i="57"/>
  <c r="AY57" i="57" s="1"/>
  <c r="T57" i="57"/>
  <c r="S57" i="57"/>
  <c r="AW57" i="57" s="1"/>
  <c r="R57" i="57"/>
  <c r="AV57" i="57" s="1"/>
  <c r="Q57" i="57"/>
  <c r="AU57" i="57" s="1"/>
  <c r="P57" i="57"/>
  <c r="AT57" i="57" s="1"/>
  <c r="O57" i="57"/>
  <c r="AS57" i="57" s="1"/>
  <c r="N57" i="57"/>
  <c r="AR57" i="57" s="1"/>
  <c r="M57" i="57"/>
  <c r="L57" i="57"/>
  <c r="K57" i="57"/>
  <c r="AO57" i="57" s="1"/>
  <c r="J57" i="57"/>
  <c r="I57" i="57"/>
  <c r="H57" i="57"/>
  <c r="AL57" i="57" s="1"/>
  <c r="G57" i="57"/>
  <c r="AK57" i="57" s="1"/>
  <c r="F57" i="57"/>
  <c r="BH56" i="57"/>
  <c r="BG56" i="57"/>
  <c r="AY56" i="57"/>
  <c r="AX56" i="57"/>
  <c r="AV56" i="57"/>
  <c r="AU56" i="57"/>
  <c r="AT56" i="57"/>
  <c r="AS56" i="57"/>
  <c r="AR56" i="57"/>
  <c r="AP56" i="57"/>
  <c r="AF56" i="57"/>
  <c r="AE56" i="57"/>
  <c r="BI56" i="57" s="1"/>
  <c r="AD56" i="57"/>
  <c r="AC56" i="57"/>
  <c r="AB56" i="57"/>
  <c r="BF56" i="57" s="1"/>
  <c r="AA56" i="57"/>
  <c r="BE56" i="57" s="1"/>
  <c r="Z56" i="57"/>
  <c r="BD56" i="57" s="1"/>
  <c r="Y56" i="57"/>
  <c r="BC56" i="57" s="1"/>
  <c r="X56" i="57"/>
  <c r="BB56" i="57" s="1"/>
  <c r="W56" i="57"/>
  <c r="BA56" i="57" s="1"/>
  <c r="V56" i="57"/>
  <c r="AZ56" i="57" s="1"/>
  <c r="U56" i="57"/>
  <c r="T56" i="57"/>
  <c r="S56" i="57"/>
  <c r="AW56" i="57" s="1"/>
  <c r="R56" i="57"/>
  <c r="Q56" i="57"/>
  <c r="P56" i="57"/>
  <c r="O56" i="57"/>
  <c r="N56" i="57"/>
  <c r="M56" i="57"/>
  <c r="AQ56" i="57" s="1"/>
  <c r="L56" i="57"/>
  <c r="K56" i="57"/>
  <c r="AO56" i="57" s="1"/>
  <c r="J56" i="57"/>
  <c r="AN56" i="57" s="1"/>
  <c r="I56" i="57"/>
  <c r="AM56" i="57" s="1"/>
  <c r="H56" i="57"/>
  <c r="AL56" i="57" s="1"/>
  <c r="G56" i="57"/>
  <c r="AK56" i="57" s="1"/>
  <c r="F56" i="57"/>
  <c r="E56" i="57" s="1"/>
  <c r="BG55" i="57"/>
  <c r="BF55" i="57"/>
  <c r="BD55" i="57"/>
  <c r="BC55" i="57"/>
  <c r="AZ55" i="57"/>
  <c r="AY55" i="57"/>
  <c r="AT55" i="57"/>
  <c r="AQ55" i="57"/>
  <c r="AP55" i="57"/>
  <c r="AN55" i="57"/>
  <c r="AM55" i="57"/>
  <c r="AL55" i="57"/>
  <c r="AK55" i="57"/>
  <c r="AJ55" i="57"/>
  <c r="AF55" i="57"/>
  <c r="AE55" i="57"/>
  <c r="BI55" i="57" s="1"/>
  <c r="AD55" i="57"/>
  <c r="BH55" i="57" s="1"/>
  <c r="AC55" i="57"/>
  <c r="AB55" i="57"/>
  <c r="AA55" i="57"/>
  <c r="BE55" i="57" s="1"/>
  <c r="Z55" i="57"/>
  <c r="Y55" i="57"/>
  <c r="X55" i="57"/>
  <c r="BB55" i="57" s="1"/>
  <c r="W55" i="57"/>
  <c r="BA55" i="57" s="1"/>
  <c r="V55" i="57"/>
  <c r="U55" i="57"/>
  <c r="T55" i="57"/>
  <c r="AX55" i="57" s="1"/>
  <c r="S55" i="57"/>
  <c r="AW55" i="57" s="1"/>
  <c r="R55" i="57"/>
  <c r="AV55" i="57" s="1"/>
  <c r="Q55" i="57"/>
  <c r="AU55" i="57" s="1"/>
  <c r="P55" i="57"/>
  <c r="O55" i="57"/>
  <c r="AS55" i="57" s="1"/>
  <c r="N55" i="57"/>
  <c r="AR55" i="57" s="1"/>
  <c r="M55" i="57"/>
  <c r="L55" i="57"/>
  <c r="K55" i="57"/>
  <c r="AO55" i="57" s="1"/>
  <c r="J55" i="57"/>
  <c r="I55" i="57"/>
  <c r="H55" i="57"/>
  <c r="G55" i="57"/>
  <c r="F55" i="57"/>
  <c r="BI54" i="57"/>
  <c r="BH54" i="57"/>
  <c r="BF54" i="57"/>
  <c r="AY54" i="57"/>
  <c r="AX54" i="57"/>
  <c r="AV54" i="57"/>
  <c r="AU54" i="57"/>
  <c r="AR54" i="57"/>
  <c r="AL54" i="57"/>
  <c r="AF54" i="57"/>
  <c r="AE54" i="57"/>
  <c r="AD54" i="57"/>
  <c r="AC54" i="57"/>
  <c r="BG54" i="57" s="1"/>
  <c r="AB54" i="57"/>
  <c r="AA54" i="57"/>
  <c r="BE54" i="57" s="1"/>
  <c r="Z54" i="57"/>
  <c r="BD54" i="57" s="1"/>
  <c r="Y54" i="57"/>
  <c r="BC54" i="57" s="1"/>
  <c r="X54" i="57"/>
  <c r="BB54" i="57" s="1"/>
  <c r="W54" i="57"/>
  <c r="BA54" i="57" s="1"/>
  <c r="V54" i="57"/>
  <c r="AZ54" i="57" s="1"/>
  <c r="U54" i="57"/>
  <c r="T54" i="57"/>
  <c r="S54" i="57"/>
  <c r="AW54" i="57" s="1"/>
  <c r="R54" i="57"/>
  <c r="Q54" i="57"/>
  <c r="P54" i="57"/>
  <c r="AT54" i="57" s="1"/>
  <c r="O54" i="57"/>
  <c r="AS54" i="57" s="1"/>
  <c r="N54" i="57"/>
  <c r="M54" i="57"/>
  <c r="AQ54" i="57" s="1"/>
  <c r="L54" i="57"/>
  <c r="AP54" i="57" s="1"/>
  <c r="K54" i="57"/>
  <c r="AO54" i="57" s="1"/>
  <c r="J54" i="57"/>
  <c r="AN54" i="57" s="1"/>
  <c r="I54" i="57"/>
  <c r="AM54" i="57" s="1"/>
  <c r="H54" i="57"/>
  <c r="G54" i="57"/>
  <c r="AK54" i="57" s="1"/>
  <c r="F54" i="57"/>
  <c r="BG53" i="57"/>
  <c r="BF53" i="57"/>
  <c r="BD53" i="57"/>
  <c r="BC53" i="57"/>
  <c r="BB53" i="57"/>
  <c r="BA53" i="57"/>
  <c r="AZ53" i="57"/>
  <c r="AY53" i="57"/>
  <c r="AQ53" i="57"/>
  <c r="AP53" i="57"/>
  <c r="AN53" i="57"/>
  <c r="AM53" i="57"/>
  <c r="AL53" i="57"/>
  <c r="AJ53" i="57"/>
  <c r="AF53" i="57"/>
  <c r="AE53" i="57"/>
  <c r="BI53" i="57" s="1"/>
  <c r="AD53" i="57"/>
  <c r="BH53" i="57" s="1"/>
  <c r="AC53" i="57"/>
  <c r="AB53" i="57"/>
  <c r="AA53" i="57"/>
  <c r="BE53" i="57" s="1"/>
  <c r="Z53" i="57"/>
  <c r="Y53" i="57"/>
  <c r="X53" i="57"/>
  <c r="W53" i="57"/>
  <c r="V53" i="57"/>
  <c r="U53" i="57"/>
  <c r="T53" i="57"/>
  <c r="AX53" i="57" s="1"/>
  <c r="S53" i="57"/>
  <c r="AW53" i="57" s="1"/>
  <c r="R53" i="57"/>
  <c r="AV53" i="57" s="1"/>
  <c r="Q53" i="57"/>
  <c r="AU53" i="57" s="1"/>
  <c r="P53" i="57"/>
  <c r="AT53" i="57" s="1"/>
  <c r="O53" i="57"/>
  <c r="AS53" i="57" s="1"/>
  <c r="N53" i="57"/>
  <c r="AR53" i="57" s="1"/>
  <c r="M53" i="57"/>
  <c r="L53" i="57"/>
  <c r="K53" i="57"/>
  <c r="AO53" i="57" s="1"/>
  <c r="J53" i="57"/>
  <c r="I53" i="57"/>
  <c r="H53" i="57"/>
  <c r="G53" i="57"/>
  <c r="F53" i="57"/>
  <c r="BH52" i="57"/>
  <c r="BB52" i="57"/>
  <c r="AY52" i="57"/>
  <c r="AX52" i="57"/>
  <c r="AV52" i="57"/>
  <c r="AU52" i="57"/>
  <c r="AT52" i="57"/>
  <c r="AR52" i="57"/>
  <c r="AL52" i="57"/>
  <c r="AF52" i="57"/>
  <c r="AE52" i="57"/>
  <c r="BI52" i="57" s="1"/>
  <c r="AD52" i="57"/>
  <c r="AC52" i="57"/>
  <c r="BG52" i="57" s="1"/>
  <c r="AB52" i="57"/>
  <c r="BF52" i="57" s="1"/>
  <c r="AA52" i="57"/>
  <c r="BE52" i="57" s="1"/>
  <c r="Z52" i="57"/>
  <c r="BD52" i="57" s="1"/>
  <c r="Y52" i="57"/>
  <c r="BC52" i="57" s="1"/>
  <c r="X52" i="57"/>
  <c r="W52" i="57"/>
  <c r="BA52" i="57" s="1"/>
  <c r="V52" i="57"/>
  <c r="AZ52" i="57" s="1"/>
  <c r="U52" i="57"/>
  <c r="T52" i="57"/>
  <c r="S52" i="57"/>
  <c r="AW52" i="57" s="1"/>
  <c r="R52" i="57"/>
  <c r="Q52" i="57"/>
  <c r="P52" i="57"/>
  <c r="O52" i="57"/>
  <c r="AS52" i="57" s="1"/>
  <c r="N52" i="57"/>
  <c r="M52" i="57"/>
  <c r="AQ52" i="57" s="1"/>
  <c r="L52" i="57"/>
  <c r="AP52" i="57" s="1"/>
  <c r="K52" i="57"/>
  <c r="AO52" i="57" s="1"/>
  <c r="J52" i="57"/>
  <c r="AN52" i="57" s="1"/>
  <c r="I52" i="57"/>
  <c r="AM52" i="57" s="1"/>
  <c r="H52" i="57"/>
  <c r="G52" i="57"/>
  <c r="AK52" i="57" s="1"/>
  <c r="F52" i="57"/>
  <c r="BG51" i="57"/>
  <c r="BF51" i="57"/>
  <c r="BD51" i="57"/>
  <c r="BC51" i="57"/>
  <c r="BB51" i="57"/>
  <c r="AY51" i="57"/>
  <c r="AX51" i="57"/>
  <c r="AW51" i="57"/>
  <c r="AT51" i="57"/>
  <c r="AQ51" i="57"/>
  <c r="AP51" i="57"/>
  <c r="AN51" i="57"/>
  <c r="AM51" i="57"/>
  <c r="AF51" i="57"/>
  <c r="AE51" i="57"/>
  <c r="BI51" i="57" s="1"/>
  <c r="AD51" i="57"/>
  <c r="BH51" i="57" s="1"/>
  <c r="AC51" i="57"/>
  <c r="AB51" i="57"/>
  <c r="AA51" i="57"/>
  <c r="BE51" i="57" s="1"/>
  <c r="Z51" i="57"/>
  <c r="Y51" i="57"/>
  <c r="X51" i="57"/>
  <c r="W51" i="57"/>
  <c r="BA51" i="57" s="1"/>
  <c r="V51" i="57"/>
  <c r="AZ51" i="57" s="1"/>
  <c r="U51" i="57"/>
  <c r="T51" i="57"/>
  <c r="S51" i="57"/>
  <c r="R51" i="57"/>
  <c r="AV51" i="57" s="1"/>
  <c r="Q51" i="57"/>
  <c r="AU51" i="57" s="1"/>
  <c r="P51" i="57"/>
  <c r="O51" i="57"/>
  <c r="AS51" i="57" s="1"/>
  <c r="N51" i="57"/>
  <c r="AR51" i="57" s="1"/>
  <c r="M51" i="57"/>
  <c r="L51" i="57"/>
  <c r="K51" i="57"/>
  <c r="AO51" i="57" s="1"/>
  <c r="J51" i="57"/>
  <c r="I51" i="57"/>
  <c r="H51" i="57"/>
  <c r="AL51" i="57" s="1"/>
  <c r="G51" i="57"/>
  <c r="AK51" i="57" s="1"/>
  <c r="F51" i="57"/>
  <c r="AJ51" i="57" s="1"/>
  <c r="BH50" i="57"/>
  <c r="AY50" i="57"/>
  <c r="AX50" i="57"/>
  <c r="AW50" i="57"/>
  <c r="AV50" i="57"/>
  <c r="AT50" i="57"/>
  <c r="AS50" i="57"/>
  <c r="AN50" i="57"/>
  <c r="AK50" i="57"/>
  <c r="AF50" i="57"/>
  <c r="AE50" i="57"/>
  <c r="BI50" i="57" s="1"/>
  <c r="AD50" i="57"/>
  <c r="AC50" i="57"/>
  <c r="BG50" i="57" s="1"/>
  <c r="AB50" i="57"/>
  <c r="BF50" i="57" s="1"/>
  <c r="AA50" i="57"/>
  <c r="BE50" i="57" s="1"/>
  <c r="Z50" i="57"/>
  <c r="BD50" i="57" s="1"/>
  <c r="Y50" i="57"/>
  <c r="BC50" i="57" s="1"/>
  <c r="X50" i="57"/>
  <c r="BB50" i="57" s="1"/>
  <c r="W50" i="57"/>
  <c r="BA50" i="57" s="1"/>
  <c r="V50" i="57"/>
  <c r="AZ50" i="57" s="1"/>
  <c r="U50" i="57"/>
  <c r="T50" i="57"/>
  <c r="S50" i="57"/>
  <c r="R50" i="57"/>
  <c r="Q50" i="57"/>
  <c r="AU50" i="57" s="1"/>
  <c r="P50" i="57"/>
  <c r="O50" i="57"/>
  <c r="N50" i="57"/>
  <c r="AR50" i="57" s="1"/>
  <c r="M50" i="57"/>
  <c r="AQ50" i="57" s="1"/>
  <c r="L50" i="57"/>
  <c r="AP50" i="57" s="1"/>
  <c r="K50" i="57"/>
  <c r="AO50" i="57" s="1"/>
  <c r="J50" i="57"/>
  <c r="I50" i="57"/>
  <c r="AM50" i="57" s="1"/>
  <c r="H50" i="57"/>
  <c r="AL50" i="57" s="1"/>
  <c r="G50" i="57"/>
  <c r="F50" i="57"/>
  <c r="AJ50" i="57" s="1"/>
  <c r="BI49" i="57"/>
  <c r="BG49" i="57"/>
  <c r="BF49" i="57"/>
  <c r="BD49" i="57"/>
  <c r="BB49" i="57"/>
  <c r="BA49" i="57"/>
  <c r="AW49" i="57"/>
  <c r="AS49" i="57"/>
  <c r="AR49" i="57"/>
  <c r="AQ49" i="57"/>
  <c r="AP49" i="57"/>
  <c r="AO49" i="57"/>
  <c r="AN49" i="57"/>
  <c r="AL49" i="57"/>
  <c r="AK49" i="57"/>
  <c r="AF49" i="57"/>
  <c r="AE49" i="57"/>
  <c r="AD49" i="57"/>
  <c r="BH49" i="57" s="1"/>
  <c r="AC49" i="57"/>
  <c r="AB49" i="57"/>
  <c r="AA49" i="57"/>
  <c r="BE49" i="57" s="1"/>
  <c r="Z49" i="57"/>
  <c r="Y49" i="57"/>
  <c r="BC49" i="57" s="1"/>
  <c r="X49" i="57"/>
  <c r="W49" i="57"/>
  <c r="V49" i="57"/>
  <c r="AZ49" i="57" s="1"/>
  <c r="U49" i="57"/>
  <c r="AY49" i="57" s="1"/>
  <c r="T49" i="57"/>
  <c r="AX49" i="57" s="1"/>
  <c r="S49" i="57"/>
  <c r="R49" i="57"/>
  <c r="AV49" i="57" s="1"/>
  <c r="Q49" i="57"/>
  <c r="AU49" i="57" s="1"/>
  <c r="P49" i="57"/>
  <c r="AT49" i="57" s="1"/>
  <c r="O49" i="57"/>
  <c r="N49" i="57"/>
  <c r="M49" i="57"/>
  <c r="L49" i="57"/>
  <c r="K49" i="57"/>
  <c r="J49" i="57"/>
  <c r="I49" i="57"/>
  <c r="AM49" i="57" s="1"/>
  <c r="H49" i="57"/>
  <c r="G49" i="57"/>
  <c r="F49" i="57"/>
  <c r="AJ49" i="57" s="1"/>
  <c r="E49" i="57"/>
  <c r="BI48" i="57"/>
  <c r="BE48" i="57"/>
  <c r="BA48" i="57"/>
  <c r="AY48" i="57"/>
  <c r="AX48" i="57"/>
  <c r="AV48" i="57"/>
  <c r="AU48" i="57"/>
  <c r="AT48" i="57"/>
  <c r="AS48" i="57"/>
  <c r="AQ48" i="57"/>
  <c r="AK48" i="57"/>
  <c r="AF48" i="57"/>
  <c r="AE48" i="57"/>
  <c r="AD48" i="57"/>
  <c r="BH48" i="57" s="1"/>
  <c r="AC48" i="57"/>
  <c r="BG48" i="57" s="1"/>
  <c r="AB48" i="57"/>
  <c r="BF48" i="57" s="1"/>
  <c r="AA48" i="57"/>
  <c r="Z48" i="57"/>
  <c r="BD48" i="57" s="1"/>
  <c r="Y48" i="57"/>
  <c r="BC48" i="57" s="1"/>
  <c r="X48" i="57"/>
  <c r="BB48" i="57" s="1"/>
  <c r="W48" i="57"/>
  <c r="V48" i="57"/>
  <c r="AZ48" i="57" s="1"/>
  <c r="U48" i="57"/>
  <c r="T48" i="57"/>
  <c r="S48" i="57"/>
  <c r="AW48" i="57" s="1"/>
  <c r="R48" i="57"/>
  <c r="Q48" i="57"/>
  <c r="P48" i="57"/>
  <c r="O48" i="57"/>
  <c r="N48" i="57"/>
  <c r="AR48" i="57" s="1"/>
  <c r="M48" i="57"/>
  <c r="L48" i="57"/>
  <c r="AP48" i="57" s="1"/>
  <c r="K48" i="57"/>
  <c r="AO48" i="57" s="1"/>
  <c r="J48" i="57"/>
  <c r="AN48" i="57" s="1"/>
  <c r="I48" i="57"/>
  <c r="AM48" i="57" s="1"/>
  <c r="H48" i="57"/>
  <c r="AL48" i="57" s="1"/>
  <c r="G48" i="57"/>
  <c r="F48" i="57"/>
  <c r="BI47" i="57"/>
  <c r="BH47" i="57"/>
  <c r="BG47" i="57"/>
  <c r="BF47" i="57"/>
  <c r="BE47" i="57"/>
  <c r="BD47" i="57"/>
  <c r="BB47" i="57"/>
  <c r="BA47" i="57"/>
  <c r="AY47" i="57"/>
  <c r="AT47" i="57"/>
  <c r="AS47" i="57"/>
  <c r="AR47" i="57"/>
  <c r="AQ47" i="57"/>
  <c r="AP47" i="57"/>
  <c r="AO47" i="57"/>
  <c r="AN47" i="57"/>
  <c r="AM47" i="57"/>
  <c r="AL47" i="57"/>
  <c r="AK47" i="57"/>
  <c r="AF47" i="57"/>
  <c r="AE47" i="57"/>
  <c r="AD47" i="57"/>
  <c r="AC47" i="57"/>
  <c r="AB47" i="57"/>
  <c r="AA47" i="57"/>
  <c r="Z47" i="57"/>
  <c r="Y47" i="57"/>
  <c r="BC47" i="57" s="1"/>
  <c r="X47" i="57"/>
  <c r="W47" i="57"/>
  <c r="V47" i="57"/>
  <c r="AZ47" i="57" s="1"/>
  <c r="U47" i="57"/>
  <c r="T47" i="57"/>
  <c r="AX47" i="57" s="1"/>
  <c r="S47" i="57"/>
  <c r="AW47" i="57" s="1"/>
  <c r="R47" i="57"/>
  <c r="AV47" i="57" s="1"/>
  <c r="Q47" i="57"/>
  <c r="AU47" i="57" s="1"/>
  <c r="P47" i="57"/>
  <c r="O47" i="57"/>
  <c r="N47" i="57"/>
  <c r="M47" i="57"/>
  <c r="L47" i="57"/>
  <c r="K47" i="57"/>
  <c r="J47" i="57"/>
  <c r="I47" i="57"/>
  <c r="H47" i="57"/>
  <c r="G47" i="57"/>
  <c r="F47" i="57"/>
  <c r="AJ47" i="57" s="1"/>
  <c r="BI46" i="57"/>
  <c r="BG46" i="57"/>
  <c r="BA46" i="57"/>
  <c r="AY46" i="57"/>
  <c r="AX46" i="57"/>
  <c r="AV46" i="57"/>
  <c r="AU46" i="57"/>
  <c r="AT46" i="57"/>
  <c r="AS46" i="57"/>
  <c r="AQ46" i="57"/>
  <c r="AO46" i="57"/>
  <c r="AK46" i="57"/>
  <c r="AF46" i="57"/>
  <c r="AE46" i="57"/>
  <c r="AD46" i="57"/>
  <c r="BH46" i="57" s="1"/>
  <c r="AC46" i="57"/>
  <c r="AB46" i="57"/>
  <c r="BF46" i="57" s="1"/>
  <c r="AA46" i="57"/>
  <c r="BE46" i="57" s="1"/>
  <c r="Z46" i="57"/>
  <c r="BD46" i="57" s="1"/>
  <c r="Y46" i="57"/>
  <c r="BC46" i="57" s="1"/>
  <c r="X46" i="57"/>
  <c r="BB46" i="57" s="1"/>
  <c r="W46" i="57"/>
  <c r="V46" i="57"/>
  <c r="AZ46" i="57" s="1"/>
  <c r="U46" i="57"/>
  <c r="T46" i="57"/>
  <c r="S46" i="57"/>
  <c r="AW46" i="57" s="1"/>
  <c r="R46" i="57"/>
  <c r="Q46" i="57"/>
  <c r="P46" i="57"/>
  <c r="O46" i="57"/>
  <c r="N46" i="57"/>
  <c r="AR46" i="57" s="1"/>
  <c r="M46" i="57"/>
  <c r="L46" i="57"/>
  <c r="AP46" i="57" s="1"/>
  <c r="K46" i="57"/>
  <c r="J46" i="57"/>
  <c r="AN46" i="57" s="1"/>
  <c r="I46" i="57"/>
  <c r="AM46" i="57" s="1"/>
  <c r="H46" i="57"/>
  <c r="AL46" i="57" s="1"/>
  <c r="G46" i="57"/>
  <c r="F46" i="57"/>
  <c r="E46" i="57" s="1"/>
  <c r="BI45" i="57"/>
  <c r="BH45" i="57"/>
  <c r="BG45" i="57"/>
  <c r="BF45" i="57"/>
  <c r="BD45" i="57"/>
  <c r="BB45" i="57"/>
  <c r="BA45" i="57"/>
  <c r="AW45" i="57"/>
  <c r="AT45" i="57"/>
  <c r="AS45" i="57"/>
  <c r="AR45" i="57"/>
  <c r="AQ45" i="57"/>
  <c r="AP45" i="57"/>
  <c r="AN45" i="57"/>
  <c r="AL45" i="57"/>
  <c r="AK45" i="57"/>
  <c r="AF45" i="57"/>
  <c r="AE45" i="57"/>
  <c r="AD45" i="57"/>
  <c r="AC45" i="57"/>
  <c r="AB45" i="57"/>
  <c r="AA45" i="57"/>
  <c r="BE45" i="57" s="1"/>
  <c r="Z45" i="57"/>
  <c r="Y45" i="57"/>
  <c r="BC45" i="57" s="1"/>
  <c r="X45" i="57"/>
  <c r="W45" i="57"/>
  <c r="V45" i="57"/>
  <c r="AZ45" i="57" s="1"/>
  <c r="U45" i="57"/>
  <c r="AY45" i="57" s="1"/>
  <c r="T45" i="57"/>
  <c r="AX45" i="57" s="1"/>
  <c r="S45" i="57"/>
  <c r="R45" i="57"/>
  <c r="AV45" i="57" s="1"/>
  <c r="Q45" i="57"/>
  <c r="AU45" i="57" s="1"/>
  <c r="P45" i="57"/>
  <c r="O45" i="57"/>
  <c r="N45" i="57"/>
  <c r="M45" i="57"/>
  <c r="L45" i="57"/>
  <c r="K45" i="57"/>
  <c r="AO45" i="57" s="1"/>
  <c r="J45" i="57"/>
  <c r="I45" i="57"/>
  <c r="AM45" i="57" s="1"/>
  <c r="H45" i="57"/>
  <c r="G45" i="57"/>
  <c r="F45" i="57"/>
  <c r="AJ45" i="57" s="1"/>
  <c r="BI44" i="57"/>
  <c r="BA44" i="57"/>
  <c r="AZ44" i="57"/>
  <c r="AY44" i="57"/>
  <c r="AX44" i="57"/>
  <c r="AW44" i="57"/>
  <c r="AV44" i="57"/>
  <c r="AU44" i="57"/>
  <c r="AT44" i="57"/>
  <c r="AS44" i="57"/>
  <c r="AO44" i="57"/>
  <c r="AK44" i="57"/>
  <c r="AF44" i="57"/>
  <c r="AE44" i="57"/>
  <c r="AD44" i="57"/>
  <c r="BH44" i="57" s="1"/>
  <c r="AC44" i="57"/>
  <c r="BG44" i="57" s="1"/>
  <c r="AB44" i="57"/>
  <c r="BF44" i="57" s="1"/>
  <c r="AA44" i="57"/>
  <c r="BE44" i="57" s="1"/>
  <c r="Z44" i="57"/>
  <c r="BD44" i="57" s="1"/>
  <c r="Y44" i="57"/>
  <c r="BC44" i="57" s="1"/>
  <c r="X44" i="57"/>
  <c r="BB44" i="57" s="1"/>
  <c r="W44" i="57"/>
  <c r="V44" i="57"/>
  <c r="U44" i="57"/>
  <c r="T44" i="57"/>
  <c r="S44" i="57"/>
  <c r="R44" i="57"/>
  <c r="Q44" i="57"/>
  <c r="P44" i="57"/>
  <c r="O44" i="57"/>
  <c r="N44" i="57"/>
  <c r="AR44" i="57" s="1"/>
  <c r="M44" i="57"/>
  <c r="AQ44" i="57" s="1"/>
  <c r="L44" i="57"/>
  <c r="AP44" i="57" s="1"/>
  <c r="K44" i="57"/>
  <c r="J44" i="57"/>
  <c r="AN44" i="57" s="1"/>
  <c r="I44" i="57"/>
  <c r="AM44" i="57" s="1"/>
  <c r="H44" i="57"/>
  <c r="AL44" i="57" s="1"/>
  <c r="G44" i="57"/>
  <c r="F44" i="57"/>
  <c r="BI43" i="57"/>
  <c r="BG43" i="57"/>
  <c r="BF43" i="57"/>
  <c r="BD43" i="57"/>
  <c r="BB43" i="57"/>
  <c r="BA43" i="57"/>
  <c r="AT43" i="57"/>
  <c r="AS43" i="57"/>
  <c r="AR43" i="57"/>
  <c r="AQ43" i="57"/>
  <c r="AP43" i="57"/>
  <c r="AO43" i="57"/>
  <c r="AN43" i="57"/>
  <c r="AM43" i="57"/>
  <c r="AL43" i="57"/>
  <c r="AK43" i="57"/>
  <c r="AF43" i="57"/>
  <c r="AE43" i="57"/>
  <c r="AD43" i="57"/>
  <c r="BH43" i="57" s="1"/>
  <c r="AC43" i="57"/>
  <c r="AB43" i="57"/>
  <c r="AA43" i="57"/>
  <c r="BE43" i="57" s="1"/>
  <c r="Z43" i="57"/>
  <c r="Y43" i="57"/>
  <c r="BC43" i="57" s="1"/>
  <c r="X43" i="57"/>
  <c r="W43" i="57"/>
  <c r="V43" i="57"/>
  <c r="AZ43" i="57" s="1"/>
  <c r="U43" i="57"/>
  <c r="AY43" i="57" s="1"/>
  <c r="T43" i="57"/>
  <c r="AX43" i="57" s="1"/>
  <c r="S43" i="57"/>
  <c r="AW43" i="57" s="1"/>
  <c r="R43" i="57"/>
  <c r="AV43" i="57" s="1"/>
  <c r="Q43" i="57"/>
  <c r="AU43" i="57" s="1"/>
  <c r="P43" i="57"/>
  <c r="O43" i="57"/>
  <c r="N43" i="57"/>
  <c r="M43" i="57"/>
  <c r="L43" i="57"/>
  <c r="K43" i="57"/>
  <c r="J43" i="57"/>
  <c r="I43" i="57"/>
  <c r="H43" i="57"/>
  <c r="G43" i="57"/>
  <c r="F43" i="57"/>
  <c r="AJ43" i="57" s="1"/>
  <c r="E43" i="57"/>
  <c r="BI42" i="57"/>
  <c r="BG42" i="57"/>
  <c r="BA42" i="57"/>
  <c r="AY42" i="57"/>
  <c r="AX42" i="57"/>
  <c r="AW42" i="57"/>
  <c r="AV42" i="57"/>
  <c r="AU42" i="57"/>
  <c r="AT42" i="57"/>
  <c r="AS42" i="57"/>
  <c r="AQ42" i="57"/>
  <c r="AK42" i="57"/>
  <c r="AF42" i="57"/>
  <c r="AE42" i="57"/>
  <c r="AD42" i="57"/>
  <c r="BH42" i="57" s="1"/>
  <c r="AC42" i="57"/>
  <c r="AB42" i="57"/>
  <c r="BF42" i="57" s="1"/>
  <c r="AA42" i="57"/>
  <c r="BE42" i="57" s="1"/>
  <c r="Z42" i="57"/>
  <c r="BD42" i="57" s="1"/>
  <c r="Y42" i="57"/>
  <c r="BC42" i="57" s="1"/>
  <c r="X42" i="57"/>
  <c r="BB42" i="57" s="1"/>
  <c r="W42" i="57"/>
  <c r="V42" i="57"/>
  <c r="AZ42" i="57" s="1"/>
  <c r="U42" i="57"/>
  <c r="T42" i="57"/>
  <c r="S42" i="57"/>
  <c r="R42" i="57"/>
  <c r="Q42" i="57"/>
  <c r="P42" i="57"/>
  <c r="O42" i="57"/>
  <c r="N42" i="57"/>
  <c r="AR42" i="57" s="1"/>
  <c r="M42" i="57"/>
  <c r="L42" i="57"/>
  <c r="AP42" i="57" s="1"/>
  <c r="K42" i="57"/>
  <c r="AO42" i="57" s="1"/>
  <c r="J42" i="57"/>
  <c r="AN42" i="57" s="1"/>
  <c r="I42" i="57"/>
  <c r="AM42" i="57" s="1"/>
  <c r="H42" i="57"/>
  <c r="AL42" i="57" s="1"/>
  <c r="G42" i="57"/>
  <c r="F42" i="57"/>
  <c r="BI41" i="57"/>
  <c r="BH41" i="57"/>
  <c r="BG41" i="57"/>
  <c r="BF41" i="57"/>
  <c r="BD41" i="57"/>
  <c r="BB41" i="57"/>
  <c r="BA41" i="57"/>
  <c r="AY41" i="57"/>
  <c r="AW41" i="57"/>
  <c r="AT41" i="57"/>
  <c r="AS41" i="57"/>
  <c r="AR41" i="57"/>
  <c r="AQ41" i="57"/>
  <c r="AP41" i="57"/>
  <c r="AN41" i="57"/>
  <c r="AL41" i="57"/>
  <c r="AK41" i="57"/>
  <c r="AF41" i="57"/>
  <c r="AE41" i="57"/>
  <c r="AD41" i="57"/>
  <c r="AC41" i="57"/>
  <c r="AB41" i="57"/>
  <c r="AA41" i="57"/>
  <c r="BE41" i="57" s="1"/>
  <c r="Z41" i="57"/>
  <c r="Y41" i="57"/>
  <c r="BC41" i="57" s="1"/>
  <c r="X41" i="57"/>
  <c r="W41" i="57"/>
  <c r="V41" i="57"/>
  <c r="AZ41" i="57" s="1"/>
  <c r="U41" i="57"/>
  <c r="T41" i="57"/>
  <c r="AX41" i="57" s="1"/>
  <c r="S41" i="57"/>
  <c r="R41" i="57"/>
  <c r="AV41" i="57" s="1"/>
  <c r="Q41" i="57"/>
  <c r="AU41" i="57" s="1"/>
  <c r="P41" i="57"/>
  <c r="O41" i="57"/>
  <c r="N41" i="57"/>
  <c r="M41" i="57"/>
  <c r="L41" i="57"/>
  <c r="K41" i="57"/>
  <c r="AO41" i="57" s="1"/>
  <c r="J41" i="57"/>
  <c r="I41" i="57"/>
  <c r="AM41" i="57" s="1"/>
  <c r="H41" i="57"/>
  <c r="G41" i="57"/>
  <c r="F41" i="57"/>
  <c r="AJ41" i="57" s="1"/>
  <c r="BI40" i="57"/>
  <c r="BB40" i="57"/>
  <c r="BA40" i="57"/>
  <c r="AY40" i="57"/>
  <c r="AX40" i="57"/>
  <c r="AW40" i="57"/>
  <c r="AV40" i="57"/>
  <c r="AU40" i="57"/>
  <c r="AT40" i="57"/>
  <c r="AS40" i="57"/>
  <c r="AK40" i="57"/>
  <c r="AF40" i="57"/>
  <c r="AE40" i="57"/>
  <c r="AD40" i="57"/>
  <c r="BH40" i="57" s="1"/>
  <c r="AC40" i="57"/>
  <c r="BG40" i="57" s="1"/>
  <c r="AB40" i="57"/>
  <c r="BF40" i="57" s="1"/>
  <c r="AA40" i="57"/>
  <c r="BE40" i="57" s="1"/>
  <c r="Z40" i="57"/>
  <c r="BD40" i="57" s="1"/>
  <c r="Y40" i="57"/>
  <c r="BC40" i="57" s="1"/>
  <c r="X40" i="57"/>
  <c r="W40" i="57"/>
  <c r="V40" i="57"/>
  <c r="AZ40" i="57" s="1"/>
  <c r="U40" i="57"/>
  <c r="T40" i="57"/>
  <c r="S40" i="57"/>
  <c r="R40" i="57"/>
  <c r="Q40" i="57"/>
  <c r="P40" i="57"/>
  <c r="O40" i="57"/>
  <c r="N40" i="57"/>
  <c r="AR40" i="57" s="1"/>
  <c r="M40" i="57"/>
  <c r="AQ40" i="57" s="1"/>
  <c r="L40" i="57"/>
  <c r="AP40" i="57" s="1"/>
  <c r="K40" i="57"/>
  <c r="AO40" i="57" s="1"/>
  <c r="J40" i="57"/>
  <c r="AN40" i="57" s="1"/>
  <c r="I40" i="57"/>
  <c r="AM40" i="57" s="1"/>
  <c r="H40" i="57"/>
  <c r="AL40" i="57" s="1"/>
  <c r="G40" i="57"/>
  <c r="F40" i="57"/>
  <c r="BI39" i="57"/>
  <c r="BG39" i="57"/>
  <c r="BF39" i="57"/>
  <c r="BD39" i="57"/>
  <c r="BB39" i="57"/>
  <c r="BA39" i="57"/>
  <c r="AY39" i="57"/>
  <c r="AW39" i="57"/>
  <c r="AT39" i="57"/>
  <c r="AS39" i="57"/>
  <c r="AQ39" i="57"/>
  <c r="AP39" i="57"/>
  <c r="AO39" i="57"/>
  <c r="AN39" i="57"/>
  <c r="AL39" i="57"/>
  <c r="AK39" i="57"/>
  <c r="AF39" i="57"/>
  <c r="AE39" i="57"/>
  <c r="AD39" i="57"/>
  <c r="BH39" i="57" s="1"/>
  <c r="AC39" i="57"/>
  <c r="AB39" i="57"/>
  <c r="AA39" i="57"/>
  <c r="BE39" i="57" s="1"/>
  <c r="Z39" i="57"/>
  <c r="Y39" i="57"/>
  <c r="BC39" i="57" s="1"/>
  <c r="X39" i="57"/>
  <c r="W39" i="57"/>
  <c r="V39" i="57"/>
  <c r="AZ39" i="57" s="1"/>
  <c r="U39" i="57"/>
  <c r="T39" i="57"/>
  <c r="AX39" i="57" s="1"/>
  <c r="S39" i="57"/>
  <c r="R39" i="57"/>
  <c r="AV39" i="57" s="1"/>
  <c r="Q39" i="57"/>
  <c r="AU39" i="57" s="1"/>
  <c r="P39" i="57"/>
  <c r="O39" i="57"/>
  <c r="N39" i="57"/>
  <c r="AR39" i="57" s="1"/>
  <c r="M39" i="57"/>
  <c r="L39" i="57"/>
  <c r="K39" i="57"/>
  <c r="J39" i="57"/>
  <c r="I39" i="57"/>
  <c r="AM39" i="57" s="1"/>
  <c r="H39" i="57"/>
  <c r="G39" i="57"/>
  <c r="F39" i="57"/>
  <c r="AJ39" i="57" s="1"/>
  <c r="BJ39" i="57" s="1"/>
  <c r="BK39" i="57" s="1"/>
  <c r="E39" i="57"/>
  <c r="BI38" i="57"/>
  <c r="BE38" i="57"/>
  <c r="BA38" i="57"/>
  <c r="AZ38" i="57"/>
  <c r="AY38" i="57"/>
  <c r="AX38" i="57"/>
  <c r="AW38" i="57"/>
  <c r="AV38" i="57"/>
  <c r="AU38" i="57"/>
  <c r="AT38" i="57"/>
  <c r="AS38" i="57"/>
  <c r="AQ38" i="57"/>
  <c r="AK38" i="57"/>
  <c r="AJ38" i="57"/>
  <c r="AF38" i="57"/>
  <c r="AE38" i="57"/>
  <c r="AD38" i="57"/>
  <c r="BH38" i="57" s="1"/>
  <c r="AC38" i="57"/>
  <c r="BG38" i="57" s="1"/>
  <c r="AB38" i="57"/>
  <c r="BF38" i="57" s="1"/>
  <c r="AA38" i="57"/>
  <c r="Z38" i="57"/>
  <c r="BD38" i="57" s="1"/>
  <c r="Y38" i="57"/>
  <c r="BC38" i="57" s="1"/>
  <c r="X38" i="57"/>
  <c r="BB38" i="57" s="1"/>
  <c r="W38" i="57"/>
  <c r="V38" i="57"/>
  <c r="U38" i="57"/>
  <c r="T38" i="57"/>
  <c r="S38" i="57"/>
  <c r="R38" i="57"/>
  <c r="Q38" i="57"/>
  <c r="P38" i="57"/>
  <c r="O38" i="57"/>
  <c r="N38" i="57"/>
  <c r="AR38" i="57" s="1"/>
  <c r="M38" i="57"/>
  <c r="L38" i="57"/>
  <c r="AP38" i="57" s="1"/>
  <c r="K38" i="57"/>
  <c r="AO38" i="57" s="1"/>
  <c r="J38" i="57"/>
  <c r="AN38" i="57" s="1"/>
  <c r="I38" i="57"/>
  <c r="AM38" i="57" s="1"/>
  <c r="H38" i="57"/>
  <c r="AL38" i="57" s="1"/>
  <c r="G38" i="57"/>
  <c r="F38" i="57"/>
  <c r="BI37" i="57"/>
  <c r="BG37" i="57"/>
  <c r="BF37" i="57"/>
  <c r="BD37" i="57"/>
  <c r="BC37" i="57"/>
  <c r="BB37" i="57"/>
  <c r="BA37" i="57"/>
  <c r="AY37" i="57"/>
  <c r="AW37" i="57"/>
  <c r="AT37" i="57"/>
  <c r="AS37" i="57"/>
  <c r="AR37" i="57"/>
  <c r="AQ37" i="57"/>
  <c r="AP37" i="57"/>
  <c r="AN37" i="57"/>
  <c r="AL37" i="57"/>
  <c r="AK37" i="57"/>
  <c r="AF37" i="57"/>
  <c r="AE37" i="57"/>
  <c r="AD37" i="57"/>
  <c r="BH37" i="57" s="1"/>
  <c r="AC37" i="57"/>
  <c r="AB37" i="57"/>
  <c r="AA37" i="57"/>
  <c r="BE37" i="57" s="1"/>
  <c r="Z37" i="57"/>
  <c r="Y37" i="57"/>
  <c r="X37" i="57"/>
  <c r="W37" i="57"/>
  <c r="V37" i="57"/>
  <c r="AZ37" i="57" s="1"/>
  <c r="U37" i="57"/>
  <c r="T37" i="57"/>
  <c r="AX37" i="57" s="1"/>
  <c r="S37" i="57"/>
  <c r="R37" i="57"/>
  <c r="AV37" i="57" s="1"/>
  <c r="Q37" i="57"/>
  <c r="AU37" i="57" s="1"/>
  <c r="P37" i="57"/>
  <c r="O37" i="57"/>
  <c r="N37" i="57"/>
  <c r="M37" i="57"/>
  <c r="L37" i="57"/>
  <c r="K37" i="57"/>
  <c r="AO37" i="57" s="1"/>
  <c r="J37" i="57"/>
  <c r="I37" i="57"/>
  <c r="AM37" i="57" s="1"/>
  <c r="H37" i="57"/>
  <c r="G37" i="57"/>
  <c r="F37" i="57"/>
  <c r="AJ37" i="57" s="1"/>
  <c r="BI36" i="57"/>
  <c r="BA36" i="57"/>
  <c r="AZ36" i="57"/>
  <c r="AY36" i="57"/>
  <c r="AX36" i="57"/>
  <c r="AW36" i="57"/>
  <c r="AV36" i="57"/>
  <c r="AU36" i="57"/>
  <c r="AT36" i="57"/>
  <c r="AS36" i="57"/>
  <c r="AK36" i="57"/>
  <c r="AF36" i="57"/>
  <c r="AE36" i="57"/>
  <c r="AD36" i="57"/>
  <c r="BH36" i="57" s="1"/>
  <c r="AC36" i="57"/>
  <c r="BG36" i="57" s="1"/>
  <c r="AB36" i="57"/>
  <c r="BF36" i="57" s="1"/>
  <c r="AA36" i="57"/>
  <c r="BE36" i="57" s="1"/>
  <c r="Z36" i="57"/>
  <c r="BD36" i="57" s="1"/>
  <c r="Y36" i="57"/>
  <c r="BC36" i="57" s="1"/>
  <c r="X36" i="57"/>
  <c r="BB36" i="57" s="1"/>
  <c r="W36" i="57"/>
  <c r="V36" i="57"/>
  <c r="U36" i="57"/>
  <c r="T36" i="57"/>
  <c r="S36" i="57"/>
  <c r="R36" i="57"/>
  <c r="Q36" i="57"/>
  <c r="P36" i="57"/>
  <c r="O36" i="57"/>
  <c r="N36" i="57"/>
  <c r="AR36" i="57" s="1"/>
  <c r="M36" i="57"/>
  <c r="AQ36" i="57" s="1"/>
  <c r="L36" i="57"/>
  <c r="AP36" i="57" s="1"/>
  <c r="K36" i="57"/>
  <c r="AO36" i="57" s="1"/>
  <c r="J36" i="57"/>
  <c r="AN36" i="57" s="1"/>
  <c r="I36" i="57"/>
  <c r="AM36" i="57" s="1"/>
  <c r="H36" i="57"/>
  <c r="AL36" i="57" s="1"/>
  <c r="G36" i="57"/>
  <c r="F36" i="57"/>
  <c r="AJ36" i="57" s="1"/>
  <c r="BI35" i="57"/>
  <c r="BG35" i="57"/>
  <c r="BF35" i="57"/>
  <c r="BE35" i="57"/>
  <c r="BD35" i="57"/>
  <c r="BB35" i="57"/>
  <c r="BA35" i="57"/>
  <c r="AY35" i="57"/>
  <c r="AW35" i="57"/>
  <c r="AS35" i="57"/>
  <c r="AQ35" i="57"/>
  <c r="AP35" i="57"/>
  <c r="AO35" i="57"/>
  <c r="AN35" i="57"/>
  <c r="AL35" i="57"/>
  <c r="AK35" i="57"/>
  <c r="AF35" i="57"/>
  <c r="AE35" i="57"/>
  <c r="AD35" i="57"/>
  <c r="BH35" i="57" s="1"/>
  <c r="AC35" i="57"/>
  <c r="AB35" i="57"/>
  <c r="AA35" i="57"/>
  <c r="Z35" i="57"/>
  <c r="Y35" i="57"/>
  <c r="BC35" i="57" s="1"/>
  <c r="X35" i="57"/>
  <c r="W35" i="57"/>
  <c r="V35" i="57"/>
  <c r="AZ35" i="57" s="1"/>
  <c r="U35" i="57"/>
  <c r="T35" i="57"/>
  <c r="AX35" i="57" s="1"/>
  <c r="S35" i="57"/>
  <c r="R35" i="57"/>
  <c r="AV35" i="57" s="1"/>
  <c r="Q35" i="57"/>
  <c r="AU35" i="57" s="1"/>
  <c r="P35" i="57"/>
  <c r="AT35" i="57" s="1"/>
  <c r="O35" i="57"/>
  <c r="N35" i="57"/>
  <c r="AR35" i="57" s="1"/>
  <c r="M35" i="57"/>
  <c r="L35" i="57"/>
  <c r="K35" i="57"/>
  <c r="J35" i="57"/>
  <c r="I35" i="57"/>
  <c r="E35" i="57" s="1"/>
  <c r="H35" i="57"/>
  <c r="G35" i="57"/>
  <c r="F35" i="57"/>
  <c r="AJ35" i="57" s="1"/>
  <c r="BI34" i="57"/>
  <c r="BE34" i="57"/>
  <c r="BB34" i="57"/>
  <c r="BA34" i="57"/>
  <c r="AZ34" i="57"/>
  <c r="AY34" i="57"/>
  <c r="AX34" i="57"/>
  <c r="AW34" i="57"/>
  <c r="AV34" i="57"/>
  <c r="AT34" i="57"/>
  <c r="AS34" i="57"/>
  <c r="AL34" i="57"/>
  <c r="AK34" i="57"/>
  <c r="AJ34" i="57"/>
  <c r="AF34" i="57"/>
  <c r="AE34" i="57"/>
  <c r="AD34" i="57"/>
  <c r="BH34" i="57" s="1"/>
  <c r="AC34" i="57"/>
  <c r="BG34" i="57" s="1"/>
  <c r="AB34" i="57"/>
  <c r="BF34" i="57" s="1"/>
  <c r="AA34" i="57"/>
  <c r="Z34" i="57"/>
  <c r="BD34" i="57" s="1"/>
  <c r="Y34" i="57"/>
  <c r="BC34" i="57" s="1"/>
  <c r="X34" i="57"/>
  <c r="W34" i="57"/>
  <c r="V34" i="57"/>
  <c r="U34" i="57"/>
  <c r="T34" i="57"/>
  <c r="S34" i="57"/>
  <c r="R34" i="57"/>
  <c r="Q34" i="57"/>
  <c r="AU34" i="57" s="1"/>
  <c r="P34" i="57"/>
  <c r="O34" i="57"/>
  <c r="N34" i="57"/>
  <c r="AR34" i="57" s="1"/>
  <c r="M34" i="57"/>
  <c r="AQ34" i="57" s="1"/>
  <c r="L34" i="57"/>
  <c r="AP34" i="57" s="1"/>
  <c r="K34" i="57"/>
  <c r="AO34" i="57" s="1"/>
  <c r="J34" i="57"/>
  <c r="AN34" i="57" s="1"/>
  <c r="I34" i="57"/>
  <c r="AM34" i="57" s="1"/>
  <c r="H34" i="57"/>
  <c r="G34" i="57"/>
  <c r="F34" i="57"/>
  <c r="BI33" i="57"/>
  <c r="BG33" i="57"/>
  <c r="BF33" i="57"/>
  <c r="BE33" i="57"/>
  <c r="BD33" i="57"/>
  <c r="BC33" i="57"/>
  <c r="BB33" i="57"/>
  <c r="BA33" i="57"/>
  <c r="AY33" i="57"/>
  <c r="AT33" i="57"/>
  <c r="AS33" i="57"/>
  <c r="AR33" i="57"/>
  <c r="AQ33" i="57"/>
  <c r="AP33" i="57"/>
  <c r="AN33" i="57"/>
  <c r="AM33" i="57"/>
  <c r="AL33" i="57"/>
  <c r="AK33" i="57"/>
  <c r="AF33" i="57"/>
  <c r="AE33" i="57"/>
  <c r="AD33" i="57"/>
  <c r="BH33" i="57" s="1"/>
  <c r="AC33" i="57"/>
  <c r="AB33" i="57"/>
  <c r="AA33" i="57"/>
  <c r="Z33" i="57"/>
  <c r="Y33" i="57"/>
  <c r="X33" i="57"/>
  <c r="W33" i="57"/>
  <c r="V33" i="57"/>
  <c r="AZ33" i="57" s="1"/>
  <c r="U33" i="57"/>
  <c r="T33" i="57"/>
  <c r="AX33" i="57" s="1"/>
  <c r="S33" i="57"/>
  <c r="AW33" i="57" s="1"/>
  <c r="R33" i="57"/>
  <c r="AV33" i="57" s="1"/>
  <c r="Q33" i="57"/>
  <c r="AU33" i="57" s="1"/>
  <c r="P33" i="57"/>
  <c r="O33" i="57"/>
  <c r="N33" i="57"/>
  <c r="M33" i="57"/>
  <c r="L33" i="57"/>
  <c r="K33" i="57"/>
  <c r="AO33" i="57" s="1"/>
  <c r="J33" i="57"/>
  <c r="I33" i="57"/>
  <c r="H33" i="57"/>
  <c r="G33" i="57"/>
  <c r="F33" i="57"/>
  <c r="AJ33" i="57" s="1"/>
  <c r="BI32" i="57"/>
  <c r="BH32" i="57"/>
  <c r="BG32" i="57"/>
  <c r="BE32" i="57"/>
  <c r="BB32" i="57"/>
  <c r="BA32" i="57"/>
  <c r="AZ32" i="57"/>
  <c r="AY32" i="57"/>
  <c r="AX32" i="57"/>
  <c r="AV32" i="57"/>
  <c r="AT32" i="57"/>
  <c r="AS32" i="57"/>
  <c r="AQ32" i="57"/>
  <c r="AO32" i="57"/>
  <c r="AL32" i="57"/>
  <c r="AK32" i="57"/>
  <c r="AJ32" i="57"/>
  <c r="AF32" i="57"/>
  <c r="AE32" i="57"/>
  <c r="AD32" i="57"/>
  <c r="AC32" i="57"/>
  <c r="AB32" i="57"/>
  <c r="BF32" i="57" s="1"/>
  <c r="AA32" i="57"/>
  <c r="Z32" i="57"/>
  <c r="BD32" i="57" s="1"/>
  <c r="Y32" i="57"/>
  <c r="BC32" i="57" s="1"/>
  <c r="X32" i="57"/>
  <c r="W32" i="57"/>
  <c r="V32" i="57"/>
  <c r="U32" i="57"/>
  <c r="T32" i="57"/>
  <c r="S32" i="57"/>
  <c r="AW32" i="57" s="1"/>
  <c r="R32" i="57"/>
  <c r="Q32" i="57"/>
  <c r="AU32" i="57" s="1"/>
  <c r="P32" i="57"/>
  <c r="O32" i="57"/>
  <c r="N32" i="57"/>
  <c r="AR32" i="57" s="1"/>
  <c r="M32" i="57"/>
  <c r="L32" i="57"/>
  <c r="AP32" i="57" s="1"/>
  <c r="K32" i="57"/>
  <c r="J32" i="57"/>
  <c r="AN32" i="57" s="1"/>
  <c r="I32" i="57"/>
  <c r="AM32" i="57" s="1"/>
  <c r="H32" i="57"/>
  <c r="G32" i="57"/>
  <c r="F32" i="57"/>
  <c r="BI31" i="57"/>
  <c r="BH31" i="57"/>
  <c r="BG31" i="57"/>
  <c r="BF31" i="57"/>
  <c r="BE31" i="57"/>
  <c r="BD31" i="57"/>
  <c r="BC31" i="57"/>
  <c r="BB31" i="57"/>
  <c r="BA31" i="57"/>
  <c r="AY31" i="57"/>
  <c r="AS31" i="57"/>
  <c r="AR31" i="57"/>
  <c r="AQ31" i="57"/>
  <c r="AP31" i="57"/>
  <c r="AO31" i="57"/>
  <c r="AN31" i="57"/>
  <c r="AM31" i="57"/>
  <c r="AL31" i="57"/>
  <c r="AK31" i="57"/>
  <c r="AF31" i="57"/>
  <c r="AE31" i="57"/>
  <c r="AD31" i="57"/>
  <c r="AC31" i="57"/>
  <c r="AB31" i="57"/>
  <c r="AA31" i="57"/>
  <c r="Z31" i="57"/>
  <c r="Y31" i="57"/>
  <c r="X31" i="57"/>
  <c r="W31" i="57"/>
  <c r="V31" i="57"/>
  <c r="AZ31" i="57" s="1"/>
  <c r="U31" i="57"/>
  <c r="T31" i="57"/>
  <c r="AX31" i="57" s="1"/>
  <c r="S31" i="57"/>
  <c r="AW31" i="57" s="1"/>
  <c r="R31" i="57"/>
  <c r="AV31" i="57" s="1"/>
  <c r="Q31" i="57"/>
  <c r="AU31" i="57" s="1"/>
  <c r="P31" i="57"/>
  <c r="AT31" i="57" s="1"/>
  <c r="O31" i="57"/>
  <c r="N31" i="57"/>
  <c r="M31" i="57"/>
  <c r="L31" i="57"/>
  <c r="K31" i="57"/>
  <c r="J31" i="57"/>
  <c r="I31" i="57"/>
  <c r="H31" i="57"/>
  <c r="G31" i="57"/>
  <c r="F31" i="57"/>
  <c r="AJ31" i="57" s="1"/>
  <c r="BI30" i="57"/>
  <c r="BH30" i="57"/>
  <c r="BE30" i="57"/>
  <c r="BA30" i="57"/>
  <c r="AY30" i="57"/>
  <c r="AX30" i="57"/>
  <c r="AV30" i="57"/>
  <c r="AT30" i="57"/>
  <c r="AS30" i="57"/>
  <c r="AR30" i="57"/>
  <c r="AQ30" i="57"/>
  <c r="AO30" i="57"/>
  <c r="AK30" i="57"/>
  <c r="AF30" i="57"/>
  <c r="AE30" i="57"/>
  <c r="AD30" i="57"/>
  <c r="AC30" i="57"/>
  <c r="BG30" i="57" s="1"/>
  <c r="AB30" i="57"/>
  <c r="BF30" i="57" s="1"/>
  <c r="AA30" i="57"/>
  <c r="Z30" i="57"/>
  <c r="BD30" i="57" s="1"/>
  <c r="Y30" i="57"/>
  <c r="BC30" i="57" s="1"/>
  <c r="X30" i="57"/>
  <c r="BB30" i="57" s="1"/>
  <c r="W30" i="57"/>
  <c r="V30" i="57"/>
  <c r="AZ30" i="57" s="1"/>
  <c r="U30" i="57"/>
  <c r="T30" i="57"/>
  <c r="S30" i="57"/>
  <c r="AW30" i="57" s="1"/>
  <c r="R30" i="57"/>
  <c r="Q30" i="57"/>
  <c r="AU30" i="57" s="1"/>
  <c r="P30" i="57"/>
  <c r="O30" i="57"/>
  <c r="N30" i="57"/>
  <c r="M30" i="57"/>
  <c r="L30" i="57"/>
  <c r="AP30" i="57" s="1"/>
  <c r="K30" i="57"/>
  <c r="J30" i="57"/>
  <c r="AN30" i="57" s="1"/>
  <c r="I30" i="57"/>
  <c r="AM30" i="57" s="1"/>
  <c r="H30" i="57"/>
  <c r="AL30" i="57" s="1"/>
  <c r="G30" i="57"/>
  <c r="F30" i="57"/>
  <c r="E30" i="57" s="1"/>
  <c r="BI29" i="57"/>
  <c r="BH29" i="57"/>
  <c r="BG29" i="57"/>
  <c r="BF29" i="57"/>
  <c r="BD29" i="57"/>
  <c r="BB29" i="57"/>
  <c r="BA29" i="57"/>
  <c r="AY29" i="57"/>
  <c r="AW29" i="57"/>
  <c r="AT29" i="57"/>
  <c r="AS29" i="57"/>
  <c r="AR29" i="57"/>
  <c r="AQ29" i="57"/>
  <c r="AP29" i="57"/>
  <c r="AN29" i="57"/>
  <c r="AL29" i="57"/>
  <c r="AK29" i="57"/>
  <c r="AF29" i="57"/>
  <c r="AE29" i="57"/>
  <c r="AD29" i="57"/>
  <c r="AC29" i="57"/>
  <c r="AB29" i="57"/>
  <c r="AA29" i="57"/>
  <c r="BE29" i="57" s="1"/>
  <c r="Z29" i="57"/>
  <c r="Y29" i="57"/>
  <c r="BC29" i="57" s="1"/>
  <c r="X29" i="57"/>
  <c r="W29" i="57"/>
  <c r="V29" i="57"/>
  <c r="AZ29" i="57" s="1"/>
  <c r="U29" i="57"/>
  <c r="T29" i="57"/>
  <c r="AX29" i="57" s="1"/>
  <c r="S29" i="57"/>
  <c r="R29" i="57"/>
  <c r="AV29" i="57" s="1"/>
  <c r="Q29" i="57"/>
  <c r="AU29" i="57" s="1"/>
  <c r="P29" i="57"/>
  <c r="O29" i="57"/>
  <c r="N29" i="57"/>
  <c r="M29" i="57"/>
  <c r="L29" i="57"/>
  <c r="K29" i="57"/>
  <c r="AO29" i="57" s="1"/>
  <c r="J29" i="57"/>
  <c r="I29" i="57"/>
  <c r="E29" i="57" s="1"/>
  <c r="H29" i="57"/>
  <c r="G29" i="57"/>
  <c r="F29" i="57"/>
  <c r="AJ29" i="57" s="1"/>
  <c r="BI28" i="57"/>
  <c r="BA28" i="57"/>
  <c r="AY28" i="57"/>
  <c r="AX28" i="57"/>
  <c r="AW28" i="57"/>
  <c r="AV28" i="57"/>
  <c r="AU28" i="57"/>
  <c r="AS28" i="57"/>
  <c r="AR28" i="57"/>
  <c r="AK28" i="57"/>
  <c r="AF28" i="57"/>
  <c r="AE28" i="57"/>
  <c r="AD28" i="57"/>
  <c r="BH28" i="57" s="1"/>
  <c r="AC28" i="57"/>
  <c r="BG28" i="57" s="1"/>
  <c r="AB28" i="57"/>
  <c r="BF28" i="57" s="1"/>
  <c r="AA28" i="57"/>
  <c r="BE28" i="57" s="1"/>
  <c r="Z28" i="57"/>
  <c r="BD28" i="57" s="1"/>
  <c r="Y28" i="57"/>
  <c r="BC28" i="57" s="1"/>
  <c r="X28" i="57"/>
  <c r="BB28" i="57" s="1"/>
  <c r="W28" i="57"/>
  <c r="V28" i="57"/>
  <c r="AZ28" i="57" s="1"/>
  <c r="U28" i="57"/>
  <c r="T28" i="57"/>
  <c r="S28" i="57"/>
  <c r="R28" i="57"/>
  <c r="Q28" i="57"/>
  <c r="P28" i="57"/>
  <c r="AT28" i="57" s="1"/>
  <c r="O28" i="57"/>
  <c r="N28" i="57"/>
  <c r="M28" i="57"/>
  <c r="AQ28" i="57" s="1"/>
  <c r="L28" i="57"/>
  <c r="AP28" i="57" s="1"/>
  <c r="K28" i="57"/>
  <c r="AO28" i="57" s="1"/>
  <c r="J28" i="57"/>
  <c r="AN28" i="57" s="1"/>
  <c r="I28" i="57"/>
  <c r="AM28" i="57" s="1"/>
  <c r="H28" i="57"/>
  <c r="AL28" i="57" s="1"/>
  <c r="G28" i="57"/>
  <c r="F28" i="57"/>
  <c r="BI27" i="57"/>
  <c r="BG27" i="57"/>
  <c r="BF27" i="57"/>
  <c r="BD27" i="57"/>
  <c r="BB27" i="57"/>
  <c r="BA27" i="57"/>
  <c r="AZ27" i="57"/>
  <c r="AY27" i="57"/>
  <c r="AW27" i="57"/>
  <c r="AS27" i="57"/>
  <c r="AQ27" i="57"/>
  <c r="AP27" i="57"/>
  <c r="AN27" i="57"/>
  <c r="AL27" i="57"/>
  <c r="AK27" i="57"/>
  <c r="AJ27" i="57"/>
  <c r="AF27" i="57"/>
  <c r="AE27" i="57"/>
  <c r="AD27" i="57"/>
  <c r="BH27" i="57" s="1"/>
  <c r="AC27" i="57"/>
  <c r="AB27" i="57"/>
  <c r="AA27" i="57"/>
  <c r="BE27" i="57" s="1"/>
  <c r="Z27" i="57"/>
  <c r="Y27" i="57"/>
  <c r="BC27" i="57" s="1"/>
  <c r="X27" i="57"/>
  <c r="W27" i="57"/>
  <c r="V27" i="57"/>
  <c r="U27" i="57"/>
  <c r="T27" i="57"/>
  <c r="AX27" i="57" s="1"/>
  <c r="S27" i="57"/>
  <c r="R27" i="57"/>
  <c r="AV27" i="57" s="1"/>
  <c r="Q27" i="57"/>
  <c r="AU27" i="57" s="1"/>
  <c r="P27" i="57"/>
  <c r="AT27" i="57" s="1"/>
  <c r="O27" i="57"/>
  <c r="N27" i="57"/>
  <c r="AR27" i="57" s="1"/>
  <c r="M27" i="57"/>
  <c r="L27" i="57"/>
  <c r="K27" i="57"/>
  <c r="AO27" i="57" s="1"/>
  <c r="J27" i="57"/>
  <c r="I27" i="57"/>
  <c r="E27" i="57" s="1"/>
  <c r="H27" i="57"/>
  <c r="G27" i="57"/>
  <c r="F27" i="57"/>
  <c r="BI26" i="57"/>
  <c r="BG26" i="57"/>
  <c r="BB26" i="57"/>
  <c r="BA26" i="57"/>
  <c r="AZ26" i="57"/>
  <c r="AY26" i="57"/>
  <c r="AX26" i="57"/>
  <c r="AW26" i="57"/>
  <c r="AV26" i="57"/>
  <c r="AU26" i="57"/>
  <c r="AS26" i="57"/>
  <c r="AL26" i="57"/>
  <c r="AK26" i="57"/>
  <c r="AJ26" i="57"/>
  <c r="AF26" i="57"/>
  <c r="AE26" i="57"/>
  <c r="AD26" i="57"/>
  <c r="BH26" i="57" s="1"/>
  <c r="AC26" i="57"/>
  <c r="AB26" i="57"/>
  <c r="BF26" i="57" s="1"/>
  <c r="AA26" i="57"/>
  <c r="BE26" i="57" s="1"/>
  <c r="Z26" i="57"/>
  <c r="BD26" i="57" s="1"/>
  <c r="Y26" i="57"/>
  <c r="BC26" i="57" s="1"/>
  <c r="X26" i="57"/>
  <c r="W26" i="57"/>
  <c r="V26" i="57"/>
  <c r="U26" i="57"/>
  <c r="T26" i="57"/>
  <c r="S26" i="57"/>
  <c r="R26" i="57"/>
  <c r="Q26" i="57"/>
  <c r="P26" i="57"/>
  <c r="AT26" i="57" s="1"/>
  <c r="O26" i="57"/>
  <c r="N26" i="57"/>
  <c r="AR26" i="57" s="1"/>
  <c r="M26" i="57"/>
  <c r="AQ26" i="57" s="1"/>
  <c r="L26" i="57"/>
  <c r="AP26" i="57" s="1"/>
  <c r="K26" i="57"/>
  <c r="AO26" i="57" s="1"/>
  <c r="J26" i="57"/>
  <c r="AN26" i="57" s="1"/>
  <c r="I26" i="57"/>
  <c r="AM26" i="57" s="1"/>
  <c r="H26" i="57"/>
  <c r="G26" i="57"/>
  <c r="F26" i="57"/>
  <c r="BI25" i="57"/>
  <c r="BG25" i="57"/>
  <c r="BF25" i="57"/>
  <c r="BE25" i="57"/>
  <c r="BD25" i="57"/>
  <c r="BC25" i="57"/>
  <c r="BB25" i="57"/>
  <c r="BA25" i="57"/>
  <c r="AZ25" i="57"/>
  <c r="AS25" i="57"/>
  <c r="AQ25" i="57"/>
  <c r="AP25" i="57"/>
  <c r="AO25" i="57"/>
  <c r="AN25" i="57"/>
  <c r="AM25" i="57"/>
  <c r="AL25" i="57"/>
  <c r="AK25" i="57"/>
  <c r="AJ25" i="57"/>
  <c r="AF25" i="57"/>
  <c r="AE25" i="57"/>
  <c r="AD25" i="57"/>
  <c r="BH25" i="57" s="1"/>
  <c r="AC25" i="57"/>
  <c r="AB25" i="57"/>
  <c r="AA25" i="57"/>
  <c r="Z25" i="57"/>
  <c r="Y25" i="57"/>
  <c r="X25" i="57"/>
  <c r="W25" i="57"/>
  <c r="V25" i="57"/>
  <c r="U25" i="57"/>
  <c r="AY25" i="57" s="1"/>
  <c r="T25" i="57"/>
  <c r="AX25" i="57" s="1"/>
  <c r="S25" i="57"/>
  <c r="AW25" i="57" s="1"/>
  <c r="R25" i="57"/>
  <c r="AV25" i="57" s="1"/>
  <c r="Q25" i="57"/>
  <c r="AU25" i="57" s="1"/>
  <c r="P25" i="57"/>
  <c r="AT25" i="57" s="1"/>
  <c r="O25" i="57"/>
  <c r="N25" i="57"/>
  <c r="AR25" i="57" s="1"/>
  <c r="M25" i="57"/>
  <c r="L25" i="57"/>
  <c r="K25" i="57"/>
  <c r="J25" i="57"/>
  <c r="I25" i="57"/>
  <c r="H25" i="57"/>
  <c r="G25" i="57"/>
  <c r="F25" i="57"/>
  <c r="BI24" i="57"/>
  <c r="BH24" i="57"/>
  <c r="BG24" i="57"/>
  <c r="BE24" i="57"/>
  <c r="BB24" i="57"/>
  <c r="BA24" i="57"/>
  <c r="AZ24" i="57"/>
  <c r="AY24" i="57"/>
  <c r="AX24" i="57"/>
  <c r="AV24" i="57"/>
  <c r="AU24" i="57"/>
  <c r="AS24" i="57"/>
  <c r="AQ24" i="57"/>
  <c r="AO24" i="57"/>
  <c r="AL24" i="57"/>
  <c r="AK24" i="57"/>
  <c r="AF24" i="57"/>
  <c r="AE24" i="57"/>
  <c r="AD24" i="57"/>
  <c r="AC24" i="57"/>
  <c r="AB24" i="57"/>
  <c r="BF24" i="57" s="1"/>
  <c r="AA24" i="57"/>
  <c r="Z24" i="57"/>
  <c r="BD24" i="57" s="1"/>
  <c r="Y24" i="57"/>
  <c r="BC24" i="57" s="1"/>
  <c r="X24" i="57"/>
  <c r="W24" i="57"/>
  <c r="V24" i="57"/>
  <c r="U24" i="57"/>
  <c r="T24" i="57"/>
  <c r="S24" i="57"/>
  <c r="AW24" i="57" s="1"/>
  <c r="R24" i="57"/>
  <c r="Q24" i="57"/>
  <c r="P24" i="57"/>
  <c r="AT24" i="57" s="1"/>
  <c r="O24" i="57"/>
  <c r="N24" i="57"/>
  <c r="AR24" i="57" s="1"/>
  <c r="M24" i="57"/>
  <c r="L24" i="57"/>
  <c r="AP24" i="57" s="1"/>
  <c r="K24" i="57"/>
  <c r="J24" i="57"/>
  <c r="AN24" i="57" s="1"/>
  <c r="I24" i="57"/>
  <c r="AM24" i="57" s="1"/>
  <c r="H24" i="57"/>
  <c r="G24" i="57"/>
  <c r="F24" i="57"/>
  <c r="AJ24" i="57" s="1"/>
  <c r="BI23" i="57"/>
  <c r="BH23" i="57"/>
  <c r="BG23" i="57"/>
  <c r="BF23" i="57"/>
  <c r="BE23" i="57"/>
  <c r="BD23" i="57"/>
  <c r="BC23" i="57"/>
  <c r="AT23" i="57"/>
  <c r="AS23" i="57"/>
  <c r="AR23" i="57"/>
  <c r="AQ23" i="57"/>
  <c r="AP23" i="57"/>
  <c r="AO23" i="57"/>
  <c r="AN23" i="57"/>
  <c r="AF23" i="57"/>
  <c r="AE23" i="57"/>
  <c r="AD23" i="57"/>
  <c r="AC23" i="57"/>
  <c r="AB23" i="57"/>
  <c r="AA23" i="57"/>
  <c r="Z23" i="57"/>
  <c r="Y23" i="57"/>
  <c r="X23" i="57"/>
  <c r="BB23" i="57" s="1"/>
  <c r="W23" i="57"/>
  <c r="BA23" i="57" s="1"/>
  <c r="V23" i="57"/>
  <c r="AZ23" i="57" s="1"/>
  <c r="U23" i="57"/>
  <c r="AY23" i="57" s="1"/>
  <c r="T23" i="57"/>
  <c r="AX23" i="57" s="1"/>
  <c r="S23" i="57"/>
  <c r="AW23" i="57" s="1"/>
  <c r="R23" i="57"/>
  <c r="AV23" i="57" s="1"/>
  <c r="Q23" i="57"/>
  <c r="AU23" i="57" s="1"/>
  <c r="P23" i="57"/>
  <c r="O23" i="57"/>
  <c r="N23" i="57"/>
  <c r="M23" i="57"/>
  <c r="L23" i="57"/>
  <c r="K23" i="57"/>
  <c r="J23" i="57"/>
  <c r="I23" i="57"/>
  <c r="AM23" i="57" s="1"/>
  <c r="H23" i="57"/>
  <c r="AL23" i="57" s="1"/>
  <c r="G23" i="57"/>
  <c r="AK23" i="57" s="1"/>
  <c r="F23" i="57"/>
  <c r="AJ23" i="57" s="1"/>
  <c r="BH22" i="57"/>
  <c r="BA22" i="57"/>
  <c r="AZ22" i="57"/>
  <c r="AY22" i="57"/>
  <c r="AX22" i="57"/>
  <c r="AV22" i="57"/>
  <c r="AU22" i="57"/>
  <c r="AT22" i="57"/>
  <c r="AQ22" i="57"/>
  <c r="AK22" i="57"/>
  <c r="AF22" i="57"/>
  <c r="AE22" i="57"/>
  <c r="BI22" i="57" s="1"/>
  <c r="AD22" i="57"/>
  <c r="AC22" i="57"/>
  <c r="BG22" i="57" s="1"/>
  <c r="AB22" i="57"/>
  <c r="BF22" i="57" s="1"/>
  <c r="AA22" i="57"/>
  <c r="BE22" i="57" s="1"/>
  <c r="Z22" i="57"/>
  <c r="BD22" i="57" s="1"/>
  <c r="Y22" i="57"/>
  <c r="BC22" i="57" s="1"/>
  <c r="X22" i="57"/>
  <c r="BB22" i="57" s="1"/>
  <c r="W22" i="57"/>
  <c r="V22" i="57"/>
  <c r="U22" i="57"/>
  <c r="T22" i="57"/>
  <c r="S22" i="57"/>
  <c r="AW22" i="57" s="1"/>
  <c r="R22" i="57"/>
  <c r="Q22" i="57"/>
  <c r="P22" i="57"/>
  <c r="O22" i="57"/>
  <c r="AS22" i="57" s="1"/>
  <c r="N22" i="57"/>
  <c r="AR22" i="57" s="1"/>
  <c r="M22" i="57"/>
  <c r="L22" i="57"/>
  <c r="AP22" i="57" s="1"/>
  <c r="K22" i="57"/>
  <c r="AO22" i="57" s="1"/>
  <c r="J22" i="57"/>
  <c r="AN22" i="57" s="1"/>
  <c r="I22" i="57"/>
  <c r="AM22" i="57" s="1"/>
  <c r="H22" i="57"/>
  <c r="AL22" i="57" s="1"/>
  <c r="G22" i="57"/>
  <c r="F22" i="57"/>
  <c r="BI21" i="57"/>
  <c r="BH21" i="57"/>
  <c r="BG21" i="57"/>
  <c r="BF21" i="57"/>
  <c r="BD21" i="57"/>
  <c r="BC21" i="57"/>
  <c r="BA21" i="57"/>
  <c r="AY21" i="57"/>
  <c r="AW21" i="57"/>
  <c r="AT21" i="57"/>
  <c r="AS21" i="57"/>
  <c r="AQ21" i="57"/>
  <c r="AP21" i="57"/>
  <c r="AN21" i="57"/>
  <c r="AK21" i="57"/>
  <c r="AF21" i="57"/>
  <c r="AE21" i="57"/>
  <c r="AD21" i="57"/>
  <c r="AC21" i="57"/>
  <c r="AB21" i="57"/>
  <c r="AA21" i="57"/>
  <c r="BE21" i="57" s="1"/>
  <c r="Z21" i="57"/>
  <c r="Y21" i="57"/>
  <c r="X21" i="57"/>
  <c r="BB21" i="57" s="1"/>
  <c r="W21" i="57"/>
  <c r="V21" i="57"/>
  <c r="AZ21" i="57" s="1"/>
  <c r="U21" i="57"/>
  <c r="T21" i="57"/>
  <c r="AX21" i="57" s="1"/>
  <c r="S21" i="57"/>
  <c r="R21" i="57"/>
  <c r="AV21" i="57" s="1"/>
  <c r="Q21" i="57"/>
  <c r="AU21" i="57" s="1"/>
  <c r="P21" i="57"/>
  <c r="O21" i="57"/>
  <c r="N21" i="57"/>
  <c r="AR21" i="57" s="1"/>
  <c r="M21" i="57"/>
  <c r="L21" i="57"/>
  <c r="K21" i="57"/>
  <c r="AO21" i="57" s="1"/>
  <c r="J21" i="57"/>
  <c r="I21" i="57"/>
  <c r="AM21" i="57" s="1"/>
  <c r="H21" i="57"/>
  <c r="AL21" i="57" s="1"/>
  <c r="G21" i="57"/>
  <c r="F21" i="57"/>
  <c r="E21" i="57" s="1"/>
  <c r="BH20" i="57"/>
  <c r="BE20" i="57"/>
  <c r="BA20" i="57"/>
  <c r="AZ20" i="57"/>
  <c r="AY20" i="57"/>
  <c r="AX20" i="57"/>
  <c r="AV20" i="57"/>
  <c r="AT20" i="57"/>
  <c r="AK20" i="57"/>
  <c r="AJ20" i="57"/>
  <c r="AF20" i="57"/>
  <c r="AE20" i="57"/>
  <c r="BI20" i="57" s="1"/>
  <c r="AD20" i="57"/>
  <c r="AC20" i="57"/>
  <c r="BG20" i="57" s="1"/>
  <c r="AB20" i="57"/>
  <c r="BF20" i="57" s="1"/>
  <c r="AA20" i="57"/>
  <c r="Z20" i="57"/>
  <c r="BD20" i="57" s="1"/>
  <c r="Y20" i="57"/>
  <c r="BC20" i="57" s="1"/>
  <c r="X20" i="57"/>
  <c r="BB20" i="57" s="1"/>
  <c r="W20" i="57"/>
  <c r="V20" i="57"/>
  <c r="U20" i="57"/>
  <c r="T20" i="57"/>
  <c r="S20" i="57"/>
  <c r="AW20" i="57" s="1"/>
  <c r="R20" i="57"/>
  <c r="Q20" i="57"/>
  <c r="AU20" i="57" s="1"/>
  <c r="P20" i="57"/>
  <c r="O20" i="57"/>
  <c r="AS20" i="57" s="1"/>
  <c r="N20" i="57"/>
  <c r="AR20" i="57" s="1"/>
  <c r="M20" i="57"/>
  <c r="AQ20" i="57" s="1"/>
  <c r="L20" i="57"/>
  <c r="AP20" i="57" s="1"/>
  <c r="K20" i="57"/>
  <c r="AO20" i="57" s="1"/>
  <c r="J20" i="57"/>
  <c r="AN20" i="57" s="1"/>
  <c r="I20" i="57"/>
  <c r="AM20" i="57" s="1"/>
  <c r="H20" i="57"/>
  <c r="AL20" i="57" s="1"/>
  <c r="G20" i="57"/>
  <c r="F20" i="57"/>
  <c r="BI19" i="57"/>
  <c r="BG19" i="57"/>
  <c r="BF19" i="57"/>
  <c r="BE19" i="57"/>
  <c r="BD19" i="57"/>
  <c r="BC19" i="57"/>
  <c r="BB19" i="57"/>
  <c r="AZ19" i="57"/>
  <c r="AY19" i="57"/>
  <c r="AV19" i="57"/>
  <c r="AS19" i="57"/>
  <c r="AQ19" i="57"/>
  <c r="AP19" i="57"/>
  <c r="AO19" i="57"/>
  <c r="AN19" i="57"/>
  <c r="AM19" i="57"/>
  <c r="AL19" i="57"/>
  <c r="AJ19" i="57"/>
  <c r="AF19" i="57"/>
  <c r="AE19" i="57"/>
  <c r="AD19" i="57"/>
  <c r="BH19" i="57" s="1"/>
  <c r="AC19" i="57"/>
  <c r="AB19" i="57"/>
  <c r="AA19" i="57"/>
  <c r="Z19" i="57"/>
  <c r="Y19" i="57"/>
  <c r="X19" i="57"/>
  <c r="W19" i="57"/>
  <c r="BA19" i="57" s="1"/>
  <c r="V19" i="57"/>
  <c r="U19" i="57"/>
  <c r="T19" i="57"/>
  <c r="AX19" i="57" s="1"/>
  <c r="S19" i="57"/>
  <c r="AW19" i="57" s="1"/>
  <c r="R19" i="57"/>
  <c r="Q19" i="57"/>
  <c r="AU19" i="57" s="1"/>
  <c r="P19" i="57"/>
  <c r="AT19" i="57" s="1"/>
  <c r="O19" i="57"/>
  <c r="N19" i="57"/>
  <c r="AR19" i="57" s="1"/>
  <c r="M19" i="57"/>
  <c r="L19" i="57"/>
  <c r="K19" i="57"/>
  <c r="J19" i="57"/>
  <c r="I19" i="57"/>
  <c r="H19" i="57"/>
  <c r="G19" i="57"/>
  <c r="E19" i="57" s="1"/>
  <c r="F19" i="57"/>
  <c r="BI18" i="57"/>
  <c r="BH18" i="57"/>
  <c r="BG18" i="57"/>
  <c r="BD18" i="57"/>
  <c r="BA18" i="57"/>
  <c r="AX18" i="57"/>
  <c r="AU18" i="57"/>
  <c r="AS18" i="57"/>
  <c r="AR18" i="57"/>
  <c r="AQ18" i="57"/>
  <c r="AO18" i="57"/>
  <c r="AK18" i="57"/>
  <c r="AF18" i="57"/>
  <c r="AE18" i="57"/>
  <c r="AD18" i="57"/>
  <c r="AC18" i="57"/>
  <c r="AB18" i="57"/>
  <c r="BF18" i="57" s="1"/>
  <c r="AA18" i="57"/>
  <c r="BE18" i="57" s="1"/>
  <c r="Z18" i="57"/>
  <c r="Y18" i="57"/>
  <c r="BC18" i="57" s="1"/>
  <c r="X18" i="57"/>
  <c r="BB18" i="57" s="1"/>
  <c r="W18" i="57"/>
  <c r="V18" i="57"/>
  <c r="AZ18" i="57" s="1"/>
  <c r="U18" i="57"/>
  <c r="AY18" i="57" s="1"/>
  <c r="T18" i="57"/>
  <c r="S18" i="57"/>
  <c r="AW18" i="57" s="1"/>
  <c r="R18" i="57"/>
  <c r="AV18" i="57" s="1"/>
  <c r="Q18" i="57"/>
  <c r="P18" i="57"/>
  <c r="AT18" i="57" s="1"/>
  <c r="O18" i="57"/>
  <c r="N18" i="57"/>
  <c r="M18" i="57"/>
  <c r="L18" i="57"/>
  <c r="AP18" i="57" s="1"/>
  <c r="K18" i="57"/>
  <c r="J18" i="57"/>
  <c r="AN18" i="57" s="1"/>
  <c r="I18" i="57"/>
  <c r="AM18" i="57" s="1"/>
  <c r="H18" i="57"/>
  <c r="AL18" i="57" s="1"/>
  <c r="G18" i="57"/>
  <c r="F18" i="57"/>
  <c r="AJ18" i="57" s="1"/>
  <c r="BI17" i="57"/>
  <c r="BH17" i="57"/>
  <c r="BF17" i="57"/>
  <c r="AZ17" i="57"/>
  <c r="AW17" i="57"/>
  <c r="AV17" i="57"/>
  <c r="AS17" i="57"/>
  <c r="AP17" i="57"/>
  <c r="AJ17" i="57"/>
  <c r="AF17" i="57"/>
  <c r="AE17" i="57"/>
  <c r="AD17" i="57"/>
  <c r="AC17" i="57"/>
  <c r="BG17" i="57" s="1"/>
  <c r="AB17" i="57"/>
  <c r="AA17" i="57"/>
  <c r="BE17" i="57" s="1"/>
  <c r="Z17" i="57"/>
  <c r="BD17" i="57" s="1"/>
  <c r="Y17" i="57"/>
  <c r="BC17" i="57" s="1"/>
  <c r="X17" i="57"/>
  <c r="BB17" i="57" s="1"/>
  <c r="W17" i="57"/>
  <c r="BA17" i="57" s="1"/>
  <c r="V17" i="57"/>
  <c r="U17" i="57"/>
  <c r="AY17" i="57" s="1"/>
  <c r="T17" i="57"/>
  <c r="AX17" i="57" s="1"/>
  <c r="S17" i="57"/>
  <c r="R17" i="57"/>
  <c r="Q17" i="57"/>
  <c r="AU17" i="57" s="1"/>
  <c r="P17" i="57"/>
  <c r="AT17" i="57" s="1"/>
  <c r="O17" i="57"/>
  <c r="N17" i="57"/>
  <c r="AR17" i="57" s="1"/>
  <c r="M17" i="57"/>
  <c r="AQ17" i="57" s="1"/>
  <c r="L17" i="57"/>
  <c r="K17" i="57"/>
  <c r="AO17" i="57" s="1"/>
  <c r="J17" i="57"/>
  <c r="AN17" i="57" s="1"/>
  <c r="I17" i="57"/>
  <c r="AM17" i="57" s="1"/>
  <c r="H17" i="57"/>
  <c r="AL17" i="57" s="1"/>
  <c r="G17" i="57"/>
  <c r="E17" i="57" s="1"/>
  <c r="F17" i="57"/>
  <c r="BG16" i="57"/>
  <c r="BD16" i="57"/>
  <c r="BB16" i="57"/>
  <c r="BA16" i="57"/>
  <c r="AZ16" i="57"/>
  <c r="AY16" i="57"/>
  <c r="AX16" i="57"/>
  <c r="AW16" i="57"/>
  <c r="AV16" i="57"/>
  <c r="AN16" i="57"/>
  <c r="AL16" i="57"/>
  <c r="AK16" i="57"/>
  <c r="AJ16" i="57"/>
  <c r="AF16" i="57"/>
  <c r="AE16" i="57"/>
  <c r="BI16" i="57" s="1"/>
  <c r="AD16" i="57"/>
  <c r="BH16" i="57" s="1"/>
  <c r="AC16" i="57"/>
  <c r="AB16" i="57"/>
  <c r="BF16" i="57" s="1"/>
  <c r="AA16" i="57"/>
  <c r="BE16" i="57" s="1"/>
  <c r="Z16" i="57"/>
  <c r="Y16" i="57"/>
  <c r="BC16" i="57" s="1"/>
  <c r="X16" i="57"/>
  <c r="W16" i="57"/>
  <c r="V16" i="57"/>
  <c r="U16" i="57"/>
  <c r="T16" i="57"/>
  <c r="S16" i="57"/>
  <c r="R16" i="57"/>
  <c r="Q16" i="57"/>
  <c r="AU16" i="57" s="1"/>
  <c r="P16" i="57"/>
  <c r="AT16" i="57" s="1"/>
  <c r="O16" i="57"/>
  <c r="AS16" i="57" s="1"/>
  <c r="N16" i="57"/>
  <c r="AR16" i="57" s="1"/>
  <c r="M16" i="57"/>
  <c r="AQ16" i="57" s="1"/>
  <c r="L16" i="57"/>
  <c r="AP16" i="57" s="1"/>
  <c r="K16" i="57"/>
  <c r="AO16" i="57" s="1"/>
  <c r="J16" i="57"/>
  <c r="I16" i="57"/>
  <c r="AM16" i="57" s="1"/>
  <c r="H16" i="57"/>
  <c r="G16" i="57"/>
  <c r="F16" i="57"/>
  <c r="BH15" i="57"/>
  <c r="BG15" i="57"/>
  <c r="BF15" i="57"/>
  <c r="BE15" i="57"/>
  <c r="BD15" i="57"/>
  <c r="BA15" i="57"/>
  <c r="AY15" i="57"/>
  <c r="AT15" i="57"/>
  <c r="AR15" i="57"/>
  <c r="AQ15" i="57"/>
  <c r="AP15" i="57"/>
  <c r="AO15" i="57"/>
  <c r="AM15" i="57"/>
  <c r="AF15" i="57"/>
  <c r="AE15" i="57"/>
  <c r="BI15" i="57" s="1"/>
  <c r="AD15" i="57"/>
  <c r="AC15" i="57"/>
  <c r="AB15" i="57"/>
  <c r="AA15" i="57"/>
  <c r="Z15" i="57"/>
  <c r="Y15" i="57"/>
  <c r="BC15" i="57" s="1"/>
  <c r="X15" i="57"/>
  <c r="BB15" i="57" s="1"/>
  <c r="W15" i="57"/>
  <c r="V15" i="57"/>
  <c r="AZ15" i="57" s="1"/>
  <c r="U15" i="57"/>
  <c r="T15" i="57"/>
  <c r="AX15" i="57" s="1"/>
  <c r="S15" i="57"/>
  <c r="AW15" i="57" s="1"/>
  <c r="R15" i="57"/>
  <c r="AV15" i="57" s="1"/>
  <c r="Q15" i="57"/>
  <c r="AU15" i="57" s="1"/>
  <c r="P15" i="57"/>
  <c r="O15" i="57"/>
  <c r="AS15" i="57" s="1"/>
  <c r="N15" i="57"/>
  <c r="M15" i="57"/>
  <c r="L15" i="57"/>
  <c r="K15" i="57"/>
  <c r="J15" i="57"/>
  <c r="AN15" i="57" s="1"/>
  <c r="I15" i="57"/>
  <c r="H15" i="57"/>
  <c r="AL15" i="57" s="1"/>
  <c r="G15" i="57"/>
  <c r="AK15" i="57" s="1"/>
  <c r="F15" i="57"/>
  <c r="E15" i="57" s="1"/>
  <c r="BB14" i="57"/>
  <c r="AZ14" i="57"/>
  <c r="AY14" i="57"/>
  <c r="AX14" i="57"/>
  <c r="AW14" i="57"/>
  <c r="AU14" i="57"/>
  <c r="AL14" i="57"/>
  <c r="AJ14" i="57"/>
  <c r="AF14" i="57"/>
  <c r="AE14" i="57"/>
  <c r="BI14" i="57" s="1"/>
  <c r="AD14" i="57"/>
  <c r="BH14" i="57" s="1"/>
  <c r="AC14" i="57"/>
  <c r="BG14" i="57" s="1"/>
  <c r="AB14" i="57"/>
  <c r="BF14" i="57" s="1"/>
  <c r="AA14" i="57"/>
  <c r="BE14" i="57" s="1"/>
  <c r="Z14" i="57"/>
  <c r="BD14" i="57" s="1"/>
  <c r="Y14" i="57"/>
  <c r="BC14" i="57" s="1"/>
  <c r="X14" i="57"/>
  <c r="W14" i="57"/>
  <c r="BA14" i="57" s="1"/>
  <c r="V14" i="57"/>
  <c r="U14" i="57"/>
  <c r="T14" i="57"/>
  <c r="S14" i="57"/>
  <c r="R14" i="57"/>
  <c r="AV14" i="57" s="1"/>
  <c r="Q14" i="57"/>
  <c r="P14" i="57"/>
  <c r="AT14" i="57" s="1"/>
  <c r="O14" i="57"/>
  <c r="AS14" i="57" s="1"/>
  <c r="N14" i="57"/>
  <c r="AR14" i="57" s="1"/>
  <c r="M14" i="57"/>
  <c r="AQ14" i="57" s="1"/>
  <c r="L14" i="57"/>
  <c r="AP14" i="57" s="1"/>
  <c r="K14" i="57"/>
  <c r="AO14" i="57" s="1"/>
  <c r="J14" i="57"/>
  <c r="AN14" i="57" s="1"/>
  <c r="I14" i="57"/>
  <c r="AM14" i="57" s="1"/>
  <c r="H14" i="57"/>
  <c r="G14" i="57"/>
  <c r="E14" i="57" s="1"/>
  <c r="F14" i="57"/>
  <c r="BH13" i="57"/>
  <c r="BG13" i="57"/>
  <c r="BF13" i="57"/>
  <c r="BE13" i="57"/>
  <c r="BC13" i="57"/>
  <c r="AZ13" i="57"/>
  <c r="AT13" i="57"/>
  <c r="AR13" i="57"/>
  <c r="AQ13" i="57"/>
  <c r="AP13" i="57"/>
  <c r="AO13" i="57"/>
  <c r="AM13" i="57"/>
  <c r="AJ13" i="57"/>
  <c r="AF13" i="57"/>
  <c r="AE13" i="57"/>
  <c r="BI13" i="57" s="1"/>
  <c r="AD13" i="57"/>
  <c r="AC13" i="57"/>
  <c r="AB13" i="57"/>
  <c r="AA13" i="57"/>
  <c r="Z13" i="57"/>
  <c r="BD13" i="57" s="1"/>
  <c r="Y13" i="57"/>
  <c r="X13" i="57"/>
  <c r="BB13" i="57" s="1"/>
  <c r="W13" i="57"/>
  <c r="BA13" i="57" s="1"/>
  <c r="V13" i="57"/>
  <c r="U13" i="57"/>
  <c r="AY13" i="57" s="1"/>
  <c r="T13" i="57"/>
  <c r="AX13" i="57" s="1"/>
  <c r="S13" i="57"/>
  <c r="AW13" i="57" s="1"/>
  <c r="R13" i="57"/>
  <c r="AV13" i="57" s="1"/>
  <c r="Q13" i="57"/>
  <c r="AU13" i="57" s="1"/>
  <c r="P13" i="57"/>
  <c r="O13" i="57"/>
  <c r="AS13" i="57" s="1"/>
  <c r="N13" i="57"/>
  <c r="M13" i="57"/>
  <c r="L13" i="57"/>
  <c r="K13" i="57"/>
  <c r="J13" i="57"/>
  <c r="AN13" i="57" s="1"/>
  <c r="I13" i="57"/>
  <c r="H13" i="57"/>
  <c r="AL13" i="57" s="1"/>
  <c r="G13" i="57"/>
  <c r="AK13" i="57" s="1"/>
  <c r="F13" i="57"/>
  <c r="E13" i="57" s="1"/>
  <c r="BH12" i="57"/>
  <c r="BB12" i="57"/>
  <c r="AZ12" i="57"/>
  <c r="AY12" i="57"/>
  <c r="AX12" i="57"/>
  <c r="AW12" i="57"/>
  <c r="AU12" i="57"/>
  <c r="AR12" i="57"/>
  <c r="AL12" i="57"/>
  <c r="AJ12" i="57"/>
  <c r="AF12" i="57"/>
  <c r="AE12" i="57"/>
  <c r="BI12" i="57" s="1"/>
  <c r="AD12" i="57"/>
  <c r="AC12" i="57"/>
  <c r="BG12" i="57" s="1"/>
  <c r="AB12" i="57"/>
  <c r="BF12" i="57" s="1"/>
  <c r="AA12" i="57"/>
  <c r="BE12" i="57" s="1"/>
  <c r="Z12" i="57"/>
  <c r="BD12" i="57" s="1"/>
  <c r="Y12" i="57"/>
  <c r="BC12" i="57" s="1"/>
  <c r="X12" i="57"/>
  <c r="W12" i="57"/>
  <c r="BA12" i="57" s="1"/>
  <c r="V12" i="57"/>
  <c r="U12" i="57"/>
  <c r="T12" i="57"/>
  <c r="S12" i="57"/>
  <c r="R12" i="57"/>
  <c r="AV12" i="57" s="1"/>
  <c r="Q12" i="57"/>
  <c r="P12" i="57"/>
  <c r="AT12" i="57" s="1"/>
  <c r="O12" i="57"/>
  <c r="AS12" i="57" s="1"/>
  <c r="N12" i="57"/>
  <c r="M12" i="57"/>
  <c r="AQ12" i="57" s="1"/>
  <c r="L12" i="57"/>
  <c r="AP12" i="57" s="1"/>
  <c r="K12" i="57"/>
  <c r="AO12" i="57" s="1"/>
  <c r="J12" i="57"/>
  <c r="AN12" i="57" s="1"/>
  <c r="I12" i="57"/>
  <c r="AM12" i="57" s="1"/>
  <c r="H12" i="57"/>
  <c r="G12" i="57"/>
  <c r="E12" i="57" s="1"/>
  <c r="F12" i="57"/>
  <c r="BH11" i="57"/>
  <c r="BG11" i="57"/>
  <c r="BF11" i="57"/>
  <c r="BE11" i="57"/>
  <c r="BC11" i="57"/>
  <c r="AZ11" i="57"/>
  <c r="AT11" i="57"/>
  <c r="AR11" i="57"/>
  <c r="AQ11" i="57"/>
  <c r="AP11" i="57"/>
  <c r="AO11" i="57"/>
  <c r="AM11" i="57"/>
  <c r="AJ11" i="57"/>
  <c r="AF11" i="57"/>
  <c r="AE11" i="57"/>
  <c r="BI11" i="57" s="1"/>
  <c r="AD11" i="57"/>
  <c r="AC11" i="57"/>
  <c r="AB11" i="57"/>
  <c r="AA11" i="57"/>
  <c r="Z11" i="57"/>
  <c r="BD11" i="57" s="1"/>
  <c r="Y11" i="57"/>
  <c r="X11" i="57"/>
  <c r="BB11" i="57" s="1"/>
  <c r="W11" i="57"/>
  <c r="BA11" i="57" s="1"/>
  <c r="V11" i="57"/>
  <c r="U11" i="57"/>
  <c r="AY11" i="57" s="1"/>
  <c r="T11" i="57"/>
  <c r="AX11" i="57" s="1"/>
  <c r="S11" i="57"/>
  <c r="AW11" i="57" s="1"/>
  <c r="R11" i="57"/>
  <c r="AV11" i="57" s="1"/>
  <c r="Q11" i="57"/>
  <c r="AU11" i="57" s="1"/>
  <c r="P11" i="57"/>
  <c r="O11" i="57"/>
  <c r="AS11" i="57" s="1"/>
  <c r="N11" i="57"/>
  <c r="M11" i="57"/>
  <c r="L11" i="57"/>
  <c r="K11" i="57"/>
  <c r="J11" i="57"/>
  <c r="AN11" i="57" s="1"/>
  <c r="I11" i="57"/>
  <c r="H11" i="57"/>
  <c r="AL11" i="57" s="1"/>
  <c r="G11" i="57"/>
  <c r="AK11" i="57" s="1"/>
  <c r="F11" i="57"/>
  <c r="E11" i="57" s="1"/>
  <c r="BH10" i="57"/>
  <c r="BB10" i="57"/>
  <c r="AZ10" i="57"/>
  <c r="AY10" i="57"/>
  <c r="AX10" i="57"/>
  <c r="AW10" i="57"/>
  <c r="AU10" i="57"/>
  <c r="AR10" i="57"/>
  <c r="AL10" i="57"/>
  <c r="AJ10" i="57"/>
  <c r="AF10" i="57"/>
  <c r="AE10" i="57"/>
  <c r="BI10" i="57" s="1"/>
  <c r="AD10" i="57"/>
  <c r="AC10" i="57"/>
  <c r="BG10" i="57" s="1"/>
  <c r="AB10" i="57"/>
  <c r="BF10" i="57" s="1"/>
  <c r="AA10" i="57"/>
  <c r="BE10" i="57" s="1"/>
  <c r="Z10" i="57"/>
  <c r="BD10" i="57" s="1"/>
  <c r="Y10" i="57"/>
  <c r="BC10" i="57" s="1"/>
  <c r="X10" i="57"/>
  <c r="W10" i="57"/>
  <c r="BA10" i="57" s="1"/>
  <c r="V10" i="57"/>
  <c r="U10" i="57"/>
  <c r="T10" i="57"/>
  <c r="S10" i="57"/>
  <c r="R10" i="57"/>
  <c r="AV10" i="57" s="1"/>
  <c r="Q10" i="57"/>
  <c r="P10" i="57"/>
  <c r="AT10" i="57" s="1"/>
  <c r="O10" i="57"/>
  <c r="AS10" i="57" s="1"/>
  <c r="N10" i="57"/>
  <c r="M10" i="57"/>
  <c r="AQ10" i="57" s="1"/>
  <c r="L10" i="57"/>
  <c r="AP10" i="57" s="1"/>
  <c r="K10" i="57"/>
  <c r="AO10" i="57" s="1"/>
  <c r="J10" i="57"/>
  <c r="AN10" i="57" s="1"/>
  <c r="I10" i="57"/>
  <c r="AM10" i="57" s="1"/>
  <c r="H10" i="57"/>
  <c r="G10" i="57"/>
  <c r="E10" i="57" s="1"/>
  <c r="F10" i="57"/>
  <c r="BH9" i="57"/>
  <c r="BG9" i="57"/>
  <c r="BF9" i="57"/>
  <c r="BE9" i="57"/>
  <c r="BC9" i="57"/>
  <c r="AZ9" i="57"/>
  <c r="AT9" i="57"/>
  <c r="AR9" i="57"/>
  <c r="AQ9" i="57"/>
  <c r="AP9" i="57"/>
  <c r="AO9" i="57"/>
  <c r="AM9" i="57"/>
  <c r="AJ9" i="57"/>
  <c r="AF9" i="57"/>
  <c r="AE9" i="57"/>
  <c r="BI9" i="57" s="1"/>
  <c r="AD9" i="57"/>
  <c r="AC9" i="57"/>
  <c r="AB9" i="57"/>
  <c r="AA9" i="57"/>
  <c r="Z9" i="57"/>
  <c r="BD9" i="57" s="1"/>
  <c r="Y9" i="57"/>
  <c r="X9" i="57"/>
  <c r="BB9" i="57" s="1"/>
  <c r="W9" i="57"/>
  <c r="BA9" i="57" s="1"/>
  <c r="V9" i="57"/>
  <c r="U9" i="57"/>
  <c r="AY9" i="57" s="1"/>
  <c r="T9" i="57"/>
  <c r="AX9" i="57" s="1"/>
  <c r="S9" i="57"/>
  <c r="AW9" i="57" s="1"/>
  <c r="R9" i="57"/>
  <c r="AV9" i="57" s="1"/>
  <c r="Q9" i="57"/>
  <c r="AU9" i="57" s="1"/>
  <c r="P9" i="57"/>
  <c r="O9" i="57"/>
  <c r="AS9" i="57" s="1"/>
  <c r="N9" i="57"/>
  <c r="M9" i="57"/>
  <c r="L9" i="57"/>
  <c r="K9" i="57"/>
  <c r="J9" i="57"/>
  <c r="AN9" i="57" s="1"/>
  <c r="I9" i="57"/>
  <c r="H9" i="57"/>
  <c r="AL9" i="57" s="1"/>
  <c r="G9" i="57"/>
  <c r="AK9" i="57" s="1"/>
  <c r="F9" i="57"/>
  <c r="E9" i="57" s="1"/>
  <c r="BH8" i="57"/>
  <c r="BB8" i="57"/>
  <c r="AZ8" i="57"/>
  <c r="AY8" i="57"/>
  <c r="AX8" i="57"/>
  <c r="AW8" i="57"/>
  <c r="AU8" i="57"/>
  <c r="AR8" i="57"/>
  <c r="AL8" i="57"/>
  <c r="AJ8" i="57"/>
  <c r="AF8" i="57"/>
  <c r="AE8" i="57"/>
  <c r="BI8" i="57" s="1"/>
  <c r="AD8" i="57"/>
  <c r="AC8" i="57"/>
  <c r="BG8" i="57" s="1"/>
  <c r="AB8" i="57"/>
  <c r="BF8" i="57" s="1"/>
  <c r="AA8" i="57"/>
  <c r="BE8" i="57" s="1"/>
  <c r="Z8" i="57"/>
  <c r="BD8" i="57" s="1"/>
  <c r="Y8" i="57"/>
  <c r="BC8" i="57" s="1"/>
  <c r="X8" i="57"/>
  <c r="W8" i="57"/>
  <c r="BA8" i="57" s="1"/>
  <c r="V8" i="57"/>
  <c r="U8" i="57"/>
  <c r="T8" i="57"/>
  <c r="S8" i="57"/>
  <c r="R8" i="57"/>
  <c r="AV8" i="57" s="1"/>
  <c r="Q8" i="57"/>
  <c r="P8" i="57"/>
  <c r="AT8" i="57" s="1"/>
  <c r="O8" i="57"/>
  <c r="AS8" i="57" s="1"/>
  <c r="N8" i="57"/>
  <c r="M8" i="57"/>
  <c r="AQ8" i="57" s="1"/>
  <c r="L8" i="57"/>
  <c r="AP8" i="57" s="1"/>
  <c r="K8" i="57"/>
  <c r="AO8" i="57" s="1"/>
  <c r="J8" i="57"/>
  <c r="AN8" i="57" s="1"/>
  <c r="I8" i="57"/>
  <c r="AM8" i="57" s="1"/>
  <c r="H8" i="57"/>
  <c r="G8" i="57"/>
  <c r="E8" i="57" s="1"/>
  <c r="F8" i="57"/>
  <c r="BH7" i="57"/>
  <c r="BG7" i="57"/>
  <c r="BF7" i="57"/>
  <c r="BE7" i="57"/>
  <c r="BC7" i="57"/>
  <c r="AZ7" i="57"/>
  <c r="AT7" i="57"/>
  <c r="AR7" i="57"/>
  <c r="AQ7" i="57"/>
  <c r="AP7" i="57"/>
  <c r="AO7" i="57"/>
  <c r="AM7" i="57"/>
  <c r="AJ7" i="57"/>
  <c r="AF7" i="57"/>
  <c r="AE7" i="57"/>
  <c r="BI7" i="57" s="1"/>
  <c r="AD7" i="57"/>
  <c r="AC7" i="57"/>
  <c r="AB7" i="57"/>
  <c r="AA7" i="57"/>
  <c r="Z7" i="57"/>
  <c r="BD7" i="57" s="1"/>
  <c r="Y7" i="57"/>
  <c r="X7" i="57"/>
  <c r="BB7" i="57" s="1"/>
  <c r="W7" i="57"/>
  <c r="BA7" i="57" s="1"/>
  <c r="V7" i="57"/>
  <c r="U7" i="57"/>
  <c r="AY7" i="57" s="1"/>
  <c r="T7" i="57"/>
  <c r="AX7" i="57" s="1"/>
  <c r="S7" i="57"/>
  <c r="AW7" i="57" s="1"/>
  <c r="R7" i="57"/>
  <c r="AV7" i="57" s="1"/>
  <c r="Q7" i="57"/>
  <c r="AU7" i="57" s="1"/>
  <c r="P7" i="57"/>
  <c r="O7" i="57"/>
  <c r="AS7" i="57" s="1"/>
  <c r="N7" i="57"/>
  <c r="M7" i="57"/>
  <c r="L7" i="57"/>
  <c r="K7" i="57"/>
  <c r="J7" i="57"/>
  <c r="AN7" i="57" s="1"/>
  <c r="I7" i="57"/>
  <c r="H7" i="57"/>
  <c r="AL7" i="57" s="1"/>
  <c r="G7" i="57"/>
  <c r="AK7" i="57" s="1"/>
  <c r="F7" i="57"/>
  <c r="E7" i="57" s="1"/>
  <c r="BH6" i="57"/>
  <c r="BB6" i="57"/>
  <c r="AZ6" i="57"/>
  <c r="AY6" i="57"/>
  <c r="AX6" i="57"/>
  <c r="AW6" i="57"/>
  <c r="AU6" i="57"/>
  <c r="AR6" i="57"/>
  <c r="AL6" i="57"/>
  <c r="AJ6" i="57"/>
  <c r="AF6" i="57"/>
  <c r="AE6" i="57"/>
  <c r="BI6" i="57" s="1"/>
  <c r="AD6" i="57"/>
  <c r="AC6" i="57"/>
  <c r="BG6" i="57" s="1"/>
  <c r="AB6" i="57"/>
  <c r="BF6" i="57" s="1"/>
  <c r="AA6" i="57"/>
  <c r="BE6" i="57" s="1"/>
  <c r="Z6" i="57"/>
  <c r="BD6" i="57" s="1"/>
  <c r="Y6" i="57"/>
  <c r="BC6" i="57" s="1"/>
  <c r="X6" i="57"/>
  <c r="W6" i="57"/>
  <c r="BA6" i="57" s="1"/>
  <c r="V6" i="57"/>
  <c r="U6" i="57"/>
  <c r="T6" i="57"/>
  <c r="S6" i="57"/>
  <c r="R6" i="57"/>
  <c r="AV6" i="57" s="1"/>
  <c r="Q6" i="57"/>
  <c r="P6" i="57"/>
  <c r="AT6" i="57" s="1"/>
  <c r="O6" i="57"/>
  <c r="AS6" i="57" s="1"/>
  <c r="N6" i="57"/>
  <c r="M6" i="57"/>
  <c r="AQ6" i="57" s="1"/>
  <c r="L6" i="57"/>
  <c r="AP6" i="57" s="1"/>
  <c r="K6" i="57"/>
  <c r="AO6" i="57" s="1"/>
  <c r="J6" i="57"/>
  <c r="AN6" i="57" s="1"/>
  <c r="I6" i="57"/>
  <c r="AM6" i="57" s="1"/>
  <c r="H6" i="57"/>
  <c r="G6" i="57"/>
  <c r="E6" i="57" s="1"/>
  <c r="F6" i="57"/>
  <c r="BH5" i="57"/>
  <c r="BG5" i="57"/>
  <c r="BF5" i="57"/>
  <c r="BE5" i="57"/>
  <c r="BC5" i="57"/>
  <c r="AZ5" i="57"/>
  <c r="AT5" i="57"/>
  <c r="AR5" i="57"/>
  <c r="AQ5" i="57"/>
  <c r="AP5" i="57"/>
  <c r="AO5" i="57"/>
  <c r="AM5" i="57"/>
  <c r="AJ5" i="57"/>
  <c r="AF5" i="57"/>
  <c r="AE5" i="57"/>
  <c r="BI5" i="57" s="1"/>
  <c r="AD5" i="57"/>
  <c r="AC5" i="57"/>
  <c r="AB5" i="57"/>
  <c r="AA5" i="57"/>
  <c r="Z5" i="57"/>
  <c r="BD5" i="57" s="1"/>
  <c r="Y5" i="57"/>
  <c r="X5" i="57"/>
  <c r="BB5" i="57" s="1"/>
  <c r="W5" i="57"/>
  <c r="BA5" i="57" s="1"/>
  <c r="V5" i="57"/>
  <c r="U5" i="57"/>
  <c r="AY5" i="57" s="1"/>
  <c r="T5" i="57"/>
  <c r="AX5" i="57" s="1"/>
  <c r="S5" i="57"/>
  <c r="AW5" i="57" s="1"/>
  <c r="R5" i="57"/>
  <c r="AV5" i="57" s="1"/>
  <c r="Q5" i="57"/>
  <c r="AU5" i="57" s="1"/>
  <c r="P5" i="57"/>
  <c r="O5" i="57"/>
  <c r="AS5" i="57" s="1"/>
  <c r="N5" i="57"/>
  <c r="M5" i="57"/>
  <c r="L5" i="57"/>
  <c r="K5" i="57"/>
  <c r="J5" i="57"/>
  <c r="AN5" i="57" s="1"/>
  <c r="I5" i="57"/>
  <c r="H5" i="57"/>
  <c r="AL5" i="57" s="1"/>
  <c r="G5" i="57"/>
  <c r="AK5" i="57" s="1"/>
  <c r="F5" i="57"/>
  <c r="E5" i="57" s="1"/>
  <c r="BH4" i="57"/>
  <c r="BB4" i="57"/>
  <c r="AZ4" i="57"/>
  <c r="AY4" i="57"/>
  <c r="AX4" i="57"/>
  <c r="AW4" i="57"/>
  <c r="AU4" i="57"/>
  <c r="AR4" i="57"/>
  <c r="AL4" i="57"/>
  <c r="AJ4" i="57"/>
  <c r="AF4" i="57"/>
  <c r="AE4" i="57"/>
  <c r="BI4" i="57" s="1"/>
  <c r="AD4" i="57"/>
  <c r="AC4" i="57"/>
  <c r="BG4" i="57" s="1"/>
  <c r="AB4" i="57"/>
  <c r="BF4" i="57" s="1"/>
  <c r="AA4" i="57"/>
  <c r="BE4" i="57" s="1"/>
  <c r="Z4" i="57"/>
  <c r="BD4" i="57" s="1"/>
  <c r="Y4" i="57"/>
  <c r="BC4" i="57" s="1"/>
  <c r="X4" i="57"/>
  <c r="W4" i="57"/>
  <c r="BA4" i="57" s="1"/>
  <c r="V4" i="57"/>
  <c r="U4" i="57"/>
  <c r="T4" i="57"/>
  <c r="S4" i="57"/>
  <c r="R4" i="57"/>
  <c r="AV4" i="57" s="1"/>
  <c r="Q4" i="57"/>
  <c r="P4" i="57"/>
  <c r="AT4" i="57" s="1"/>
  <c r="O4" i="57"/>
  <c r="AS4" i="57" s="1"/>
  <c r="N4" i="57"/>
  <c r="M4" i="57"/>
  <c r="AQ4" i="57" s="1"/>
  <c r="L4" i="57"/>
  <c r="AP4" i="57" s="1"/>
  <c r="K4" i="57"/>
  <c r="AO4" i="57" s="1"/>
  <c r="J4" i="57"/>
  <c r="AN4" i="57" s="1"/>
  <c r="I4" i="57"/>
  <c r="AM4" i="57" s="1"/>
  <c r="H4" i="57"/>
  <c r="G4" i="57"/>
  <c r="E4" i="57" s="1"/>
  <c r="F4" i="57"/>
  <c r="BJ15" i="60" l="1"/>
  <c r="BK15" i="60" s="1"/>
  <c r="BJ36" i="60"/>
  <c r="BK36" i="60" s="1"/>
  <c r="BJ86" i="60"/>
  <c r="BK86" i="60" s="1"/>
  <c r="BJ22" i="60"/>
  <c r="BK22" i="60" s="1"/>
  <c r="BJ24" i="60"/>
  <c r="BK24" i="60" s="1"/>
  <c r="BJ52" i="60"/>
  <c r="BK52" i="60" s="1"/>
  <c r="BJ56" i="60"/>
  <c r="BK56" i="60" s="1"/>
  <c r="BJ20" i="60"/>
  <c r="BK20" i="60" s="1"/>
  <c r="BJ16" i="60"/>
  <c r="BK16" i="60" s="1"/>
  <c r="BJ26" i="60"/>
  <c r="BK26" i="60" s="1"/>
  <c r="BJ44" i="60"/>
  <c r="BK44" i="60" s="1"/>
  <c r="E33" i="60"/>
  <c r="AM33" i="60"/>
  <c r="BJ33" i="60" s="1"/>
  <c r="BK33" i="60" s="1"/>
  <c r="BJ21" i="60"/>
  <c r="BK21" i="60" s="1"/>
  <c r="E31" i="60"/>
  <c r="AM31" i="60"/>
  <c r="BJ31" i="60" s="1"/>
  <c r="BK31" i="60" s="1"/>
  <c r="BJ34" i="60"/>
  <c r="BK34" i="60" s="1"/>
  <c r="BJ64" i="60"/>
  <c r="BK64" i="60" s="1"/>
  <c r="AJ5" i="60"/>
  <c r="BJ5" i="60" s="1"/>
  <c r="BK5" i="60" s="1"/>
  <c r="AJ7" i="60"/>
  <c r="BJ7" i="60" s="1"/>
  <c r="BK7" i="60" s="1"/>
  <c r="AJ9" i="60"/>
  <c r="BJ9" i="60" s="1"/>
  <c r="BK9" i="60" s="1"/>
  <c r="AJ11" i="60"/>
  <c r="BJ11" i="60" s="1"/>
  <c r="BK11" i="60" s="1"/>
  <c r="AJ13" i="60"/>
  <c r="BJ13" i="60" s="1"/>
  <c r="BK13" i="60" s="1"/>
  <c r="AJ17" i="60"/>
  <c r="BJ17" i="60" s="1"/>
  <c r="BK17" i="60" s="1"/>
  <c r="E22" i="60"/>
  <c r="BJ28" i="60"/>
  <c r="BK28" i="60" s="1"/>
  <c r="BJ32" i="60"/>
  <c r="BK32" i="60" s="1"/>
  <c r="E42" i="60"/>
  <c r="E46" i="60"/>
  <c r="E18" i="60"/>
  <c r="E25" i="60"/>
  <c r="BJ30" i="60"/>
  <c r="BK30" i="60" s="1"/>
  <c r="E40" i="60"/>
  <c r="E58" i="60"/>
  <c r="AM58" i="60"/>
  <c r="BJ58" i="60" s="1"/>
  <c r="BK58" i="60" s="1"/>
  <c r="BJ25" i="60"/>
  <c r="BK25" i="60" s="1"/>
  <c r="E35" i="60"/>
  <c r="AM35" i="60"/>
  <c r="BJ38" i="60"/>
  <c r="BK38" i="60" s="1"/>
  <c r="E38" i="60"/>
  <c r="E44" i="60"/>
  <c r="BJ59" i="60"/>
  <c r="BK59" i="60" s="1"/>
  <c r="E21" i="60"/>
  <c r="E36" i="60"/>
  <c r="E34" i="60"/>
  <c r="BJ37" i="60"/>
  <c r="BK37" i="60" s="1"/>
  <c r="E49" i="60"/>
  <c r="E51" i="60"/>
  <c r="E28" i="60"/>
  <c r="E32" i="60"/>
  <c r="BJ35" i="60"/>
  <c r="BK35" i="60" s="1"/>
  <c r="BJ23" i="60"/>
  <c r="BK23" i="60" s="1"/>
  <c r="E30" i="60"/>
  <c r="BJ62" i="60"/>
  <c r="BK62" i="60" s="1"/>
  <c r="E24" i="60"/>
  <c r="AN27" i="60"/>
  <c r="BJ27" i="60" s="1"/>
  <c r="BK27" i="60" s="1"/>
  <c r="BJ50" i="60"/>
  <c r="BK50" i="60" s="1"/>
  <c r="AJ4" i="60"/>
  <c r="BJ4" i="60" s="1"/>
  <c r="BK4" i="60" s="1"/>
  <c r="AJ6" i="60"/>
  <c r="BJ6" i="60" s="1"/>
  <c r="BK6" i="60" s="1"/>
  <c r="AJ8" i="60"/>
  <c r="BJ8" i="60" s="1"/>
  <c r="BK8" i="60" s="1"/>
  <c r="AJ10" i="60"/>
  <c r="BJ10" i="60" s="1"/>
  <c r="BK10" i="60" s="1"/>
  <c r="AJ12" i="60"/>
  <c r="BJ12" i="60" s="1"/>
  <c r="BK12" i="60" s="1"/>
  <c r="AJ14" i="60"/>
  <c r="BJ14" i="60" s="1"/>
  <c r="BK14" i="60" s="1"/>
  <c r="AK19" i="60"/>
  <c r="BJ19" i="60" s="1"/>
  <c r="BK19" i="60" s="1"/>
  <c r="E20" i="60"/>
  <c r="BJ29" i="60"/>
  <c r="BK29" i="60" s="1"/>
  <c r="BJ45" i="60"/>
  <c r="BK45" i="60" s="1"/>
  <c r="BJ54" i="60"/>
  <c r="BK54" i="60" s="1"/>
  <c r="BJ60" i="60"/>
  <c r="BK60" i="60" s="1"/>
  <c r="E47" i="60"/>
  <c r="AM47" i="60"/>
  <c r="BJ47" i="60" s="1"/>
  <c r="BK47" i="60" s="1"/>
  <c r="BJ48" i="60"/>
  <c r="BK48" i="60" s="1"/>
  <c r="BJ53" i="60"/>
  <c r="BK53" i="60" s="1"/>
  <c r="E16" i="60"/>
  <c r="E128" i="60" s="1"/>
  <c r="E129" i="60" s="1"/>
  <c r="E23" i="60"/>
  <c r="E41" i="60"/>
  <c r="AM41" i="60"/>
  <c r="BJ41" i="60" s="1"/>
  <c r="BK41" i="60" s="1"/>
  <c r="BJ74" i="60"/>
  <c r="BK74" i="60" s="1"/>
  <c r="BJ75" i="60"/>
  <c r="BK75" i="60" s="1"/>
  <c r="E39" i="60"/>
  <c r="AM39" i="60"/>
  <c r="BJ39" i="60" s="1"/>
  <c r="BK39" i="60" s="1"/>
  <c r="BJ42" i="60"/>
  <c r="BK42" i="60" s="1"/>
  <c r="E43" i="60"/>
  <c r="AM43" i="60"/>
  <c r="BJ43" i="60" s="1"/>
  <c r="BK43" i="60" s="1"/>
  <c r="E45" i="60"/>
  <c r="AM45" i="60"/>
  <c r="BJ46" i="60"/>
  <c r="BK46" i="60" s="1"/>
  <c r="BJ55" i="60"/>
  <c r="BK55" i="60" s="1"/>
  <c r="AJ18" i="60"/>
  <c r="BJ18" i="60" s="1"/>
  <c r="BK18" i="60" s="1"/>
  <c r="E29" i="60"/>
  <c r="E37" i="60"/>
  <c r="AM37" i="60"/>
  <c r="BJ40" i="60"/>
  <c r="BK40" i="60" s="1"/>
  <c r="E50" i="60"/>
  <c r="BJ61" i="60"/>
  <c r="BK61" i="60" s="1"/>
  <c r="BJ73" i="60"/>
  <c r="BK73" i="60" s="1"/>
  <c r="E57" i="60"/>
  <c r="E60" i="60"/>
  <c r="E70" i="60"/>
  <c r="E72" i="60"/>
  <c r="AM72" i="60"/>
  <c r="BJ72" i="60" s="1"/>
  <c r="BK72" i="60" s="1"/>
  <c r="E77" i="60"/>
  <c r="BJ71" i="60"/>
  <c r="BK71" i="60" s="1"/>
  <c r="E62" i="60"/>
  <c r="E68" i="60"/>
  <c r="E84" i="60"/>
  <c r="E53" i="60"/>
  <c r="BJ69" i="60"/>
  <c r="BK69" i="60" s="1"/>
  <c r="E56" i="60"/>
  <c r="E64" i="60"/>
  <c r="E66" i="60"/>
  <c r="E73" i="60"/>
  <c r="E82" i="60"/>
  <c r="AJ49" i="60"/>
  <c r="BJ49" i="60" s="1"/>
  <c r="BK49" i="60" s="1"/>
  <c r="AJ51" i="60"/>
  <c r="BJ51" i="60" s="1"/>
  <c r="BK51" i="60" s="1"/>
  <c r="E52" i="60"/>
  <c r="BJ67" i="60"/>
  <c r="BK67" i="60" s="1"/>
  <c r="BJ83" i="60"/>
  <c r="BK83" i="60" s="1"/>
  <c r="E59" i="60"/>
  <c r="BJ63" i="60"/>
  <c r="BK63" i="60" s="1"/>
  <c r="BJ65" i="60"/>
  <c r="BK65" i="60" s="1"/>
  <c r="BJ81" i="60"/>
  <c r="BK81" i="60" s="1"/>
  <c r="E69" i="60"/>
  <c r="E85" i="60"/>
  <c r="E88" i="60"/>
  <c r="BJ90" i="60"/>
  <c r="BK90" i="60" s="1"/>
  <c r="BJ79" i="60"/>
  <c r="BK79" i="60" s="1"/>
  <c r="BJ85" i="60"/>
  <c r="BK85" i="60" s="1"/>
  <c r="BJ88" i="60"/>
  <c r="BK88" i="60" s="1"/>
  <c r="E55" i="60"/>
  <c r="E61" i="60"/>
  <c r="E67" i="60"/>
  <c r="E76" i="60"/>
  <c r="E78" i="60"/>
  <c r="E83" i="60"/>
  <c r="BJ57" i="60"/>
  <c r="BK57" i="60" s="1"/>
  <c r="BJ77" i="60"/>
  <c r="BK77" i="60" s="1"/>
  <c r="E63" i="60"/>
  <c r="E65" i="60"/>
  <c r="E81" i="60"/>
  <c r="E92" i="60"/>
  <c r="AJ92" i="60"/>
  <c r="BJ92" i="60" s="1"/>
  <c r="BK92" i="60" s="1"/>
  <c r="E101" i="60"/>
  <c r="E115" i="60"/>
  <c r="E118" i="60"/>
  <c r="E123" i="60"/>
  <c r="E126" i="60"/>
  <c r="E95" i="60"/>
  <c r="E98" i="60"/>
  <c r="AJ98" i="60"/>
  <c r="BJ98" i="60" s="1"/>
  <c r="BK98" i="60" s="1"/>
  <c r="E103" i="60"/>
  <c r="E87" i="60"/>
  <c r="E86" i="60"/>
  <c r="E105" i="60"/>
  <c r="E116" i="60"/>
  <c r="E124" i="60"/>
  <c r="AK66" i="60"/>
  <c r="BJ66" i="60" s="1"/>
  <c r="BK66" i="60" s="1"/>
  <c r="AK68" i="60"/>
  <c r="BJ68" i="60" s="1"/>
  <c r="BK68" i="60" s="1"/>
  <c r="AK70" i="60"/>
  <c r="BJ70" i="60" s="1"/>
  <c r="BK70" i="60" s="1"/>
  <c r="AK76" i="60"/>
  <c r="BJ76" i="60" s="1"/>
  <c r="BK76" i="60" s="1"/>
  <c r="AK80" i="60"/>
  <c r="BJ80" i="60" s="1"/>
  <c r="BK80" i="60" s="1"/>
  <c r="AK82" i="60"/>
  <c r="BJ82" i="60" s="1"/>
  <c r="BK82" i="60" s="1"/>
  <c r="AK84" i="60"/>
  <c r="BJ84" i="60" s="1"/>
  <c r="BK84" i="60" s="1"/>
  <c r="E91" i="60"/>
  <c r="E94" i="60"/>
  <c r="AJ94" i="60"/>
  <c r="BJ94" i="60" s="1"/>
  <c r="BK94" i="60" s="1"/>
  <c r="E100" i="60"/>
  <c r="AJ100" i="60"/>
  <c r="BJ100" i="60" s="1"/>
  <c r="BK100" i="60" s="1"/>
  <c r="E107" i="60"/>
  <c r="BJ111" i="60"/>
  <c r="BK111" i="60" s="1"/>
  <c r="AM74" i="60"/>
  <c r="AM78" i="60"/>
  <c r="BJ78" i="60" s="1"/>
  <c r="BK78" i="60" s="1"/>
  <c r="E109" i="60"/>
  <c r="E111" i="60"/>
  <c r="E90" i="60"/>
  <c r="E97" i="60"/>
  <c r="E102" i="60"/>
  <c r="AJ102" i="60"/>
  <c r="BJ102" i="60" s="1"/>
  <c r="BK102" i="60" s="1"/>
  <c r="E104" i="60"/>
  <c r="AJ104" i="60"/>
  <c r="BJ104" i="60" s="1"/>
  <c r="BK104" i="60" s="1"/>
  <c r="E93" i="60"/>
  <c r="E96" i="60"/>
  <c r="AJ96" i="60"/>
  <c r="BJ96" i="60" s="1"/>
  <c r="BK96" i="60" s="1"/>
  <c r="E106" i="60"/>
  <c r="AJ106" i="60"/>
  <c r="BJ106" i="60" s="1"/>
  <c r="BK106" i="60" s="1"/>
  <c r="E89" i="60"/>
  <c r="E108" i="60"/>
  <c r="AJ108" i="60"/>
  <c r="BJ108" i="60" s="1"/>
  <c r="BK108" i="60" s="1"/>
  <c r="E110" i="60"/>
  <c r="AJ110" i="60"/>
  <c r="BJ110" i="60" s="1"/>
  <c r="BK110" i="60" s="1"/>
  <c r="AJ87" i="60"/>
  <c r="BJ87" i="60" s="1"/>
  <c r="BK87" i="60" s="1"/>
  <c r="AJ89" i="60"/>
  <c r="BJ89" i="60" s="1"/>
  <c r="BK89" i="60" s="1"/>
  <c r="AJ91" i="60"/>
  <c r="BJ91" i="60" s="1"/>
  <c r="BK91" i="60" s="1"/>
  <c r="AJ93" i="60"/>
  <c r="BJ93" i="60" s="1"/>
  <c r="BK93" i="60" s="1"/>
  <c r="AJ95" i="60"/>
  <c r="BJ95" i="60" s="1"/>
  <c r="BK95" i="60" s="1"/>
  <c r="AJ97" i="60"/>
  <c r="BJ97" i="60" s="1"/>
  <c r="BK97" i="60" s="1"/>
  <c r="AJ99" i="60"/>
  <c r="BJ99" i="60" s="1"/>
  <c r="BK99" i="60" s="1"/>
  <c r="AJ101" i="60"/>
  <c r="BJ101" i="60" s="1"/>
  <c r="BK101" i="60" s="1"/>
  <c r="AJ103" i="60"/>
  <c r="BJ103" i="60" s="1"/>
  <c r="BK103" i="60" s="1"/>
  <c r="AJ105" i="60"/>
  <c r="BJ105" i="60" s="1"/>
  <c r="BK105" i="60" s="1"/>
  <c r="AJ107" i="60"/>
  <c r="BJ107" i="60" s="1"/>
  <c r="BK107" i="60" s="1"/>
  <c r="AJ109" i="60"/>
  <c r="BJ109" i="60" s="1"/>
  <c r="BK109" i="60" s="1"/>
  <c r="AJ113" i="60"/>
  <c r="BJ113" i="60" s="1"/>
  <c r="BK113" i="60" s="1"/>
  <c r="AJ115" i="60"/>
  <c r="BJ115" i="60" s="1"/>
  <c r="BK115" i="60" s="1"/>
  <c r="AJ117" i="60"/>
  <c r="BJ117" i="60" s="1"/>
  <c r="BK117" i="60" s="1"/>
  <c r="AJ119" i="60"/>
  <c r="BJ119" i="60" s="1"/>
  <c r="BK119" i="60" s="1"/>
  <c r="AJ121" i="60"/>
  <c r="BJ121" i="60" s="1"/>
  <c r="BK121" i="60" s="1"/>
  <c r="AJ123" i="60"/>
  <c r="BJ123" i="60" s="1"/>
  <c r="BK123" i="60" s="1"/>
  <c r="AL125" i="60"/>
  <c r="BJ125" i="60" s="1"/>
  <c r="BK125" i="60" s="1"/>
  <c r="AL127" i="60"/>
  <c r="BJ127" i="60" s="1"/>
  <c r="BK127" i="60" s="1"/>
  <c r="AJ112" i="60"/>
  <c r="BJ112" i="60" s="1"/>
  <c r="BK112" i="60" s="1"/>
  <c r="AJ114" i="60"/>
  <c r="BJ114" i="60" s="1"/>
  <c r="BK114" i="60" s="1"/>
  <c r="AJ116" i="60"/>
  <c r="BJ116" i="60" s="1"/>
  <c r="BK116" i="60" s="1"/>
  <c r="AJ118" i="60"/>
  <c r="BJ118" i="60" s="1"/>
  <c r="BK118" i="60" s="1"/>
  <c r="AJ120" i="60"/>
  <c r="BJ120" i="60" s="1"/>
  <c r="BK120" i="60" s="1"/>
  <c r="AJ122" i="60"/>
  <c r="BJ122" i="60" s="1"/>
  <c r="BK122" i="60" s="1"/>
  <c r="AJ124" i="60"/>
  <c r="BJ124" i="60" s="1"/>
  <c r="BK124" i="60" s="1"/>
  <c r="AJ126" i="60"/>
  <c r="BJ126" i="60" s="1"/>
  <c r="BK126" i="60" s="1"/>
  <c r="BJ111" i="59"/>
  <c r="BK111" i="59" s="1"/>
  <c r="BJ121" i="59"/>
  <c r="BK121" i="59" s="1"/>
  <c r="BJ42" i="59"/>
  <c r="BK42" i="59" s="1"/>
  <c r="BJ103" i="59"/>
  <c r="BK103" i="59" s="1"/>
  <c r="BJ32" i="59"/>
  <c r="BK32" i="59" s="1"/>
  <c r="BJ93" i="59"/>
  <c r="BK93" i="59" s="1"/>
  <c r="BJ125" i="59"/>
  <c r="BK125" i="59" s="1"/>
  <c r="BJ115" i="59"/>
  <c r="BK115" i="59" s="1"/>
  <c r="BJ38" i="59"/>
  <c r="BK38" i="59" s="1"/>
  <c r="BJ90" i="59"/>
  <c r="BK90" i="59" s="1"/>
  <c r="BJ86" i="59"/>
  <c r="BK86" i="59" s="1"/>
  <c r="BJ88" i="59"/>
  <c r="BK88" i="59" s="1"/>
  <c r="BJ40" i="59"/>
  <c r="BK40" i="59" s="1"/>
  <c r="BJ85" i="59"/>
  <c r="BK85" i="59" s="1"/>
  <c r="BJ89" i="59"/>
  <c r="BK89" i="59" s="1"/>
  <c r="BJ97" i="59"/>
  <c r="BK97" i="59" s="1"/>
  <c r="BJ87" i="59"/>
  <c r="BK87" i="59" s="1"/>
  <c r="BJ53" i="59"/>
  <c r="BK53" i="59" s="1"/>
  <c r="BJ119" i="59"/>
  <c r="BK119" i="59" s="1"/>
  <c r="BJ65" i="59"/>
  <c r="BK65" i="59" s="1"/>
  <c r="BJ6" i="59"/>
  <c r="BK6" i="59" s="1"/>
  <c r="BJ14" i="59"/>
  <c r="BK14" i="59" s="1"/>
  <c r="BJ17" i="59"/>
  <c r="BK17" i="59" s="1"/>
  <c r="BJ44" i="59"/>
  <c r="BK44" i="59" s="1"/>
  <c r="BJ11" i="59"/>
  <c r="BK11" i="59" s="1"/>
  <c r="BJ23" i="59"/>
  <c r="BK23" i="59" s="1"/>
  <c r="BJ34" i="59"/>
  <c r="BK34" i="59" s="1"/>
  <c r="BJ4" i="59"/>
  <c r="BK4" i="59" s="1"/>
  <c r="BJ36" i="59"/>
  <c r="BK36" i="59" s="1"/>
  <c r="BJ30" i="59"/>
  <c r="BK30" i="59" s="1"/>
  <c r="BJ13" i="59"/>
  <c r="BK13" i="59" s="1"/>
  <c r="BJ15" i="59"/>
  <c r="BK15" i="59" s="1"/>
  <c r="BJ10" i="59"/>
  <c r="BK10" i="59" s="1"/>
  <c r="BJ22" i="59"/>
  <c r="BK22" i="59" s="1"/>
  <c r="BJ25" i="59"/>
  <c r="BK25" i="59" s="1"/>
  <c r="BJ8" i="59"/>
  <c r="BK8" i="59" s="1"/>
  <c r="AJ5" i="59"/>
  <c r="BJ5" i="59" s="1"/>
  <c r="BK5" i="59" s="1"/>
  <c r="AJ7" i="59"/>
  <c r="BJ7" i="59" s="1"/>
  <c r="BK7" i="59" s="1"/>
  <c r="AJ9" i="59"/>
  <c r="BJ9" i="59" s="1"/>
  <c r="BK9" i="59" s="1"/>
  <c r="BJ55" i="59"/>
  <c r="BK55" i="59" s="1"/>
  <c r="BJ63" i="59"/>
  <c r="BK63" i="59" s="1"/>
  <c r="E53" i="59"/>
  <c r="E13" i="59"/>
  <c r="E37" i="59"/>
  <c r="E46" i="59"/>
  <c r="AM46" i="59"/>
  <c r="BJ46" i="59" s="1"/>
  <c r="BK46" i="59" s="1"/>
  <c r="BJ49" i="59"/>
  <c r="BK49" i="59" s="1"/>
  <c r="BJ56" i="59"/>
  <c r="BK56" i="59" s="1"/>
  <c r="AK16" i="59"/>
  <c r="BJ16" i="59" s="1"/>
  <c r="BK16" i="59" s="1"/>
  <c r="AK24" i="59"/>
  <c r="BJ24" i="59" s="1"/>
  <c r="BK24" i="59" s="1"/>
  <c r="AL43" i="59"/>
  <c r="BJ43" i="59" s="1"/>
  <c r="BK43" i="59" s="1"/>
  <c r="BJ61" i="59"/>
  <c r="BK61" i="59" s="1"/>
  <c r="E15" i="59"/>
  <c r="E23" i="59"/>
  <c r="AL35" i="59"/>
  <c r="BJ35" i="59" s="1"/>
  <c r="BK35" i="59" s="1"/>
  <c r="E36" i="59"/>
  <c r="E52" i="59"/>
  <c r="AJ52" i="59"/>
  <c r="BJ52" i="59" s="1"/>
  <c r="BK52" i="59" s="1"/>
  <c r="AR70" i="59"/>
  <c r="BJ70" i="59" s="1"/>
  <c r="BK70" i="59" s="1"/>
  <c r="E70" i="59"/>
  <c r="BJ71" i="59"/>
  <c r="BK71" i="59" s="1"/>
  <c r="BJ41" i="59"/>
  <c r="BK41" i="59" s="1"/>
  <c r="E55" i="59"/>
  <c r="BJ64" i="59"/>
  <c r="BK64" i="59" s="1"/>
  <c r="BJ33" i="59"/>
  <c r="BK33" i="59" s="1"/>
  <c r="BJ54" i="59"/>
  <c r="BK54" i="59" s="1"/>
  <c r="E59" i="59"/>
  <c r="E67" i="59"/>
  <c r="AK18" i="59"/>
  <c r="BJ18" i="59" s="1"/>
  <c r="BK18" i="59" s="1"/>
  <c r="AX21" i="59"/>
  <c r="BJ21" i="59" s="1"/>
  <c r="BK21" i="59" s="1"/>
  <c r="AK26" i="59"/>
  <c r="BJ26" i="59" s="1"/>
  <c r="BK26" i="59" s="1"/>
  <c r="AL41" i="59"/>
  <c r="E44" i="59"/>
  <c r="AM44" i="59"/>
  <c r="BJ47" i="59"/>
  <c r="BK47" i="59" s="1"/>
  <c r="BJ67" i="59"/>
  <c r="BK67" i="59" s="1"/>
  <c r="E17" i="59"/>
  <c r="E25" i="59"/>
  <c r="BJ27" i="59"/>
  <c r="BK27" i="59" s="1"/>
  <c r="E34" i="59"/>
  <c r="E42" i="59"/>
  <c r="E50" i="59"/>
  <c r="AM50" i="59"/>
  <c r="AJ57" i="59"/>
  <c r="BJ57" i="59" s="1"/>
  <c r="BK57" i="59" s="1"/>
  <c r="E57" i="59"/>
  <c r="E62" i="59"/>
  <c r="E10" i="59"/>
  <c r="E128" i="59" s="1"/>
  <c r="E129" i="59" s="1"/>
  <c r="AL47" i="59"/>
  <c r="BJ69" i="59"/>
  <c r="BK69" i="59" s="1"/>
  <c r="AL11" i="59"/>
  <c r="AL19" i="59"/>
  <c r="BJ19" i="59" s="1"/>
  <c r="BK19" i="59" s="1"/>
  <c r="AL27" i="59"/>
  <c r="AK28" i="59"/>
  <c r="BJ28" i="59" s="1"/>
  <c r="BK28" i="59" s="1"/>
  <c r="BJ31" i="59"/>
  <c r="BK31" i="59" s="1"/>
  <c r="E33" i="59"/>
  <c r="BJ39" i="59"/>
  <c r="BK39" i="59" s="1"/>
  <c r="E72" i="59"/>
  <c r="E45" i="59"/>
  <c r="AK12" i="59"/>
  <c r="BJ12" i="59" s="1"/>
  <c r="BK12" i="59" s="1"/>
  <c r="AK20" i="59"/>
  <c r="BJ20" i="59" s="1"/>
  <c r="BK20" i="59" s="1"/>
  <c r="BJ29" i="59"/>
  <c r="BK29" i="59" s="1"/>
  <c r="BJ72" i="59"/>
  <c r="BK72" i="59" s="1"/>
  <c r="BJ91" i="59"/>
  <c r="BK91" i="59" s="1"/>
  <c r="E32" i="59"/>
  <c r="E40" i="59"/>
  <c r="BJ45" i="59"/>
  <c r="BK45" i="59" s="1"/>
  <c r="E48" i="59"/>
  <c r="AM48" i="59"/>
  <c r="BJ48" i="59" s="1"/>
  <c r="BK48" i="59" s="1"/>
  <c r="E51" i="59"/>
  <c r="AK51" i="59"/>
  <c r="BJ51" i="59" s="1"/>
  <c r="BK51" i="59" s="1"/>
  <c r="AK58" i="59"/>
  <c r="BJ58" i="59" s="1"/>
  <c r="BK58" i="59" s="1"/>
  <c r="E58" i="59"/>
  <c r="E66" i="59"/>
  <c r="BJ37" i="59"/>
  <c r="BK37" i="59" s="1"/>
  <c r="E39" i="59"/>
  <c r="AK68" i="59"/>
  <c r="E68" i="59"/>
  <c r="E84" i="59"/>
  <c r="AJ84" i="59"/>
  <c r="BJ84" i="59" s="1"/>
  <c r="BK84" i="59" s="1"/>
  <c r="E65" i="59"/>
  <c r="E71" i="59"/>
  <c r="E82" i="59"/>
  <c r="AJ82" i="59"/>
  <c r="BJ82" i="59" s="1"/>
  <c r="BK82" i="59" s="1"/>
  <c r="AJ62" i="59"/>
  <c r="BJ62" i="59" s="1"/>
  <c r="BK62" i="59" s="1"/>
  <c r="E74" i="59"/>
  <c r="E76" i="59"/>
  <c r="E78" i="59"/>
  <c r="E80" i="59"/>
  <c r="AJ80" i="59"/>
  <c r="BJ80" i="59" s="1"/>
  <c r="BK80" i="59" s="1"/>
  <c r="E64" i="59"/>
  <c r="BJ74" i="59"/>
  <c r="BK74" i="59" s="1"/>
  <c r="BJ76" i="59"/>
  <c r="BK76" i="59" s="1"/>
  <c r="BJ78" i="59"/>
  <c r="BK78" i="59" s="1"/>
  <c r="BJ94" i="59"/>
  <c r="BK94" i="59" s="1"/>
  <c r="BJ50" i="59"/>
  <c r="BK50" i="59" s="1"/>
  <c r="E63" i="59"/>
  <c r="BJ60" i="59"/>
  <c r="BK60" i="59" s="1"/>
  <c r="BJ110" i="59"/>
  <c r="BK110" i="59" s="1"/>
  <c r="AJ112" i="59"/>
  <c r="BJ112" i="59" s="1"/>
  <c r="BK112" i="59" s="1"/>
  <c r="E112" i="59"/>
  <c r="AK59" i="59"/>
  <c r="BJ59" i="59" s="1"/>
  <c r="BK59" i="59" s="1"/>
  <c r="E88" i="59"/>
  <c r="BJ109" i="59"/>
  <c r="BK109" i="59" s="1"/>
  <c r="E61" i="59"/>
  <c r="BJ117" i="59"/>
  <c r="BK117" i="59" s="1"/>
  <c r="BJ68" i="59"/>
  <c r="BK68" i="59" s="1"/>
  <c r="E69" i="59"/>
  <c r="E73" i="59"/>
  <c r="E83" i="59"/>
  <c r="BJ107" i="59"/>
  <c r="BK107" i="59" s="1"/>
  <c r="BJ73" i="59"/>
  <c r="BK73" i="59" s="1"/>
  <c r="E81" i="59"/>
  <c r="BJ83" i="59"/>
  <c r="BK83" i="59" s="1"/>
  <c r="E92" i="59"/>
  <c r="AN92" i="59"/>
  <c r="BJ92" i="59" s="1"/>
  <c r="BK92" i="59" s="1"/>
  <c r="BJ100" i="59"/>
  <c r="BK100" i="59" s="1"/>
  <c r="E75" i="59"/>
  <c r="E77" i="59"/>
  <c r="E79" i="59"/>
  <c r="BJ81" i="59"/>
  <c r="BK81" i="59" s="1"/>
  <c r="E89" i="59"/>
  <c r="BJ66" i="59"/>
  <c r="BK66" i="59" s="1"/>
  <c r="BJ75" i="59"/>
  <c r="BK75" i="59" s="1"/>
  <c r="BJ77" i="59"/>
  <c r="BK77" i="59" s="1"/>
  <c r="BJ79" i="59"/>
  <c r="BK79" i="59" s="1"/>
  <c r="E110" i="59"/>
  <c r="E91" i="59"/>
  <c r="E98" i="59"/>
  <c r="BJ101" i="59"/>
  <c r="BK101" i="59" s="1"/>
  <c r="E86" i="59"/>
  <c r="E90" i="59"/>
  <c r="E94" i="59"/>
  <c r="AN98" i="59"/>
  <c r="BJ98" i="59" s="1"/>
  <c r="BK98" i="59" s="1"/>
  <c r="AL102" i="59"/>
  <c r="BJ102" i="59" s="1"/>
  <c r="BK102" i="59" s="1"/>
  <c r="AN106" i="59"/>
  <c r="BJ106" i="59" s="1"/>
  <c r="BK106" i="59" s="1"/>
  <c r="BJ114" i="59"/>
  <c r="BK114" i="59" s="1"/>
  <c r="AN116" i="59"/>
  <c r="BJ116" i="59" s="1"/>
  <c r="BK116" i="59" s="1"/>
  <c r="E119" i="59"/>
  <c r="E107" i="59"/>
  <c r="AN95" i="59"/>
  <c r="BJ95" i="59" s="1"/>
  <c r="BK95" i="59" s="1"/>
  <c r="E95" i="59"/>
  <c r="E121" i="59"/>
  <c r="E103" i="59"/>
  <c r="E118" i="59"/>
  <c r="E99" i="59"/>
  <c r="AL108" i="59"/>
  <c r="BJ108" i="59" s="1"/>
  <c r="BK108" i="59" s="1"/>
  <c r="BJ118" i="59"/>
  <c r="BK118" i="59" s="1"/>
  <c r="E109" i="59"/>
  <c r="E120" i="59"/>
  <c r="E123" i="59"/>
  <c r="BJ120" i="59"/>
  <c r="BK120" i="59" s="1"/>
  <c r="BJ127" i="59"/>
  <c r="BK127" i="59" s="1"/>
  <c r="AN96" i="59"/>
  <c r="BJ96" i="59" s="1"/>
  <c r="BK96" i="59" s="1"/>
  <c r="AL104" i="59"/>
  <c r="BJ104" i="59" s="1"/>
  <c r="BK104" i="59" s="1"/>
  <c r="AL110" i="59"/>
  <c r="E122" i="59"/>
  <c r="E93" i="59"/>
  <c r="E97" i="59"/>
  <c r="E111" i="59"/>
  <c r="BJ122" i="59"/>
  <c r="BK122" i="59" s="1"/>
  <c r="E127" i="59"/>
  <c r="E124" i="59"/>
  <c r="E105" i="59"/>
  <c r="E113" i="59"/>
  <c r="BJ124" i="59"/>
  <c r="BK124" i="59" s="1"/>
  <c r="E126" i="59"/>
  <c r="E100" i="59"/>
  <c r="E101" i="59"/>
  <c r="E115" i="59"/>
  <c r="BJ126" i="59"/>
  <c r="BK126" i="59" s="1"/>
  <c r="AM99" i="59"/>
  <c r="BJ99" i="59" s="1"/>
  <c r="BK99" i="59" s="1"/>
  <c r="AM123" i="59"/>
  <c r="BJ123" i="59" s="1"/>
  <c r="BK123" i="59" s="1"/>
  <c r="BJ46" i="58"/>
  <c r="BK46" i="58" s="1"/>
  <c r="BJ101" i="58"/>
  <c r="BK101" i="58" s="1"/>
  <c r="BJ22" i="58"/>
  <c r="BK22" i="58" s="1"/>
  <c r="BJ103" i="58"/>
  <c r="BK103" i="58" s="1"/>
  <c r="BJ35" i="58"/>
  <c r="BK35" i="58" s="1"/>
  <c r="BJ12" i="58"/>
  <c r="BK12" i="58" s="1"/>
  <c r="BJ23" i="58"/>
  <c r="BK23" i="58" s="1"/>
  <c r="BJ32" i="58"/>
  <c r="BK32" i="58" s="1"/>
  <c r="BJ36" i="58"/>
  <c r="BK36" i="58" s="1"/>
  <c r="BJ26" i="58"/>
  <c r="BK26" i="58" s="1"/>
  <c r="BJ38" i="58"/>
  <c r="BK38" i="58" s="1"/>
  <c r="BJ39" i="58"/>
  <c r="BK39" i="58" s="1"/>
  <c r="BJ14" i="58"/>
  <c r="BK14" i="58" s="1"/>
  <c r="BJ4" i="58"/>
  <c r="BK4" i="58" s="1"/>
  <c r="BJ17" i="58"/>
  <c r="BK17" i="58" s="1"/>
  <c r="BJ7" i="58"/>
  <c r="BK7" i="58" s="1"/>
  <c r="BJ16" i="58"/>
  <c r="BK16" i="58" s="1"/>
  <c r="BJ6" i="58"/>
  <c r="BK6" i="58" s="1"/>
  <c r="BJ19" i="58"/>
  <c r="BK19" i="58" s="1"/>
  <c r="BJ9" i="58"/>
  <c r="BK9" i="58" s="1"/>
  <c r="BJ24" i="58"/>
  <c r="BK24" i="58" s="1"/>
  <c r="BJ18" i="58"/>
  <c r="BK18" i="58" s="1"/>
  <c r="BJ34" i="58"/>
  <c r="BK34" i="58" s="1"/>
  <c r="BJ10" i="58"/>
  <c r="BK10" i="58" s="1"/>
  <c r="BJ8" i="58"/>
  <c r="BK8" i="58" s="1"/>
  <c r="BJ28" i="58"/>
  <c r="BK28" i="58" s="1"/>
  <c r="BJ37" i="58"/>
  <c r="BK37" i="58" s="1"/>
  <c r="BJ40" i="58"/>
  <c r="BK40" i="58" s="1"/>
  <c r="BJ20" i="58"/>
  <c r="BK20" i="58" s="1"/>
  <c r="E32" i="58"/>
  <c r="E33" i="58"/>
  <c r="E48" i="58"/>
  <c r="BJ27" i="58"/>
  <c r="BK27" i="58" s="1"/>
  <c r="BJ43" i="58"/>
  <c r="BK43" i="58" s="1"/>
  <c r="BJ60" i="58"/>
  <c r="BK60" i="58" s="1"/>
  <c r="E87" i="58"/>
  <c r="BJ87" i="58"/>
  <c r="BK87" i="58" s="1"/>
  <c r="E30" i="58"/>
  <c r="E31" i="58"/>
  <c r="E46" i="58"/>
  <c r="E47" i="58"/>
  <c r="BJ57" i="58"/>
  <c r="BK57" i="58" s="1"/>
  <c r="E57" i="58"/>
  <c r="E59" i="58"/>
  <c r="BJ59" i="58"/>
  <c r="BK59" i="58" s="1"/>
  <c r="BJ71" i="58"/>
  <c r="BK71" i="58" s="1"/>
  <c r="BJ127" i="58"/>
  <c r="BK127" i="58" s="1"/>
  <c r="BJ21" i="58"/>
  <c r="BK21" i="58" s="1"/>
  <c r="E28" i="58"/>
  <c r="E29" i="58"/>
  <c r="E44" i="58"/>
  <c r="E45" i="58"/>
  <c r="E54" i="58"/>
  <c r="BJ75" i="58"/>
  <c r="BK75" i="58" s="1"/>
  <c r="E111" i="58"/>
  <c r="BJ111" i="58"/>
  <c r="BK111" i="58" s="1"/>
  <c r="BJ25" i="58"/>
  <c r="BK25" i="58" s="1"/>
  <c r="BJ76" i="58"/>
  <c r="BK76" i="58" s="1"/>
  <c r="BJ62" i="58"/>
  <c r="BK62" i="58" s="1"/>
  <c r="BJ84" i="58"/>
  <c r="BK84" i="58" s="1"/>
  <c r="E84" i="58"/>
  <c r="E26" i="58"/>
  <c r="E27" i="58"/>
  <c r="E42" i="58"/>
  <c r="E43" i="58"/>
  <c r="E52" i="58"/>
  <c r="BJ52" i="58"/>
  <c r="BK52" i="58" s="1"/>
  <c r="E60" i="58"/>
  <c r="E63" i="58"/>
  <c r="BJ67" i="58"/>
  <c r="BK67" i="58" s="1"/>
  <c r="E67" i="58"/>
  <c r="BJ68" i="58"/>
  <c r="BK68" i="58" s="1"/>
  <c r="BJ74" i="58"/>
  <c r="BK74" i="58" s="1"/>
  <c r="E56" i="58"/>
  <c r="BJ56" i="58"/>
  <c r="BK56" i="58" s="1"/>
  <c r="E22" i="58"/>
  <c r="E24" i="58"/>
  <c r="E25" i="58"/>
  <c r="E41" i="58"/>
  <c r="BJ65" i="58"/>
  <c r="BK65" i="58" s="1"/>
  <c r="E65" i="58"/>
  <c r="E76" i="58"/>
  <c r="E21" i="58"/>
  <c r="E128" i="58" s="1"/>
  <c r="E129" i="58" s="1"/>
  <c r="BJ51" i="58"/>
  <c r="BK51" i="58" s="1"/>
  <c r="E62" i="58"/>
  <c r="BJ70" i="58"/>
  <c r="BK70" i="58" s="1"/>
  <c r="E99" i="58"/>
  <c r="E23" i="58"/>
  <c r="E38" i="58"/>
  <c r="E39" i="58"/>
  <c r="BJ49" i="58"/>
  <c r="BK49" i="58" s="1"/>
  <c r="E49" i="58"/>
  <c r="E58" i="58"/>
  <c r="BJ58" i="58"/>
  <c r="BK58" i="58" s="1"/>
  <c r="BJ61" i="58"/>
  <c r="BK61" i="58" s="1"/>
  <c r="E74" i="58"/>
  <c r="E78" i="58"/>
  <c r="BJ78" i="58"/>
  <c r="BK78" i="58" s="1"/>
  <c r="BJ33" i="58"/>
  <c r="BK33" i="58" s="1"/>
  <c r="E68" i="58"/>
  <c r="BJ41" i="58"/>
  <c r="BK41" i="58" s="1"/>
  <c r="BJ5" i="58"/>
  <c r="BK5" i="58" s="1"/>
  <c r="BJ11" i="58"/>
  <c r="BK11" i="58" s="1"/>
  <c r="BJ13" i="58"/>
  <c r="BK13" i="58" s="1"/>
  <c r="BJ15" i="58"/>
  <c r="BK15" i="58" s="1"/>
  <c r="E36" i="58"/>
  <c r="E37" i="58"/>
  <c r="BJ48" i="58"/>
  <c r="BK48" i="58" s="1"/>
  <c r="E66" i="58"/>
  <c r="BJ66" i="58"/>
  <c r="BK66" i="58" s="1"/>
  <c r="BJ31" i="58"/>
  <c r="BK31" i="58" s="1"/>
  <c r="BJ47" i="58"/>
  <c r="BK47" i="58" s="1"/>
  <c r="E51" i="58"/>
  <c r="BJ64" i="58"/>
  <c r="BK64" i="58" s="1"/>
  <c r="E70" i="58"/>
  <c r="E34" i="58"/>
  <c r="E35" i="58"/>
  <c r="BJ55" i="58"/>
  <c r="BK55" i="58" s="1"/>
  <c r="BJ63" i="58"/>
  <c r="BK63" i="58" s="1"/>
  <c r="E82" i="58"/>
  <c r="BJ82" i="58"/>
  <c r="BK82" i="58" s="1"/>
  <c r="E88" i="58"/>
  <c r="BJ88" i="58"/>
  <c r="BK88" i="58" s="1"/>
  <c r="E121" i="58"/>
  <c r="BJ121" i="58"/>
  <c r="BK121" i="58" s="1"/>
  <c r="BJ29" i="58"/>
  <c r="BK29" i="58" s="1"/>
  <c r="BJ45" i="58"/>
  <c r="BK45" i="58" s="1"/>
  <c r="BJ50" i="58"/>
  <c r="BK50" i="58" s="1"/>
  <c r="BJ53" i="58"/>
  <c r="BK53" i="58" s="1"/>
  <c r="E53" i="58"/>
  <c r="BJ69" i="58"/>
  <c r="BK69" i="58" s="1"/>
  <c r="E75" i="58"/>
  <c r="E109" i="58"/>
  <c r="BJ114" i="58"/>
  <c r="BK114" i="58" s="1"/>
  <c r="E77" i="58"/>
  <c r="BJ77" i="58"/>
  <c r="BK77" i="58" s="1"/>
  <c r="E113" i="58"/>
  <c r="E94" i="58"/>
  <c r="BJ94" i="58"/>
  <c r="BK94" i="58" s="1"/>
  <c r="E98" i="58"/>
  <c r="BJ98" i="58"/>
  <c r="BK98" i="58" s="1"/>
  <c r="BJ125" i="58"/>
  <c r="BK125" i="58" s="1"/>
  <c r="E125" i="58"/>
  <c r="E104" i="58"/>
  <c r="BJ104" i="58"/>
  <c r="BK104" i="58" s="1"/>
  <c r="BJ99" i="58"/>
  <c r="BK99" i="58" s="1"/>
  <c r="E61" i="58"/>
  <c r="E69" i="58"/>
  <c r="E79" i="58"/>
  <c r="BJ79" i="58"/>
  <c r="BK79" i="58" s="1"/>
  <c r="BJ97" i="58"/>
  <c r="BK97" i="58" s="1"/>
  <c r="E117" i="58"/>
  <c r="BJ119" i="58"/>
  <c r="BK119" i="58" s="1"/>
  <c r="E119" i="58"/>
  <c r="BJ54" i="58"/>
  <c r="BK54" i="58" s="1"/>
  <c r="BJ80" i="58"/>
  <c r="BK80" i="58" s="1"/>
  <c r="E81" i="58"/>
  <c r="BJ123" i="58"/>
  <c r="BK123" i="58" s="1"/>
  <c r="BJ72" i="58"/>
  <c r="BK72" i="58" s="1"/>
  <c r="E83" i="58"/>
  <c r="E73" i="58"/>
  <c r="BJ73" i="58"/>
  <c r="BK73" i="58" s="1"/>
  <c r="E85" i="58"/>
  <c r="BJ91" i="58"/>
  <c r="BK91" i="58" s="1"/>
  <c r="E97" i="58"/>
  <c r="E101" i="58"/>
  <c r="E55" i="58"/>
  <c r="BJ89" i="58"/>
  <c r="BK89" i="58" s="1"/>
  <c r="E89" i="58"/>
  <c r="E115" i="58"/>
  <c r="E118" i="58"/>
  <c r="BJ118" i="58"/>
  <c r="BK118" i="58" s="1"/>
  <c r="E95" i="58"/>
  <c r="E105" i="58"/>
  <c r="E110" i="58"/>
  <c r="BJ110" i="58"/>
  <c r="BK110" i="58" s="1"/>
  <c r="E120" i="58"/>
  <c r="BJ120" i="58"/>
  <c r="BK120" i="58" s="1"/>
  <c r="E90" i="58"/>
  <c r="BJ90" i="58"/>
  <c r="BK90" i="58" s="1"/>
  <c r="E100" i="58"/>
  <c r="BJ100" i="58"/>
  <c r="BK100" i="58" s="1"/>
  <c r="E103" i="58"/>
  <c r="BJ109" i="58"/>
  <c r="BK109" i="58" s="1"/>
  <c r="BJ117" i="58"/>
  <c r="BK117" i="58" s="1"/>
  <c r="E106" i="58"/>
  <c r="E122" i="58"/>
  <c r="BJ122" i="58"/>
  <c r="BK122" i="58" s="1"/>
  <c r="E127" i="58"/>
  <c r="BJ81" i="58"/>
  <c r="BK81" i="58" s="1"/>
  <c r="BJ83" i="58"/>
  <c r="BK83" i="58" s="1"/>
  <c r="BJ85" i="58"/>
  <c r="BK85" i="58" s="1"/>
  <c r="E86" i="58"/>
  <c r="BJ86" i="58"/>
  <c r="BK86" i="58" s="1"/>
  <c r="E96" i="58"/>
  <c r="BJ96" i="58"/>
  <c r="BK96" i="58" s="1"/>
  <c r="BJ105" i="58"/>
  <c r="BK105" i="58" s="1"/>
  <c r="E112" i="58"/>
  <c r="BJ112" i="58"/>
  <c r="BK112" i="58" s="1"/>
  <c r="E124" i="58"/>
  <c r="BJ124" i="58"/>
  <c r="BK124" i="58" s="1"/>
  <c r="E92" i="58"/>
  <c r="BJ92" i="58"/>
  <c r="BK92" i="58" s="1"/>
  <c r="E102" i="58"/>
  <c r="BJ102" i="58"/>
  <c r="BK102" i="58" s="1"/>
  <c r="E126" i="58"/>
  <c r="BJ126" i="58"/>
  <c r="BK126" i="58" s="1"/>
  <c r="E108" i="58"/>
  <c r="BJ108" i="58"/>
  <c r="BK108" i="58" s="1"/>
  <c r="E116" i="58"/>
  <c r="BJ116" i="58"/>
  <c r="BK116" i="58" s="1"/>
  <c r="BJ41" i="57"/>
  <c r="BK41" i="57" s="1"/>
  <c r="BJ55" i="57"/>
  <c r="BK55" i="57" s="1"/>
  <c r="BJ73" i="57"/>
  <c r="BK73" i="57" s="1"/>
  <c r="BJ50" i="57"/>
  <c r="BK50" i="57" s="1"/>
  <c r="BJ61" i="57"/>
  <c r="BK61" i="57" s="1"/>
  <c r="BJ81" i="57"/>
  <c r="BK81" i="57" s="1"/>
  <c r="BJ67" i="57"/>
  <c r="BK67" i="57" s="1"/>
  <c r="BJ11" i="57"/>
  <c r="BK11" i="57" s="1"/>
  <c r="BJ16" i="57"/>
  <c r="BK16" i="57" s="1"/>
  <c r="BJ20" i="57"/>
  <c r="BK20" i="57" s="1"/>
  <c r="BJ32" i="57"/>
  <c r="BK32" i="57" s="1"/>
  <c r="BJ6" i="57"/>
  <c r="BK6" i="57" s="1"/>
  <c r="BJ18" i="57"/>
  <c r="BK18" i="57" s="1"/>
  <c r="BJ33" i="57"/>
  <c r="BK33" i="57" s="1"/>
  <c r="BJ24" i="57"/>
  <c r="BK24" i="57" s="1"/>
  <c r="BJ36" i="57"/>
  <c r="BK36" i="57" s="1"/>
  <c r="BJ9" i="57"/>
  <c r="BK9" i="57" s="1"/>
  <c r="BJ43" i="57"/>
  <c r="BK43" i="57" s="1"/>
  <c r="BJ26" i="57"/>
  <c r="BK26" i="57" s="1"/>
  <c r="BJ45" i="57"/>
  <c r="BK45" i="57" s="1"/>
  <c r="BJ4" i="57"/>
  <c r="BK4" i="57" s="1"/>
  <c r="BJ7" i="57"/>
  <c r="BK7" i="57" s="1"/>
  <c r="BJ38" i="57"/>
  <c r="BK38" i="57" s="1"/>
  <c r="BJ31" i="57"/>
  <c r="BK31" i="57" s="1"/>
  <c r="BJ47" i="57"/>
  <c r="BK47" i="57" s="1"/>
  <c r="BJ25" i="57"/>
  <c r="BK25" i="57" s="1"/>
  <c r="BJ37" i="57"/>
  <c r="BK37" i="57" s="1"/>
  <c r="BJ5" i="57"/>
  <c r="BK5" i="57" s="1"/>
  <c r="BJ23" i="57"/>
  <c r="BK23" i="57" s="1"/>
  <c r="BJ34" i="57"/>
  <c r="BK34" i="57" s="1"/>
  <c r="BJ51" i="57"/>
  <c r="BK51" i="57" s="1"/>
  <c r="BJ49" i="57"/>
  <c r="BK49" i="57" s="1"/>
  <c r="BJ13" i="57"/>
  <c r="BK13" i="57" s="1"/>
  <c r="AM29" i="57"/>
  <c r="BJ29" i="57" s="1"/>
  <c r="BK29" i="57" s="1"/>
  <c r="AJ30" i="57"/>
  <c r="BJ30" i="57" s="1"/>
  <c r="BK30" i="57" s="1"/>
  <c r="E80" i="57"/>
  <c r="AR105" i="57"/>
  <c r="E105" i="57"/>
  <c r="E106" i="57"/>
  <c r="AJ106" i="57"/>
  <c r="E22" i="57"/>
  <c r="E42" i="57"/>
  <c r="E45" i="57"/>
  <c r="AJ15" i="57"/>
  <c r="BJ15" i="57" s="1"/>
  <c r="BK15" i="57" s="1"/>
  <c r="E28" i="57"/>
  <c r="E40" i="57"/>
  <c r="AZ106" i="57"/>
  <c r="E23" i="57"/>
  <c r="E44" i="57"/>
  <c r="E47" i="57"/>
  <c r="E69" i="57"/>
  <c r="E71" i="57"/>
  <c r="BJ79" i="57"/>
  <c r="BK79" i="57" s="1"/>
  <c r="E52" i="57"/>
  <c r="AJ52" i="57"/>
  <c r="BJ52" i="57" s="1"/>
  <c r="BK52" i="57" s="1"/>
  <c r="BJ77" i="57"/>
  <c r="BK77" i="57" s="1"/>
  <c r="E120" i="57"/>
  <c r="BJ120" i="57"/>
  <c r="BK120" i="57" s="1"/>
  <c r="E126" i="57"/>
  <c r="BJ126" i="57"/>
  <c r="BK126" i="57" s="1"/>
  <c r="AK19" i="57"/>
  <c r="BJ19" i="57" s="1"/>
  <c r="BK19" i="57" s="1"/>
  <c r="E48" i="57"/>
  <c r="BJ63" i="57"/>
  <c r="BK63" i="57" s="1"/>
  <c r="BJ83" i="57"/>
  <c r="BK83" i="57" s="1"/>
  <c r="BJ59" i="57"/>
  <c r="BK59" i="57" s="1"/>
  <c r="E24" i="57"/>
  <c r="E31" i="57"/>
  <c r="BJ69" i="57"/>
  <c r="BK69" i="57" s="1"/>
  <c r="E25" i="57"/>
  <c r="AK65" i="57"/>
  <c r="BJ65" i="57" s="1"/>
  <c r="BK65" i="57" s="1"/>
  <c r="E65" i="57"/>
  <c r="E18" i="57"/>
  <c r="E92" i="57"/>
  <c r="AJ92" i="57"/>
  <c r="BJ92" i="57" s="1"/>
  <c r="BK92" i="57" s="1"/>
  <c r="AK6" i="57"/>
  <c r="AK14" i="57"/>
  <c r="BJ14" i="57" s="1"/>
  <c r="BK14" i="57" s="1"/>
  <c r="AJ21" i="57"/>
  <c r="BJ21" i="57" s="1"/>
  <c r="BK21" i="57" s="1"/>
  <c r="E61" i="57"/>
  <c r="AK8" i="57"/>
  <c r="BJ8" i="57" s="1"/>
  <c r="BK8" i="57" s="1"/>
  <c r="AK12" i="57"/>
  <c r="BJ12" i="57" s="1"/>
  <c r="BK12" i="57" s="1"/>
  <c r="E51" i="57"/>
  <c r="E16" i="57"/>
  <c r="E128" i="57" s="1"/>
  <c r="E129" i="57" s="1"/>
  <c r="E32" i="57"/>
  <c r="AM35" i="57"/>
  <c r="BJ35" i="57" s="1"/>
  <c r="BK35" i="57" s="1"/>
  <c r="E53" i="57"/>
  <c r="E55" i="57"/>
  <c r="E57" i="57"/>
  <c r="AK17" i="57"/>
  <c r="BJ17" i="57" s="1"/>
  <c r="BK17" i="57" s="1"/>
  <c r="E26" i="57"/>
  <c r="AM27" i="57"/>
  <c r="BJ27" i="57" s="1"/>
  <c r="BK27" i="57" s="1"/>
  <c r="AJ28" i="57"/>
  <c r="BJ28" i="57" s="1"/>
  <c r="BK28" i="57" s="1"/>
  <c r="E33" i="57"/>
  <c r="AJ40" i="57"/>
  <c r="BJ40" i="57" s="1"/>
  <c r="BK40" i="57" s="1"/>
  <c r="E68" i="57"/>
  <c r="E72" i="57"/>
  <c r="AK10" i="57"/>
  <c r="BJ10" i="57" s="1"/>
  <c r="BK10" i="57" s="1"/>
  <c r="E20" i="57"/>
  <c r="AJ22" i="57"/>
  <c r="BJ22" i="57" s="1"/>
  <c r="BK22" i="57" s="1"/>
  <c r="AJ42" i="57"/>
  <c r="BJ42" i="57" s="1"/>
  <c r="BK42" i="57" s="1"/>
  <c r="BJ57" i="57"/>
  <c r="BK57" i="57" s="1"/>
  <c r="E59" i="57"/>
  <c r="AK4" i="57"/>
  <c r="E34" i="57"/>
  <c r="E37" i="57"/>
  <c r="AJ44" i="57"/>
  <c r="BJ44" i="57" s="1"/>
  <c r="BK44" i="57" s="1"/>
  <c r="E36" i="57"/>
  <c r="AJ46" i="57"/>
  <c r="BJ46" i="57" s="1"/>
  <c r="BK46" i="57" s="1"/>
  <c r="E38" i="57"/>
  <c r="E41" i="57"/>
  <c r="AJ48" i="57"/>
  <c r="BJ48" i="57" s="1"/>
  <c r="BK48" i="57" s="1"/>
  <c r="BJ71" i="57"/>
  <c r="BK71" i="57" s="1"/>
  <c r="BJ75" i="57"/>
  <c r="BK75" i="57" s="1"/>
  <c r="E62" i="57"/>
  <c r="E85" i="57"/>
  <c r="AK95" i="57"/>
  <c r="E104" i="57"/>
  <c r="AJ104" i="57"/>
  <c r="BJ104" i="57" s="1"/>
  <c r="BK104" i="57" s="1"/>
  <c r="BJ119" i="57"/>
  <c r="BK119" i="57" s="1"/>
  <c r="E119" i="57"/>
  <c r="BJ125" i="57"/>
  <c r="BK125" i="57" s="1"/>
  <c r="E125" i="57"/>
  <c r="AV103" i="57"/>
  <c r="E103" i="57"/>
  <c r="E60" i="57"/>
  <c r="E64" i="57"/>
  <c r="E73" i="57"/>
  <c r="E76" i="57"/>
  <c r="E81" i="57"/>
  <c r="AR109" i="57"/>
  <c r="BJ109" i="57" s="1"/>
  <c r="BK109" i="57" s="1"/>
  <c r="E109" i="57"/>
  <c r="E110" i="57"/>
  <c r="AJ110" i="57"/>
  <c r="BJ110" i="57" s="1"/>
  <c r="BK110" i="57" s="1"/>
  <c r="AK53" i="57"/>
  <c r="BJ53" i="57" s="1"/>
  <c r="BK53" i="57" s="1"/>
  <c r="E84" i="57"/>
  <c r="E117" i="57"/>
  <c r="E54" i="57"/>
  <c r="E91" i="57"/>
  <c r="E116" i="57"/>
  <c r="BJ116" i="57"/>
  <c r="BK116" i="57" s="1"/>
  <c r="E70" i="57"/>
  <c r="E75" i="57"/>
  <c r="E78" i="57"/>
  <c r="E83" i="57"/>
  <c r="E50" i="57"/>
  <c r="E97" i="57"/>
  <c r="E58" i="57"/>
  <c r="BJ85" i="57"/>
  <c r="BK85" i="57" s="1"/>
  <c r="BJ97" i="57"/>
  <c r="BK97" i="57" s="1"/>
  <c r="E122" i="57"/>
  <c r="BJ122" i="57"/>
  <c r="BK122" i="57" s="1"/>
  <c r="E66" i="57"/>
  <c r="AJ87" i="57"/>
  <c r="BJ87" i="57" s="1"/>
  <c r="BK87" i="57" s="1"/>
  <c r="E87" i="57"/>
  <c r="BJ99" i="57"/>
  <c r="BK99" i="57" s="1"/>
  <c r="BJ121" i="57"/>
  <c r="BK121" i="57" s="1"/>
  <c r="E121" i="57"/>
  <c r="AX95" i="57"/>
  <c r="AY95" i="57"/>
  <c r="E102" i="57"/>
  <c r="AJ102" i="57"/>
  <c r="BJ102" i="57" s="1"/>
  <c r="BK102" i="57" s="1"/>
  <c r="E90" i="57"/>
  <c r="AJ90" i="57"/>
  <c r="BJ90" i="57" s="1"/>
  <c r="BK90" i="57" s="1"/>
  <c r="AJ95" i="57"/>
  <c r="AZ95" i="57"/>
  <c r="E108" i="57"/>
  <c r="AJ108" i="57"/>
  <c r="BJ108" i="57" s="1"/>
  <c r="BK108" i="57" s="1"/>
  <c r="E124" i="57"/>
  <c r="BJ124" i="57"/>
  <c r="BK124" i="57" s="1"/>
  <c r="E89" i="57"/>
  <c r="E101" i="57"/>
  <c r="E118" i="57"/>
  <c r="BJ118" i="57"/>
  <c r="BK118" i="57" s="1"/>
  <c r="BJ127" i="57"/>
  <c r="BK127" i="57" s="1"/>
  <c r="E86" i="57"/>
  <c r="AJ86" i="57"/>
  <c r="BJ86" i="57" s="1"/>
  <c r="BK86" i="57" s="1"/>
  <c r="BJ89" i="57"/>
  <c r="BK89" i="57" s="1"/>
  <c r="BJ101" i="57"/>
  <c r="BK101" i="57" s="1"/>
  <c r="E112" i="57"/>
  <c r="BJ112" i="57"/>
  <c r="BK112" i="57" s="1"/>
  <c r="E94" i="57"/>
  <c r="AJ94" i="57"/>
  <c r="BJ94" i="57" s="1"/>
  <c r="BK94" i="57" s="1"/>
  <c r="AJ54" i="57"/>
  <c r="BJ54" i="57" s="1"/>
  <c r="BK54" i="57" s="1"/>
  <c r="AJ56" i="57"/>
  <c r="BJ56" i="57" s="1"/>
  <c r="BK56" i="57" s="1"/>
  <c r="AJ58" i="57"/>
  <c r="BJ58" i="57" s="1"/>
  <c r="BK58" i="57" s="1"/>
  <c r="AJ60" i="57"/>
  <c r="BJ60" i="57" s="1"/>
  <c r="BK60" i="57" s="1"/>
  <c r="AJ62" i="57"/>
  <c r="BJ62" i="57" s="1"/>
  <c r="BK62" i="57" s="1"/>
  <c r="AJ64" i="57"/>
  <c r="BJ64" i="57" s="1"/>
  <c r="BK64" i="57" s="1"/>
  <c r="AJ66" i="57"/>
  <c r="BJ66" i="57" s="1"/>
  <c r="BK66" i="57" s="1"/>
  <c r="AJ68" i="57"/>
  <c r="BJ68" i="57" s="1"/>
  <c r="BK68" i="57" s="1"/>
  <c r="AJ70" i="57"/>
  <c r="BJ70" i="57" s="1"/>
  <c r="BK70" i="57" s="1"/>
  <c r="AJ72" i="57"/>
  <c r="BJ72" i="57" s="1"/>
  <c r="BK72" i="57" s="1"/>
  <c r="AJ74" i="57"/>
  <c r="BJ74" i="57" s="1"/>
  <c r="BK74" i="57" s="1"/>
  <c r="AJ76" i="57"/>
  <c r="BJ76" i="57" s="1"/>
  <c r="BK76" i="57" s="1"/>
  <c r="AJ78" i="57"/>
  <c r="BJ78" i="57" s="1"/>
  <c r="BK78" i="57" s="1"/>
  <c r="AJ80" i="57"/>
  <c r="BJ80" i="57" s="1"/>
  <c r="BK80" i="57" s="1"/>
  <c r="AJ82" i="57"/>
  <c r="BJ82" i="57" s="1"/>
  <c r="BK82" i="57" s="1"/>
  <c r="AR95" i="57"/>
  <c r="BH95" i="57"/>
  <c r="BJ103" i="57"/>
  <c r="BK103" i="57" s="1"/>
  <c r="AK84" i="57"/>
  <c r="BJ84" i="57" s="1"/>
  <c r="BK84" i="57" s="1"/>
  <c r="BJ91" i="57"/>
  <c r="BK91" i="57" s="1"/>
  <c r="E96" i="57"/>
  <c r="AJ96" i="57"/>
  <c r="BJ96" i="57" s="1"/>
  <c r="BK96" i="57" s="1"/>
  <c r="AP106" i="57"/>
  <c r="BF106" i="57"/>
  <c r="E115" i="57"/>
  <c r="E123" i="57"/>
  <c r="BJ105" i="57"/>
  <c r="BK105" i="57" s="1"/>
  <c r="AQ106" i="57"/>
  <c r="BG106" i="57"/>
  <c r="BJ123" i="57"/>
  <c r="BK123" i="57" s="1"/>
  <c r="E88" i="57"/>
  <c r="AJ88" i="57"/>
  <c r="BJ88" i="57" s="1"/>
  <c r="BK88" i="57" s="1"/>
  <c r="E98" i="57"/>
  <c r="AJ98" i="57"/>
  <c r="BJ98" i="57" s="1"/>
  <c r="BK98" i="57" s="1"/>
  <c r="E114" i="57"/>
  <c r="AV95" i="57"/>
  <c r="E111" i="57"/>
  <c r="BJ117" i="57"/>
  <c r="BK117" i="57" s="1"/>
  <c r="E100" i="57"/>
  <c r="AJ100" i="57"/>
  <c r="BJ100" i="57" s="1"/>
  <c r="BK100" i="57" s="1"/>
  <c r="BJ111" i="57"/>
  <c r="BK111" i="57" s="1"/>
  <c r="AR106" i="57"/>
  <c r="BH106" i="57"/>
  <c r="E127" i="57"/>
  <c r="AY106" i="57"/>
  <c r="AC124" i="4"/>
  <c r="BG124" i="4" s="1"/>
  <c r="J122" i="4"/>
  <c r="AN122" i="4" s="1"/>
  <c r="H122" i="4"/>
  <c r="AF120" i="4"/>
  <c r="AD120" i="4"/>
  <c r="BH120" i="4" s="1"/>
  <c r="Y120" i="4"/>
  <c r="BC120" i="4" s="1"/>
  <c r="N120" i="4"/>
  <c r="AR120" i="4" s="1"/>
  <c r="I120" i="4"/>
  <c r="AM120" i="4" s="1"/>
  <c r="H120" i="4"/>
  <c r="AL120" i="4" s="1"/>
  <c r="AA119" i="4"/>
  <c r="BE119" i="4" s="1"/>
  <c r="Y119" i="4"/>
  <c r="BC119" i="4" s="1"/>
  <c r="G115" i="4"/>
  <c r="AK115" i="4" s="1"/>
  <c r="AF114" i="4"/>
  <c r="AF112" i="4"/>
  <c r="X112" i="4"/>
  <c r="BB112" i="4" s="1"/>
  <c r="V112" i="4"/>
  <c r="AZ112" i="4" s="1"/>
  <c r="Q112" i="4"/>
  <c r="AU112" i="4" s="1"/>
  <c r="P112" i="4"/>
  <c r="AT112" i="4" s="1"/>
  <c r="F112" i="4"/>
  <c r="N110" i="4"/>
  <c r="AR110" i="4" s="1"/>
  <c r="L110" i="4"/>
  <c r="AE107" i="4"/>
  <c r="AC107" i="4"/>
  <c r="U105" i="4"/>
  <c r="AY105" i="4" s="1"/>
  <c r="S105" i="4"/>
  <c r="AD104" i="4"/>
  <c r="BH104" i="4" s="1"/>
  <c r="X104" i="4"/>
  <c r="BB104" i="4" s="1"/>
  <c r="P104" i="4"/>
  <c r="AT104" i="4" s="1"/>
  <c r="N104" i="4"/>
  <c r="I104" i="4"/>
  <c r="AM104" i="4" s="1"/>
  <c r="K103" i="4"/>
  <c r="AO103" i="4" s="1"/>
  <c r="I103" i="4"/>
  <c r="AM103" i="4" s="1"/>
  <c r="AB100" i="4"/>
  <c r="BF100" i="4" s="1"/>
  <c r="Z100" i="4"/>
  <c r="BD100" i="4" s="1"/>
  <c r="R98" i="4"/>
  <c r="AV98" i="4" s="1"/>
  <c r="P98" i="4"/>
  <c r="H96" i="4"/>
  <c r="AL96" i="4" s="1"/>
  <c r="F96" i="4"/>
  <c r="AD94" i="4"/>
  <c r="BH94" i="4" s="1"/>
  <c r="AB94" i="4"/>
  <c r="BF94" i="4" s="1"/>
  <c r="W94" i="4"/>
  <c r="BA94" i="4" s="1"/>
  <c r="N94" i="4"/>
  <c r="AR94" i="4" s="1"/>
  <c r="L94" i="4"/>
  <c r="G94" i="4"/>
  <c r="AK94" i="4" s="1"/>
  <c r="F94" i="4"/>
  <c r="AJ94" i="4" s="1"/>
  <c r="Y93" i="4"/>
  <c r="W93" i="4"/>
  <c r="AF88" i="4"/>
  <c r="AD88" i="4"/>
  <c r="BH88" i="4" s="1"/>
  <c r="AE86" i="4"/>
  <c r="BI86" i="4" s="1"/>
  <c r="AD86" i="4"/>
  <c r="BH86" i="4" s="1"/>
  <c r="V86" i="4"/>
  <c r="AZ86" i="4" s="1"/>
  <c r="T86" i="4"/>
  <c r="O86" i="4"/>
  <c r="AS86" i="4" s="1"/>
  <c r="N86" i="4"/>
  <c r="AR86" i="4" s="1"/>
  <c r="F86" i="4"/>
  <c r="AJ86" i="4" s="1"/>
  <c r="L84" i="4"/>
  <c r="AP84" i="4" s="1"/>
  <c r="J84" i="4"/>
  <c r="AC81" i="4"/>
  <c r="BG81" i="4" s="1"/>
  <c r="AA81" i="4"/>
  <c r="BE81" i="4" s="1"/>
  <c r="S79" i="4"/>
  <c r="AW79" i="4" s="1"/>
  <c r="Q79" i="4"/>
  <c r="AD78" i="4"/>
  <c r="BH78" i="4" s="1"/>
  <c r="AB78" i="4"/>
  <c r="BF78" i="4" s="1"/>
  <c r="V78" i="4"/>
  <c r="AZ78" i="4" s="1"/>
  <c r="N78" i="4"/>
  <c r="AR78" i="4" s="1"/>
  <c r="L78" i="4"/>
  <c r="G78" i="4"/>
  <c r="AK78" i="4" s="1"/>
  <c r="I77" i="4"/>
  <c r="AM77" i="4" s="1"/>
  <c r="G77" i="4"/>
  <c r="Z74" i="4"/>
  <c r="BD74" i="4" s="1"/>
  <c r="X74" i="4"/>
  <c r="BB74" i="4" s="1"/>
  <c r="P72" i="4"/>
  <c r="AT72" i="4" s="1"/>
  <c r="N72" i="4"/>
  <c r="AE70" i="4"/>
  <c r="BI70" i="4" s="1"/>
  <c r="V70" i="4"/>
  <c r="AZ70" i="4" s="1"/>
  <c r="T70" i="4"/>
  <c r="O70" i="4"/>
  <c r="AS70" i="4" s="1"/>
  <c r="N70" i="4"/>
  <c r="AR70" i="4" s="1"/>
  <c r="F70" i="4"/>
  <c r="AJ70" i="4" s="1"/>
  <c r="AE69" i="4"/>
  <c r="BI69" i="4" s="1"/>
  <c r="M65" i="4"/>
  <c r="AQ65" i="4" s="1"/>
  <c r="K65" i="4"/>
  <c r="AD62" i="4"/>
  <c r="BH62" i="4" s="1"/>
  <c r="AB62" i="4"/>
  <c r="BF62" i="4" s="1"/>
  <c r="W62" i="4"/>
  <c r="BA62" i="4" s="1"/>
  <c r="V62" i="4"/>
  <c r="AZ62" i="4" s="1"/>
  <c r="N62" i="4"/>
  <c r="AR62" i="4" s="1"/>
  <c r="L62" i="4"/>
  <c r="AP62" i="4" s="1"/>
  <c r="F62" i="4"/>
  <c r="AJ62" i="4" s="1"/>
  <c r="T60" i="4"/>
  <c r="AX60" i="4" s="1"/>
  <c r="R60" i="4"/>
  <c r="AV60" i="4" s="1"/>
  <c r="J58" i="4"/>
  <c r="AN58" i="4" s="1"/>
  <c r="H58" i="4"/>
  <c r="AA55" i="4"/>
  <c r="BE55" i="4" s="1"/>
  <c r="Y55" i="4"/>
  <c r="BC55" i="4" s="1"/>
  <c r="AD54" i="4"/>
  <c r="BH54" i="4" s="1"/>
  <c r="V54" i="4"/>
  <c r="AZ54" i="4" s="1"/>
  <c r="T54" i="4"/>
  <c r="AX54" i="4" s="1"/>
  <c r="O54" i="4"/>
  <c r="AS54" i="4" s="1"/>
  <c r="F54" i="4"/>
  <c r="AJ54" i="4" s="1"/>
  <c r="Q53" i="4"/>
  <c r="AU53" i="4" s="1"/>
  <c r="O53" i="4"/>
  <c r="AF50" i="4"/>
  <c r="X48" i="4"/>
  <c r="BB48" i="4" s="1"/>
  <c r="V48" i="4"/>
  <c r="AZ48" i="4" s="1"/>
  <c r="AD46" i="4"/>
  <c r="BH46" i="4" s="1"/>
  <c r="AB46" i="4"/>
  <c r="BF46" i="4" s="1"/>
  <c r="W46" i="4"/>
  <c r="BA46" i="4" s="1"/>
  <c r="V46" i="4"/>
  <c r="AZ46" i="4" s="1"/>
  <c r="N46" i="4"/>
  <c r="AR46" i="4" s="1"/>
  <c r="L46" i="4"/>
  <c r="G46" i="4"/>
  <c r="AK46" i="4" s="1"/>
  <c r="F46" i="4"/>
  <c r="AJ46" i="4" s="1"/>
  <c r="U41" i="4"/>
  <c r="AY41" i="4" s="1"/>
  <c r="S41" i="4"/>
  <c r="AW41" i="4" s="1"/>
  <c r="K39" i="4"/>
  <c r="AO39" i="4" s="1"/>
  <c r="I39" i="4"/>
  <c r="AE38" i="4"/>
  <c r="BI38" i="4" s="1"/>
  <c r="AD38" i="4"/>
  <c r="BH38" i="4" s="1"/>
  <c r="V38" i="4"/>
  <c r="AZ38" i="4" s="1"/>
  <c r="T38" i="4"/>
  <c r="AX38" i="4" s="1"/>
  <c r="N38" i="4"/>
  <c r="AR38" i="4" s="1"/>
  <c r="F38" i="4"/>
  <c r="AJ38" i="4" s="1"/>
  <c r="AB36" i="4"/>
  <c r="BF36" i="4" s="1"/>
  <c r="Z36" i="4"/>
  <c r="BD36" i="4" s="1"/>
  <c r="Z34" i="4"/>
  <c r="BD34" i="4" s="1"/>
  <c r="R34" i="4"/>
  <c r="AV34" i="4" s="1"/>
  <c r="V33" i="4"/>
  <c r="AZ33" i="4" s="1"/>
  <c r="U33" i="4"/>
  <c r="AY33" i="4" s="1"/>
  <c r="F33" i="4"/>
  <c r="AJ33" i="4" s="1"/>
  <c r="AF32" i="4"/>
  <c r="Q32" i="4"/>
  <c r="AU32" i="4" s="1"/>
  <c r="P32" i="4"/>
  <c r="AT32" i="4" s="1"/>
  <c r="AB31" i="4"/>
  <c r="BF31" i="4" s="1"/>
  <c r="AA31" i="4"/>
  <c r="BE31" i="4" s="1"/>
  <c r="L31" i="4"/>
  <c r="AP31" i="4" s="1"/>
  <c r="K31" i="4"/>
  <c r="AO31" i="4" s="1"/>
  <c r="AF30" i="4"/>
  <c r="AE30" i="4"/>
  <c r="BI30" i="4" s="1"/>
  <c r="AD30" i="4"/>
  <c r="BH30" i="4" s="1"/>
  <c r="AC30" i="4"/>
  <c r="BG30" i="4" s="1"/>
  <c r="AA30" i="4"/>
  <c r="BE30" i="4" s="1"/>
  <c r="Z30" i="4"/>
  <c r="BD30" i="4" s="1"/>
  <c r="Y30" i="4"/>
  <c r="BC30" i="4" s="1"/>
  <c r="X30" i="4"/>
  <c r="BB30" i="4" s="1"/>
  <c r="W30" i="4"/>
  <c r="BA30" i="4" s="1"/>
  <c r="V30" i="4"/>
  <c r="AZ30" i="4" s="1"/>
  <c r="U30" i="4"/>
  <c r="AY30" i="4" s="1"/>
  <c r="T30" i="4"/>
  <c r="AX30" i="4" s="1"/>
  <c r="S30" i="4"/>
  <c r="AW30" i="4" s="1"/>
  <c r="R30" i="4"/>
  <c r="AV30" i="4" s="1"/>
  <c r="P30" i="4"/>
  <c r="AT30" i="4" s="1"/>
  <c r="O30" i="4"/>
  <c r="AS30" i="4" s="1"/>
  <c r="N30" i="4"/>
  <c r="AR30" i="4" s="1"/>
  <c r="M30" i="4"/>
  <c r="AQ30" i="4" s="1"/>
  <c r="K30" i="4"/>
  <c r="AO30" i="4" s="1"/>
  <c r="J30" i="4"/>
  <c r="AN30" i="4" s="1"/>
  <c r="I30" i="4"/>
  <c r="AM30" i="4" s="1"/>
  <c r="H30" i="4"/>
  <c r="AL30" i="4" s="1"/>
  <c r="G30" i="4"/>
  <c r="AK30" i="4" s="1"/>
  <c r="F30" i="4"/>
  <c r="AJ30" i="4" s="1"/>
  <c r="R29" i="4"/>
  <c r="AV29" i="4" s="1"/>
  <c r="Q29" i="4"/>
  <c r="AU29" i="4" s="1"/>
  <c r="AC28" i="4"/>
  <c r="BG28" i="4" s="1"/>
  <c r="AB28" i="4"/>
  <c r="BF28" i="4" s="1"/>
  <c r="M28" i="4"/>
  <c r="AQ28" i="4" s="1"/>
  <c r="L28" i="4"/>
  <c r="AP28" i="4" s="1"/>
  <c r="S26" i="4"/>
  <c r="AW26" i="4" s="1"/>
  <c r="R26" i="4"/>
  <c r="AV26" i="4" s="1"/>
  <c r="AD25" i="4"/>
  <c r="BH25" i="4" s="1"/>
  <c r="AC25" i="4"/>
  <c r="BG25" i="4" s="1"/>
  <c r="N25" i="4"/>
  <c r="AR25" i="4" s="1"/>
  <c r="M25" i="4"/>
  <c r="AQ25" i="4" s="1"/>
  <c r="Y24" i="4"/>
  <c r="BC24" i="4" s="1"/>
  <c r="X24" i="4"/>
  <c r="BB24" i="4" s="1"/>
  <c r="I24" i="4"/>
  <c r="AM24" i="4" s="1"/>
  <c r="H24" i="4"/>
  <c r="AL24" i="4" s="1"/>
  <c r="T23" i="4"/>
  <c r="AX23" i="4" s="1"/>
  <c r="S23" i="4"/>
  <c r="AW23" i="4" s="1"/>
  <c r="AF22" i="4"/>
  <c r="AE22" i="4"/>
  <c r="BI22" i="4" s="1"/>
  <c r="AD22" i="4"/>
  <c r="BH22" i="4" s="1"/>
  <c r="AC22" i="4"/>
  <c r="BG22" i="4" s="1"/>
  <c r="AB22" i="4"/>
  <c r="BF22" i="4" s="1"/>
  <c r="AA22" i="4"/>
  <c r="BE22" i="4" s="1"/>
  <c r="Z22" i="4"/>
  <c r="BD22" i="4" s="1"/>
  <c r="X22" i="4"/>
  <c r="BB22" i="4" s="1"/>
  <c r="W22" i="4"/>
  <c r="BA22" i="4" s="1"/>
  <c r="V22" i="4"/>
  <c r="AZ22" i="4" s="1"/>
  <c r="U22" i="4"/>
  <c r="AY22" i="4" s="1"/>
  <c r="S22" i="4"/>
  <c r="AW22" i="4" s="1"/>
  <c r="R22" i="4"/>
  <c r="AV22" i="4" s="1"/>
  <c r="Q22" i="4"/>
  <c r="AU22" i="4" s="1"/>
  <c r="P22" i="4"/>
  <c r="AT22" i="4" s="1"/>
  <c r="O22" i="4"/>
  <c r="AS22" i="4" s="1"/>
  <c r="N22" i="4"/>
  <c r="AR22" i="4" s="1"/>
  <c r="M22" i="4"/>
  <c r="AQ22" i="4" s="1"/>
  <c r="L22" i="4"/>
  <c r="AP22" i="4" s="1"/>
  <c r="K22" i="4"/>
  <c r="AO22" i="4" s="1"/>
  <c r="J22" i="4"/>
  <c r="AN22" i="4" s="1"/>
  <c r="H22" i="4"/>
  <c r="AL22" i="4" s="1"/>
  <c r="G22" i="4"/>
  <c r="AK22" i="4" s="1"/>
  <c r="F22" i="4"/>
  <c r="AJ22" i="4" s="1"/>
  <c r="Z21" i="4"/>
  <c r="BD21" i="4" s="1"/>
  <c r="Y21" i="4"/>
  <c r="BC21" i="4" s="1"/>
  <c r="K21" i="4"/>
  <c r="AO21" i="4" s="1"/>
  <c r="J21" i="4"/>
  <c r="AN21" i="4" s="1"/>
  <c r="I21" i="4"/>
  <c r="AM21" i="4" s="1"/>
  <c r="U20" i="4"/>
  <c r="AY20" i="4" s="1"/>
  <c r="T20" i="4"/>
  <c r="AX20" i="4" s="1"/>
  <c r="AA18" i="4"/>
  <c r="BE18" i="4" s="1"/>
  <c r="Z18" i="4"/>
  <c r="BD18" i="4" s="1"/>
  <c r="K18" i="4"/>
  <c r="AO18" i="4" s="1"/>
  <c r="J18" i="4"/>
  <c r="AN18" i="4" s="1"/>
  <c r="V17" i="4"/>
  <c r="AZ17" i="4" s="1"/>
  <c r="U17" i="4"/>
  <c r="AY17" i="4" s="1"/>
  <c r="F17" i="4"/>
  <c r="AJ17" i="4" s="1"/>
  <c r="AF16" i="4"/>
  <c r="Q16" i="4"/>
  <c r="AU16" i="4" s="1"/>
  <c r="P16" i="4"/>
  <c r="AT16" i="4" s="1"/>
  <c r="AB15" i="4"/>
  <c r="BF15" i="4" s="1"/>
  <c r="AA15" i="4"/>
  <c r="BE15" i="4" s="1"/>
  <c r="L15" i="4"/>
  <c r="AP15" i="4" s="1"/>
  <c r="K15" i="4"/>
  <c r="AO15" i="4" s="1"/>
  <c r="AF14" i="4"/>
  <c r="AE14" i="4"/>
  <c r="BI14" i="4" s="1"/>
  <c r="AD14" i="4"/>
  <c r="BH14" i="4" s="1"/>
  <c r="AC14" i="4"/>
  <c r="BG14" i="4" s="1"/>
  <c r="AA14" i="4"/>
  <c r="BE14" i="4" s="1"/>
  <c r="Z14" i="4"/>
  <c r="BD14" i="4" s="1"/>
  <c r="Y14" i="4"/>
  <c r="BC14" i="4" s="1"/>
  <c r="X14" i="4"/>
  <c r="BB14" i="4" s="1"/>
  <c r="W14" i="4"/>
  <c r="BA14" i="4" s="1"/>
  <c r="V14" i="4"/>
  <c r="AZ14" i="4" s="1"/>
  <c r="U14" i="4"/>
  <c r="AY14" i="4" s="1"/>
  <c r="T14" i="4"/>
  <c r="AX14" i="4" s="1"/>
  <c r="S14" i="4"/>
  <c r="AW14" i="4" s="1"/>
  <c r="R14" i="4"/>
  <c r="AV14" i="4" s="1"/>
  <c r="P14" i="4"/>
  <c r="AT14" i="4" s="1"/>
  <c r="O14" i="4"/>
  <c r="AS14" i="4" s="1"/>
  <c r="N14" i="4"/>
  <c r="AR14" i="4" s="1"/>
  <c r="M14" i="4"/>
  <c r="AQ14" i="4" s="1"/>
  <c r="K14" i="4"/>
  <c r="AO14" i="4" s="1"/>
  <c r="J14" i="4"/>
  <c r="AN14" i="4" s="1"/>
  <c r="I14" i="4"/>
  <c r="AM14" i="4" s="1"/>
  <c r="H14" i="4"/>
  <c r="AL14" i="4" s="1"/>
  <c r="G14" i="4"/>
  <c r="AK14" i="4" s="1"/>
  <c r="F14" i="4"/>
  <c r="AJ14" i="4" s="1"/>
  <c r="Y13" i="4"/>
  <c r="BC13" i="4" s="1"/>
  <c r="S13" i="4"/>
  <c r="AW13" i="4" s="1"/>
  <c r="R13" i="4"/>
  <c r="AV13" i="4" s="1"/>
  <c r="Q13" i="4"/>
  <c r="AU13" i="4" s="1"/>
  <c r="I13" i="4"/>
  <c r="AM13" i="4" s="1"/>
  <c r="AC12" i="4"/>
  <c r="BG12" i="4" s="1"/>
  <c r="AB12" i="4"/>
  <c r="BF12" i="4" s="1"/>
  <c r="M12" i="4"/>
  <c r="AQ12" i="4" s="1"/>
  <c r="L12" i="4"/>
  <c r="AP12" i="4" s="1"/>
  <c r="S10" i="4"/>
  <c r="AW10" i="4" s="1"/>
  <c r="R10" i="4"/>
  <c r="AV10" i="4" s="1"/>
  <c r="AE9" i="4"/>
  <c r="BI9" i="4" s="1"/>
  <c r="AD9" i="4"/>
  <c r="BH9" i="4" s="1"/>
  <c r="AC9" i="4"/>
  <c r="BG9" i="4" s="1"/>
  <c r="U9" i="4"/>
  <c r="AY9" i="4" s="1"/>
  <c r="O9" i="4"/>
  <c r="AS9" i="4" s="1"/>
  <c r="N9" i="4"/>
  <c r="AR9" i="4" s="1"/>
  <c r="M9" i="4"/>
  <c r="AQ9" i="4" s="1"/>
  <c r="Z8" i="4"/>
  <c r="BD8" i="4" s="1"/>
  <c r="Y8" i="4"/>
  <c r="BC8" i="4" s="1"/>
  <c r="X8" i="4"/>
  <c r="BB8" i="4" s="1"/>
  <c r="J8" i="4"/>
  <c r="AN8" i="4" s="1"/>
  <c r="I8" i="4"/>
  <c r="AM8" i="4" s="1"/>
  <c r="H8" i="4"/>
  <c r="AL8" i="4" s="1"/>
  <c r="T7" i="4"/>
  <c r="AX7" i="4" s="1"/>
  <c r="S7" i="4"/>
  <c r="AW7" i="4" s="1"/>
  <c r="AF6" i="4"/>
  <c r="AE6" i="4"/>
  <c r="BI6" i="4" s="1"/>
  <c r="AD6" i="4"/>
  <c r="BH6" i="4" s="1"/>
  <c r="AC6" i="4"/>
  <c r="BG6" i="4" s="1"/>
  <c r="AB6" i="4"/>
  <c r="BF6" i="4" s="1"/>
  <c r="AA6" i="4"/>
  <c r="BE6" i="4" s="1"/>
  <c r="Z6" i="4"/>
  <c r="BD6" i="4" s="1"/>
  <c r="X6" i="4"/>
  <c r="BB6" i="4" s="1"/>
  <c r="W6" i="4"/>
  <c r="BA6" i="4" s="1"/>
  <c r="V6" i="4"/>
  <c r="AZ6" i="4" s="1"/>
  <c r="U6" i="4"/>
  <c r="AY6" i="4" s="1"/>
  <c r="S6" i="4"/>
  <c r="AW6" i="4" s="1"/>
  <c r="R6" i="4"/>
  <c r="AV6" i="4" s="1"/>
  <c r="Q6" i="4"/>
  <c r="AU6" i="4" s="1"/>
  <c r="P6" i="4"/>
  <c r="AT6" i="4" s="1"/>
  <c r="O6" i="4"/>
  <c r="AS6" i="4" s="1"/>
  <c r="N6" i="4"/>
  <c r="AR6" i="4" s="1"/>
  <c r="M6" i="4"/>
  <c r="AQ6" i="4" s="1"/>
  <c r="L6" i="4"/>
  <c r="AP6" i="4" s="1"/>
  <c r="K6" i="4"/>
  <c r="AO6" i="4" s="1"/>
  <c r="J6" i="4"/>
  <c r="AN6" i="4" s="1"/>
  <c r="H6" i="4"/>
  <c r="AL6" i="4" s="1"/>
  <c r="G6" i="4"/>
  <c r="AK6" i="4" s="1"/>
  <c r="F6" i="4"/>
  <c r="AJ6" i="4" s="1"/>
  <c r="AA5" i="4"/>
  <c r="BE5" i="4" s="1"/>
  <c r="Z5" i="4"/>
  <c r="BD5" i="4" s="1"/>
  <c r="Y5" i="4"/>
  <c r="BC5" i="4" s="1"/>
  <c r="X5" i="4"/>
  <c r="BB5" i="4" s="1"/>
  <c r="Q5" i="4"/>
  <c r="AU5" i="4" s="1"/>
  <c r="K5" i="4"/>
  <c r="AO5" i="4" s="1"/>
  <c r="J5" i="4"/>
  <c r="AN5" i="4" s="1"/>
  <c r="I5" i="4"/>
  <c r="AM5" i="4" s="1"/>
  <c r="H5" i="4"/>
  <c r="AL5" i="4" s="1"/>
  <c r="U4" i="4"/>
  <c r="AY4" i="4" s="1"/>
  <c r="T4" i="4"/>
  <c r="AX4" i="4" s="1"/>
  <c r="D128" i="4"/>
  <c r="D129" i="4" s="1"/>
  <c r="AF96" i="3"/>
  <c r="AC97" i="4" s="1"/>
  <c r="BG97" i="4" s="1"/>
  <c r="S127" i="3"/>
  <c r="R127" i="3"/>
  <c r="Q127" i="3"/>
  <c r="P127" i="3"/>
  <c r="H127" i="3"/>
  <c r="G127" i="3"/>
  <c r="AF95" i="3"/>
  <c r="Y127" i="3"/>
  <c r="X127" i="3"/>
  <c r="V127" i="3"/>
  <c r="U127" i="3"/>
  <c r="T127" i="3"/>
  <c r="I127" i="3"/>
  <c r="AE127" i="3"/>
  <c r="AD127" i="3"/>
  <c r="AC127" i="3"/>
  <c r="AB127" i="3"/>
  <c r="AA127" i="3"/>
  <c r="Z127" i="3"/>
  <c r="W127" i="3"/>
  <c r="O127" i="3"/>
  <c r="N127" i="3"/>
  <c r="M127" i="3"/>
  <c r="L127" i="3"/>
  <c r="K127" i="3"/>
  <c r="J127" i="3"/>
  <c r="D127" i="3"/>
  <c r="D128" i="3" s="1"/>
  <c r="AF126" i="3"/>
  <c r="AB127" i="4" s="1"/>
  <c r="BF127" i="4" s="1"/>
  <c r="E126" i="3"/>
  <c r="AF125" i="3"/>
  <c r="AD126" i="4" s="1"/>
  <c r="BH126" i="4" s="1"/>
  <c r="E125" i="3"/>
  <c r="AF124" i="3"/>
  <c r="E124" i="3"/>
  <c r="AF123" i="3"/>
  <c r="M124" i="4" s="1"/>
  <c r="AQ124" i="4" s="1"/>
  <c r="E123" i="3"/>
  <c r="AF122" i="3"/>
  <c r="AE123" i="4" s="1"/>
  <c r="BI123" i="4" s="1"/>
  <c r="E122" i="3"/>
  <c r="AF121" i="3"/>
  <c r="E121" i="3"/>
  <c r="AF120" i="3"/>
  <c r="E120" i="3"/>
  <c r="AF119" i="3"/>
  <c r="P120" i="4" s="1"/>
  <c r="AT120" i="4" s="1"/>
  <c r="E119" i="3"/>
  <c r="AF118" i="3"/>
  <c r="T119" i="4" s="1"/>
  <c r="AX119" i="4" s="1"/>
  <c r="E118" i="3"/>
  <c r="AF117" i="3"/>
  <c r="AE118" i="4" s="1"/>
  <c r="BI118" i="4" s="1"/>
  <c r="E117" i="3"/>
  <c r="AF116" i="3"/>
  <c r="AE117" i="4" s="1"/>
  <c r="BI117" i="4" s="1"/>
  <c r="E116" i="3"/>
  <c r="AF115" i="3"/>
  <c r="AB116" i="4" s="1"/>
  <c r="BF116" i="4" s="1"/>
  <c r="E115" i="3"/>
  <c r="AF114" i="3"/>
  <c r="E114" i="3"/>
  <c r="AF113" i="3"/>
  <c r="J114" i="4" s="1"/>
  <c r="E113" i="3"/>
  <c r="AF112" i="3"/>
  <c r="E112" i="3"/>
  <c r="AF111" i="3"/>
  <c r="H112" i="4" s="1"/>
  <c r="AL112" i="4" s="1"/>
  <c r="E111" i="3"/>
  <c r="AF110" i="3"/>
  <c r="AB111" i="4" s="1"/>
  <c r="BF111" i="4" s="1"/>
  <c r="E110" i="3"/>
  <c r="AF109" i="3"/>
  <c r="AB110" i="4" s="1"/>
  <c r="BF110" i="4" s="1"/>
  <c r="E109" i="3"/>
  <c r="AF108" i="3"/>
  <c r="Y109" i="4" s="1"/>
  <c r="BC109" i="4" s="1"/>
  <c r="E108" i="3"/>
  <c r="AF107" i="3"/>
  <c r="E107" i="3"/>
  <c r="AF106" i="3"/>
  <c r="H107" i="4" s="1"/>
  <c r="E106" i="3"/>
  <c r="AF105" i="3"/>
  <c r="Z106" i="4" s="1"/>
  <c r="BD106" i="4" s="1"/>
  <c r="E105" i="3"/>
  <c r="AF104" i="3"/>
  <c r="E104" i="3"/>
  <c r="AF103" i="3"/>
  <c r="AF104" i="4" s="1"/>
  <c r="E103" i="3"/>
  <c r="AF102" i="3"/>
  <c r="T103" i="4" s="1"/>
  <c r="AX103" i="4" s="1"/>
  <c r="E102" i="3"/>
  <c r="AF101" i="3"/>
  <c r="AE102" i="4" s="1"/>
  <c r="BI102" i="4" s="1"/>
  <c r="E101" i="3"/>
  <c r="AF100" i="3"/>
  <c r="AE101" i="4" s="1"/>
  <c r="BI101" i="4" s="1"/>
  <c r="E100" i="3"/>
  <c r="AF99" i="3"/>
  <c r="L100" i="4" s="1"/>
  <c r="AP100" i="4" s="1"/>
  <c r="E99" i="3"/>
  <c r="AF98" i="3"/>
  <c r="AF99" i="4" s="1"/>
  <c r="E98" i="3"/>
  <c r="AF97" i="3"/>
  <c r="E97" i="3"/>
  <c r="AF94" i="3"/>
  <c r="E94" i="3"/>
  <c r="AF93" i="3"/>
  <c r="E93" i="3"/>
  <c r="AF92" i="3"/>
  <c r="R93" i="4" s="1"/>
  <c r="E92" i="3"/>
  <c r="AF91" i="3"/>
  <c r="AC92" i="4" s="1"/>
  <c r="BG92" i="4" s="1"/>
  <c r="E91" i="3"/>
  <c r="AF90" i="3"/>
  <c r="X91" i="4" s="1"/>
  <c r="BB91" i="4" s="1"/>
  <c r="E90" i="3"/>
  <c r="AF89" i="3"/>
  <c r="Z90" i="4" s="1"/>
  <c r="BD90" i="4" s="1"/>
  <c r="E89" i="3"/>
  <c r="AF88" i="3"/>
  <c r="E88" i="3"/>
  <c r="AF87" i="3"/>
  <c r="E87" i="3"/>
  <c r="AF86" i="3"/>
  <c r="E86" i="3"/>
  <c r="AF85" i="3"/>
  <c r="E85" i="3"/>
  <c r="AF84" i="3"/>
  <c r="AE85" i="4" s="1"/>
  <c r="BI85" i="4" s="1"/>
  <c r="E84" i="3"/>
  <c r="AF83" i="3"/>
  <c r="E83" i="3"/>
  <c r="AF82" i="3"/>
  <c r="AF83" i="4" s="1"/>
  <c r="E82" i="3"/>
  <c r="AF81" i="3"/>
  <c r="AF82" i="4" s="1"/>
  <c r="E81" i="3"/>
  <c r="AF80" i="3"/>
  <c r="F81" i="4" s="1"/>
  <c r="AJ81" i="4" s="1"/>
  <c r="E80" i="3"/>
  <c r="AF79" i="3"/>
  <c r="AF80" i="4" s="1"/>
  <c r="E79" i="3"/>
  <c r="AF78" i="3"/>
  <c r="E78" i="3"/>
  <c r="AF77" i="3"/>
  <c r="W78" i="4" s="1"/>
  <c r="BA78" i="4" s="1"/>
  <c r="E77" i="3"/>
  <c r="AF76" i="3"/>
  <c r="R77" i="4" s="1"/>
  <c r="AV77" i="4" s="1"/>
  <c r="E76" i="3"/>
  <c r="AF75" i="3"/>
  <c r="AC76" i="4" s="1"/>
  <c r="BG76" i="4" s="1"/>
  <c r="E75" i="3"/>
  <c r="AF74" i="3"/>
  <c r="E74" i="3"/>
  <c r="AF73" i="3"/>
  <c r="J74" i="4" s="1"/>
  <c r="AN74" i="4" s="1"/>
  <c r="E73" i="3"/>
  <c r="AF72" i="3"/>
  <c r="AD73" i="4" s="1"/>
  <c r="BH73" i="4" s="1"/>
  <c r="E72" i="3"/>
  <c r="AF71" i="3"/>
  <c r="E71" i="3"/>
  <c r="AF70" i="3"/>
  <c r="E70" i="3"/>
  <c r="AF69" i="3"/>
  <c r="E69" i="3"/>
  <c r="AF68" i="3"/>
  <c r="Z69" i="4" s="1"/>
  <c r="BD69" i="4" s="1"/>
  <c r="E68" i="3"/>
  <c r="AF67" i="3"/>
  <c r="AB68" i="4" s="1"/>
  <c r="BF68" i="4" s="1"/>
  <c r="E67" i="3"/>
  <c r="AF66" i="3"/>
  <c r="AF67" i="4" s="1"/>
  <c r="E66" i="3"/>
  <c r="AF65" i="3"/>
  <c r="AF66" i="4" s="1"/>
  <c r="E65" i="3"/>
  <c r="AF64" i="3"/>
  <c r="E64" i="3"/>
  <c r="AF63" i="3"/>
  <c r="H64" i="4" s="1"/>
  <c r="AL64" i="4" s="1"/>
  <c r="E63" i="3"/>
  <c r="AF62" i="3"/>
  <c r="E62" i="3"/>
  <c r="AF61" i="3"/>
  <c r="G62" i="4" s="1"/>
  <c r="AK62" i="4" s="1"/>
  <c r="E61" i="3"/>
  <c r="AF60" i="3"/>
  <c r="Y61" i="4" s="1"/>
  <c r="BC61" i="4" s="1"/>
  <c r="E60" i="3"/>
  <c r="AF59" i="3"/>
  <c r="M60" i="4" s="1"/>
  <c r="AQ60" i="4" s="1"/>
  <c r="E59" i="3"/>
  <c r="AF58" i="3"/>
  <c r="AE59" i="4" s="1"/>
  <c r="BI59" i="4" s="1"/>
  <c r="E58" i="3"/>
  <c r="AF57" i="3"/>
  <c r="E57" i="3"/>
  <c r="AF56" i="3"/>
  <c r="N57" i="4" s="1"/>
  <c r="AR57" i="4" s="1"/>
  <c r="E56" i="3"/>
  <c r="AF55" i="3"/>
  <c r="AF56" i="4" s="1"/>
  <c r="E55" i="3"/>
  <c r="AF54" i="3"/>
  <c r="E54" i="3"/>
  <c r="AF53" i="3"/>
  <c r="AE54" i="4" s="1"/>
  <c r="BI54" i="4" s="1"/>
  <c r="E53" i="3"/>
  <c r="AF52" i="3"/>
  <c r="Z53" i="4" s="1"/>
  <c r="BD53" i="4" s="1"/>
  <c r="E52" i="3"/>
  <c r="AF51" i="3"/>
  <c r="AB52" i="4" s="1"/>
  <c r="BF52" i="4" s="1"/>
  <c r="E51" i="3"/>
  <c r="AF50" i="3"/>
  <c r="E50" i="3"/>
  <c r="AF49" i="3"/>
  <c r="R50" i="4" s="1"/>
  <c r="AV50" i="4" s="1"/>
  <c r="E49" i="3"/>
  <c r="AF48" i="3"/>
  <c r="AC49" i="4" s="1"/>
  <c r="BG49" i="4" s="1"/>
  <c r="E48" i="3"/>
  <c r="AF47" i="3"/>
  <c r="E47" i="3"/>
  <c r="AF46" i="3"/>
  <c r="E46" i="3"/>
  <c r="AF45" i="3"/>
  <c r="E45" i="3"/>
  <c r="AF44" i="3"/>
  <c r="Y45" i="4" s="1"/>
  <c r="BC45" i="4" s="1"/>
  <c r="E44" i="3"/>
  <c r="AF43" i="3"/>
  <c r="E43" i="3"/>
  <c r="AF42" i="3"/>
  <c r="M43" i="4" s="1"/>
  <c r="E42" i="3"/>
  <c r="AF41" i="3"/>
  <c r="Z42" i="4" s="1"/>
  <c r="BD42" i="4" s="1"/>
  <c r="E41" i="3"/>
  <c r="AF40" i="3"/>
  <c r="E40" i="3"/>
  <c r="AF39" i="3"/>
  <c r="X40" i="4" s="1"/>
  <c r="BB40" i="4" s="1"/>
  <c r="E39" i="3"/>
  <c r="AF38" i="3"/>
  <c r="E38" i="3"/>
  <c r="AF37" i="3"/>
  <c r="O38" i="4" s="1"/>
  <c r="AS38" i="4" s="1"/>
  <c r="E37" i="3"/>
  <c r="AF36" i="3"/>
  <c r="J37" i="4" s="1"/>
  <c r="AN37" i="4" s="1"/>
  <c r="E36" i="3"/>
  <c r="AF35" i="3"/>
  <c r="U36" i="4" s="1"/>
  <c r="AY36" i="4" s="1"/>
  <c r="E35" i="3"/>
  <c r="AF34" i="3"/>
  <c r="G35" i="4" s="1"/>
  <c r="AK35" i="4" s="1"/>
  <c r="E34" i="3"/>
  <c r="AF33" i="3"/>
  <c r="K34" i="4" s="1"/>
  <c r="AO34" i="4" s="1"/>
  <c r="E33" i="3"/>
  <c r="AF32" i="3"/>
  <c r="P33" i="4" s="1"/>
  <c r="AT33" i="4" s="1"/>
  <c r="E32" i="3"/>
  <c r="AF31" i="3"/>
  <c r="W32" i="4" s="1"/>
  <c r="BA32" i="4" s="1"/>
  <c r="E31" i="3"/>
  <c r="AF30" i="3"/>
  <c r="R31" i="4" s="1"/>
  <c r="AV31" i="4" s="1"/>
  <c r="E30" i="3"/>
  <c r="AF29" i="3"/>
  <c r="AB30" i="4" s="1"/>
  <c r="BF30" i="4" s="1"/>
  <c r="E29" i="3"/>
  <c r="AF28" i="3"/>
  <c r="X29" i="4" s="1"/>
  <c r="BB29" i="4" s="1"/>
  <c r="E28" i="3"/>
  <c r="AF27" i="3"/>
  <c r="S28" i="4" s="1"/>
  <c r="AW28" i="4" s="1"/>
  <c r="E27" i="3"/>
  <c r="AF26" i="3"/>
  <c r="AD27" i="4" s="1"/>
  <c r="BH27" i="4" s="1"/>
  <c r="E26" i="3"/>
  <c r="AF25" i="3"/>
  <c r="Y26" i="4" s="1"/>
  <c r="BC26" i="4" s="1"/>
  <c r="E25" i="3"/>
  <c r="AF24" i="3"/>
  <c r="T25" i="4" s="1"/>
  <c r="AX25" i="4" s="1"/>
  <c r="E24" i="3"/>
  <c r="AF23" i="3"/>
  <c r="AE24" i="4" s="1"/>
  <c r="BI24" i="4" s="1"/>
  <c r="E23" i="3"/>
  <c r="AF22" i="3"/>
  <c r="Z23" i="4" s="1"/>
  <c r="BD23" i="4" s="1"/>
  <c r="E22" i="3"/>
  <c r="AF21" i="3"/>
  <c r="T22" i="4" s="1"/>
  <c r="AX22" i="4" s="1"/>
  <c r="E21" i="3"/>
  <c r="AF20" i="3"/>
  <c r="AF21" i="4" s="1"/>
  <c r="E20" i="3"/>
  <c r="AF19" i="3"/>
  <c r="AA20" i="4" s="1"/>
  <c r="BE20" i="4" s="1"/>
  <c r="E19" i="3"/>
  <c r="AF18" i="3"/>
  <c r="V19" i="4" s="1"/>
  <c r="AZ19" i="4" s="1"/>
  <c r="E18" i="3"/>
  <c r="AF17" i="3"/>
  <c r="Q18" i="4" s="1"/>
  <c r="AU18" i="4" s="1"/>
  <c r="E17" i="3"/>
  <c r="AF16" i="3"/>
  <c r="AB17" i="4" s="1"/>
  <c r="BF17" i="4" s="1"/>
  <c r="E16" i="3"/>
  <c r="AF15" i="3"/>
  <c r="W16" i="4" s="1"/>
  <c r="BA16" i="4" s="1"/>
  <c r="E15" i="3"/>
  <c r="AF14" i="3"/>
  <c r="R15" i="4" s="1"/>
  <c r="AV15" i="4" s="1"/>
  <c r="E14" i="3"/>
  <c r="AF13" i="3"/>
  <c r="AB14" i="4" s="1"/>
  <c r="BF14" i="4" s="1"/>
  <c r="E13" i="3"/>
  <c r="AF12" i="3"/>
  <c r="X13" i="4" s="1"/>
  <c r="BB13" i="4" s="1"/>
  <c r="E12" i="3"/>
  <c r="AF11" i="3"/>
  <c r="S12" i="4" s="1"/>
  <c r="AW12" i="4" s="1"/>
  <c r="E11" i="3"/>
  <c r="AF10" i="3"/>
  <c r="AD11" i="4" s="1"/>
  <c r="BH11" i="4" s="1"/>
  <c r="E10" i="3"/>
  <c r="AF9" i="3"/>
  <c r="Y10" i="4" s="1"/>
  <c r="BC10" i="4" s="1"/>
  <c r="E9" i="3"/>
  <c r="AF8" i="3"/>
  <c r="T9" i="4" s="1"/>
  <c r="AX9" i="4" s="1"/>
  <c r="E8" i="3"/>
  <c r="AF7" i="3"/>
  <c r="AE8" i="4" s="1"/>
  <c r="BI8" i="4" s="1"/>
  <c r="E7" i="3"/>
  <c r="AF6" i="3"/>
  <c r="Z7" i="4" s="1"/>
  <c r="BD7" i="4" s="1"/>
  <c r="E6" i="3"/>
  <c r="AF5" i="3"/>
  <c r="T6" i="4" s="1"/>
  <c r="AX6" i="4" s="1"/>
  <c r="E5" i="3"/>
  <c r="AF4" i="3"/>
  <c r="AF5" i="4" s="1"/>
  <c r="E4" i="3"/>
  <c r="AF3" i="3"/>
  <c r="AA4" i="4" s="1"/>
  <c r="BE4" i="4" s="1"/>
  <c r="E3" i="3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130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D131" i="1"/>
  <c r="D132" i="1" s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131" i="1" s="1"/>
  <c r="E132" i="1" s="1"/>
  <c r="BJ113" i="58" l="1"/>
  <c r="BK113" i="58" s="1"/>
  <c r="BJ115" i="58"/>
  <c r="BK115" i="58" s="1"/>
  <c r="BJ95" i="58"/>
  <c r="BK95" i="58" s="1"/>
  <c r="BJ93" i="58"/>
  <c r="BK93" i="58" s="1"/>
  <c r="BJ107" i="58"/>
  <c r="BK107" i="58" s="1"/>
  <c r="BJ106" i="58"/>
  <c r="BK106" i="58" s="1"/>
  <c r="BJ95" i="57"/>
  <c r="BK95" i="57" s="1"/>
  <c r="BJ114" i="57"/>
  <c r="BK114" i="57" s="1"/>
  <c r="BJ93" i="57"/>
  <c r="BK93" i="57" s="1"/>
  <c r="BJ107" i="57"/>
  <c r="BK107" i="57" s="1"/>
  <c r="BJ106" i="57"/>
  <c r="BK106" i="57" s="1"/>
  <c r="BJ115" i="57"/>
  <c r="BK115" i="57" s="1"/>
  <c r="BJ113" i="57"/>
  <c r="BK113" i="57" s="1"/>
  <c r="AD51" i="4"/>
  <c r="BH51" i="4" s="1"/>
  <c r="N51" i="4"/>
  <c r="AR51" i="4" s="1"/>
  <c r="AC51" i="4"/>
  <c r="BG51" i="4" s="1"/>
  <c r="M51" i="4"/>
  <c r="AQ51" i="4" s="1"/>
  <c r="AB51" i="4"/>
  <c r="BF51" i="4" s="1"/>
  <c r="L51" i="4"/>
  <c r="AP51" i="4" s="1"/>
  <c r="AA51" i="4"/>
  <c r="BE51" i="4" s="1"/>
  <c r="K51" i="4"/>
  <c r="AO51" i="4" s="1"/>
  <c r="Z51" i="4"/>
  <c r="BD51" i="4" s="1"/>
  <c r="J51" i="4"/>
  <c r="AN51" i="4" s="1"/>
  <c r="Y51" i="4"/>
  <c r="BC51" i="4" s="1"/>
  <c r="I51" i="4"/>
  <c r="AM51" i="4" s="1"/>
  <c r="X51" i="4"/>
  <c r="BB51" i="4" s="1"/>
  <c r="H51" i="4"/>
  <c r="AL51" i="4" s="1"/>
  <c r="V51" i="4"/>
  <c r="AZ51" i="4" s="1"/>
  <c r="F51" i="4"/>
  <c r="AJ51" i="4" s="1"/>
  <c r="T51" i="4"/>
  <c r="AX51" i="4" s="1"/>
  <c r="S51" i="4"/>
  <c r="AW51" i="4" s="1"/>
  <c r="R51" i="4"/>
  <c r="AV51" i="4" s="1"/>
  <c r="Q51" i="4"/>
  <c r="AU51" i="4" s="1"/>
  <c r="V75" i="4"/>
  <c r="AZ75" i="4" s="1"/>
  <c r="F75" i="4"/>
  <c r="AJ75" i="4" s="1"/>
  <c r="U75" i="4"/>
  <c r="AY75" i="4" s="1"/>
  <c r="T75" i="4"/>
  <c r="AX75" i="4" s="1"/>
  <c r="S75" i="4"/>
  <c r="AW75" i="4" s="1"/>
  <c r="R75" i="4"/>
  <c r="AV75" i="4" s="1"/>
  <c r="Q75" i="4"/>
  <c r="AU75" i="4" s="1"/>
  <c r="AF75" i="4"/>
  <c r="P75" i="4"/>
  <c r="AT75" i="4" s="1"/>
  <c r="AD75" i="4"/>
  <c r="BH75" i="4" s="1"/>
  <c r="N75" i="4"/>
  <c r="AR75" i="4" s="1"/>
  <c r="AB75" i="4"/>
  <c r="BF75" i="4" s="1"/>
  <c r="L75" i="4"/>
  <c r="AP75" i="4" s="1"/>
  <c r="AA75" i="4"/>
  <c r="BE75" i="4" s="1"/>
  <c r="K75" i="4"/>
  <c r="AO75" i="4" s="1"/>
  <c r="Z75" i="4"/>
  <c r="BD75" i="4" s="1"/>
  <c r="J75" i="4"/>
  <c r="AN75" i="4" s="1"/>
  <c r="Y75" i="4"/>
  <c r="BC75" i="4" s="1"/>
  <c r="I75" i="4"/>
  <c r="AM75" i="4" s="1"/>
  <c r="AE19" i="4"/>
  <c r="BI19" i="4" s="1"/>
  <c r="G27" i="4"/>
  <c r="AK27" i="4" s="1"/>
  <c r="AC43" i="4"/>
  <c r="BG43" i="4" s="1"/>
  <c r="U67" i="4"/>
  <c r="R39" i="4"/>
  <c r="AV39" i="4" s="1"/>
  <c r="Q39" i="4"/>
  <c r="AU39" i="4" s="1"/>
  <c r="AF39" i="4"/>
  <c r="P39" i="4"/>
  <c r="AT39" i="4" s="1"/>
  <c r="AE39" i="4"/>
  <c r="BI39" i="4" s="1"/>
  <c r="O39" i="4"/>
  <c r="AS39" i="4" s="1"/>
  <c r="AD39" i="4"/>
  <c r="BH39" i="4" s="1"/>
  <c r="N39" i="4"/>
  <c r="AR39" i="4" s="1"/>
  <c r="AC39" i="4"/>
  <c r="BG39" i="4" s="1"/>
  <c r="M39" i="4"/>
  <c r="AQ39" i="4" s="1"/>
  <c r="AB39" i="4"/>
  <c r="BF39" i="4" s="1"/>
  <c r="L39" i="4"/>
  <c r="AP39" i="4" s="1"/>
  <c r="Z39" i="4"/>
  <c r="BD39" i="4" s="1"/>
  <c r="J39" i="4"/>
  <c r="AN39" i="4" s="1"/>
  <c r="X39" i="4"/>
  <c r="BB39" i="4" s="1"/>
  <c r="H39" i="4"/>
  <c r="AL39" i="4" s="1"/>
  <c r="W39" i="4"/>
  <c r="BA39" i="4" s="1"/>
  <c r="G39" i="4"/>
  <c r="AK39" i="4" s="1"/>
  <c r="V39" i="4"/>
  <c r="AZ39" i="4" s="1"/>
  <c r="F39" i="4"/>
  <c r="AJ39" i="4" s="1"/>
  <c r="U39" i="4"/>
  <c r="AY39" i="4" s="1"/>
  <c r="Z47" i="4"/>
  <c r="BD47" i="4" s="1"/>
  <c r="J47" i="4"/>
  <c r="AN47" i="4" s="1"/>
  <c r="Y47" i="4"/>
  <c r="BC47" i="4" s="1"/>
  <c r="I47" i="4"/>
  <c r="AM47" i="4" s="1"/>
  <c r="X47" i="4"/>
  <c r="BB47" i="4" s="1"/>
  <c r="H47" i="4"/>
  <c r="AL47" i="4" s="1"/>
  <c r="W47" i="4"/>
  <c r="BA47" i="4" s="1"/>
  <c r="G47" i="4"/>
  <c r="AK47" i="4" s="1"/>
  <c r="V47" i="4"/>
  <c r="AZ47" i="4" s="1"/>
  <c r="F47" i="4"/>
  <c r="AJ47" i="4" s="1"/>
  <c r="U47" i="4"/>
  <c r="AY47" i="4" s="1"/>
  <c r="T47" i="4"/>
  <c r="AX47" i="4" s="1"/>
  <c r="R47" i="4"/>
  <c r="AV47" i="4" s="1"/>
  <c r="AF47" i="4"/>
  <c r="P47" i="4"/>
  <c r="AT47" i="4" s="1"/>
  <c r="AE47" i="4"/>
  <c r="BI47" i="4" s="1"/>
  <c r="O47" i="4"/>
  <c r="AS47" i="4" s="1"/>
  <c r="AD47" i="4"/>
  <c r="BH47" i="4" s="1"/>
  <c r="N47" i="4"/>
  <c r="AR47" i="4" s="1"/>
  <c r="AC47" i="4"/>
  <c r="BG47" i="4" s="1"/>
  <c r="M47" i="4"/>
  <c r="AQ47" i="4" s="1"/>
  <c r="R55" i="4"/>
  <c r="AV55" i="4" s="1"/>
  <c r="Q55" i="4"/>
  <c r="AU55" i="4" s="1"/>
  <c r="AF55" i="4"/>
  <c r="P55" i="4"/>
  <c r="AT55" i="4" s="1"/>
  <c r="AE55" i="4"/>
  <c r="BI55" i="4" s="1"/>
  <c r="O55" i="4"/>
  <c r="AS55" i="4" s="1"/>
  <c r="AD55" i="4"/>
  <c r="BH55" i="4" s="1"/>
  <c r="N55" i="4"/>
  <c r="AR55" i="4" s="1"/>
  <c r="AC55" i="4"/>
  <c r="BG55" i="4" s="1"/>
  <c r="M55" i="4"/>
  <c r="AQ55" i="4" s="1"/>
  <c r="AB55" i="4"/>
  <c r="BF55" i="4" s="1"/>
  <c r="L55" i="4"/>
  <c r="AP55" i="4" s="1"/>
  <c r="Z55" i="4"/>
  <c r="BD55" i="4" s="1"/>
  <c r="J55" i="4"/>
  <c r="AN55" i="4" s="1"/>
  <c r="X55" i="4"/>
  <c r="BB55" i="4" s="1"/>
  <c r="H55" i="4"/>
  <c r="AL55" i="4" s="1"/>
  <c r="W55" i="4"/>
  <c r="BA55" i="4" s="1"/>
  <c r="G55" i="4"/>
  <c r="AK55" i="4" s="1"/>
  <c r="V55" i="4"/>
  <c r="AZ55" i="4" s="1"/>
  <c r="F55" i="4"/>
  <c r="AJ55" i="4" s="1"/>
  <c r="U55" i="4"/>
  <c r="AY55" i="4" s="1"/>
  <c r="Z63" i="4"/>
  <c r="BD63" i="4" s="1"/>
  <c r="J63" i="4"/>
  <c r="AN63" i="4" s="1"/>
  <c r="Y63" i="4"/>
  <c r="BC63" i="4" s="1"/>
  <c r="I63" i="4"/>
  <c r="AM63" i="4" s="1"/>
  <c r="X63" i="4"/>
  <c r="BB63" i="4" s="1"/>
  <c r="H63" i="4"/>
  <c r="AL63" i="4" s="1"/>
  <c r="W63" i="4"/>
  <c r="BA63" i="4" s="1"/>
  <c r="G63" i="4"/>
  <c r="AK63" i="4" s="1"/>
  <c r="V63" i="4"/>
  <c r="AZ63" i="4" s="1"/>
  <c r="F63" i="4"/>
  <c r="AJ63" i="4" s="1"/>
  <c r="U63" i="4"/>
  <c r="AY63" i="4" s="1"/>
  <c r="T63" i="4"/>
  <c r="AX63" i="4" s="1"/>
  <c r="R63" i="4"/>
  <c r="AV63" i="4" s="1"/>
  <c r="AF63" i="4"/>
  <c r="P63" i="4"/>
  <c r="AT63" i="4" s="1"/>
  <c r="AE63" i="4"/>
  <c r="BI63" i="4" s="1"/>
  <c r="O63" i="4"/>
  <c r="AS63" i="4" s="1"/>
  <c r="AD63" i="4"/>
  <c r="BH63" i="4" s="1"/>
  <c r="N63" i="4"/>
  <c r="AR63" i="4" s="1"/>
  <c r="AC63" i="4"/>
  <c r="BG63" i="4" s="1"/>
  <c r="M63" i="4"/>
  <c r="AQ63" i="4" s="1"/>
  <c r="R71" i="4"/>
  <c r="AV71" i="4" s="1"/>
  <c r="Q71" i="4"/>
  <c r="AU71" i="4" s="1"/>
  <c r="AF71" i="4"/>
  <c r="P71" i="4"/>
  <c r="AT71" i="4" s="1"/>
  <c r="AE71" i="4"/>
  <c r="BI71" i="4" s="1"/>
  <c r="O71" i="4"/>
  <c r="AS71" i="4" s="1"/>
  <c r="AD71" i="4"/>
  <c r="BH71" i="4" s="1"/>
  <c r="N71" i="4"/>
  <c r="AR71" i="4" s="1"/>
  <c r="AC71" i="4"/>
  <c r="BG71" i="4" s="1"/>
  <c r="M71" i="4"/>
  <c r="AQ71" i="4" s="1"/>
  <c r="AB71" i="4"/>
  <c r="BF71" i="4" s="1"/>
  <c r="L71" i="4"/>
  <c r="AP71" i="4" s="1"/>
  <c r="Z71" i="4"/>
  <c r="BD71" i="4" s="1"/>
  <c r="J71" i="4"/>
  <c r="AN71" i="4" s="1"/>
  <c r="X71" i="4"/>
  <c r="BB71" i="4" s="1"/>
  <c r="H71" i="4"/>
  <c r="AL71" i="4" s="1"/>
  <c r="W71" i="4"/>
  <c r="BA71" i="4" s="1"/>
  <c r="G71" i="4"/>
  <c r="AK71" i="4" s="1"/>
  <c r="V71" i="4"/>
  <c r="AZ71" i="4" s="1"/>
  <c r="F71" i="4"/>
  <c r="AJ71" i="4" s="1"/>
  <c r="U71" i="4"/>
  <c r="AY71" i="4" s="1"/>
  <c r="Z79" i="4"/>
  <c r="BD79" i="4" s="1"/>
  <c r="J79" i="4"/>
  <c r="AN79" i="4" s="1"/>
  <c r="Y79" i="4"/>
  <c r="BC79" i="4" s="1"/>
  <c r="I79" i="4"/>
  <c r="AM79" i="4" s="1"/>
  <c r="X79" i="4"/>
  <c r="BB79" i="4" s="1"/>
  <c r="H79" i="4"/>
  <c r="AL79" i="4" s="1"/>
  <c r="W79" i="4"/>
  <c r="BA79" i="4" s="1"/>
  <c r="G79" i="4"/>
  <c r="AK79" i="4" s="1"/>
  <c r="V79" i="4"/>
  <c r="AZ79" i="4" s="1"/>
  <c r="F79" i="4"/>
  <c r="AJ79" i="4" s="1"/>
  <c r="U79" i="4"/>
  <c r="AY79" i="4" s="1"/>
  <c r="T79" i="4"/>
  <c r="AX79" i="4" s="1"/>
  <c r="R79" i="4"/>
  <c r="AV79" i="4" s="1"/>
  <c r="AF79" i="4"/>
  <c r="P79" i="4"/>
  <c r="AT79" i="4" s="1"/>
  <c r="AE79" i="4"/>
  <c r="BI79" i="4" s="1"/>
  <c r="O79" i="4"/>
  <c r="AS79" i="4" s="1"/>
  <c r="AD79" i="4"/>
  <c r="BH79" i="4" s="1"/>
  <c r="N79" i="4"/>
  <c r="AR79" i="4" s="1"/>
  <c r="AC79" i="4"/>
  <c r="BG79" i="4" s="1"/>
  <c r="M79" i="4"/>
  <c r="AQ79" i="4" s="1"/>
  <c r="R87" i="4"/>
  <c r="AV87" i="4" s="1"/>
  <c r="Q87" i="4"/>
  <c r="AU87" i="4" s="1"/>
  <c r="AF87" i="4"/>
  <c r="P87" i="4"/>
  <c r="AT87" i="4" s="1"/>
  <c r="AE87" i="4"/>
  <c r="BI87" i="4" s="1"/>
  <c r="O87" i="4"/>
  <c r="AS87" i="4" s="1"/>
  <c r="AD87" i="4"/>
  <c r="BH87" i="4" s="1"/>
  <c r="N87" i="4"/>
  <c r="AR87" i="4" s="1"/>
  <c r="AC87" i="4"/>
  <c r="BG87" i="4" s="1"/>
  <c r="M87" i="4"/>
  <c r="AQ87" i="4" s="1"/>
  <c r="AB87" i="4"/>
  <c r="BF87" i="4" s="1"/>
  <c r="L87" i="4"/>
  <c r="AP87" i="4" s="1"/>
  <c r="Z87" i="4"/>
  <c r="BD87" i="4" s="1"/>
  <c r="J87" i="4"/>
  <c r="AN87" i="4" s="1"/>
  <c r="X87" i="4"/>
  <c r="BB87" i="4" s="1"/>
  <c r="H87" i="4"/>
  <c r="AL87" i="4" s="1"/>
  <c r="W87" i="4"/>
  <c r="BA87" i="4" s="1"/>
  <c r="G87" i="4"/>
  <c r="AK87" i="4" s="1"/>
  <c r="V87" i="4"/>
  <c r="AZ87" i="4" s="1"/>
  <c r="F87" i="4"/>
  <c r="AJ87" i="4" s="1"/>
  <c r="U87" i="4"/>
  <c r="AY87" i="4" s="1"/>
  <c r="Z95" i="4"/>
  <c r="BD95" i="4" s="1"/>
  <c r="J95" i="4"/>
  <c r="AN95" i="4" s="1"/>
  <c r="Y95" i="4"/>
  <c r="BC95" i="4" s="1"/>
  <c r="I95" i="4"/>
  <c r="AM95" i="4" s="1"/>
  <c r="X95" i="4"/>
  <c r="BB95" i="4" s="1"/>
  <c r="H95" i="4"/>
  <c r="AL95" i="4" s="1"/>
  <c r="W95" i="4"/>
  <c r="BA95" i="4" s="1"/>
  <c r="G95" i="4"/>
  <c r="AK95" i="4" s="1"/>
  <c r="V95" i="4"/>
  <c r="AZ95" i="4" s="1"/>
  <c r="F95" i="4"/>
  <c r="AJ95" i="4" s="1"/>
  <c r="U95" i="4"/>
  <c r="AY95" i="4" s="1"/>
  <c r="T95" i="4"/>
  <c r="AX95" i="4" s="1"/>
  <c r="R95" i="4"/>
  <c r="AV95" i="4" s="1"/>
  <c r="AF95" i="4"/>
  <c r="P95" i="4"/>
  <c r="AE95" i="4"/>
  <c r="BI95" i="4" s="1"/>
  <c r="O95" i="4"/>
  <c r="AS95" i="4" s="1"/>
  <c r="AD95" i="4"/>
  <c r="BH95" i="4" s="1"/>
  <c r="N95" i="4"/>
  <c r="AR95" i="4" s="1"/>
  <c r="AC95" i="4"/>
  <c r="BG95" i="4" s="1"/>
  <c r="M95" i="4"/>
  <c r="AQ95" i="4" s="1"/>
  <c r="AB105" i="4"/>
  <c r="BF105" i="4" s="1"/>
  <c r="L105" i="4"/>
  <c r="AP105" i="4" s="1"/>
  <c r="AA105" i="4"/>
  <c r="BE105" i="4" s="1"/>
  <c r="K105" i="4"/>
  <c r="AO105" i="4" s="1"/>
  <c r="Z105" i="4"/>
  <c r="BD105" i="4" s="1"/>
  <c r="J105" i="4"/>
  <c r="AN105" i="4" s="1"/>
  <c r="Y105" i="4"/>
  <c r="BC105" i="4" s="1"/>
  <c r="I105" i="4"/>
  <c r="AM105" i="4" s="1"/>
  <c r="X105" i="4"/>
  <c r="BB105" i="4" s="1"/>
  <c r="H105" i="4"/>
  <c r="AL105" i="4" s="1"/>
  <c r="W105" i="4"/>
  <c r="BA105" i="4" s="1"/>
  <c r="G105" i="4"/>
  <c r="AK105" i="4" s="1"/>
  <c r="V105" i="4"/>
  <c r="AZ105" i="4" s="1"/>
  <c r="F105" i="4"/>
  <c r="AJ105" i="4" s="1"/>
  <c r="T105" i="4"/>
  <c r="AX105" i="4" s="1"/>
  <c r="R105" i="4"/>
  <c r="AV105" i="4" s="1"/>
  <c r="Q105" i="4"/>
  <c r="AU105" i="4" s="1"/>
  <c r="AF105" i="4"/>
  <c r="P105" i="4"/>
  <c r="AT105" i="4" s="1"/>
  <c r="AE105" i="4"/>
  <c r="BI105" i="4" s="1"/>
  <c r="O105" i="4"/>
  <c r="AS105" i="4" s="1"/>
  <c r="T113" i="4"/>
  <c r="S113" i="4"/>
  <c r="R113" i="4"/>
  <c r="Q113" i="4"/>
  <c r="AF113" i="4"/>
  <c r="P113" i="4"/>
  <c r="AE113" i="4"/>
  <c r="O113" i="4"/>
  <c r="AD113" i="4"/>
  <c r="N113" i="4"/>
  <c r="AB113" i="4"/>
  <c r="L113" i="4"/>
  <c r="Z113" i="4"/>
  <c r="J113" i="4"/>
  <c r="Y113" i="4"/>
  <c r="I113" i="4"/>
  <c r="X113" i="4"/>
  <c r="H113" i="4"/>
  <c r="W113" i="4"/>
  <c r="G113" i="4"/>
  <c r="AB121" i="4"/>
  <c r="BF121" i="4" s="1"/>
  <c r="L121" i="4"/>
  <c r="AP121" i="4" s="1"/>
  <c r="AA121" i="4"/>
  <c r="BE121" i="4" s="1"/>
  <c r="K121" i="4"/>
  <c r="AO121" i="4" s="1"/>
  <c r="Z121" i="4"/>
  <c r="BD121" i="4" s="1"/>
  <c r="J121" i="4"/>
  <c r="AN121" i="4" s="1"/>
  <c r="Y121" i="4"/>
  <c r="BC121" i="4" s="1"/>
  <c r="I121" i="4"/>
  <c r="AM121" i="4" s="1"/>
  <c r="X121" i="4"/>
  <c r="BB121" i="4" s="1"/>
  <c r="H121" i="4"/>
  <c r="AL121" i="4" s="1"/>
  <c r="W121" i="4"/>
  <c r="BA121" i="4" s="1"/>
  <c r="G121" i="4"/>
  <c r="AK121" i="4" s="1"/>
  <c r="V121" i="4"/>
  <c r="AZ121" i="4" s="1"/>
  <c r="F121" i="4"/>
  <c r="AJ121" i="4" s="1"/>
  <c r="T121" i="4"/>
  <c r="AX121" i="4" s="1"/>
  <c r="R121" i="4"/>
  <c r="AV121" i="4" s="1"/>
  <c r="Q121" i="4"/>
  <c r="AU121" i="4" s="1"/>
  <c r="AF121" i="4"/>
  <c r="P121" i="4"/>
  <c r="AT121" i="4" s="1"/>
  <c r="AE121" i="4"/>
  <c r="BI121" i="4" s="1"/>
  <c r="O121" i="4"/>
  <c r="AS121" i="4" s="1"/>
  <c r="L4" i="4"/>
  <c r="AP4" i="4" s="1"/>
  <c r="AB4" i="4"/>
  <c r="BF4" i="4" s="1"/>
  <c r="BJ6" i="4"/>
  <c r="BK6" i="4" s="1"/>
  <c r="K7" i="4"/>
  <c r="AO7" i="4" s="1"/>
  <c r="AA7" i="4"/>
  <c r="BE7" i="4" s="1"/>
  <c r="P8" i="4"/>
  <c r="AT8" i="4" s="1"/>
  <c r="AF8" i="4"/>
  <c r="J10" i="4"/>
  <c r="AN10" i="4" s="1"/>
  <c r="Z10" i="4"/>
  <c r="BD10" i="4" s="1"/>
  <c r="O11" i="4"/>
  <c r="AS11" i="4" s="1"/>
  <c r="AE11" i="4"/>
  <c r="BI11" i="4" s="1"/>
  <c r="T12" i="4"/>
  <c r="AX12" i="4" s="1"/>
  <c r="S15" i="4"/>
  <c r="AW15" i="4" s="1"/>
  <c r="H16" i="4"/>
  <c r="AL16" i="4" s="1"/>
  <c r="X16" i="4"/>
  <c r="BB16" i="4" s="1"/>
  <c r="M17" i="4"/>
  <c r="AQ17" i="4" s="1"/>
  <c r="AC17" i="4"/>
  <c r="BG17" i="4" s="1"/>
  <c r="R18" i="4"/>
  <c r="AV18" i="4" s="1"/>
  <c r="G19" i="4"/>
  <c r="AK19" i="4" s="1"/>
  <c r="W19" i="4"/>
  <c r="BA19" i="4" s="1"/>
  <c r="L20" i="4"/>
  <c r="AP20" i="4" s="1"/>
  <c r="AB20" i="4"/>
  <c r="BF20" i="4" s="1"/>
  <c r="Q21" i="4"/>
  <c r="AU21" i="4" s="1"/>
  <c r="K23" i="4"/>
  <c r="AO23" i="4" s="1"/>
  <c r="AA23" i="4"/>
  <c r="BE23" i="4" s="1"/>
  <c r="P24" i="4"/>
  <c r="AT24" i="4" s="1"/>
  <c r="AF24" i="4"/>
  <c r="U25" i="4"/>
  <c r="AY25" i="4" s="1"/>
  <c r="J26" i="4"/>
  <c r="AN26" i="4" s="1"/>
  <c r="Z26" i="4"/>
  <c r="BD26" i="4" s="1"/>
  <c r="O27" i="4"/>
  <c r="AS27" i="4" s="1"/>
  <c r="AE27" i="4"/>
  <c r="BI27" i="4" s="1"/>
  <c r="T28" i="4"/>
  <c r="AX28" i="4" s="1"/>
  <c r="I29" i="4"/>
  <c r="AM29" i="4" s="1"/>
  <c r="Y29" i="4"/>
  <c r="BC29" i="4" s="1"/>
  <c r="S31" i="4"/>
  <c r="AW31" i="4" s="1"/>
  <c r="H32" i="4"/>
  <c r="AL32" i="4" s="1"/>
  <c r="X32" i="4"/>
  <c r="BB32" i="4" s="1"/>
  <c r="M33" i="4"/>
  <c r="AQ33" i="4" s="1"/>
  <c r="AC33" i="4"/>
  <c r="BG33" i="4" s="1"/>
  <c r="U35" i="4"/>
  <c r="AY35" i="4" s="1"/>
  <c r="AE37" i="4"/>
  <c r="BI37" i="4" s="1"/>
  <c r="N40" i="4"/>
  <c r="X42" i="4"/>
  <c r="BB42" i="4" s="1"/>
  <c r="G45" i="4"/>
  <c r="AK45" i="4" s="1"/>
  <c r="Q47" i="4"/>
  <c r="AU47" i="4" s="1"/>
  <c r="AA49" i="4"/>
  <c r="BE49" i="4" s="1"/>
  <c r="J52" i="4"/>
  <c r="AN52" i="4" s="1"/>
  <c r="AD56" i="4"/>
  <c r="BH56" i="4" s="1"/>
  <c r="M59" i="4"/>
  <c r="W61" i="4"/>
  <c r="BA61" i="4" s="1"/>
  <c r="F64" i="4"/>
  <c r="P66" i="4"/>
  <c r="Z68" i="4"/>
  <c r="BD68" i="4" s="1"/>
  <c r="I71" i="4"/>
  <c r="S73" i="4"/>
  <c r="AC75" i="4"/>
  <c r="BG75" i="4" s="1"/>
  <c r="V80" i="4"/>
  <c r="AZ80" i="4" s="1"/>
  <c r="O85" i="4"/>
  <c r="Y87" i="4"/>
  <c r="BC87" i="4" s="1"/>
  <c r="H90" i="4"/>
  <c r="AL90" i="4" s="1"/>
  <c r="R92" i="4"/>
  <c r="AV92" i="4" s="1"/>
  <c r="K97" i="4"/>
  <c r="U99" i="4"/>
  <c r="X106" i="4"/>
  <c r="BB106" i="4" s="1"/>
  <c r="G109" i="4"/>
  <c r="Q111" i="4"/>
  <c r="AA113" i="4"/>
  <c r="J116" i="4"/>
  <c r="T118" i="4"/>
  <c r="O123" i="4"/>
  <c r="AS123" i="4" s="1"/>
  <c r="V126" i="4"/>
  <c r="AZ126" i="4" s="1"/>
  <c r="AE96" i="4"/>
  <c r="BI96" i="4" s="1"/>
  <c r="O96" i="4"/>
  <c r="AS96" i="4" s="1"/>
  <c r="AD96" i="4"/>
  <c r="BH96" i="4" s="1"/>
  <c r="N96" i="4"/>
  <c r="AR96" i="4" s="1"/>
  <c r="AC96" i="4"/>
  <c r="BG96" i="4" s="1"/>
  <c r="M96" i="4"/>
  <c r="AQ96" i="4" s="1"/>
  <c r="AB96" i="4"/>
  <c r="BF96" i="4" s="1"/>
  <c r="L96" i="4"/>
  <c r="AP96" i="4" s="1"/>
  <c r="AA96" i="4"/>
  <c r="BE96" i="4" s="1"/>
  <c r="K96" i="4"/>
  <c r="AO96" i="4" s="1"/>
  <c r="Z96" i="4"/>
  <c r="BD96" i="4" s="1"/>
  <c r="J96" i="4"/>
  <c r="AN96" i="4" s="1"/>
  <c r="Y96" i="4"/>
  <c r="BC96" i="4" s="1"/>
  <c r="I96" i="4"/>
  <c r="AM96" i="4" s="1"/>
  <c r="W96" i="4"/>
  <c r="BA96" i="4" s="1"/>
  <c r="G96" i="4"/>
  <c r="AK96" i="4" s="1"/>
  <c r="U96" i="4"/>
  <c r="AY96" i="4" s="1"/>
  <c r="T96" i="4"/>
  <c r="AX96" i="4" s="1"/>
  <c r="S96" i="4"/>
  <c r="AW96" i="4" s="1"/>
  <c r="R96" i="4"/>
  <c r="AV96" i="4" s="1"/>
  <c r="M4" i="4"/>
  <c r="AQ4" i="4" s="1"/>
  <c r="AC4" i="4"/>
  <c r="BG4" i="4" s="1"/>
  <c r="R5" i="4"/>
  <c r="AV5" i="4" s="1"/>
  <c r="L7" i="4"/>
  <c r="AP7" i="4" s="1"/>
  <c r="AB7" i="4"/>
  <c r="BF7" i="4" s="1"/>
  <c r="Q8" i="4"/>
  <c r="AU8" i="4" s="1"/>
  <c r="F9" i="4"/>
  <c r="AJ9" i="4" s="1"/>
  <c r="V9" i="4"/>
  <c r="AZ9" i="4" s="1"/>
  <c r="K10" i="4"/>
  <c r="AO10" i="4" s="1"/>
  <c r="AA10" i="4"/>
  <c r="BE10" i="4" s="1"/>
  <c r="P11" i="4"/>
  <c r="AT11" i="4" s="1"/>
  <c r="AF11" i="4"/>
  <c r="U12" i="4"/>
  <c r="AY12" i="4" s="1"/>
  <c r="J13" i="4"/>
  <c r="AN13" i="4" s="1"/>
  <c r="Z13" i="4"/>
  <c r="BD13" i="4" s="1"/>
  <c r="T15" i="4"/>
  <c r="AX15" i="4" s="1"/>
  <c r="I16" i="4"/>
  <c r="AM16" i="4" s="1"/>
  <c r="Y16" i="4"/>
  <c r="BC16" i="4" s="1"/>
  <c r="N17" i="4"/>
  <c r="AR17" i="4" s="1"/>
  <c r="AD17" i="4"/>
  <c r="BH17" i="4" s="1"/>
  <c r="S18" i="4"/>
  <c r="AW18" i="4" s="1"/>
  <c r="H19" i="4"/>
  <c r="AL19" i="4" s="1"/>
  <c r="X19" i="4"/>
  <c r="BB19" i="4" s="1"/>
  <c r="M20" i="4"/>
  <c r="AQ20" i="4" s="1"/>
  <c r="AC20" i="4"/>
  <c r="BG20" i="4" s="1"/>
  <c r="R21" i="4"/>
  <c r="AV21" i="4" s="1"/>
  <c r="L23" i="4"/>
  <c r="AP23" i="4" s="1"/>
  <c r="AB23" i="4"/>
  <c r="BF23" i="4" s="1"/>
  <c r="Q24" i="4"/>
  <c r="AU24" i="4" s="1"/>
  <c r="F25" i="4"/>
  <c r="AJ25" i="4" s="1"/>
  <c r="V25" i="4"/>
  <c r="AZ25" i="4" s="1"/>
  <c r="K26" i="4"/>
  <c r="AO26" i="4" s="1"/>
  <c r="AA26" i="4"/>
  <c r="BE26" i="4" s="1"/>
  <c r="P27" i="4"/>
  <c r="AT27" i="4" s="1"/>
  <c r="AF27" i="4"/>
  <c r="U28" i="4"/>
  <c r="AY28" i="4" s="1"/>
  <c r="J29" i="4"/>
  <c r="AN29" i="4" s="1"/>
  <c r="Z29" i="4"/>
  <c r="BD29" i="4" s="1"/>
  <c r="T31" i="4"/>
  <c r="AX31" i="4" s="1"/>
  <c r="I32" i="4"/>
  <c r="AM32" i="4" s="1"/>
  <c r="Y32" i="4"/>
  <c r="BC32" i="4" s="1"/>
  <c r="N33" i="4"/>
  <c r="AR33" i="4" s="1"/>
  <c r="AE33" i="4"/>
  <c r="BI33" i="4" s="1"/>
  <c r="W35" i="4"/>
  <c r="BA35" i="4" s="1"/>
  <c r="P40" i="4"/>
  <c r="AT40" i="4" s="1"/>
  <c r="I45" i="4"/>
  <c r="AM45" i="4" s="1"/>
  <c r="S47" i="4"/>
  <c r="AW47" i="4" s="1"/>
  <c r="L52" i="4"/>
  <c r="AP52" i="4" s="1"/>
  <c r="O59" i="4"/>
  <c r="AS59" i="4" s="1"/>
  <c r="R66" i="4"/>
  <c r="AV66" i="4" s="1"/>
  <c r="K71" i="4"/>
  <c r="AO71" i="4" s="1"/>
  <c r="U73" i="4"/>
  <c r="AY73" i="4" s="1"/>
  <c r="AE75" i="4"/>
  <c r="BI75" i="4" s="1"/>
  <c r="X80" i="4"/>
  <c r="BB80" i="4" s="1"/>
  <c r="G83" i="4"/>
  <c r="AK83" i="4" s="1"/>
  <c r="Q85" i="4"/>
  <c r="AU85" i="4" s="1"/>
  <c r="AA87" i="4"/>
  <c r="BE87" i="4" s="1"/>
  <c r="J90" i="4"/>
  <c r="AN90" i="4" s="1"/>
  <c r="T92" i="4"/>
  <c r="AX92" i="4" s="1"/>
  <c r="M97" i="4"/>
  <c r="AQ97" i="4" s="1"/>
  <c r="W99" i="4"/>
  <c r="BA99" i="4" s="1"/>
  <c r="F102" i="4"/>
  <c r="AJ102" i="4" s="1"/>
  <c r="I109" i="4"/>
  <c r="AM109" i="4" s="1"/>
  <c r="S111" i="4"/>
  <c r="AW111" i="4" s="1"/>
  <c r="AC113" i="4"/>
  <c r="L116" i="4"/>
  <c r="AP116" i="4" s="1"/>
  <c r="V118" i="4"/>
  <c r="AZ118" i="4" s="1"/>
  <c r="W123" i="4"/>
  <c r="BA123" i="4" s="1"/>
  <c r="W126" i="4"/>
  <c r="BA126" i="4" s="1"/>
  <c r="AF125" i="4"/>
  <c r="P125" i="4"/>
  <c r="AT125" i="4" s="1"/>
  <c r="AE125" i="4"/>
  <c r="BI125" i="4" s="1"/>
  <c r="O125" i="4"/>
  <c r="AS125" i="4" s="1"/>
  <c r="AD125" i="4"/>
  <c r="BH125" i="4" s="1"/>
  <c r="N125" i="4"/>
  <c r="AR125" i="4" s="1"/>
  <c r="AC125" i="4"/>
  <c r="BG125" i="4" s="1"/>
  <c r="M125" i="4"/>
  <c r="AQ125" i="4" s="1"/>
  <c r="AB125" i="4"/>
  <c r="BF125" i="4" s="1"/>
  <c r="L125" i="4"/>
  <c r="AP125" i="4" s="1"/>
  <c r="AA125" i="4"/>
  <c r="BE125" i="4" s="1"/>
  <c r="K125" i="4"/>
  <c r="AO125" i="4" s="1"/>
  <c r="Z125" i="4"/>
  <c r="BD125" i="4" s="1"/>
  <c r="J125" i="4"/>
  <c r="AN125" i="4" s="1"/>
  <c r="X125" i="4"/>
  <c r="BB125" i="4" s="1"/>
  <c r="H125" i="4"/>
  <c r="AL125" i="4" s="1"/>
  <c r="W125" i="4"/>
  <c r="BA125" i="4" s="1"/>
  <c r="G125" i="4"/>
  <c r="V125" i="4"/>
  <c r="AZ125" i="4" s="1"/>
  <c r="F125" i="4"/>
  <c r="AJ125" i="4" s="1"/>
  <c r="U125" i="4"/>
  <c r="AY125" i="4" s="1"/>
  <c r="T125" i="4"/>
  <c r="AX125" i="4" s="1"/>
  <c r="S125" i="4"/>
  <c r="AW125" i="4" s="1"/>
  <c r="AE48" i="4"/>
  <c r="BI48" i="4" s="1"/>
  <c r="O48" i="4"/>
  <c r="AS48" i="4" s="1"/>
  <c r="AD48" i="4"/>
  <c r="BH48" i="4" s="1"/>
  <c r="N48" i="4"/>
  <c r="AR48" i="4" s="1"/>
  <c r="AC48" i="4"/>
  <c r="BG48" i="4" s="1"/>
  <c r="M48" i="4"/>
  <c r="AQ48" i="4" s="1"/>
  <c r="AB48" i="4"/>
  <c r="BF48" i="4" s="1"/>
  <c r="L48" i="4"/>
  <c r="AP48" i="4" s="1"/>
  <c r="AA48" i="4"/>
  <c r="BE48" i="4" s="1"/>
  <c r="K48" i="4"/>
  <c r="AO48" i="4" s="1"/>
  <c r="Z48" i="4"/>
  <c r="BD48" i="4" s="1"/>
  <c r="J48" i="4"/>
  <c r="AN48" i="4" s="1"/>
  <c r="Y48" i="4"/>
  <c r="BC48" i="4" s="1"/>
  <c r="I48" i="4"/>
  <c r="AM48" i="4" s="1"/>
  <c r="W48" i="4"/>
  <c r="BA48" i="4" s="1"/>
  <c r="G48" i="4"/>
  <c r="AK48" i="4" s="1"/>
  <c r="U48" i="4"/>
  <c r="AY48" i="4" s="1"/>
  <c r="T48" i="4"/>
  <c r="AX48" i="4" s="1"/>
  <c r="S48" i="4"/>
  <c r="AW48" i="4" s="1"/>
  <c r="R48" i="4"/>
  <c r="AV48" i="4" s="1"/>
  <c r="AE64" i="4"/>
  <c r="BI64" i="4" s="1"/>
  <c r="O64" i="4"/>
  <c r="AS64" i="4" s="1"/>
  <c r="AD64" i="4"/>
  <c r="BH64" i="4" s="1"/>
  <c r="N64" i="4"/>
  <c r="AR64" i="4" s="1"/>
  <c r="AC64" i="4"/>
  <c r="BG64" i="4" s="1"/>
  <c r="M64" i="4"/>
  <c r="AQ64" i="4" s="1"/>
  <c r="AB64" i="4"/>
  <c r="BF64" i="4" s="1"/>
  <c r="L64" i="4"/>
  <c r="AP64" i="4" s="1"/>
  <c r="AA64" i="4"/>
  <c r="BE64" i="4" s="1"/>
  <c r="K64" i="4"/>
  <c r="AO64" i="4" s="1"/>
  <c r="Z64" i="4"/>
  <c r="BD64" i="4" s="1"/>
  <c r="J64" i="4"/>
  <c r="AN64" i="4" s="1"/>
  <c r="Y64" i="4"/>
  <c r="BC64" i="4" s="1"/>
  <c r="I64" i="4"/>
  <c r="AM64" i="4" s="1"/>
  <c r="W64" i="4"/>
  <c r="BA64" i="4" s="1"/>
  <c r="G64" i="4"/>
  <c r="AK64" i="4" s="1"/>
  <c r="U64" i="4"/>
  <c r="AY64" i="4" s="1"/>
  <c r="T64" i="4"/>
  <c r="AX64" i="4" s="1"/>
  <c r="S64" i="4"/>
  <c r="AW64" i="4" s="1"/>
  <c r="R64" i="4"/>
  <c r="AV64" i="4" s="1"/>
  <c r="W88" i="4"/>
  <c r="BA88" i="4" s="1"/>
  <c r="G88" i="4"/>
  <c r="AK88" i="4" s="1"/>
  <c r="V88" i="4"/>
  <c r="AZ88" i="4" s="1"/>
  <c r="F88" i="4"/>
  <c r="AJ88" i="4" s="1"/>
  <c r="U88" i="4"/>
  <c r="AY88" i="4" s="1"/>
  <c r="T88" i="4"/>
  <c r="AX88" i="4" s="1"/>
  <c r="S88" i="4"/>
  <c r="AW88" i="4" s="1"/>
  <c r="R88" i="4"/>
  <c r="AV88" i="4" s="1"/>
  <c r="Q88" i="4"/>
  <c r="AU88" i="4" s="1"/>
  <c r="AE88" i="4"/>
  <c r="BI88" i="4" s="1"/>
  <c r="O88" i="4"/>
  <c r="AS88" i="4" s="1"/>
  <c r="AC88" i="4"/>
  <c r="BG88" i="4" s="1"/>
  <c r="M88" i="4"/>
  <c r="AQ88" i="4" s="1"/>
  <c r="AB88" i="4"/>
  <c r="BF88" i="4" s="1"/>
  <c r="L88" i="4"/>
  <c r="AP88" i="4" s="1"/>
  <c r="AA88" i="4"/>
  <c r="BE88" i="4" s="1"/>
  <c r="K88" i="4"/>
  <c r="AO88" i="4" s="1"/>
  <c r="Z88" i="4"/>
  <c r="BD88" i="4" s="1"/>
  <c r="J88" i="4"/>
  <c r="AN88" i="4" s="1"/>
  <c r="N4" i="4"/>
  <c r="AR4" i="4" s="1"/>
  <c r="S5" i="4"/>
  <c r="AW5" i="4" s="1"/>
  <c r="AC7" i="4"/>
  <c r="BG7" i="4" s="1"/>
  <c r="G9" i="4"/>
  <c r="AK9" i="4" s="1"/>
  <c r="L10" i="4"/>
  <c r="AP10" i="4" s="1"/>
  <c r="Q11" i="4"/>
  <c r="AU11" i="4" s="1"/>
  <c r="F12" i="4"/>
  <c r="AJ12" i="4" s="1"/>
  <c r="K13" i="4"/>
  <c r="AO13" i="4" s="1"/>
  <c r="AA13" i="4"/>
  <c r="BE13" i="4" s="1"/>
  <c r="U15" i="4"/>
  <c r="AY15" i="4" s="1"/>
  <c r="Z16" i="4"/>
  <c r="BD16" i="4" s="1"/>
  <c r="AE17" i="4"/>
  <c r="BI17" i="4" s="1"/>
  <c r="I19" i="4"/>
  <c r="AM19" i="4" s="1"/>
  <c r="N20" i="4"/>
  <c r="AR20" i="4" s="1"/>
  <c r="S21" i="4"/>
  <c r="AW21" i="4" s="1"/>
  <c r="AC23" i="4"/>
  <c r="BG23" i="4" s="1"/>
  <c r="G25" i="4"/>
  <c r="AK25" i="4" s="1"/>
  <c r="L26" i="4"/>
  <c r="AP26" i="4" s="1"/>
  <c r="F28" i="4"/>
  <c r="AJ28" i="4" s="1"/>
  <c r="U31" i="4"/>
  <c r="AY31" i="4" s="1"/>
  <c r="Z32" i="4"/>
  <c r="BD32" i="4" s="1"/>
  <c r="F34" i="4"/>
  <c r="AJ34" i="4" s="1"/>
  <c r="AE35" i="4"/>
  <c r="BI35" i="4" s="1"/>
  <c r="Q45" i="4"/>
  <c r="AU45" i="4" s="1"/>
  <c r="J50" i="4"/>
  <c r="AN50" i="4" s="1"/>
  <c r="M57" i="4"/>
  <c r="AQ57" i="4" s="1"/>
  <c r="P64" i="4"/>
  <c r="AT64" i="4" s="1"/>
  <c r="Z66" i="4"/>
  <c r="BD66" i="4" s="1"/>
  <c r="I69" i="4"/>
  <c r="AM69" i="4" s="1"/>
  <c r="S71" i="4"/>
  <c r="AW71" i="4" s="1"/>
  <c r="AC73" i="4"/>
  <c r="BG73" i="4" s="1"/>
  <c r="L76" i="4"/>
  <c r="AP76" i="4" s="1"/>
  <c r="O83" i="4"/>
  <c r="AS83" i="4" s="1"/>
  <c r="Y85" i="4"/>
  <c r="BC85" i="4" s="1"/>
  <c r="H88" i="4"/>
  <c r="AL88" i="4" s="1"/>
  <c r="R90" i="4"/>
  <c r="AV90" i="4" s="1"/>
  <c r="AB92" i="4"/>
  <c r="BF92" i="4" s="1"/>
  <c r="K95" i="4"/>
  <c r="AO95" i="4" s="1"/>
  <c r="U97" i="4"/>
  <c r="AY97" i="4" s="1"/>
  <c r="AE99" i="4"/>
  <c r="BI99" i="4" s="1"/>
  <c r="N102" i="4"/>
  <c r="AR102" i="4" s="1"/>
  <c r="Q109" i="4"/>
  <c r="AU109" i="4" s="1"/>
  <c r="AA111" i="4"/>
  <c r="BE111" i="4" s="1"/>
  <c r="T116" i="4"/>
  <c r="AX116" i="4" s="1"/>
  <c r="AD118" i="4"/>
  <c r="BH118" i="4" s="1"/>
  <c r="M121" i="4"/>
  <c r="AQ121" i="4" s="1"/>
  <c r="X123" i="4"/>
  <c r="BB123" i="4" s="1"/>
  <c r="P19" i="4"/>
  <c r="AT19" i="4" s="1"/>
  <c r="G51" i="4"/>
  <c r="AK51" i="4" s="1"/>
  <c r="W40" i="4"/>
  <c r="BA40" i="4" s="1"/>
  <c r="G40" i="4"/>
  <c r="AK40" i="4" s="1"/>
  <c r="V40" i="4"/>
  <c r="AZ40" i="4" s="1"/>
  <c r="F40" i="4"/>
  <c r="AJ40" i="4" s="1"/>
  <c r="U40" i="4"/>
  <c r="AY40" i="4" s="1"/>
  <c r="T40" i="4"/>
  <c r="AX40" i="4" s="1"/>
  <c r="S40" i="4"/>
  <c r="AW40" i="4" s="1"/>
  <c r="R40" i="4"/>
  <c r="AV40" i="4" s="1"/>
  <c r="Q40" i="4"/>
  <c r="AU40" i="4" s="1"/>
  <c r="AE40" i="4"/>
  <c r="BI40" i="4" s="1"/>
  <c r="O40" i="4"/>
  <c r="AS40" i="4" s="1"/>
  <c r="AC40" i="4"/>
  <c r="BG40" i="4" s="1"/>
  <c r="M40" i="4"/>
  <c r="AQ40" i="4" s="1"/>
  <c r="AB40" i="4"/>
  <c r="BF40" i="4" s="1"/>
  <c r="L40" i="4"/>
  <c r="AP40" i="4" s="1"/>
  <c r="AA40" i="4"/>
  <c r="BE40" i="4" s="1"/>
  <c r="K40" i="4"/>
  <c r="AO40" i="4" s="1"/>
  <c r="Z40" i="4"/>
  <c r="BD40" i="4" s="1"/>
  <c r="J40" i="4"/>
  <c r="AN40" i="4" s="1"/>
  <c r="W56" i="4"/>
  <c r="BA56" i="4" s="1"/>
  <c r="G56" i="4"/>
  <c r="AK56" i="4" s="1"/>
  <c r="V56" i="4"/>
  <c r="AZ56" i="4" s="1"/>
  <c r="F56" i="4"/>
  <c r="AJ56" i="4" s="1"/>
  <c r="U56" i="4"/>
  <c r="AY56" i="4" s="1"/>
  <c r="T56" i="4"/>
  <c r="AX56" i="4" s="1"/>
  <c r="S56" i="4"/>
  <c r="AW56" i="4" s="1"/>
  <c r="R56" i="4"/>
  <c r="AV56" i="4" s="1"/>
  <c r="Q56" i="4"/>
  <c r="AU56" i="4" s="1"/>
  <c r="AE56" i="4"/>
  <c r="BI56" i="4" s="1"/>
  <c r="O56" i="4"/>
  <c r="AS56" i="4" s="1"/>
  <c r="AC56" i="4"/>
  <c r="BG56" i="4" s="1"/>
  <c r="M56" i="4"/>
  <c r="AQ56" i="4" s="1"/>
  <c r="AB56" i="4"/>
  <c r="BF56" i="4" s="1"/>
  <c r="L56" i="4"/>
  <c r="AP56" i="4" s="1"/>
  <c r="AA56" i="4"/>
  <c r="BE56" i="4" s="1"/>
  <c r="K56" i="4"/>
  <c r="AO56" i="4" s="1"/>
  <c r="Z56" i="4"/>
  <c r="BD56" i="4" s="1"/>
  <c r="J56" i="4"/>
  <c r="AN56" i="4" s="1"/>
  <c r="W72" i="4"/>
  <c r="BA72" i="4" s="1"/>
  <c r="G72" i="4"/>
  <c r="AK72" i="4" s="1"/>
  <c r="V72" i="4"/>
  <c r="AZ72" i="4" s="1"/>
  <c r="F72" i="4"/>
  <c r="AJ72" i="4" s="1"/>
  <c r="U72" i="4"/>
  <c r="AY72" i="4" s="1"/>
  <c r="T72" i="4"/>
  <c r="AX72" i="4" s="1"/>
  <c r="S72" i="4"/>
  <c r="AW72" i="4" s="1"/>
  <c r="R72" i="4"/>
  <c r="AV72" i="4" s="1"/>
  <c r="Q72" i="4"/>
  <c r="AU72" i="4" s="1"/>
  <c r="AE72" i="4"/>
  <c r="BI72" i="4" s="1"/>
  <c r="O72" i="4"/>
  <c r="AS72" i="4" s="1"/>
  <c r="AC72" i="4"/>
  <c r="BG72" i="4" s="1"/>
  <c r="M72" i="4"/>
  <c r="AQ72" i="4" s="1"/>
  <c r="AB72" i="4"/>
  <c r="BF72" i="4" s="1"/>
  <c r="L72" i="4"/>
  <c r="AP72" i="4" s="1"/>
  <c r="AA72" i="4"/>
  <c r="BE72" i="4" s="1"/>
  <c r="K72" i="4"/>
  <c r="AO72" i="4" s="1"/>
  <c r="Z72" i="4"/>
  <c r="BD72" i="4" s="1"/>
  <c r="J72" i="4"/>
  <c r="AN72" i="4" s="1"/>
  <c r="AE80" i="4"/>
  <c r="BI80" i="4" s="1"/>
  <c r="O80" i="4"/>
  <c r="AS80" i="4" s="1"/>
  <c r="AD80" i="4"/>
  <c r="BH80" i="4" s="1"/>
  <c r="N80" i="4"/>
  <c r="AR80" i="4" s="1"/>
  <c r="AC80" i="4"/>
  <c r="BG80" i="4" s="1"/>
  <c r="M80" i="4"/>
  <c r="AQ80" i="4" s="1"/>
  <c r="AB80" i="4"/>
  <c r="BF80" i="4" s="1"/>
  <c r="L80" i="4"/>
  <c r="AP80" i="4" s="1"/>
  <c r="AA80" i="4"/>
  <c r="BE80" i="4" s="1"/>
  <c r="K80" i="4"/>
  <c r="AO80" i="4" s="1"/>
  <c r="Z80" i="4"/>
  <c r="BD80" i="4" s="1"/>
  <c r="J80" i="4"/>
  <c r="AN80" i="4" s="1"/>
  <c r="Y80" i="4"/>
  <c r="BC80" i="4" s="1"/>
  <c r="I80" i="4"/>
  <c r="AM80" i="4" s="1"/>
  <c r="W80" i="4"/>
  <c r="BA80" i="4" s="1"/>
  <c r="G80" i="4"/>
  <c r="AK80" i="4" s="1"/>
  <c r="U80" i="4"/>
  <c r="AY80" i="4" s="1"/>
  <c r="T80" i="4"/>
  <c r="AX80" i="4" s="1"/>
  <c r="S80" i="4"/>
  <c r="AW80" i="4" s="1"/>
  <c r="R80" i="4"/>
  <c r="AV80" i="4" s="1"/>
  <c r="Y98" i="4"/>
  <c r="BC98" i="4" s="1"/>
  <c r="I98" i="4"/>
  <c r="AM98" i="4" s="1"/>
  <c r="X98" i="4"/>
  <c r="BB98" i="4" s="1"/>
  <c r="H98" i="4"/>
  <c r="AL98" i="4" s="1"/>
  <c r="W98" i="4"/>
  <c r="BA98" i="4" s="1"/>
  <c r="G98" i="4"/>
  <c r="AK98" i="4" s="1"/>
  <c r="V98" i="4"/>
  <c r="AZ98" i="4" s="1"/>
  <c r="F98" i="4"/>
  <c r="AJ98" i="4" s="1"/>
  <c r="U98" i="4"/>
  <c r="AY98" i="4" s="1"/>
  <c r="T98" i="4"/>
  <c r="AX98" i="4" s="1"/>
  <c r="S98" i="4"/>
  <c r="AW98" i="4" s="1"/>
  <c r="Q98" i="4"/>
  <c r="AU98" i="4" s="1"/>
  <c r="AE98" i="4"/>
  <c r="BI98" i="4" s="1"/>
  <c r="O98" i="4"/>
  <c r="AS98" i="4" s="1"/>
  <c r="AD98" i="4"/>
  <c r="BH98" i="4" s="1"/>
  <c r="N98" i="4"/>
  <c r="AR98" i="4" s="1"/>
  <c r="AC98" i="4"/>
  <c r="BG98" i="4" s="1"/>
  <c r="M98" i="4"/>
  <c r="AQ98" i="4" s="1"/>
  <c r="AB98" i="4"/>
  <c r="BF98" i="4" s="1"/>
  <c r="L98" i="4"/>
  <c r="AP98" i="4" s="1"/>
  <c r="Q106" i="4"/>
  <c r="AU106" i="4" s="1"/>
  <c r="AF106" i="4"/>
  <c r="P106" i="4"/>
  <c r="AT106" i="4" s="1"/>
  <c r="AE106" i="4"/>
  <c r="BI106" i="4" s="1"/>
  <c r="O106" i="4"/>
  <c r="AS106" i="4" s="1"/>
  <c r="AD106" i="4"/>
  <c r="BH106" i="4" s="1"/>
  <c r="N106" i="4"/>
  <c r="AR106" i="4" s="1"/>
  <c r="AC106" i="4"/>
  <c r="BG106" i="4" s="1"/>
  <c r="M106" i="4"/>
  <c r="AQ106" i="4" s="1"/>
  <c r="AB106" i="4"/>
  <c r="BF106" i="4" s="1"/>
  <c r="L106" i="4"/>
  <c r="AP106" i="4" s="1"/>
  <c r="AA106" i="4"/>
  <c r="BE106" i="4" s="1"/>
  <c r="K106" i="4"/>
  <c r="AO106" i="4" s="1"/>
  <c r="Y106" i="4"/>
  <c r="BC106" i="4" s="1"/>
  <c r="I106" i="4"/>
  <c r="AM106" i="4" s="1"/>
  <c r="W106" i="4"/>
  <c r="G106" i="4"/>
  <c r="V106" i="4"/>
  <c r="F106" i="4"/>
  <c r="U106" i="4"/>
  <c r="AY106" i="4" s="1"/>
  <c r="T106" i="4"/>
  <c r="AX106" i="4" s="1"/>
  <c r="Y114" i="4"/>
  <c r="I114" i="4"/>
  <c r="X114" i="4"/>
  <c r="H114" i="4"/>
  <c r="W114" i="4"/>
  <c r="G114" i="4"/>
  <c r="V114" i="4"/>
  <c r="F114" i="4"/>
  <c r="U114" i="4"/>
  <c r="T114" i="4"/>
  <c r="S114" i="4"/>
  <c r="Q114" i="4"/>
  <c r="AE114" i="4"/>
  <c r="O114" i="4"/>
  <c r="AD114" i="4"/>
  <c r="N114" i="4"/>
  <c r="AC114" i="4"/>
  <c r="M114" i="4"/>
  <c r="AB114" i="4"/>
  <c r="L114" i="4"/>
  <c r="Q122" i="4"/>
  <c r="AU122" i="4" s="1"/>
  <c r="AF122" i="4"/>
  <c r="P122" i="4"/>
  <c r="AT122" i="4" s="1"/>
  <c r="AE122" i="4"/>
  <c r="BI122" i="4" s="1"/>
  <c r="O122" i="4"/>
  <c r="AS122" i="4" s="1"/>
  <c r="AD122" i="4"/>
  <c r="BH122" i="4" s="1"/>
  <c r="N122" i="4"/>
  <c r="AR122" i="4" s="1"/>
  <c r="AC122" i="4"/>
  <c r="BG122" i="4" s="1"/>
  <c r="M122" i="4"/>
  <c r="AQ122" i="4" s="1"/>
  <c r="AB122" i="4"/>
  <c r="BF122" i="4" s="1"/>
  <c r="L122" i="4"/>
  <c r="AP122" i="4" s="1"/>
  <c r="AA122" i="4"/>
  <c r="BE122" i="4" s="1"/>
  <c r="K122" i="4"/>
  <c r="AO122" i="4" s="1"/>
  <c r="Y122" i="4"/>
  <c r="BC122" i="4" s="1"/>
  <c r="I122" i="4"/>
  <c r="AM122" i="4" s="1"/>
  <c r="W122" i="4"/>
  <c r="BA122" i="4" s="1"/>
  <c r="G122" i="4"/>
  <c r="AK122" i="4" s="1"/>
  <c r="V122" i="4"/>
  <c r="AZ122" i="4" s="1"/>
  <c r="F122" i="4"/>
  <c r="AJ122" i="4" s="1"/>
  <c r="U122" i="4"/>
  <c r="AY122" i="4" s="1"/>
  <c r="T122" i="4"/>
  <c r="AX122" i="4" s="1"/>
  <c r="AD4" i="4"/>
  <c r="BH4" i="4" s="1"/>
  <c r="M7" i="4"/>
  <c r="AQ7" i="4" s="1"/>
  <c r="R8" i="4"/>
  <c r="AV8" i="4" s="1"/>
  <c r="W9" i="4"/>
  <c r="BA9" i="4" s="1"/>
  <c r="AB10" i="4"/>
  <c r="BF10" i="4" s="1"/>
  <c r="V12" i="4"/>
  <c r="AZ12" i="4" s="1"/>
  <c r="J16" i="4"/>
  <c r="AN16" i="4" s="1"/>
  <c r="O17" i="4"/>
  <c r="AS17" i="4" s="1"/>
  <c r="T18" i="4"/>
  <c r="AX18" i="4" s="1"/>
  <c r="Y19" i="4"/>
  <c r="BC19" i="4" s="1"/>
  <c r="AD20" i="4"/>
  <c r="BH20" i="4" s="1"/>
  <c r="M23" i="4"/>
  <c r="AQ23" i="4" s="1"/>
  <c r="R24" i="4"/>
  <c r="AV24" i="4" s="1"/>
  <c r="W25" i="4"/>
  <c r="BA25" i="4" s="1"/>
  <c r="AB26" i="4"/>
  <c r="BF26" i="4" s="1"/>
  <c r="Q27" i="4"/>
  <c r="AU27" i="4" s="1"/>
  <c r="V28" i="4"/>
  <c r="AZ28" i="4" s="1"/>
  <c r="K29" i="4"/>
  <c r="AO29" i="4" s="1"/>
  <c r="AA29" i="4"/>
  <c r="BE29" i="4" s="1"/>
  <c r="J32" i="4"/>
  <c r="AN32" i="4" s="1"/>
  <c r="O33" i="4"/>
  <c r="AS33" i="4" s="1"/>
  <c r="G43" i="4"/>
  <c r="AK43" i="4" s="1"/>
  <c r="AA47" i="4"/>
  <c r="BE47" i="4" s="1"/>
  <c r="T52" i="4"/>
  <c r="AX52" i="4" s="1"/>
  <c r="W59" i="4"/>
  <c r="BA59" i="4" s="1"/>
  <c r="G107" i="4"/>
  <c r="O4" i="4"/>
  <c r="AS4" i="4" s="1"/>
  <c r="AE4" i="4"/>
  <c r="BI4" i="4" s="1"/>
  <c r="T5" i="4"/>
  <c r="AX5" i="4" s="1"/>
  <c r="I6" i="4"/>
  <c r="AM6" i="4" s="1"/>
  <c r="Y6" i="4"/>
  <c r="BC6" i="4" s="1"/>
  <c r="N7" i="4"/>
  <c r="AR7" i="4" s="1"/>
  <c r="AD7" i="4"/>
  <c r="BH7" i="4" s="1"/>
  <c r="S8" i="4"/>
  <c r="AW8" i="4" s="1"/>
  <c r="H9" i="4"/>
  <c r="AL9" i="4" s="1"/>
  <c r="X9" i="4"/>
  <c r="BB9" i="4" s="1"/>
  <c r="M10" i="4"/>
  <c r="AQ10" i="4" s="1"/>
  <c r="AC10" i="4"/>
  <c r="BG10" i="4" s="1"/>
  <c r="R11" i="4"/>
  <c r="AV11" i="4" s="1"/>
  <c r="G12" i="4"/>
  <c r="AK12" i="4" s="1"/>
  <c r="W12" i="4"/>
  <c r="BA12" i="4" s="1"/>
  <c r="L13" i="4"/>
  <c r="AP13" i="4" s="1"/>
  <c r="AB13" i="4"/>
  <c r="BF13" i="4" s="1"/>
  <c r="Q14" i="4"/>
  <c r="AU14" i="4" s="1"/>
  <c r="F15" i="4"/>
  <c r="AJ15" i="4" s="1"/>
  <c r="V15" i="4"/>
  <c r="AZ15" i="4" s="1"/>
  <c r="K16" i="4"/>
  <c r="AO16" i="4" s="1"/>
  <c r="AA16" i="4"/>
  <c r="BE16" i="4" s="1"/>
  <c r="P17" i="4"/>
  <c r="AT17" i="4" s="1"/>
  <c r="AF17" i="4"/>
  <c r="U18" i="4"/>
  <c r="AY18" i="4" s="1"/>
  <c r="J19" i="4"/>
  <c r="AN19" i="4" s="1"/>
  <c r="Z19" i="4"/>
  <c r="BD19" i="4" s="1"/>
  <c r="O20" i="4"/>
  <c r="AS20" i="4" s="1"/>
  <c r="AE20" i="4"/>
  <c r="BI20" i="4" s="1"/>
  <c r="T21" i="4"/>
  <c r="AX21" i="4" s="1"/>
  <c r="I22" i="4"/>
  <c r="AM22" i="4" s="1"/>
  <c r="BJ22" i="4" s="1"/>
  <c r="BK22" i="4" s="1"/>
  <c r="Y22" i="4"/>
  <c r="BC22" i="4" s="1"/>
  <c r="N23" i="4"/>
  <c r="AR23" i="4" s="1"/>
  <c r="AD23" i="4"/>
  <c r="BH23" i="4" s="1"/>
  <c r="S24" i="4"/>
  <c r="AW24" i="4" s="1"/>
  <c r="H25" i="4"/>
  <c r="AL25" i="4" s="1"/>
  <c r="X25" i="4"/>
  <c r="BB25" i="4" s="1"/>
  <c r="M26" i="4"/>
  <c r="AQ26" i="4" s="1"/>
  <c r="AC26" i="4"/>
  <c r="BG26" i="4" s="1"/>
  <c r="R27" i="4"/>
  <c r="AV27" i="4" s="1"/>
  <c r="G28" i="4"/>
  <c r="AK28" i="4" s="1"/>
  <c r="W28" i="4"/>
  <c r="BA28" i="4" s="1"/>
  <c r="L29" i="4"/>
  <c r="AP29" i="4" s="1"/>
  <c r="AB29" i="4"/>
  <c r="BF29" i="4" s="1"/>
  <c r="Q30" i="4"/>
  <c r="AU30" i="4" s="1"/>
  <c r="F31" i="4"/>
  <c r="AJ31" i="4" s="1"/>
  <c r="V31" i="4"/>
  <c r="AZ31" i="4" s="1"/>
  <c r="K32" i="4"/>
  <c r="AO32" i="4" s="1"/>
  <c r="AA32" i="4"/>
  <c r="BE32" i="4" s="1"/>
  <c r="H34" i="4"/>
  <c r="AL34" i="4" s="1"/>
  <c r="AF35" i="4"/>
  <c r="Y40" i="4"/>
  <c r="BC40" i="4" s="1"/>
  <c r="H43" i="4"/>
  <c r="AL43" i="4" s="1"/>
  <c r="R45" i="4"/>
  <c r="AV45" i="4" s="1"/>
  <c r="AB47" i="4"/>
  <c r="BF47" i="4" s="1"/>
  <c r="K50" i="4"/>
  <c r="AO50" i="4" s="1"/>
  <c r="U52" i="4"/>
  <c r="AY52" i="4" s="1"/>
  <c r="X59" i="4"/>
  <c r="BB59" i="4" s="1"/>
  <c r="Q64" i="4"/>
  <c r="AU64" i="4" s="1"/>
  <c r="AA66" i="4"/>
  <c r="BE66" i="4" s="1"/>
  <c r="J69" i="4"/>
  <c r="AN69" i="4" s="1"/>
  <c r="T71" i="4"/>
  <c r="AX71" i="4" s="1"/>
  <c r="M76" i="4"/>
  <c r="AQ76" i="4" s="1"/>
  <c r="P83" i="4"/>
  <c r="AT83" i="4" s="1"/>
  <c r="Z85" i="4"/>
  <c r="BD85" i="4" s="1"/>
  <c r="I88" i="4"/>
  <c r="AM88" i="4" s="1"/>
  <c r="S90" i="4"/>
  <c r="AW90" i="4" s="1"/>
  <c r="L95" i="4"/>
  <c r="AP95" i="4" s="1"/>
  <c r="V97" i="4"/>
  <c r="AZ97" i="4" s="1"/>
  <c r="O102" i="4"/>
  <c r="AS102" i="4" s="1"/>
  <c r="Y104" i="4"/>
  <c r="BC104" i="4" s="1"/>
  <c r="R109" i="4"/>
  <c r="AV109" i="4" s="1"/>
  <c r="K114" i="4"/>
  <c r="U116" i="4"/>
  <c r="AY116" i="4" s="1"/>
  <c r="N121" i="4"/>
  <c r="AR121" i="4" s="1"/>
  <c r="K127" i="4"/>
  <c r="AO127" i="4" s="1"/>
  <c r="H27" i="4"/>
  <c r="AL27" i="4" s="1"/>
  <c r="AF33" i="4"/>
  <c r="AD33" i="4"/>
  <c r="BH33" i="4" s="1"/>
  <c r="AB41" i="4"/>
  <c r="BF41" i="4" s="1"/>
  <c r="L41" i="4"/>
  <c r="AP41" i="4" s="1"/>
  <c r="AA41" i="4"/>
  <c r="BE41" i="4" s="1"/>
  <c r="K41" i="4"/>
  <c r="AO41" i="4" s="1"/>
  <c r="Z41" i="4"/>
  <c r="BD41" i="4" s="1"/>
  <c r="J41" i="4"/>
  <c r="AN41" i="4" s="1"/>
  <c r="Y41" i="4"/>
  <c r="BC41" i="4" s="1"/>
  <c r="I41" i="4"/>
  <c r="AM41" i="4" s="1"/>
  <c r="X41" i="4"/>
  <c r="BB41" i="4" s="1"/>
  <c r="H41" i="4"/>
  <c r="AL41" i="4" s="1"/>
  <c r="W41" i="4"/>
  <c r="BA41" i="4" s="1"/>
  <c r="G41" i="4"/>
  <c r="AK41" i="4" s="1"/>
  <c r="V41" i="4"/>
  <c r="AZ41" i="4" s="1"/>
  <c r="F41" i="4"/>
  <c r="AJ41" i="4" s="1"/>
  <c r="T41" i="4"/>
  <c r="AX41" i="4" s="1"/>
  <c r="R41" i="4"/>
  <c r="AV41" i="4" s="1"/>
  <c r="Q41" i="4"/>
  <c r="AU41" i="4" s="1"/>
  <c r="AF41" i="4"/>
  <c r="P41" i="4"/>
  <c r="AT41" i="4" s="1"/>
  <c r="AE41" i="4"/>
  <c r="BI41" i="4" s="1"/>
  <c r="O41" i="4"/>
  <c r="AS41" i="4" s="1"/>
  <c r="T49" i="4"/>
  <c r="AX49" i="4" s="1"/>
  <c r="S49" i="4"/>
  <c r="AW49" i="4" s="1"/>
  <c r="R49" i="4"/>
  <c r="AV49" i="4" s="1"/>
  <c r="Q49" i="4"/>
  <c r="AU49" i="4" s="1"/>
  <c r="AF49" i="4"/>
  <c r="P49" i="4"/>
  <c r="AT49" i="4" s="1"/>
  <c r="AE49" i="4"/>
  <c r="BI49" i="4" s="1"/>
  <c r="O49" i="4"/>
  <c r="AS49" i="4" s="1"/>
  <c r="AD49" i="4"/>
  <c r="BH49" i="4" s="1"/>
  <c r="N49" i="4"/>
  <c r="AR49" i="4" s="1"/>
  <c r="AB49" i="4"/>
  <c r="BF49" i="4" s="1"/>
  <c r="L49" i="4"/>
  <c r="AP49" i="4" s="1"/>
  <c r="Z49" i="4"/>
  <c r="BD49" i="4" s="1"/>
  <c r="J49" i="4"/>
  <c r="AN49" i="4" s="1"/>
  <c r="Y49" i="4"/>
  <c r="BC49" i="4" s="1"/>
  <c r="I49" i="4"/>
  <c r="AM49" i="4" s="1"/>
  <c r="X49" i="4"/>
  <c r="BB49" i="4" s="1"/>
  <c r="H49" i="4"/>
  <c r="AL49" i="4" s="1"/>
  <c r="W49" i="4"/>
  <c r="BA49" i="4" s="1"/>
  <c r="G49" i="4"/>
  <c r="AK49" i="4" s="1"/>
  <c r="AB57" i="4"/>
  <c r="BF57" i="4" s="1"/>
  <c r="L57" i="4"/>
  <c r="AP57" i="4" s="1"/>
  <c r="AA57" i="4"/>
  <c r="BE57" i="4" s="1"/>
  <c r="K57" i="4"/>
  <c r="AO57" i="4" s="1"/>
  <c r="Z57" i="4"/>
  <c r="BD57" i="4" s="1"/>
  <c r="J57" i="4"/>
  <c r="AN57" i="4" s="1"/>
  <c r="Y57" i="4"/>
  <c r="BC57" i="4" s="1"/>
  <c r="I57" i="4"/>
  <c r="AM57" i="4" s="1"/>
  <c r="X57" i="4"/>
  <c r="BB57" i="4" s="1"/>
  <c r="H57" i="4"/>
  <c r="AL57" i="4" s="1"/>
  <c r="W57" i="4"/>
  <c r="BA57" i="4" s="1"/>
  <c r="G57" i="4"/>
  <c r="AK57" i="4" s="1"/>
  <c r="V57" i="4"/>
  <c r="AZ57" i="4" s="1"/>
  <c r="F57" i="4"/>
  <c r="AJ57" i="4" s="1"/>
  <c r="T57" i="4"/>
  <c r="AX57" i="4" s="1"/>
  <c r="R57" i="4"/>
  <c r="AV57" i="4" s="1"/>
  <c r="Q57" i="4"/>
  <c r="AU57" i="4" s="1"/>
  <c r="AF57" i="4"/>
  <c r="P57" i="4"/>
  <c r="AT57" i="4" s="1"/>
  <c r="AE57" i="4"/>
  <c r="BI57" i="4" s="1"/>
  <c r="O57" i="4"/>
  <c r="AS57" i="4" s="1"/>
  <c r="T65" i="4"/>
  <c r="AX65" i="4" s="1"/>
  <c r="S65" i="4"/>
  <c r="AW65" i="4" s="1"/>
  <c r="R65" i="4"/>
  <c r="AV65" i="4" s="1"/>
  <c r="Q65" i="4"/>
  <c r="AU65" i="4" s="1"/>
  <c r="AF65" i="4"/>
  <c r="P65" i="4"/>
  <c r="AT65" i="4" s="1"/>
  <c r="AE65" i="4"/>
  <c r="BI65" i="4" s="1"/>
  <c r="O65" i="4"/>
  <c r="AS65" i="4" s="1"/>
  <c r="AD65" i="4"/>
  <c r="BH65" i="4" s="1"/>
  <c r="N65" i="4"/>
  <c r="AR65" i="4" s="1"/>
  <c r="AB65" i="4"/>
  <c r="BF65" i="4" s="1"/>
  <c r="L65" i="4"/>
  <c r="AP65" i="4" s="1"/>
  <c r="Z65" i="4"/>
  <c r="BD65" i="4" s="1"/>
  <c r="J65" i="4"/>
  <c r="AN65" i="4" s="1"/>
  <c r="Y65" i="4"/>
  <c r="BC65" i="4" s="1"/>
  <c r="I65" i="4"/>
  <c r="AM65" i="4" s="1"/>
  <c r="X65" i="4"/>
  <c r="BB65" i="4" s="1"/>
  <c r="H65" i="4"/>
  <c r="AL65" i="4" s="1"/>
  <c r="W65" i="4"/>
  <c r="BA65" i="4" s="1"/>
  <c r="G65" i="4"/>
  <c r="AK65" i="4" s="1"/>
  <c r="AB73" i="4"/>
  <c r="BF73" i="4" s="1"/>
  <c r="L73" i="4"/>
  <c r="AP73" i="4" s="1"/>
  <c r="AA73" i="4"/>
  <c r="BE73" i="4" s="1"/>
  <c r="K73" i="4"/>
  <c r="AO73" i="4" s="1"/>
  <c r="Z73" i="4"/>
  <c r="BD73" i="4" s="1"/>
  <c r="J73" i="4"/>
  <c r="AN73" i="4" s="1"/>
  <c r="Y73" i="4"/>
  <c r="BC73" i="4" s="1"/>
  <c r="I73" i="4"/>
  <c r="AM73" i="4" s="1"/>
  <c r="X73" i="4"/>
  <c r="BB73" i="4" s="1"/>
  <c r="H73" i="4"/>
  <c r="AL73" i="4" s="1"/>
  <c r="W73" i="4"/>
  <c r="BA73" i="4" s="1"/>
  <c r="G73" i="4"/>
  <c r="AK73" i="4" s="1"/>
  <c r="V73" i="4"/>
  <c r="AZ73" i="4" s="1"/>
  <c r="F73" i="4"/>
  <c r="AJ73" i="4" s="1"/>
  <c r="T73" i="4"/>
  <c r="AX73" i="4" s="1"/>
  <c r="R73" i="4"/>
  <c r="AV73" i="4" s="1"/>
  <c r="Q73" i="4"/>
  <c r="AU73" i="4" s="1"/>
  <c r="AF73" i="4"/>
  <c r="P73" i="4"/>
  <c r="AT73" i="4" s="1"/>
  <c r="AE73" i="4"/>
  <c r="BI73" i="4" s="1"/>
  <c r="O73" i="4"/>
  <c r="AS73" i="4" s="1"/>
  <c r="T81" i="4"/>
  <c r="AX81" i="4" s="1"/>
  <c r="S81" i="4"/>
  <c r="AW81" i="4" s="1"/>
  <c r="R81" i="4"/>
  <c r="AV81" i="4" s="1"/>
  <c r="Q81" i="4"/>
  <c r="AU81" i="4" s="1"/>
  <c r="AF81" i="4"/>
  <c r="P81" i="4"/>
  <c r="AT81" i="4" s="1"/>
  <c r="AE81" i="4"/>
  <c r="BI81" i="4" s="1"/>
  <c r="O81" i="4"/>
  <c r="AS81" i="4" s="1"/>
  <c r="AD81" i="4"/>
  <c r="BH81" i="4" s="1"/>
  <c r="N81" i="4"/>
  <c r="AR81" i="4" s="1"/>
  <c r="AB81" i="4"/>
  <c r="BF81" i="4" s="1"/>
  <c r="L81" i="4"/>
  <c r="AP81" i="4" s="1"/>
  <c r="Z81" i="4"/>
  <c r="BD81" i="4" s="1"/>
  <c r="J81" i="4"/>
  <c r="AN81" i="4" s="1"/>
  <c r="Y81" i="4"/>
  <c r="BC81" i="4" s="1"/>
  <c r="I81" i="4"/>
  <c r="AM81" i="4" s="1"/>
  <c r="X81" i="4"/>
  <c r="BB81" i="4" s="1"/>
  <c r="H81" i="4"/>
  <c r="AL81" i="4" s="1"/>
  <c r="W81" i="4"/>
  <c r="BA81" i="4" s="1"/>
  <c r="G81" i="4"/>
  <c r="AK81" i="4" s="1"/>
  <c r="BJ81" i="4" s="1"/>
  <c r="BK81" i="4" s="1"/>
  <c r="AB89" i="4"/>
  <c r="BF89" i="4" s="1"/>
  <c r="L89" i="4"/>
  <c r="AP89" i="4" s="1"/>
  <c r="AA89" i="4"/>
  <c r="BE89" i="4" s="1"/>
  <c r="K89" i="4"/>
  <c r="AO89" i="4" s="1"/>
  <c r="Z89" i="4"/>
  <c r="BD89" i="4" s="1"/>
  <c r="J89" i="4"/>
  <c r="AN89" i="4" s="1"/>
  <c r="Y89" i="4"/>
  <c r="BC89" i="4" s="1"/>
  <c r="I89" i="4"/>
  <c r="AM89" i="4" s="1"/>
  <c r="X89" i="4"/>
  <c r="BB89" i="4" s="1"/>
  <c r="H89" i="4"/>
  <c r="AL89" i="4" s="1"/>
  <c r="W89" i="4"/>
  <c r="BA89" i="4" s="1"/>
  <c r="G89" i="4"/>
  <c r="AK89" i="4" s="1"/>
  <c r="V89" i="4"/>
  <c r="AZ89" i="4" s="1"/>
  <c r="F89" i="4"/>
  <c r="AJ89" i="4" s="1"/>
  <c r="T89" i="4"/>
  <c r="AX89" i="4" s="1"/>
  <c r="R89" i="4"/>
  <c r="AV89" i="4" s="1"/>
  <c r="Q89" i="4"/>
  <c r="AU89" i="4" s="1"/>
  <c r="AF89" i="4"/>
  <c r="P89" i="4"/>
  <c r="AT89" i="4" s="1"/>
  <c r="AE89" i="4"/>
  <c r="BI89" i="4" s="1"/>
  <c r="O89" i="4"/>
  <c r="AS89" i="4" s="1"/>
  <c r="AD99" i="4"/>
  <c r="BH99" i="4" s="1"/>
  <c r="N99" i="4"/>
  <c r="AR99" i="4" s="1"/>
  <c r="AC99" i="4"/>
  <c r="BG99" i="4" s="1"/>
  <c r="M99" i="4"/>
  <c r="AQ99" i="4" s="1"/>
  <c r="AB99" i="4"/>
  <c r="BF99" i="4" s="1"/>
  <c r="L99" i="4"/>
  <c r="AP99" i="4" s="1"/>
  <c r="AA99" i="4"/>
  <c r="BE99" i="4" s="1"/>
  <c r="K99" i="4"/>
  <c r="AO99" i="4" s="1"/>
  <c r="Z99" i="4"/>
  <c r="BD99" i="4" s="1"/>
  <c r="J99" i="4"/>
  <c r="AN99" i="4" s="1"/>
  <c r="Y99" i="4"/>
  <c r="BC99" i="4" s="1"/>
  <c r="I99" i="4"/>
  <c r="AM99" i="4" s="1"/>
  <c r="X99" i="4"/>
  <c r="BB99" i="4" s="1"/>
  <c r="H99" i="4"/>
  <c r="AL99" i="4" s="1"/>
  <c r="V99" i="4"/>
  <c r="AZ99" i="4" s="1"/>
  <c r="F99" i="4"/>
  <c r="AJ99" i="4" s="1"/>
  <c r="T99" i="4"/>
  <c r="AX99" i="4" s="1"/>
  <c r="S99" i="4"/>
  <c r="AW99" i="4" s="1"/>
  <c r="R99" i="4"/>
  <c r="AV99" i="4" s="1"/>
  <c r="Q99" i="4"/>
  <c r="AU99" i="4" s="1"/>
  <c r="V107" i="4"/>
  <c r="F107" i="4"/>
  <c r="U107" i="4"/>
  <c r="T107" i="4"/>
  <c r="S107" i="4"/>
  <c r="R107" i="4"/>
  <c r="Q107" i="4"/>
  <c r="AF107" i="4"/>
  <c r="P107" i="4"/>
  <c r="AD107" i="4"/>
  <c r="N107" i="4"/>
  <c r="AB107" i="4"/>
  <c r="L107" i="4"/>
  <c r="AA107" i="4"/>
  <c r="K107" i="4"/>
  <c r="Z107" i="4"/>
  <c r="J107" i="4"/>
  <c r="Y107" i="4"/>
  <c r="I107" i="4"/>
  <c r="AD115" i="4"/>
  <c r="BH115" i="4" s="1"/>
  <c r="N115" i="4"/>
  <c r="AR115" i="4" s="1"/>
  <c r="AC115" i="4"/>
  <c r="BG115" i="4" s="1"/>
  <c r="M115" i="4"/>
  <c r="AQ115" i="4" s="1"/>
  <c r="AB115" i="4"/>
  <c r="L115" i="4"/>
  <c r="AA115" i="4"/>
  <c r="K115" i="4"/>
  <c r="Z115" i="4"/>
  <c r="BD115" i="4" s="1"/>
  <c r="J115" i="4"/>
  <c r="AN115" i="4" s="1"/>
  <c r="Y115" i="4"/>
  <c r="BC115" i="4" s="1"/>
  <c r="I115" i="4"/>
  <c r="AM115" i="4" s="1"/>
  <c r="X115" i="4"/>
  <c r="BB115" i="4" s="1"/>
  <c r="H115" i="4"/>
  <c r="AL115" i="4" s="1"/>
  <c r="V115" i="4"/>
  <c r="AZ115" i="4" s="1"/>
  <c r="F115" i="4"/>
  <c r="AJ115" i="4" s="1"/>
  <c r="T115" i="4"/>
  <c r="AX115" i="4" s="1"/>
  <c r="S115" i="4"/>
  <c r="R115" i="4"/>
  <c r="Q115" i="4"/>
  <c r="AU115" i="4" s="1"/>
  <c r="V123" i="4"/>
  <c r="AZ123" i="4" s="1"/>
  <c r="F123" i="4"/>
  <c r="AJ123" i="4" s="1"/>
  <c r="U123" i="4"/>
  <c r="AY123" i="4" s="1"/>
  <c r="T123" i="4"/>
  <c r="AX123" i="4" s="1"/>
  <c r="S123" i="4"/>
  <c r="AW123" i="4" s="1"/>
  <c r="R123" i="4"/>
  <c r="AV123" i="4" s="1"/>
  <c r="Q123" i="4"/>
  <c r="AU123" i="4" s="1"/>
  <c r="AF123" i="4"/>
  <c r="P123" i="4"/>
  <c r="AT123" i="4" s="1"/>
  <c r="AD123" i="4"/>
  <c r="BH123" i="4" s="1"/>
  <c r="N123" i="4"/>
  <c r="AR123" i="4" s="1"/>
  <c r="AC123" i="4"/>
  <c r="BG123" i="4" s="1"/>
  <c r="M123" i="4"/>
  <c r="AB123" i="4"/>
  <c r="BF123" i="4" s="1"/>
  <c r="L123" i="4"/>
  <c r="AP123" i="4" s="1"/>
  <c r="AA123" i="4"/>
  <c r="BE123" i="4" s="1"/>
  <c r="K123" i="4"/>
  <c r="AO123" i="4" s="1"/>
  <c r="Z123" i="4"/>
  <c r="BD123" i="4" s="1"/>
  <c r="J123" i="4"/>
  <c r="AN123" i="4" s="1"/>
  <c r="Y123" i="4"/>
  <c r="BC123" i="4" s="1"/>
  <c r="I123" i="4"/>
  <c r="AM123" i="4" s="1"/>
  <c r="P4" i="4"/>
  <c r="AT4" i="4" s="1"/>
  <c r="AF4" i="4"/>
  <c r="U5" i="4"/>
  <c r="AY5" i="4" s="1"/>
  <c r="O7" i="4"/>
  <c r="AS7" i="4" s="1"/>
  <c r="AE7" i="4"/>
  <c r="BI7" i="4" s="1"/>
  <c r="T8" i="4"/>
  <c r="AX8" i="4" s="1"/>
  <c r="I9" i="4"/>
  <c r="AM9" i="4" s="1"/>
  <c r="Y9" i="4"/>
  <c r="BC9" i="4" s="1"/>
  <c r="N10" i="4"/>
  <c r="AR10" i="4" s="1"/>
  <c r="AD10" i="4"/>
  <c r="BH10" i="4" s="1"/>
  <c r="S11" i="4"/>
  <c r="AW11" i="4" s="1"/>
  <c r="H12" i="4"/>
  <c r="AL12" i="4" s="1"/>
  <c r="X12" i="4"/>
  <c r="BB12" i="4" s="1"/>
  <c r="M13" i="4"/>
  <c r="AQ13" i="4" s="1"/>
  <c r="AC13" i="4"/>
  <c r="BG13" i="4" s="1"/>
  <c r="G15" i="4"/>
  <c r="AK15" i="4" s="1"/>
  <c r="W15" i="4"/>
  <c r="BA15" i="4" s="1"/>
  <c r="L16" i="4"/>
  <c r="AP16" i="4" s="1"/>
  <c r="AB16" i="4"/>
  <c r="BF16" i="4" s="1"/>
  <c r="Q17" i="4"/>
  <c r="AU17" i="4" s="1"/>
  <c r="F18" i="4"/>
  <c r="AJ18" i="4" s="1"/>
  <c r="V18" i="4"/>
  <c r="AZ18" i="4" s="1"/>
  <c r="K19" i="4"/>
  <c r="AO19" i="4" s="1"/>
  <c r="AA19" i="4"/>
  <c r="BE19" i="4" s="1"/>
  <c r="P20" i="4"/>
  <c r="AT20" i="4" s="1"/>
  <c r="AF20" i="4"/>
  <c r="U21" i="4"/>
  <c r="AY21" i="4" s="1"/>
  <c r="O23" i="4"/>
  <c r="AS23" i="4" s="1"/>
  <c r="AE23" i="4"/>
  <c r="BI23" i="4" s="1"/>
  <c r="T24" i="4"/>
  <c r="AX24" i="4" s="1"/>
  <c r="I25" i="4"/>
  <c r="AM25" i="4" s="1"/>
  <c r="Y25" i="4"/>
  <c r="BC25" i="4" s="1"/>
  <c r="N26" i="4"/>
  <c r="AR26" i="4" s="1"/>
  <c r="AD26" i="4"/>
  <c r="BH26" i="4" s="1"/>
  <c r="S27" i="4"/>
  <c r="AW27" i="4" s="1"/>
  <c r="H28" i="4"/>
  <c r="AL28" i="4" s="1"/>
  <c r="X28" i="4"/>
  <c r="BB28" i="4" s="1"/>
  <c r="M29" i="4"/>
  <c r="AQ29" i="4" s="1"/>
  <c r="AC29" i="4"/>
  <c r="BG29" i="4" s="1"/>
  <c r="G31" i="4"/>
  <c r="AK31" i="4" s="1"/>
  <c r="W31" i="4"/>
  <c r="BA31" i="4" s="1"/>
  <c r="L32" i="4"/>
  <c r="AP32" i="4" s="1"/>
  <c r="AB32" i="4"/>
  <c r="BF32" i="4" s="1"/>
  <c r="Q33" i="4"/>
  <c r="AU33" i="4" s="1"/>
  <c r="J34" i="4"/>
  <c r="AN34" i="4" s="1"/>
  <c r="J36" i="4"/>
  <c r="AD40" i="4"/>
  <c r="BH40" i="4" s="1"/>
  <c r="W45" i="4"/>
  <c r="BA45" i="4" s="1"/>
  <c r="F48" i="4"/>
  <c r="P50" i="4"/>
  <c r="AT50" i="4" s="1"/>
  <c r="Z52" i="4"/>
  <c r="BD52" i="4" s="1"/>
  <c r="I55" i="4"/>
  <c r="S57" i="4"/>
  <c r="AW57" i="4" s="1"/>
  <c r="AC59" i="4"/>
  <c r="BG59" i="4" s="1"/>
  <c r="V64" i="4"/>
  <c r="AZ64" i="4" s="1"/>
  <c r="O69" i="4"/>
  <c r="Y71" i="4"/>
  <c r="BC71" i="4" s="1"/>
  <c r="H74" i="4"/>
  <c r="AL74" i="4" s="1"/>
  <c r="R76" i="4"/>
  <c r="K81" i="4"/>
  <c r="U83" i="4"/>
  <c r="N88" i="4"/>
  <c r="X90" i="4"/>
  <c r="BB90" i="4" s="1"/>
  <c r="G93" i="4"/>
  <c r="Q95" i="4"/>
  <c r="AU93" i="4" s="1"/>
  <c r="AA97" i="4"/>
  <c r="BE97" i="4" s="1"/>
  <c r="J100" i="4"/>
  <c r="T102" i="4"/>
  <c r="M107" i="4"/>
  <c r="W109" i="4"/>
  <c r="BA109" i="4" s="1"/>
  <c r="P114" i="4"/>
  <c r="Z116" i="4"/>
  <c r="BD116" i="4" s="1"/>
  <c r="I119" i="4"/>
  <c r="S121" i="4"/>
  <c r="L124" i="4"/>
  <c r="AP124" i="4" s="1"/>
  <c r="L127" i="4"/>
  <c r="AP127" i="4" s="1"/>
  <c r="V43" i="4"/>
  <c r="AZ43" i="4" s="1"/>
  <c r="F43" i="4"/>
  <c r="AJ43" i="4" s="1"/>
  <c r="U43" i="4"/>
  <c r="AY43" i="4" s="1"/>
  <c r="T43" i="4"/>
  <c r="AX43" i="4" s="1"/>
  <c r="S43" i="4"/>
  <c r="AW43" i="4" s="1"/>
  <c r="R43" i="4"/>
  <c r="AV43" i="4" s="1"/>
  <c r="Q43" i="4"/>
  <c r="AU43" i="4" s="1"/>
  <c r="AF43" i="4"/>
  <c r="P43" i="4"/>
  <c r="AT43" i="4" s="1"/>
  <c r="AD43" i="4"/>
  <c r="BH43" i="4" s="1"/>
  <c r="N43" i="4"/>
  <c r="AR43" i="4" s="1"/>
  <c r="AB43" i="4"/>
  <c r="BF43" i="4" s="1"/>
  <c r="L43" i="4"/>
  <c r="AP43" i="4" s="1"/>
  <c r="AA43" i="4"/>
  <c r="BE43" i="4" s="1"/>
  <c r="K43" i="4"/>
  <c r="AO43" i="4" s="1"/>
  <c r="Z43" i="4"/>
  <c r="BD43" i="4" s="1"/>
  <c r="J43" i="4"/>
  <c r="AN43" i="4" s="1"/>
  <c r="Y43" i="4"/>
  <c r="BC43" i="4" s="1"/>
  <c r="I43" i="4"/>
  <c r="AM43" i="4" s="1"/>
  <c r="X101" i="4"/>
  <c r="BB101" i="4" s="1"/>
  <c r="H101" i="4"/>
  <c r="AL101" i="4" s="1"/>
  <c r="W101" i="4"/>
  <c r="BA101" i="4" s="1"/>
  <c r="G101" i="4"/>
  <c r="AK101" i="4" s="1"/>
  <c r="V101" i="4"/>
  <c r="AZ101" i="4" s="1"/>
  <c r="F101" i="4"/>
  <c r="AJ101" i="4" s="1"/>
  <c r="U101" i="4"/>
  <c r="AY101" i="4" s="1"/>
  <c r="T101" i="4"/>
  <c r="AX101" i="4" s="1"/>
  <c r="S101" i="4"/>
  <c r="AW101" i="4" s="1"/>
  <c r="R101" i="4"/>
  <c r="AV101" i="4" s="1"/>
  <c r="AF101" i="4"/>
  <c r="P101" i="4"/>
  <c r="AT101" i="4" s="1"/>
  <c r="AD101" i="4"/>
  <c r="BH101" i="4" s="1"/>
  <c r="N101" i="4"/>
  <c r="AR101" i="4" s="1"/>
  <c r="AC101" i="4"/>
  <c r="BG101" i="4" s="1"/>
  <c r="M101" i="4"/>
  <c r="AQ101" i="4" s="1"/>
  <c r="AB101" i="4"/>
  <c r="BF101" i="4" s="1"/>
  <c r="L101" i="4"/>
  <c r="AP101" i="4" s="1"/>
  <c r="AA101" i="4"/>
  <c r="BE101" i="4" s="1"/>
  <c r="K101" i="4"/>
  <c r="AO101" i="4" s="1"/>
  <c r="O19" i="4"/>
  <c r="AS19" i="4" s="1"/>
  <c r="X11" i="4"/>
  <c r="BB11" i="4" s="1"/>
  <c r="X27" i="4"/>
  <c r="BB27" i="4" s="1"/>
  <c r="Q4" i="4"/>
  <c r="AU4" i="4" s="1"/>
  <c r="F5" i="4"/>
  <c r="AJ5" i="4" s="1"/>
  <c r="V5" i="4"/>
  <c r="AZ5" i="4" s="1"/>
  <c r="P7" i="4"/>
  <c r="AT7" i="4" s="1"/>
  <c r="AF7" i="4"/>
  <c r="U8" i="4"/>
  <c r="AY8" i="4" s="1"/>
  <c r="J9" i="4"/>
  <c r="AN9" i="4" s="1"/>
  <c r="Z9" i="4"/>
  <c r="BD9" i="4" s="1"/>
  <c r="O10" i="4"/>
  <c r="AS10" i="4" s="1"/>
  <c r="AE10" i="4"/>
  <c r="BI10" i="4" s="1"/>
  <c r="T11" i="4"/>
  <c r="AX11" i="4" s="1"/>
  <c r="I12" i="4"/>
  <c r="AM12" i="4" s="1"/>
  <c r="Y12" i="4"/>
  <c r="BC12" i="4" s="1"/>
  <c r="N13" i="4"/>
  <c r="AR13" i="4" s="1"/>
  <c r="AD13" i="4"/>
  <c r="BH13" i="4" s="1"/>
  <c r="H15" i="4"/>
  <c r="AL15" i="4" s="1"/>
  <c r="X15" i="4"/>
  <c r="BB15" i="4" s="1"/>
  <c r="M16" i="4"/>
  <c r="AQ16" i="4" s="1"/>
  <c r="AC16" i="4"/>
  <c r="BG16" i="4" s="1"/>
  <c r="R17" i="4"/>
  <c r="AV17" i="4" s="1"/>
  <c r="G18" i="4"/>
  <c r="AK18" i="4" s="1"/>
  <c r="W18" i="4"/>
  <c r="BA18" i="4" s="1"/>
  <c r="L19" i="4"/>
  <c r="AP19" i="4" s="1"/>
  <c r="AB19" i="4"/>
  <c r="BF19" i="4" s="1"/>
  <c r="Q20" i="4"/>
  <c r="AU20" i="4" s="1"/>
  <c r="F21" i="4"/>
  <c r="AJ21" i="4" s="1"/>
  <c r="V21" i="4"/>
  <c r="AZ21" i="4" s="1"/>
  <c r="P23" i="4"/>
  <c r="AT23" i="4" s="1"/>
  <c r="AF23" i="4"/>
  <c r="U24" i="4"/>
  <c r="AY24" i="4" s="1"/>
  <c r="J25" i="4"/>
  <c r="AN25" i="4" s="1"/>
  <c r="Z25" i="4"/>
  <c r="BD25" i="4" s="1"/>
  <c r="O26" i="4"/>
  <c r="AS26" i="4" s="1"/>
  <c r="AE26" i="4"/>
  <c r="BI26" i="4" s="1"/>
  <c r="T27" i="4"/>
  <c r="AX27" i="4" s="1"/>
  <c r="I28" i="4"/>
  <c r="AM28" i="4" s="1"/>
  <c r="Y28" i="4"/>
  <c r="BC28" i="4" s="1"/>
  <c r="N29" i="4"/>
  <c r="AR29" i="4" s="1"/>
  <c r="AD29" i="4"/>
  <c r="BH29" i="4" s="1"/>
  <c r="H31" i="4"/>
  <c r="AL31" i="4" s="1"/>
  <c r="X31" i="4"/>
  <c r="BB31" i="4" s="1"/>
  <c r="M32" i="4"/>
  <c r="AQ32" i="4" s="1"/>
  <c r="AC32" i="4"/>
  <c r="BG32" i="4" s="1"/>
  <c r="R33" i="4"/>
  <c r="AV33" i="4" s="1"/>
  <c r="L36" i="4"/>
  <c r="AP36" i="4" s="1"/>
  <c r="AF40" i="4"/>
  <c r="O43" i="4"/>
  <c r="AS43" i="4" s="1"/>
  <c r="H48" i="4"/>
  <c r="AL48" i="4" s="1"/>
  <c r="K55" i="4"/>
  <c r="AO55" i="4" s="1"/>
  <c r="U57" i="4"/>
  <c r="AY57" i="4" s="1"/>
  <c r="X64" i="4"/>
  <c r="BB64" i="4" s="1"/>
  <c r="G67" i="4"/>
  <c r="AK67" i="4" s="1"/>
  <c r="Q69" i="4"/>
  <c r="AU69" i="4" s="1"/>
  <c r="AA71" i="4"/>
  <c r="BE71" i="4" s="1"/>
  <c r="T76" i="4"/>
  <c r="AX76" i="4" s="1"/>
  <c r="M81" i="4"/>
  <c r="AQ81" i="4" s="1"/>
  <c r="W83" i="4"/>
  <c r="BA83" i="4" s="1"/>
  <c r="P88" i="4"/>
  <c r="AT88" i="4" s="1"/>
  <c r="I93" i="4"/>
  <c r="S95" i="4"/>
  <c r="AW95" i="4" s="1"/>
  <c r="V102" i="4"/>
  <c r="AZ102" i="4" s="1"/>
  <c r="O107" i="4"/>
  <c r="R114" i="4"/>
  <c r="K119" i="4"/>
  <c r="AO119" i="4" s="1"/>
  <c r="U121" i="4"/>
  <c r="AY121" i="4" s="1"/>
  <c r="S127" i="4"/>
  <c r="AW127" i="4" s="1"/>
  <c r="Y34" i="4"/>
  <c r="BC34" i="4" s="1"/>
  <c r="I34" i="4"/>
  <c r="AM34" i="4" s="1"/>
  <c r="X34" i="4"/>
  <c r="BB34" i="4" s="1"/>
  <c r="W34" i="4"/>
  <c r="BA34" i="4" s="1"/>
  <c r="G34" i="4"/>
  <c r="AK34" i="4" s="1"/>
  <c r="V34" i="4"/>
  <c r="AZ34" i="4" s="1"/>
  <c r="U34" i="4"/>
  <c r="AY34" i="4" s="1"/>
  <c r="T34" i="4"/>
  <c r="AX34" i="4" s="1"/>
  <c r="S34" i="4"/>
  <c r="AW34" i="4" s="1"/>
  <c r="AE34" i="4"/>
  <c r="BI34" i="4" s="1"/>
  <c r="O34" i="4"/>
  <c r="AS34" i="4" s="1"/>
  <c r="AD34" i="4"/>
  <c r="BH34" i="4" s="1"/>
  <c r="N34" i="4"/>
  <c r="AR34" i="4" s="1"/>
  <c r="AC34" i="4"/>
  <c r="BG34" i="4" s="1"/>
  <c r="M34" i="4"/>
  <c r="AQ34" i="4" s="1"/>
  <c r="AB34" i="4"/>
  <c r="BF34" i="4" s="1"/>
  <c r="L34" i="4"/>
  <c r="AP34" i="4" s="1"/>
  <c r="Q42" i="4"/>
  <c r="AU42" i="4" s="1"/>
  <c r="AF42" i="4"/>
  <c r="P42" i="4"/>
  <c r="AT42" i="4" s="1"/>
  <c r="AE42" i="4"/>
  <c r="BI42" i="4" s="1"/>
  <c r="O42" i="4"/>
  <c r="AS42" i="4" s="1"/>
  <c r="AD42" i="4"/>
  <c r="BH42" i="4" s="1"/>
  <c r="N42" i="4"/>
  <c r="AR42" i="4" s="1"/>
  <c r="AC42" i="4"/>
  <c r="BG42" i="4" s="1"/>
  <c r="M42" i="4"/>
  <c r="AQ42" i="4" s="1"/>
  <c r="AB42" i="4"/>
  <c r="BF42" i="4" s="1"/>
  <c r="L42" i="4"/>
  <c r="AP42" i="4" s="1"/>
  <c r="AA42" i="4"/>
  <c r="BE42" i="4" s="1"/>
  <c r="K42" i="4"/>
  <c r="AO42" i="4" s="1"/>
  <c r="Y42" i="4"/>
  <c r="BC42" i="4" s="1"/>
  <c r="I42" i="4"/>
  <c r="AM42" i="4" s="1"/>
  <c r="W42" i="4"/>
  <c r="BA42" i="4" s="1"/>
  <c r="G42" i="4"/>
  <c r="AK42" i="4" s="1"/>
  <c r="V42" i="4"/>
  <c r="AZ42" i="4" s="1"/>
  <c r="F42" i="4"/>
  <c r="AJ42" i="4" s="1"/>
  <c r="U42" i="4"/>
  <c r="AY42" i="4" s="1"/>
  <c r="T42" i="4"/>
  <c r="AX42" i="4" s="1"/>
  <c r="Y50" i="4"/>
  <c r="BC50" i="4" s="1"/>
  <c r="I50" i="4"/>
  <c r="AM50" i="4" s="1"/>
  <c r="X50" i="4"/>
  <c r="BB50" i="4" s="1"/>
  <c r="H50" i="4"/>
  <c r="AL50" i="4" s="1"/>
  <c r="W50" i="4"/>
  <c r="BA50" i="4" s="1"/>
  <c r="G50" i="4"/>
  <c r="AK50" i="4" s="1"/>
  <c r="V50" i="4"/>
  <c r="AZ50" i="4" s="1"/>
  <c r="F50" i="4"/>
  <c r="AJ50" i="4" s="1"/>
  <c r="U50" i="4"/>
  <c r="AY50" i="4" s="1"/>
  <c r="T50" i="4"/>
  <c r="AX50" i="4" s="1"/>
  <c r="S50" i="4"/>
  <c r="AW50" i="4" s="1"/>
  <c r="Q50" i="4"/>
  <c r="AU50" i="4" s="1"/>
  <c r="AE50" i="4"/>
  <c r="BI50" i="4" s="1"/>
  <c r="O50" i="4"/>
  <c r="AS50" i="4" s="1"/>
  <c r="AD50" i="4"/>
  <c r="BH50" i="4" s="1"/>
  <c r="N50" i="4"/>
  <c r="AR50" i="4" s="1"/>
  <c r="AC50" i="4"/>
  <c r="BG50" i="4" s="1"/>
  <c r="M50" i="4"/>
  <c r="AQ50" i="4" s="1"/>
  <c r="AB50" i="4"/>
  <c r="BF50" i="4" s="1"/>
  <c r="L50" i="4"/>
  <c r="AP50" i="4" s="1"/>
  <c r="Q58" i="4"/>
  <c r="AU58" i="4" s="1"/>
  <c r="AF58" i="4"/>
  <c r="P58" i="4"/>
  <c r="AT58" i="4" s="1"/>
  <c r="AE58" i="4"/>
  <c r="BI58" i="4" s="1"/>
  <c r="O58" i="4"/>
  <c r="AS58" i="4" s="1"/>
  <c r="AD58" i="4"/>
  <c r="BH58" i="4" s="1"/>
  <c r="N58" i="4"/>
  <c r="AR58" i="4" s="1"/>
  <c r="AC58" i="4"/>
  <c r="BG58" i="4" s="1"/>
  <c r="M58" i="4"/>
  <c r="AQ58" i="4" s="1"/>
  <c r="AB58" i="4"/>
  <c r="BF58" i="4" s="1"/>
  <c r="L58" i="4"/>
  <c r="AP58" i="4" s="1"/>
  <c r="AA58" i="4"/>
  <c r="BE58" i="4" s="1"/>
  <c r="K58" i="4"/>
  <c r="AO58" i="4" s="1"/>
  <c r="Y58" i="4"/>
  <c r="BC58" i="4" s="1"/>
  <c r="I58" i="4"/>
  <c r="AM58" i="4" s="1"/>
  <c r="W58" i="4"/>
  <c r="BA58" i="4" s="1"/>
  <c r="G58" i="4"/>
  <c r="AK58" i="4" s="1"/>
  <c r="V58" i="4"/>
  <c r="AZ58" i="4" s="1"/>
  <c r="F58" i="4"/>
  <c r="AJ58" i="4" s="1"/>
  <c r="U58" i="4"/>
  <c r="AY58" i="4" s="1"/>
  <c r="T58" i="4"/>
  <c r="AX58" i="4" s="1"/>
  <c r="Y66" i="4"/>
  <c r="BC66" i="4" s="1"/>
  <c r="I66" i="4"/>
  <c r="AM66" i="4" s="1"/>
  <c r="X66" i="4"/>
  <c r="BB66" i="4" s="1"/>
  <c r="H66" i="4"/>
  <c r="AL66" i="4" s="1"/>
  <c r="W66" i="4"/>
  <c r="BA66" i="4" s="1"/>
  <c r="G66" i="4"/>
  <c r="AK66" i="4" s="1"/>
  <c r="V66" i="4"/>
  <c r="AZ66" i="4" s="1"/>
  <c r="F66" i="4"/>
  <c r="AJ66" i="4" s="1"/>
  <c r="U66" i="4"/>
  <c r="AY66" i="4" s="1"/>
  <c r="T66" i="4"/>
  <c r="AX66" i="4" s="1"/>
  <c r="S66" i="4"/>
  <c r="AW66" i="4" s="1"/>
  <c r="Q66" i="4"/>
  <c r="AU66" i="4" s="1"/>
  <c r="AE66" i="4"/>
  <c r="BI66" i="4" s="1"/>
  <c r="O66" i="4"/>
  <c r="AS66" i="4" s="1"/>
  <c r="AD66" i="4"/>
  <c r="BH66" i="4" s="1"/>
  <c r="N66" i="4"/>
  <c r="AR66" i="4" s="1"/>
  <c r="AC66" i="4"/>
  <c r="BG66" i="4" s="1"/>
  <c r="M66" i="4"/>
  <c r="AQ66" i="4" s="1"/>
  <c r="AB66" i="4"/>
  <c r="BF66" i="4" s="1"/>
  <c r="L66" i="4"/>
  <c r="AP66" i="4" s="1"/>
  <c r="Q74" i="4"/>
  <c r="AU74" i="4" s="1"/>
  <c r="AF74" i="4"/>
  <c r="P74" i="4"/>
  <c r="AT74" i="4" s="1"/>
  <c r="AE74" i="4"/>
  <c r="BI74" i="4" s="1"/>
  <c r="O74" i="4"/>
  <c r="AS74" i="4" s="1"/>
  <c r="AD74" i="4"/>
  <c r="BH74" i="4" s="1"/>
  <c r="N74" i="4"/>
  <c r="AR74" i="4" s="1"/>
  <c r="AC74" i="4"/>
  <c r="BG74" i="4" s="1"/>
  <c r="M74" i="4"/>
  <c r="AQ74" i="4" s="1"/>
  <c r="AB74" i="4"/>
  <c r="BF74" i="4" s="1"/>
  <c r="L74" i="4"/>
  <c r="AP74" i="4" s="1"/>
  <c r="AA74" i="4"/>
  <c r="BE74" i="4" s="1"/>
  <c r="K74" i="4"/>
  <c r="AO74" i="4" s="1"/>
  <c r="Y74" i="4"/>
  <c r="BC74" i="4" s="1"/>
  <c r="I74" i="4"/>
  <c r="AM74" i="4" s="1"/>
  <c r="W74" i="4"/>
  <c r="BA74" i="4" s="1"/>
  <c r="G74" i="4"/>
  <c r="AK74" i="4" s="1"/>
  <c r="V74" i="4"/>
  <c r="AZ74" i="4" s="1"/>
  <c r="F74" i="4"/>
  <c r="AJ74" i="4" s="1"/>
  <c r="U74" i="4"/>
  <c r="AY74" i="4" s="1"/>
  <c r="T74" i="4"/>
  <c r="AX74" i="4" s="1"/>
  <c r="Y82" i="4"/>
  <c r="BC82" i="4" s="1"/>
  <c r="I82" i="4"/>
  <c r="AM82" i="4" s="1"/>
  <c r="X82" i="4"/>
  <c r="BB82" i="4" s="1"/>
  <c r="H82" i="4"/>
  <c r="AL82" i="4" s="1"/>
  <c r="W82" i="4"/>
  <c r="BA82" i="4" s="1"/>
  <c r="G82" i="4"/>
  <c r="AK82" i="4" s="1"/>
  <c r="V82" i="4"/>
  <c r="AZ82" i="4" s="1"/>
  <c r="F82" i="4"/>
  <c r="AJ82" i="4" s="1"/>
  <c r="U82" i="4"/>
  <c r="AY82" i="4" s="1"/>
  <c r="T82" i="4"/>
  <c r="AX82" i="4" s="1"/>
  <c r="S82" i="4"/>
  <c r="AW82" i="4" s="1"/>
  <c r="Q82" i="4"/>
  <c r="AU82" i="4" s="1"/>
  <c r="AE82" i="4"/>
  <c r="BI82" i="4" s="1"/>
  <c r="O82" i="4"/>
  <c r="AS82" i="4" s="1"/>
  <c r="AD82" i="4"/>
  <c r="BH82" i="4" s="1"/>
  <c r="N82" i="4"/>
  <c r="AR82" i="4" s="1"/>
  <c r="AC82" i="4"/>
  <c r="BG82" i="4" s="1"/>
  <c r="M82" i="4"/>
  <c r="AQ82" i="4" s="1"/>
  <c r="AB82" i="4"/>
  <c r="BF82" i="4" s="1"/>
  <c r="L82" i="4"/>
  <c r="AP82" i="4" s="1"/>
  <c r="Q90" i="4"/>
  <c r="AU90" i="4" s="1"/>
  <c r="AF90" i="4"/>
  <c r="P90" i="4"/>
  <c r="AT90" i="4" s="1"/>
  <c r="AE90" i="4"/>
  <c r="BI90" i="4" s="1"/>
  <c r="O90" i="4"/>
  <c r="AS90" i="4" s="1"/>
  <c r="AD90" i="4"/>
  <c r="BH90" i="4" s="1"/>
  <c r="N90" i="4"/>
  <c r="AR90" i="4" s="1"/>
  <c r="AC90" i="4"/>
  <c r="BG90" i="4" s="1"/>
  <c r="M90" i="4"/>
  <c r="AQ90" i="4" s="1"/>
  <c r="AB90" i="4"/>
  <c r="BF90" i="4" s="1"/>
  <c r="L90" i="4"/>
  <c r="AP90" i="4" s="1"/>
  <c r="AA90" i="4"/>
  <c r="BE90" i="4" s="1"/>
  <c r="K90" i="4"/>
  <c r="AO90" i="4" s="1"/>
  <c r="Y90" i="4"/>
  <c r="BC90" i="4" s="1"/>
  <c r="I90" i="4"/>
  <c r="AM90" i="4" s="1"/>
  <c r="W90" i="4"/>
  <c r="BA90" i="4" s="1"/>
  <c r="G90" i="4"/>
  <c r="AK90" i="4" s="1"/>
  <c r="V90" i="4"/>
  <c r="AZ90" i="4" s="1"/>
  <c r="F90" i="4"/>
  <c r="AJ90" i="4" s="1"/>
  <c r="U90" i="4"/>
  <c r="AY90" i="4" s="1"/>
  <c r="T90" i="4"/>
  <c r="AX90" i="4" s="1"/>
  <c r="S100" i="4"/>
  <c r="AW100" i="4" s="1"/>
  <c r="R100" i="4"/>
  <c r="AV100" i="4" s="1"/>
  <c r="Q100" i="4"/>
  <c r="AU100" i="4" s="1"/>
  <c r="AF100" i="4"/>
  <c r="P100" i="4"/>
  <c r="AT100" i="4" s="1"/>
  <c r="AE100" i="4"/>
  <c r="BI100" i="4" s="1"/>
  <c r="O100" i="4"/>
  <c r="AS100" i="4" s="1"/>
  <c r="AD100" i="4"/>
  <c r="BH100" i="4" s="1"/>
  <c r="N100" i="4"/>
  <c r="AR100" i="4" s="1"/>
  <c r="AC100" i="4"/>
  <c r="BG100" i="4" s="1"/>
  <c r="M100" i="4"/>
  <c r="AQ100" i="4" s="1"/>
  <c r="AA100" i="4"/>
  <c r="BE100" i="4" s="1"/>
  <c r="K100" i="4"/>
  <c r="AO100" i="4" s="1"/>
  <c r="Y100" i="4"/>
  <c r="BC100" i="4" s="1"/>
  <c r="I100" i="4"/>
  <c r="AM100" i="4" s="1"/>
  <c r="X100" i="4"/>
  <c r="BB100" i="4" s="1"/>
  <c r="H100" i="4"/>
  <c r="AL100" i="4" s="1"/>
  <c r="W100" i="4"/>
  <c r="BA100" i="4" s="1"/>
  <c r="G100" i="4"/>
  <c r="AK100" i="4" s="1"/>
  <c r="V100" i="4"/>
  <c r="AZ100" i="4" s="1"/>
  <c r="F100" i="4"/>
  <c r="AJ100" i="4" s="1"/>
  <c r="AA108" i="4"/>
  <c r="BE108" i="4" s="1"/>
  <c r="K108" i="4"/>
  <c r="AO108" i="4" s="1"/>
  <c r="Z108" i="4"/>
  <c r="BD108" i="4" s="1"/>
  <c r="J108" i="4"/>
  <c r="AN108" i="4" s="1"/>
  <c r="Y108" i="4"/>
  <c r="BC108" i="4" s="1"/>
  <c r="I108" i="4"/>
  <c r="AM108" i="4" s="1"/>
  <c r="X108" i="4"/>
  <c r="BB108" i="4" s="1"/>
  <c r="H108" i="4"/>
  <c r="AL108" i="4" s="1"/>
  <c r="W108" i="4"/>
  <c r="BA108" i="4" s="1"/>
  <c r="G108" i="4"/>
  <c r="AK108" i="4" s="1"/>
  <c r="V108" i="4"/>
  <c r="AZ108" i="4" s="1"/>
  <c r="F108" i="4"/>
  <c r="AJ108" i="4" s="1"/>
  <c r="U108" i="4"/>
  <c r="AY108" i="4" s="1"/>
  <c r="S108" i="4"/>
  <c r="AW108" i="4" s="1"/>
  <c r="Q108" i="4"/>
  <c r="AU108" i="4" s="1"/>
  <c r="AF108" i="4"/>
  <c r="P108" i="4"/>
  <c r="AT108" i="4" s="1"/>
  <c r="AE108" i="4"/>
  <c r="BI108" i="4" s="1"/>
  <c r="O108" i="4"/>
  <c r="AS108" i="4" s="1"/>
  <c r="AD108" i="4"/>
  <c r="BH108" i="4" s="1"/>
  <c r="N108" i="4"/>
  <c r="AR108" i="4" s="1"/>
  <c r="S116" i="4"/>
  <c r="AW116" i="4" s="1"/>
  <c r="R116" i="4"/>
  <c r="AV116" i="4" s="1"/>
  <c r="Q116" i="4"/>
  <c r="AU116" i="4" s="1"/>
  <c r="AF116" i="4"/>
  <c r="P116" i="4"/>
  <c r="AT116" i="4" s="1"/>
  <c r="AE116" i="4"/>
  <c r="BI116" i="4" s="1"/>
  <c r="O116" i="4"/>
  <c r="AS116" i="4" s="1"/>
  <c r="AD116" i="4"/>
  <c r="BH116" i="4" s="1"/>
  <c r="N116" i="4"/>
  <c r="AR116" i="4" s="1"/>
  <c r="AC116" i="4"/>
  <c r="BG116" i="4" s="1"/>
  <c r="M116" i="4"/>
  <c r="AQ116" i="4" s="1"/>
  <c r="AA116" i="4"/>
  <c r="BE116" i="4" s="1"/>
  <c r="K116" i="4"/>
  <c r="AO116" i="4" s="1"/>
  <c r="Y116" i="4"/>
  <c r="BC116" i="4" s="1"/>
  <c r="I116" i="4"/>
  <c r="AM116" i="4" s="1"/>
  <c r="X116" i="4"/>
  <c r="BB116" i="4" s="1"/>
  <c r="H116" i="4"/>
  <c r="AL116" i="4" s="1"/>
  <c r="W116" i="4"/>
  <c r="BA116" i="4" s="1"/>
  <c r="G116" i="4"/>
  <c r="AK116" i="4" s="1"/>
  <c r="V116" i="4"/>
  <c r="AZ116" i="4" s="1"/>
  <c r="F116" i="4"/>
  <c r="AJ116" i="4" s="1"/>
  <c r="AA124" i="4"/>
  <c r="BE124" i="4" s="1"/>
  <c r="K124" i="4"/>
  <c r="AO124" i="4" s="1"/>
  <c r="Z124" i="4"/>
  <c r="BD124" i="4" s="1"/>
  <c r="J124" i="4"/>
  <c r="AN124" i="4" s="1"/>
  <c r="Y124" i="4"/>
  <c r="BC124" i="4" s="1"/>
  <c r="I124" i="4"/>
  <c r="AM124" i="4" s="1"/>
  <c r="X124" i="4"/>
  <c r="BB124" i="4" s="1"/>
  <c r="H124" i="4"/>
  <c r="AL124" i="4" s="1"/>
  <c r="W124" i="4"/>
  <c r="BA124" i="4" s="1"/>
  <c r="G124" i="4"/>
  <c r="AK124" i="4" s="1"/>
  <c r="V124" i="4"/>
  <c r="AZ124" i="4" s="1"/>
  <c r="F124" i="4"/>
  <c r="AJ124" i="4" s="1"/>
  <c r="U124" i="4"/>
  <c r="AY124" i="4" s="1"/>
  <c r="S124" i="4"/>
  <c r="AW124" i="4" s="1"/>
  <c r="R124" i="4"/>
  <c r="Q124" i="4"/>
  <c r="AU124" i="4" s="1"/>
  <c r="AF124" i="4"/>
  <c r="P124" i="4"/>
  <c r="AT124" i="4" s="1"/>
  <c r="AE124" i="4"/>
  <c r="BI124" i="4" s="1"/>
  <c r="O124" i="4"/>
  <c r="AS124" i="4" s="1"/>
  <c r="AD124" i="4"/>
  <c r="BH124" i="4" s="1"/>
  <c r="N124" i="4"/>
  <c r="AR124" i="4" s="1"/>
  <c r="R4" i="4"/>
  <c r="AV4" i="4" s="1"/>
  <c r="G5" i="4"/>
  <c r="AK5" i="4" s="1"/>
  <c r="W5" i="4"/>
  <c r="BA5" i="4" s="1"/>
  <c r="Q7" i="4"/>
  <c r="AU7" i="4" s="1"/>
  <c r="F8" i="4"/>
  <c r="AJ8" i="4" s="1"/>
  <c r="V8" i="4"/>
  <c r="AZ8" i="4" s="1"/>
  <c r="K9" i="4"/>
  <c r="AO9" i="4" s="1"/>
  <c r="AA9" i="4"/>
  <c r="BE9" i="4" s="1"/>
  <c r="P10" i="4"/>
  <c r="AT10" i="4" s="1"/>
  <c r="AF10" i="4"/>
  <c r="U11" i="4"/>
  <c r="AY11" i="4" s="1"/>
  <c r="J12" i="4"/>
  <c r="AN12" i="4" s="1"/>
  <c r="Z12" i="4"/>
  <c r="BD12" i="4" s="1"/>
  <c r="O13" i="4"/>
  <c r="AS13" i="4" s="1"/>
  <c r="AE13" i="4"/>
  <c r="BI13" i="4" s="1"/>
  <c r="I15" i="4"/>
  <c r="AM15" i="4" s="1"/>
  <c r="Y15" i="4"/>
  <c r="BC15" i="4" s="1"/>
  <c r="N16" i="4"/>
  <c r="AR16" i="4" s="1"/>
  <c r="AD16" i="4"/>
  <c r="BH16" i="4" s="1"/>
  <c r="S17" i="4"/>
  <c r="AW17" i="4" s="1"/>
  <c r="H18" i="4"/>
  <c r="AL18" i="4" s="1"/>
  <c r="X18" i="4"/>
  <c r="BB18" i="4" s="1"/>
  <c r="M19" i="4"/>
  <c r="AQ19" i="4" s="1"/>
  <c r="AC19" i="4"/>
  <c r="BG19" i="4" s="1"/>
  <c r="R20" i="4"/>
  <c r="AV20" i="4" s="1"/>
  <c r="G21" i="4"/>
  <c r="AK21" i="4" s="1"/>
  <c r="W21" i="4"/>
  <c r="BA21" i="4" s="1"/>
  <c r="Q23" i="4"/>
  <c r="AU23" i="4" s="1"/>
  <c r="F24" i="4"/>
  <c r="AJ24" i="4" s="1"/>
  <c r="V24" i="4"/>
  <c r="AZ24" i="4" s="1"/>
  <c r="K25" i="4"/>
  <c r="AO25" i="4" s="1"/>
  <c r="AA25" i="4"/>
  <c r="BE25" i="4" s="1"/>
  <c r="P26" i="4"/>
  <c r="AT26" i="4" s="1"/>
  <c r="AF26" i="4"/>
  <c r="U27" i="4"/>
  <c r="AY27" i="4" s="1"/>
  <c r="J28" i="4"/>
  <c r="AN28" i="4" s="1"/>
  <c r="Z28" i="4"/>
  <c r="BD28" i="4" s="1"/>
  <c r="O29" i="4"/>
  <c r="AS29" i="4" s="1"/>
  <c r="AE29" i="4"/>
  <c r="BI29" i="4" s="1"/>
  <c r="I31" i="4"/>
  <c r="AM31" i="4" s="1"/>
  <c r="Y31" i="4"/>
  <c r="BC31" i="4" s="1"/>
  <c r="N32" i="4"/>
  <c r="AR32" i="4" s="1"/>
  <c r="AD32" i="4"/>
  <c r="BH32" i="4" s="1"/>
  <c r="S33" i="4"/>
  <c r="AW33" i="4" s="1"/>
  <c r="P34" i="4"/>
  <c r="AT34" i="4" s="1"/>
  <c r="T36" i="4"/>
  <c r="AX36" i="4" s="1"/>
  <c r="M41" i="4"/>
  <c r="AQ41" i="4" s="1"/>
  <c r="W43" i="4"/>
  <c r="BA43" i="4" s="1"/>
  <c r="P48" i="4"/>
  <c r="AT48" i="4" s="1"/>
  <c r="Z50" i="4"/>
  <c r="BD50" i="4" s="1"/>
  <c r="I53" i="4"/>
  <c r="AM53" i="4" s="1"/>
  <c r="S55" i="4"/>
  <c r="AW55" i="4" s="1"/>
  <c r="AC57" i="4"/>
  <c r="BG57" i="4" s="1"/>
  <c r="L60" i="4"/>
  <c r="AP60" i="4" s="1"/>
  <c r="AF64" i="4"/>
  <c r="O67" i="4"/>
  <c r="AS67" i="4" s="1"/>
  <c r="Y69" i="4"/>
  <c r="BC69" i="4" s="1"/>
  <c r="H72" i="4"/>
  <c r="AL72" i="4" s="1"/>
  <c r="R74" i="4"/>
  <c r="AV74" i="4" s="1"/>
  <c r="AB76" i="4"/>
  <c r="BF76" i="4" s="1"/>
  <c r="K79" i="4"/>
  <c r="AO79" i="4" s="1"/>
  <c r="U81" i="4"/>
  <c r="AY81" i="4" s="1"/>
  <c r="AE83" i="4"/>
  <c r="BI83" i="4" s="1"/>
  <c r="X88" i="4"/>
  <c r="BB88" i="4" s="1"/>
  <c r="G91" i="4"/>
  <c r="AK91" i="4" s="1"/>
  <c r="Q93" i="4"/>
  <c r="AA95" i="4"/>
  <c r="BE95" i="4" s="1"/>
  <c r="J98" i="4"/>
  <c r="AN98" i="4" s="1"/>
  <c r="T100" i="4"/>
  <c r="AX100" i="4" s="1"/>
  <c r="AD102" i="4"/>
  <c r="BH102" i="4" s="1"/>
  <c r="M105" i="4"/>
  <c r="AQ105" i="4" s="1"/>
  <c r="W107" i="4"/>
  <c r="F110" i="4"/>
  <c r="AJ110" i="4" s="1"/>
  <c r="Z114" i="4"/>
  <c r="I117" i="4"/>
  <c r="AM117" i="4" s="1"/>
  <c r="S119" i="4"/>
  <c r="AW119" i="4" s="1"/>
  <c r="AC121" i="4"/>
  <c r="BG121" i="4" s="1"/>
  <c r="T124" i="4"/>
  <c r="AX124" i="4" s="1"/>
  <c r="AA127" i="4"/>
  <c r="BE127" i="4" s="1"/>
  <c r="S4" i="4"/>
  <c r="AW4" i="4" s="1"/>
  <c r="R7" i="4"/>
  <c r="AV7" i="4" s="1"/>
  <c r="G8" i="4"/>
  <c r="AK8" i="4" s="1"/>
  <c r="W8" i="4"/>
  <c r="BA8" i="4" s="1"/>
  <c r="L9" i="4"/>
  <c r="AP9" i="4" s="1"/>
  <c r="AB9" i="4"/>
  <c r="BF9" i="4" s="1"/>
  <c r="Q10" i="4"/>
  <c r="AU10" i="4" s="1"/>
  <c r="F11" i="4"/>
  <c r="AJ11" i="4" s="1"/>
  <c r="V11" i="4"/>
  <c r="AZ11" i="4" s="1"/>
  <c r="K12" i="4"/>
  <c r="AO12" i="4" s="1"/>
  <c r="AA12" i="4"/>
  <c r="BE12" i="4" s="1"/>
  <c r="P13" i="4"/>
  <c r="AT13" i="4" s="1"/>
  <c r="AF13" i="4"/>
  <c r="J15" i="4"/>
  <c r="AN15" i="4" s="1"/>
  <c r="Z15" i="4"/>
  <c r="BD15" i="4" s="1"/>
  <c r="O16" i="4"/>
  <c r="AS16" i="4" s="1"/>
  <c r="AE16" i="4"/>
  <c r="BI16" i="4" s="1"/>
  <c r="T17" i="4"/>
  <c r="AX17" i="4" s="1"/>
  <c r="I18" i="4"/>
  <c r="AM18" i="4" s="1"/>
  <c r="Y18" i="4"/>
  <c r="BC18" i="4" s="1"/>
  <c r="N19" i="4"/>
  <c r="AR19" i="4" s="1"/>
  <c r="AD19" i="4"/>
  <c r="BH19" i="4" s="1"/>
  <c r="S20" i="4"/>
  <c r="AW20" i="4" s="1"/>
  <c r="H21" i="4"/>
  <c r="AL21" i="4" s="1"/>
  <c r="X21" i="4"/>
  <c r="BB21" i="4" s="1"/>
  <c r="R23" i="4"/>
  <c r="AV23" i="4" s="1"/>
  <c r="G24" i="4"/>
  <c r="AK24" i="4" s="1"/>
  <c r="W24" i="4"/>
  <c r="BA24" i="4" s="1"/>
  <c r="L25" i="4"/>
  <c r="AP25" i="4" s="1"/>
  <c r="AB25" i="4"/>
  <c r="BF25" i="4" s="1"/>
  <c r="Q26" i="4"/>
  <c r="AU26" i="4" s="1"/>
  <c r="F27" i="4"/>
  <c r="AJ27" i="4" s="1"/>
  <c r="V27" i="4"/>
  <c r="AZ27" i="4" s="1"/>
  <c r="K28" i="4"/>
  <c r="AO28" i="4" s="1"/>
  <c r="AA28" i="4"/>
  <c r="BE28" i="4" s="1"/>
  <c r="P29" i="4"/>
  <c r="AT29" i="4" s="1"/>
  <c r="AF29" i="4"/>
  <c r="J31" i="4"/>
  <c r="AN31" i="4" s="1"/>
  <c r="Z31" i="4"/>
  <c r="BD31" i="4" s="1"/>
  <c r="O32" i="4"/>
  <c r="AS32" i="4" s="1"/>
  <c r="AE32" i="4"/>
  <c r="BI32" i="4" s="1"/>
  <c r="T33" i="4"/>
  <c r="AX33" i="4" s="1"/>
  <c r="Q34" i="4"/>
  <c r="AU34" i="4" s="1"/>
  <c r="N41" i="4"/>
  <c r="AR41" i="4" s="1"/>
  <c r="X43" i="4"/>
  <c r="BB43" i="4" s="1"/>
  <c r="Q48" i="4"/>
  <c r="AU48" i="4" s="1"/>
  <c r="AA50" i="4"/>
  <c r="BE50" i="4" s="1"/>
  <c r="J53" i="4"/>
  <c r="AN53" i="4" s="1"/>
  <c r="T55" i="4"/>
  <c r="AX55" i="4" s="1"/>
  <c r="AD57" i="4"/>
  <c r="BH57" i="4" s="1"/>
  <c r="F65" i="4"/>
  <c r="AJ65" i="4" s="1"/>
  <c r="P67" i="4"/>
  <c r="AT67" i="4" s="1"/>
  <c r="I72" i="4"/>
  <c r="AM72" i="4" s="1"/>
  <c r="S74" i="4"/>
  <c r="AW74" i="4" s="1"/>
  <c r="L79" i="4"/>
  <c r="AP79" i="4" s="1"/>
  <c r="V81" i="4"/>
  <c r="AZ81" i="4" s="1"/>
  <c r="Y88" i="4"/>
  <c r="BC88" i="4" s="1"/>
  <c r="H91" i="4"/>
  <c r="AL91" i="4" s="1"/>
  <c r="AB95" i="4"/>
  <c r="BF95" i="4" s="1"/>
  <c r="K98" i="4"/>
  <c r="AO98" i="4" s="1"/>
  <c r="U100" i="4"/>
  <c r="AY100" i="4" s="1"/>
  <c r="N105" i="4"/>
  <c r="AR105" i="4" s="1"/>
  <c r="X107" i="4"/>
  <c r="G110" i="4"/>
  <c r="AK110" i="4" s="1"/>
  <c r="AA114" i="4"/>
  <c r="J117" i="4"/>
  <c r="AN117" i="4" s="1"/>
  <c r="AD121" i="4"/>
  <c r="BH121" i="4" s="1"/>
  <c r="AB124" i="4"/>
  <c r="BF124" i="4" s="1"/>
  <c r="AF109" i="4"/>
  <c r="P109" i="4"/>
  <c r="AT109" i="4" s="1"/>
  <c r="AE109" i="4"/>
  <c r="BI109" i="4" s="1"/>
  <c r="O109" i="4"/>
  <c r="AS109" i="4" s="1"/>
  <c r="AD109" i="4"/>
  <c r="BH109" i="4" s="1"/>
  <c r="N109" i="4"/>
  <c r="AR109" i="4" s="1"/>
  <c r="AC109" i="4"/>
  <c r="BG109" i="4" s="1"/>
  <c r="M109" i="4"/>
  <c r="AQ109" i="4" s="1"/>
  <c r="AB109" i="4"/>
  <c r="BF109" i="4" s="1"/>
  <c r="L109" i="4"/>
  <c r="AP109" i="4" s="1"/>
  <c r="AA109" i="4"/>
  <c r="BE109" i="4" s="1"/>
  <c r="K109" i="4"/>
  <c r="AO109" i="4" s="1"/>
  <c r="Z109" i="4"/>
  <c r="BD109" i="4" s="1"/>
  <c r="J109" i="4"/>
  <c r="AN109" i="4" s="1"/>
  <c r="X109" i="4"/>
  <c r="BB109" i="4" s="1"/>
  <c r="H109" i="4"/>
  <c r="AL109" i="4" s="1"/>
  <c r="V109" i="4"/>
  <c r="AZ109" i="4" s="1"/>
  <c r="F109" i="4"/>
  <c r="AJ109" i="4" s="1"/>
  <c r="U109" i="4"/>
  <c r="AY109" i="4" s="1"/>
  <c r="T109" i="4"/>
  <c r="AX109" i="4" s="1"/>
  <c r="S109" i="4"/>
  <c r="AW109" i="4" s="1"/>
  <c r="G11" i="4"/>
  <c r="AK11" i="4" s="1"/>
  <c r="W11" i="4"/>
  <c r="BA11" i="4" s="1"/>
  <c r="W27" i="4"/>
  <c r="BA27" i="4" s="1"/>
  <c r="I125" i="4"/>
  <c r="AM125" i="4" s="1"/>
  <c r="W67" i="4"/>
  <c r="BA67" i="4" s="1"/>
  <c r="S36" i="4"/>
  <c r="AW36" i="4" s="1"/>
  <c r="R36" i="4"/>
  <c r="AV36" i="4" s="1"/>
  <c r="Q36" i="4"/>
  <c r="AU36" i="4" s="1"/>
  <c r="AF36" i="4"/>
  <c r="P36" i="4"/>
  <c r="AT36" i="4" s="1"/>
  <c r="AE36" i="4"/>
  <c r="BI36" i="4" s="1"/>
  <c r="O36" i="4"/>
  <c r="AS36" i="4" s="1"/>
  <c r="AD36" i="4"/>
  <c r="BH36" i="4" s="1"/>
  <c r="N36" i="4"/>
  <c r="AR36" i="4" s="1"/>
  <c r="AC36" i="4"/>
  <c r="BG36" i="4" s="1"/>
  <c r="M36" i="4"/>
  <c r="AQ36" i="4" s="1"/>
  <c r="AA36" i="4"/>
  <c r="BE36" i="4" s="1"/>
  <c r="K36" i="4"/>
  <c r="AO36" i="4" s="1"/>
  <c r="Y36" i="4"/>
  <c r="BC36" i="4" s="1"/>
  <c r="I36" i="4"/>
  <c r="AM36" i="4" s="1"/>
  <c r="X36" i="4"/>
  <c r="BB36" i="4" s="1"/>
  <c r="H36" i="4"/>
  <c r="AL36" i="4" s="1"/>
  <c r="W36" i="4"/>
  <c r="BA36" i="4" s="1"/>
  <c r="G36" i="4"/>
  <c r="AK36" i="4" s="1"/>
  <c r="V36" i="4"/>
  <c r="AZ36" i="4" s="1"/>
  <c r="F36" i="4"/>
  <c r="AJ36" i="4" s="1"/>
  <c r="AA44" i="4"/>
  <c r="BE44" i="4" s="1"/>
  <c r="K44" i="4"/>
  <c r="AO44" i="4" s="1"/>
  <c r="Z44" i="4"/>
  <c r="BD44" i="4" s="1"/>
  <c r="J44" i="4"/>
  <c r="AN44" i="4" s="1"/>
  <c r="Y44" i="4"/>
  <c r="BC44" i="4" s="1"/>
  <c r="I44" i="4"/>
  <c r="AM44" i="4" s="1"/>
  <c r="X44" i="4"/>
  <c r="BB44" i="4" s="1"/>
  <c r="H44" i="4"/>
  <c r="AL44" i="4" s="1"/>
  <c r="W44" i="4"/>
  <c r="BA44" i="4" s="1"/>
  <c r="G44" i="4"/>
  <c r="AK44" i="4" s="1"/>
  <c r="V44" i="4"/>
  <c r="AZ44" i="4" s="1"/>
  <c r="F44" i="4"/>
  <c r="AJ44" i="4" s="1"/>
  <c r="U44" i="4"/>
  <c r="AY44" i="4" s="1"/>
  <c r="S44" i="4"/>
  <c r="AW44" i="4" s="1"/>
  <c r="Q44" i="4"/>
  <c r="AU44" i="4" s="1"/>
  <c r="AF44" i="4"/>
  <c r="P44" i="4"/>
  <c r="AT44" i="4" s="1"/>
  <c r="AE44" i="4"/>
  <c r="BI44" i="4" s="1"/>
  <c r="O44" i="4"/>
  <c r="AS44" i="4" s="1"/>
  <c r="AD44" i="4"/>
  <c r="BH44" i="4" s="1"/>
  <c r="N44" i="4"/>
  <c r="AR44" i="4" s="1"/>
  <c r="S52" i="4"/>
  <c r="AW52" i="4" s="1"/>
  <c r="R52" i="4"/>
  <c r="AV52" i="4" s="1"/>
  <c r="Q52" i="4"/>
  <c r="AU52" i="4" s="1"/>
  <c r="AF52" i="4"/>
  <c r="P52" i="4"/>
  <c r="AT52" i="4" s="1"/>
  <c r="AE52" i="4"/>
  <c r="BI52" i="4" s="1"/>
  <c r="O52" i="4"/>
  <c r="AS52" i="4" s="1"/>
  <c r="AD52" i="4"/>
  <c r="BH52" i="4" s="1"/>
  <c r="N52" i="4"/>
  <c r="AR52" i="4" s="1"/>
  <c r="AC52" i="4"/>
  <c r="BG52" i="4" s="1"/>
  <c r="M52" i="4"/>
  <c r="AQ52" i="4" s="1"/>
  <c r="AA52" i="4"/>
  <c r="BE52" i="4" s="1"/>
  <c r="K52" i="4"/>
  <c r="AO52" i="4" s="1"/>
  <c r="Y52" i="4"/>
  <c r="BC52" i="4" s="1"/>
  <c r="I52" i="4"/>
  <c r="AM52" i="4" s="1"/>
  <c r="X52" i="4"/>
  <c r="BB52" i="4" s="1"/>
  <c r="H52" i="4"/>
  <c r="AL52" i="4" s="1"/>
  <c r="W52" i="4"/>
  <c r="BA52" i="4" s="1"/>
  <c r="G52" i="4"/>
  <c r="AK52" i="4" s="1"/>
  <c r="V52" i="4"/>
  <c r="AZ52" i="4" s="1"/>
  <c r="F52" i="4"/>
  <c r="AJ52" i="4" s="1"/>
  <c r="AA60" i="4"/>
  <c r="BE60" i="4" s="1"/>
  <c r="K60" i="4"/>
  <c r="AO60" i="4" s="1"/>
  <c r="Z60" i="4"/>
  <c r="BD60" i="4" s="1"/>
  <c r="J60" i="4"/>
  <c r="AN60" i="4" s="1"/>
  <c r="Y60" i="4"/>
  <c r="BC60" i="4" s="1"/>
  <c r="I60" i="4"/>
  <c r="AM60" i="4" s="1"/>
  <c r="X60" i="4"/>
  <c r="BB60" i="4" s="1"/>
  <c r="H60" i="4"/>
  <c r="AL60" i="4" s="1"/>
  <c r="W60" i="4"/>
  <c r="BA60" i="4" s="1"/>
  <c r="G60" i="4"/>
  <c r="AK60" i="4" s="1"/>
  <c r="V60" i="4"/>
  <c r="AZ60" i="4" s="1"/>
  <c r="F60" i="4"/>
  <c r="AJ60" i="4" s="1"/>
  <c r="U60" i="4"/>
  <c r="AY60" i="4" s="1"/>
  <c r="S60" i="4"/>
  <c r="AW60" i="4" s="1"/>
  <c r="Q60" i="4"/>
  <c r="AU60" i="4" s="1"/>
  <c r="AF60" i="4"/>
  <c r="P60" i="4"/>
  <c r="AT60" i="4" s="1"/>
  <c r="AE60" i="4"/>
  <c r="BI60" i="4" s="1"/>
  <c r="O60" i="4"/>
  <c r="AS60" i="4" s="1"/>
  <c r="AD60" i="4"/>
  <c r="BH60" i="4" s="1"/>
  <c r="N60" i="4"/>
  <c r="AR60" i="4" s="1"/>
  <c r="S68" i="4"/>
  <c r="AW68" i="4" s="1"/>
  <c r="R68" i="4"/>
  <c r="AV68" i="4" s="1"/>
  <c r="Q68" i="4"/>
  <c r="AU68" i="4" s="1"/>
  <c r="AF68" i="4"/>
  <c r="P68" i="4"/>
  <c r="AT68" i="4" s="1"/>
  <c r="AE68" i="4"/>
  <c r="BI68" i="4" s="1"/>
  <c r="O68" i="4"/>
  <c r="AS68" i="4" s="1"/>
  <c r="AD68" i="4"/>
  <c r="BH68" i="4" s="1"/>
  <c r="N68" i="4"/>
  <c r="AR68" i="4" s="1"/>
  <c r="AC68" i="4"/>
  <c r="BG68" i="4" s="1"/>
  <c r="M68" i="4"/>
  <c r="AQ68" i="4" s="1"/>
  <c r="AA68" i="4"/>
  <c r="BE68" i="4" s="1"/>
  <c r="K68" i="4"/>
  <c r="AO68" i="4" s="1"/>
  <c r="Y68" i="4"/>
  <c r="BC68" i="4" s="1"/>
  <c r="I68" i="4"/>
  <c r="AM68" i="4" s="1"/>
  <c r="X68" i="4"/>
  <c r="BB68" i="4" s="1"/>
  <c r="H68" i="4"/>
  <c r="AL68" i="4" s="1"/>
  <c r="W68" i="4"/>
  <c r="BA68" i="4" s="1"/>
  <c r="G68" i="4"/>
  <c r="AK68" i="4" s="1"/>
  <c r="V68" i="4"/>
  <c r="AZ68" i="4" s="1"/>
  <c r="F68" i="4"/>
  <c r="AJ68" i="4" s="1"/>
  <c r="S84" i="4"/>
  <c r="AW84" i="4" s="1"/>
  <c r="R84" i="4"/>
  <c r="AV84" i="4" s="1"/>
  <c r="Q84" i="4"/>
  <c r="AU84" i="4" s="1"/>
  <c r="AF84" i="4"/>
  <c r="P84" i="4"/>
  <c r="AT84" i="4" s="1"/>
  <c r="AE84" i="4"/>
  <c r="BI84" i="4" s="1"/>
  <c r="O84" i="4"/>
  <c r="AS84" i="4" s="1"/>
  <c r="AD84" i="4"/>
  <c r="BH84" i="4" s="1"/>
  <c r="N84" i="4"/>
  <c r="AR84" i="4" s="1"/>
  <c r="AC84" i="4"/>
  <c r="BG84" i="4" s="1"/>
  <c r="M84" i="4"/>
  <c r="AQ84" i="4" s="1"/>
  <c r="AA84" i="4"/>
  <c r="BE84" i="4" s="1"/>
  <c r="K84" i="4"/>
  <c r="AO84" i="4" s="1"/>
  <c r="Y84" i="4"/>
  <c r="BC84" i="4" s="1"/>
  <c r="I84" i="4"/>
  <c r="AM84" i="4" s="1"/>
  <c r="X84" i="4"/>
  <c r="BB84" i="4" s="1"/>
  <c r="H84" i="4"/>
  <c r="AL84" i="4" s="1"/>
  <c r="W84" i="4"/>
  <c r="BA84" i="4" s="1"/>
  <c r="G84" i="4"/>
  <c r="AK84" i="4" s="1"/>
  <c r="V84" i="4"/>
  <c r="AZ84" i="4" s="1"/>
  <c r="F84" i="4"/>
  <c r="AJ84" i="4" s="1"/>
  <c r="AA92" i="4"/>
  <c r="BE92" i="4" s="1"/>
  <c r="K92" i="4"/>
  <c r="AO92" i="4" s="1"/>
  <c r="Z92" i="4"/>
  <c r="BD92" i="4" s="1"/>
  <c r="J92" i="4"/>
  <c r="AN92" i="4" s="1"/>
  <c r="Y92" i="4"/>
  <c r="BC92" i="4" s="1"/>
  <c r="I92" i="4"/>
  <c r="AM92" i="4" s="1"/>
  <c r="X92" i="4"/>
  <c r="BB92" i="4" s="1"/>
  <c r="H92" i="4"/>
  <c r="AL92" i="4" s="1"/>
  <c r="W92" i="4"/>
  <c r="BA92" i="4" s="1"/>
  <c r="G92" i="4"/>
  <c r="AK92" i="4" s="1"/>
  <c r="V92" i="4"/>
  <c r="AZ92" i="4" s="1"/>
  <c r="F92" i="4"/>
  <c r="AJ92" i="4" s="1"/>
  <c r="U92" i="4"/>
  <c r="AY92" i="4" s="1"/>
  <c r="S92" i="4"/>
  <c r="AW92" i="4" s="1"/>
  <c r="Q92" i="4"/>
  <c r="AU92" i="4" s="1"/>
  <c r="AF92" i="4"/>
  <c r="P92" i="4"/>
  <c r="AT92" i="4" s="1"/>
  <c r="AE92" i="4"/>
  <c r="BI92" i="4" s="1"/>
  <c r="O92" i="4"/>
  <c r="AS92" i="4" s="1"/>
  <c r="AD92" i="4"/>
  <c r="BH92" i="4" s="1"/>
  <c r="N92" i="4"/>
  <c r="AR92" i="4" s="1"/>
  <c r="AC118" i="4"/>
  <c r="BG118" i="4" s="1"/>
  <c r="M118" i="4"/>
  <c r="AQ118" i="4" s="1"/>
  <c r="AB118" i="4"/>
  <c r="BF118" i="4" s="1"/>
  <c r="L118" i="4"/>
  <c r="AP118" i="4" s="1"/>
  <c r="AA118" i="4"/>
  <c r="BE118" i="4" s="1"/>
  <c r="K118" i="4"/>
  <c r="AO118" i="4" s="1"/>
  <c r="Z118" i="4"/>
  <c r="BD118" i="4" s="1"/>
  <c r="J118" i="4"/>
  <c r="AN118" i="4" s="1"/>
  <c r="Y118" i="4"/>
  <c r="BC118" i="4" s="1"/>
  <c r="I118" i="4"/>
  <c r="AM118" i="4" s="1"/>
  <c r="X118" i="4"/>
  <c r="BB118" i="4" s="1"/>
  <c r="H118" i="4"/>
  <c r="AL118" i="4" s="1"/>
  <c r="W118" i="4"/>
  <c r="BA118" i="4" s="1"/>
  <c r="G118" i="4"/>
  <c r="AK118" i="4" s="1"/>
  <c r="U118" i="4"/>
  <c r="AY118" i="4" s="1"/>
  <c r="S118" i="4"/>
  <c r="AW118" i="4" s="1"/>
  <c r="R118" i="4"/>
  <c r="AV118" i="4" s="1"/>
  <c r="Q118" i="4"/>
  <c r="AU118" i="4" s="1"/>
  <c r="AF118" i="4"/>
  <c r="P118" i="4"/>
  <c r="AT118" i="4" s="1"/>
  <c r="U126" i="4"/>
  <c r="AY126" i="4" s="1"/>
  <c r="T126" i="4"/>
  <c r="AX126" i="4" s="1"/>
  <c r="S126" i="4"/>
  <c r="AW126" i="4" s="1"/>
  <c r="R126" i="4"/>
  <c r="AV126" i="4" s="1"/>
  <c r="Q126" i="4"/>
  <c r="AU126" i="4" s="1"/>
  <c r="AF126" i="4"/>
  <c r="P126" i="4"/>
  <c r="AT126" i="4" s="1"/>
  <c r="AE126" i="4"/>
  <c r="BI126" i="4" s="1"/>
  <c r="O126" i="4"/>
  <c r="AS126" i="4" s="1"/>
  <c r="AC126" i="4"/>
  <c r="BG126" i="4" s="1"/>
  <c r="M126" i="4"/>
  <c r="AQ126" i="4" s="1"/>
  <c r="AB126" i="4"/>
  <c r="BF126" i="4" s="1"/>
  <c r="L126" i="4"/>
  <c r="AP126" i="4" s="1"/>
  <c r="AA126" i="4"/>
  <c r="BE126" i="4" s="1"/>
  <c r="K126" i="4"/>
  <c r="AO126" i="4" s="1"/>
  <c r="Z126" i="4"/>
  <c r="BD126" i="4" s="1"/>
  <c r="J126" i="4"/>
  <c r="AN126" i="4" s="1"/>
  <c r="Y126" i="4"/>
  <c r="BC126" i="4" s="1"/>
  <c r="I126" i="4"/>
  <c r="AM126" i="4" s="1"/>
  <c r="X126" i="4"/>
  <c r="BB126" i="4" s="1"/>
  <c r="H126" i="4"/>
  <c r="AL126" i="4" s="1"/>
  <c r="F4" i="4"/>
  <c r="AJ4" i="4" s="1"/>
  <c r="V4" i="4"/>
  <c r="AZ4" i="4" s="1"/>
  <c r="U7" i="4"/>
  <c r="AY7" i="4" s="1"/>
  <c r="T10" i="4"/>
  <c r="AX10" i="4" s="1"/>
  <c r="I11" i="4"/>
  <c r="AM11" i="4" s="1"/>
  <c r="Y11" i="4"/>
  <c r="BC11" i="4" s="1"/>
  <c r="N12" i="4"/>
  <c r="AR12" i="4" s="1"/>
  <c r="AD12" i="4"/>
  <c r="BH12" i="4" s="1"/>
  <c r="M15" i="4"/>
  <c r="AQ15" i="4" s="1"/>
  <c r="AC15" i="4"/>
  <c r="BG15" i="4" s="1"/>
  <c r="R16" i="4"/>
  <c r="AV16" i="4" s="1"/>
  <c r="G17" i="4"/>
  <c r="AK17" i="4" s="1"/>
  <c r="BJ17" i="4" s="1"/>
  <c r="BK17" i="4" s="1"/>
  <c r="W17" i="4"/>
  <c r="BA17" i="4" s="1"/>
  <c r="L18" i="4"/>
  <c r="AP18" i="4" s="1"/>
  <c r="AB18" i="4"/>
  <c r="BF18" i="4" s="1"/>
  <c r="Q19" i="4"/>
  <c r="AU19" i="4" s="1"/>
  <c r="F20" i="4"/>
  <c r="AJ20" i="4" s="1"/>
  <c r="V20" i="4"/>
  <c r="AZ20" i="4" s="1"/>
  <c r="AA21" i="4"/>
  <c r="BE21" i="4" s="1"/>
  <c r="U23" i="4"/>
  <c r="AY23" i="4" s="1"/>
  <c r="J24" i="4"/>
  <c r="AN24" i="4" s="1"/>
  <c r="Z24" i="4"/>
  <c r="BD24" i="4" s="1"/>
  <c r="O25" i="4"/>
  <c r="AS25" i="4" s="1"/>
  <c r="AE25" i="4"/>
  <c r="BI25" i="4" s="1"/>
  <c r="T26" i="4"/>
  <c r="AX26" i="4" s="1"/>
  <c r="I27" i="4"/>
  <c r="AM27" i="4" s="1"/>
  <c r="Y27" i="4"/>
  <c r="BC27" i="4" s="1"/>
  <c r="N28" i="4"/>
  <c r="AR28" i="4" s="1"/>
  <c r="AD28" i="4"/>
  <c r="BH28" i="4" s="1"/>
  <c r="S29" i="4"/>
  <c r="AW29" i="4" s="1"/>
  <c r="M31" i="4"/>
  <c r="AQ31" i="4" s="1"/>
  <c r="AC31" i="4"/>
  <c r="BG31" i="4" s="1"/>
  <c r="R32" i="4"/>
  <c r="AV32" i="4" s="1"/>
  <c r="G33" i="4"/>
  <c r="AK33" i="4" s="1"/>
  <c r="W33" i="4"/>
  <c r="BA33" i="4" s="1"/>
  <c r="AA34" i="4"/>
  <c r="BE34" i="4" s="1"/>
  <c r="I37" i="4"/>
  <c r="AM37" i="4" s="1"/>
  <c r="S39" i="4"/>
  <c r="AW39" i="4" s="1"/>
  <c r="AC41" i="4"/>
  <c r="BG41" i="4" s="1"/>
  <c r="L44" i="4"/>
  <c r="AP44" i="4" s="1"/>
  <c r="AF48" i="4"/>
  <c r="O51" i="4"/>
  <c r="AS51" i="4" s="1"/>
  <c r="Y53" i="4"/>
  <c r="BC53" i="4" s="1"/>
  <c r="H56" i="4"/>
  <c r="AL56" i="4" s="1"/>
  <c r="R58" i="4"/>
  <c r="AV58" i="4" s="1"/>
  <c r="AB60" i="4"/>
  <c r="BF60" i="4" s="1"/>
  <c r="K63" i="4"/>
  <c r="AO63" i="4" s="1"/>
  <c r="U65" i="4"/>
  <c r="AY65" i="4" s="1"/>
  <c r="AE67" i="4"/>
  <c r="BI67" i="4" s="1"/>
  <c r="X72" i="4"/>
  <c r="BB72" i="4" s="1"/>
  <c r="G75" i="4"/>
  <c r="AK75" i="4" s="1"/>
  <c r="Q77" i="4"/>
  <c r="AU77" i="4" s="1"/>
  <c r="AA79" i="4"/>
  <c r="BE79" i="4" s="1"/>
  <c r="J82" i="4"/>
  <c r="AN82" i="4" s="1"/>
  <c r="T84" i="4"/>
  <c r="AX84" i="4" s="1"/>
  <c r="M89" i="4"/>
  <c r="AQ89" i="4" s="1"/>
  <c r="W91" i="4"/>
  <c r="BA91" i="4" s="1"/>
  <c r="P96" i="4"/>
  <c r="AT96" i="4" s="1"/>
  <c r="Z98" i="4"/>
  <c r="BD98" i="4" s="1"/>
  <c r="I101" i="4"/>
  <c r="AM101" i="4" s="1"/>
  <c r="S103" i="4"/>
  <c r="AW103" i="4" s="1"/>
  <c r="AC105" i="4"/>
  <c r="BG105" i="4" s="1"/>
  <c r="L108" i="4"/>
  <c r="AP108" i="4" s="1"/>
  <c r="V110" i="4"/>
  <c r="AZ110" i="4" s="1"/>
  <c r="O115" i="4"/>
  <c r="AS115" i="4" s="1"/>
  <c r="Y117" i="4"/>
  <c r="BC117" i="4" s="1"/>
  <c r="R122" i="4"/>
  <c r="AV122" i="4" s="1"/>
  <c r="Q125" i="4"/>
  <c r="AU125" i="4" s="1"/>
  <c r="AE43" i="4"/>
  <c r="BI43" i="4" s="1"/>
  <c r="O91" i="4"/>
  <c r="AS91" i="4" s="1"/>
  <c r="G4" i="4"/>
  <c r="AK4" i="4" s="1"/>
  <c r="W4" i="4"/>
  <c r="BA4" i="4" s="1"/>
  <c r="L5" i="4"/>
  <c r="AB5" i="4"/>
  <c r="BF5" i="4" s="1"/>
  <c r="F7" i="4"/>
  <c r="AJ7" i="4" s="1"/>
  <c r="V7" i="4"/>
  <c r="AZ7" i="4" s="1"/>
  <c r="K8" i="4"/>
  <c r="AO8" i="4" s="1"/>
  <c r="AA8" i="4"/>
  <c r="BE8" i="4" s="1"/>
  <c r="P9" i="4"/>
  <c r="AT9" i="4" s="1"/>
  <c r="AF9" i="4"/>
  <c r="U10" i="4"/>
  <c r="AY10" i="4" s="1"/>
  <c r="J11" i="4"/>
  <c r="AN11" i="4" s="1"/>
  <c r="Z11" i="4"/>
  <c r="BD11" i="4" s="1"/>
  <c r="O12" i="4"/>
  <c r="AS12" i="4" s="1"/>
  <c r="AE12" i="4"/>
  <c r="BI12" i="4" s="1"/>
  <c r="T13" i="4"/>
  <c r="AX13" i="4" s="1"/>
  <c r="N15" i="4"/>
  <c r="AR15" i="4" s="1"/>
  <c r="AD15" i="4"/>
  <c r="BH15" i="4" s="1"/>
  <c r="S16" i="4"/>
  <c r="AW16" i="4" s="1"/>
  <c r="H17" i="4"/>
  <c r="AL17" i="4" s="1"/>
  <c r="X17" i="4"/>
  <c r="BB17" i="4" s="1"/>
  <c r="M18" i="4"/>
  <c r="AQ18" i="4" s="1"/>
  <c r="AC18" i="4"/>
  <c r="BG18" i="4" s="1"/>
  <c r="R19" i="4"/>
  <c r="AV19" i="4" s="1"/>
  <c r="G20" i="4"/>
  <c r="AK20" i="4" s="1"/>
  <c r="W20" i="4"/>
  <c r="BA20" i="4" s="1"/>
  <c r="L21" i="4"/>
  <c r="AP21" i="4" s="1"/>
  <c r="AB21" i="4"/>
  <c r="BF21" i="4" s="1"/>
  <c r="F23" i="4"/>
  <c r="AJ23" i="4" s="1"/>
  <c r="V23" i="4"/>
  <c r="AZ23" i="4" s="1"/>
  <c r="K24" i="4"/>
  <c r="AO24" i="4" s="1"/>
  <c r="AA24" i="4"/>
  <c r="BE24" i="4" s="1"/>
  <c r="P25" i="4"/>
  <c r="AT25" i="4" s="1"/>
  <c r="AF25" i="4"/>
  <c r="U26" i="4"/>
  <c r="AY26" i="4" s="1"/>
  <c r="J27" i="4"/>
  <c r="AN27" i="4" s="1"/>
  <c r="Z27" i="4"/>
  <c r="BD27" i="4" s="1"/>
  <c r="O28" i="4"/>
  <c r="AS28" i="4" s="1"/>
  <c r="AE28" i="4"/>
  <c r="BI28" i="4" s="1"/>
  <c r="T29" i="4"/>
  <c r="AX29" i="4" s="1"/>
  <c r="N31" i="4"/>
  <c r="AR31" i="4" s="1"/>
  <c r="AD31" i="4"/>
  <c r="BH31" i="4" s="1"/>
  <c r="S32" i="4"/>
  <c r="AW32" i="4" s="1"/>
  <c r="H33" i="4"/>
  <c r="AL33" i="4" s="1"/>
  <c r="X33" i="4"/>
  <c r="BB33" i="4" s="1"/>
  <c r="AF34" i="4"/>
  <c r="T39" i="4"/>
  <c r="AX39" i="4" s="1"/>
  <c r="AD41" i="4"/>
  <c r="BH41" i="4" s="1"/>
  <c r="M44" i="4"/>
  <c r="AQ44" i="4" s="1"/>
  <c r="F49" i="4"/>
  <c r="AJ49" i="4" s="1"/>
  <c r="P51" i="4"/>
  <c r="AT51" i="4" s="1"/>
  <c r="I56" i="4"/>
  <c r="AM56" i="4" s="1"/>
  <c r="S58" i="4"/>
  <c r="AW58" i="4" s="1"/>
  <c r="AC60" i="4"/>
  <c r="BG60" i="4" s="1"/>
  <c r="L63" i="4"/>
  <c r="AP63" i="4" s="1"/>
  <c r="V65" i="4"/>
  <c r="AZ65" i="4" s="1"/>
  <c r="Y72" i="4"/>
  <c r="BC72" i="4" s="1"/>
  <c r="H75" i="4"/>
  <c r="AL75" i="4" s="1"/>
  <c r="AB79" i="4"/>
  <c r="BF79" i="4" s="1"/>
  <c r="K82" i="4"/>
  <c r="AO82" i="4" s="1"/>
  <c r="U84" i="4"/>
  <c r="AY84" i="4" s="1"/>
  <c r="N89" i="4"/>
  <c r="AR89" i="4" s="1"/>
  <c r="Q96" i="4"/>
  <c r="AU96" i="4" s="1"/>
  <c r="AA98" i="4"/>
  <c r="BE98" i="4" s="1"/>
  <c r="J101" i="4"/>
  <c r="AN101" i="4" s="1"/>
  <c r="AD105" i="4"/>
  <c r="BH105" i="4" s="1"/>
  <c r="M108" i="4"/>
  <c r="AQ108" i="4" s="1"/>
  <c r="W110" i="4"/>
  <c r="BA110" i="4" s="1"/>
  <c r="F113" i="4"/>
  <c r="P115" i="4"/>
  <c r="AT115" i="4" s="1"/>
  <c r="Z117" i="4"/>
  <c r="BD117" i="4" s="1"/>
  <c r="S122" i="4"/>
  <c r="AW122" i="4" s="1"/>
  <c r="R125" i="4"/>
  <c r="AV125" i="4" s="1"/>
  <c r="V91" i="4"/>
  <c r="AZ91" i="4" s="1"/>
  <c r="F91" i="4"/>
  <c r="AJ91" i="4" s="1"/>
  <c r="U91" i="4"/>
  <c r="AY91" i="4" s="1"/>
  <c r="T91" i="4"/>
  <c r="AX91" i="4" s="1"/>
  <c r="S91" i="4"/>
  <c r="AW91" i="4" s="1"/>
  <c r="R91" i="4"/>
  <c r="AV91" i="4" s="1"/>
  <c r="Q91" i="4"/>
  <c r="AU91" i="4" s="1"/>
  <c r="AF91" i="4"/>
  <c r="P91" i="4"/>
  <c r="AT91" i="4" s="1"/>
  <c r="AD91" i="4"/>
  <c r="BH91" i="4" s="1"/>
  <c r="N91" i="4"/>
  <c r="AR91" i="4" s="1"/>
  <c r="AB91" i="4"/>
  <c r="BF91" i="4" s="1"/>
  <c r="L91" i="4"/>
  <c r="AP91" i="4" s="1"/>
  <c r="AA91" i="4"/>
  <c r="BE91" i="4" s="1"/>
  <c r="K91" i="4"/>
  <c r="AO91" i="4" s="1"/>
  <c r="Z91" i="4"/>
  <c r="BD91" i="4" s="1"/>
  <c r="J91" i="4"/>
  <c r="AN91" i="4" s="1"/>
  <c r="Y91" i="4"/>
  <c r="BC91" i="4" s="1"/>
  <c r="I91" i="4"/>
  <c r="AM91" i="4" s="1"/>
  <c r="O117" i="4"/>
  <c r="Q117" i="4"/>
  <c r="AU117" i="4" s="1"/>
  <c r="AC102" i="4"/>
  <c r="BG102" i="4" s="1"/>
  <c r="M102" i="4"/>
  <c r="AQ102" i="4" s="1"/>
  <c r="AB102" i="4"/>
  <c r="BF102" i="4" s="1"/>
  <c r="L102" i="4"/>
  <c r="AP102" i="4" s="1"/>
  <c r="AA102" i="4"/>
  <c r="BE102" i="4" s="1"/>
  <c r="K102" i="4"/>
  <c r="AO102" i="4" s="1"/>
  <c r="Z102" i="4"/>
  <c r="BD102" i="4" s="1"/>
  <c r="J102" i="4"/>
  <c r="AN102" i="4" s="1"/>
  <c r="Y102" i="4"/>
  <c r="BC102" i="4" s="1"/>
  <c r="I102" i="4"/>
  <c r="AM102" i="4" s="1"/>
  <c r="X102" i="4"/>
  <c r="BB102" i="4" s="1"/>
  <c r="H102" i="4"/>
  <c r="AL102" i="4" s="1"/>
  <c r="W102" i="4"/>
  <c r="BA102" i="4" s="1"/>
  <c r="G102" i="4"/>
  <c r="AK102" i="4" s="1"/>
  <c r="U102" i="4"/>
  <c r="AY102" i="4" s="1"/>
  <c r="S102" i="4"/>
  <c r="AW102" i="4" s="1"/>
  <c r="R102" i="4"/>
  <c r="AV102" i="4" s="1"/>
  <c r="Q102" i="4"/>
  <c r="AU102" i="4" s="1"/>
  <c r="AF102" i="4"/>
  <c r="P102" i="4"/>
  <c r="AT102" i="4" s="1"/>
  <c r="X37" i="4"/>
  <c r="BB37" i="4" s="1"/>
  <c r="H37" i="4"/>
  <c r="AL37" i="4" s="1"/>
  <c r="W37" i="4"/>
  <c r="BA37" i="4" s="1"/>
  <c r="G37" i="4"/>
  <c r="AK37" i="4" s="1"/>
  <c r="V37" i="4"/>
  <c r="AZ37" i="4" s="1"/>
  <c r="F37" i="4"/>
  <c r="AJ37" i="4" s="1"/>
  <c r="U37" i="4"/>
  <c r="AY37" i="4" s="1"/>
  <c r="T37" i="4"/>
  <c r="AX37" i="4" s="1"/>
  <c r="S37" i="4"/>
  <c r="AW37" i="4" s="1"/>
  <c r="R37" i="4"/>
  <c r="AV37" i="4" s="1"/>
  <c r="AF37" i="4"/>
  <c r="P37" i="4"/>
  <c r="AT37" i="4" s="1"/>
  <c r="AD37" i="4"/>
  <c r="BH37" i="4" s="1"/>
  <c r="N37" i="4"/>
  <c r="AR37" i="4" s="1"/>
  <c r="AC37" i="4"/>
  <c r="BG37" i="4" s="1"/>
  <c r="M37" i="4"/>
  <c r="AQ37" i="4" s="1"/>
  <c r="AB37" i="4"/>
  <c r="BF37" i="4" s="1"/>
  <c r="L37" i="4"/>
  <c r="AP37" i="4" s="1"/>
  <c r="AA37" i="4"/>
  <c r="BE37" i="4" s="1"/>
  <c r="K37" i="4"/>
  <c r="AO37" i="4" s="1"/>
  <c r="AF45" i="4"/>
  <c r="P45" i="4"/>
  <c r="AT45" i="4" s="1"/>
  <c r="AE45" i="4"/>
  <c r="BI45" i="4" s="1"/>
  <c r="O45" i="4"/>
  <c r="AS45" i="4" s="1"/>
  <c r="AD45" i="4"/>
  <c r="BH45" i="4" s="1"/>
  <c r="N45" i="4"/>
  <c r="AR45" i="4" s="1"/>
  <c r="AC45" i="4"/>
  <c r="BG45" i="4" s="1"/>
  <c r="M45" i="4"/>
  <c r="AQ45" i="4" s="1"/>
  <c r="AB45" i="4"/>
  <c r="BF45" i="4" s="1"/>
  <c r="L45" i="4"/>
  <c r="AP45" i="4" s="1"/>
  <c r="AA45" i="4"/>
  <c r="BE45" i="4" s="1"/>
  <c r="K45" i="4"/>
  <c r="AO45" i="4" s="1"/>
  <c r="Z45" i="4"/>
  <c r="BD45" i="4" s="1"/>
  <c r="J45" i="4"/>
  <c r="AN45" i="4" s="1"/>
  <c r="X45" i="4"/>
  <c r="BB45" i="4" s="1"/>
  <c r="H45" i="4"/>
  <c r="AL45" i="4" s="1"/>
  <c r="V45" i="4"/>
  <c r="AZ45" i="4" s="1"/>
  <c r="F45" i="4"/>
  <c r="AJ45" i="4" s="1"/>
  <c r="U45" i="4"/>
  <c r="AY45" i="4" s="1"/>
  <c r="T45" i="4"/>
  <c r="AX45" i="4" s="1"/>
  <c r="S45" i="4"/>
  <c r="AW45" i="4" s="1"/>
  <c r="X53" i="4"/>
  <c r="BB53" i="4" s="1"/>
  <c r="H53" i="4"/>
  <c r="AL53" i="4" s="1"/>
  <c r="W53" i="4"/>
  <c r="BA53" i="4" s="1"/>
  <c r="G53" i="4"/>
  <c r="AK53" i="4" s="1"/>
  <c r="V53" i="4"/>
  <c r="AZ53" i="4" s="1"/>
  <c r="F53" i="4"/>
  <c r="AJ53" i="4" s="1"/>
  <c r="U53" i="4"/>
  <c r="AY53" i="4" s="1"/>
  <c r="T53" i="4"/>
  <c r="AX53" i="4" s="1"/>
  <c r="S53" i="4"/>
  <c r="AW53" i="4" s="1"/>
  <c r="R53" i="4"/>
  <c r="AV53" i="4" s="1"/>
  <c r="AF53" i="4"/>
  <c r="P53" i="4"/>
  <c r="AT53" i="4" s="1"/>
  <c r="AD53" i="4"/>
  <c r="BH53" i="4" s="1"/>
  <c r="N53" i="4"/>
  <c r="AR53" i="4" s="1"/>
  <c r="AC53" i="4"/>
  <c r="BG53" i="4" s="1"/>
  <c r="M53" i="4"/>
  <c r="AQ53" i="4" s="1"/>
  <c r="AB53" i="4"/>
  <c r="BF53" i="4" s="1"/>
  <c r="L53" i="4"/>
  <c r="AP53" i="4" s="1"/>
  <c r="AA53" i="4"/>
  <c r="BE53" i="4" s="1"/>
  <c r="K53" i="4"/>
  <c r="AO53" i="4" s="1"/>
  <c r="AF61" i="4"/>
  <c r="P61" i="4"/>
  <c r="AT61" i="4" s="1"/>
  <c r="AE61" i="4"/>
  <c r="BI61" i="4" s="1"/>
  <c r="O61" i="4"/>
  <c r="AS61" i="4" s="1"/>
  <c r="AD61" i="4"/>
  <c r="BH61" i="4" s="1"/>
  <c r="N61" i="4"/>
  <c r="AR61" i="4" s="1"/>
  <c r="AC61" i="4"/>
  <c r="BG61" i="4" s="1"/>
  <c r="M61" i="4"/>
  <c r="AQ61" i="4" s="1"/>
  <c r="AB61" i="4"/>
  <c r="BF61" i="4" s="1"/>
  <c r="L61" i="4"/>
  <c r="AP61" i="4" s="1"/>
  <c r="AA61" i="4"/>
  <c r="BE61" i="4" s="1"/>
  <c r="K61" i="4"/>
  <c r="AO61" i="4" s="1"/>
  <c r="Z61" i="4"/>
  <c r="BD61" i="4" s="1"/>
  <c r="J61" i="4"/>
  <c r="AN61" i="4" s="1"/>
  <c r="X61" i="4"/>
  <c r="BB61" i="4" s="1"/>
  <c r="H61" i="4"/>
  <c r="AL61" i="4" s="1"/>
  <c r="V61" i="4"/>
  <c r="AZ61" i="4" s="1"/>
  <c r="F61" i="4"/>
  <c r="AJ61" i="4" s="1"/>
  <c r="U61" i="4"/>
  <c r="AY61" i="4" s="1"/>
  <c r="T61" i="4"/>
  <c r="AX61" i="4" s="1"/>
  <c r="S61" i="4"/>
  <c r="AW61" i="4" s="1"/>
  <c r="X69" i="4"/>
  <c r="BB69" i="4" s="1"/>
  <c r="H69" i="4"/>
  <c r="AL69" i="4" s="1"/>
  <c r="W69" i="4"/>
  <c r="BA69" i="4" s="1"/>
  <c r="G69" i="4"/>
  <c r="AK69" i="4" s="1"/>
  <c r="V69" i="4"/>
  <c r="AZ69" i="4" s="1"/>
  <c r="F69" i="4"/>
  <c r="AJ69" i="4" s="1"/>
  <c r="U69" i="4"/>
  <c r="AY69" i="4" s="1"/>
  <c r="T69" i="4"/>
  <c r="AX69" i="4" s="1"/>
  <c r="S69" i="4"/>
  <c r="AW69" i="4" s="1"/>
  <c r="R69" i="4"/>
  <c r="AV69" i="4" s="1"/>
  <c r="AF69" i="4"/>
  <c r="P69" i="4"/>
  <c r="AT69" i="4" s="1"/>
  <c r="AD69" i="4"/>
  <c r="BH69" i="4" s="1"/>
  <c r="N69" i="4"/>
  <c r="AR69" i="4" s="1"/>
  <c r="AC69" i="4"/>
  <c r="BG69" i="4" s="1"/>
  <c r="M69" i="4"/>
  <c r="AQ69" i="4" s="1"/>
  <c r="AB69" i="4"/>
  <c r="BF69" i="4" s="1"/>
  <c r="L69" i="4"/>
  <c r="AP69" i="4" s="1"/>
  <c r="AA69" i="4"/>
  <c r="BE69" i="4" s="1"/>
  <c r="K69" i="4"/>
  <c r="AO69" i="4" s="1"/>
  <c r="AF77" i="4"/>
  <c r="P77" i="4"/>
  <c r="AT77" i="4" s="1"/>
  <c r="AE77" i="4"/>
  <c r="BI77" i="4" s="1"/>
  <c r="O77" i="4"/>
  <c r="AS77" i="4" s="1"/>
  <c r="AD77" i="4"/>
  <c r="BH77" i="4" s="1"/>
  <c r="N77" i="4"/>
  <c r="AR77" i="4" s="1"/>
  <c r="AC77" i="4"/>
  <c r="BG77" i="4" s="1"/>
  <c r="M77" i="4"/>
  <c r="AQ77" i="4" s="1"/>
  <c r="AB77" i="4"/>
  <c r="BF77" i="4" s="1"/>
  <c r="L77" i="4"/>
  <c r="AP77" i="4" s="1"/>
  <c r="AA77" i="4"/>
  <c r="BE77" i="4" s="1"/>
  <c r="K77" i="4"/>
  <c r="AO77" i="4" s="1"/>
  <c r="Z77" i="4"/>
  <c r="BD77" i="4" s="1"/>
  <c r="J77" i="4"/>
  <c r="AN77" i="4" s="1"/>
  <c r="X77" i="4"/>
  <c r="BB77" i="4" s="1"/>
  <c r="H77" i="4"/>
  <c r="AL77" i="4" s="1"/>
  <c r="V77" i="4"/>
  <c r="AZ77" i="4" s="1"/>
  <c r="F77" i="4"/>
  <c r="AJ77" i="4" s="1"/>
  <c r="U77" i="4"/>
  <c r="AY77" i="4" s="1"/>
  <c r="T77" i="4"/>
  <c r="AX77" i="4" s="1"/>
  <c r="S77" i="4"/>
  <c r="AW77" i="4" s="1"/>
  <c r="X85" i="4"/>
  <c r="BB85" i="4" s="1"/>
  <c r="H85" i="4"/>
  <c r="AL85" i="4" s="1"/>
  <c r="W85" i="4"/>
  <c r="BA85" i="4" s="1"/>
  <c r="G85" i="4"/>
  <c r="AK85" i="4" s="1"/>
  <c r="V85" i="4"/>
  <c r="AZ85" i="4" s="1"/>
  <c r="F85" i="4"/>
  <c r="AJ85" i="4" s="1"/>
  <c r="U85" i="4"/>
  <c r="AY85" i="4" s="1"/>
  <c r="T85" i="4"/>
  <c r="AX85" i="4" s="1"/>
  <c r="S85" i="4"/>
  <c r="AW85" i="4" s="1"/>
  <c r="R85" i="4"/>
  <c r="AV85" i="4" s="1"/>
  <c r="AF85" i="4"/>
  <c r="P85" i="4"/>
  <c r="AT85" i="4" s="1"/>
  <c r="AD85" i="4"/>
  <c r="BH85" i="4" s="1"/>
  <c r="N85" i="4"/>
  <c r="AR85" i="4" s="1"/>
  <c r="AC85" i="4"/>
  <c r="BG85" i="4" s="1"/>
  <c r="M85" i="4"/>
  <c r="AQ85" i="4" s="1"/>
  <c r="AB85" i="4"/>
  <c r="BF85" i="4" s="1"/>
  <c r="L85" i="4"/>
  <c r="AP85" i="4" s="1"/>
  <c r="AA85" i="4"/>
  <c r="BE85" i="4" s="1"/>
  <c r="K85" i="4"/>
  <c r="AO85" i="4" s="1"/>
  <c r="AF93" i="4"/>
  <c r="P93" i="4"/>
  <c r="AE93" i="4"/>
  <c r="O93" i="4"/>
  <c r="AD93" i="4"/>
  <c r="N93" i="4"/>
  <c r="AC93" i="4"/>
  <c r="M93" i="4"/>
  <c r="AB93" i="4"/>
  <c r="L93" i="4"/>
  <c r="AA93" i="4"/>
  <c r="K93" i="4"/>
  <c r="Z93" i="4"/>
  <c r="J93" i="4"/>
  <c r="X93" i="4"/>
  <c r="H93" i="4"/>
  <c r="V93" i="4"/>
  <c r="F93" i="4"/>
  <c r="U93" i="4"/>
  <c r="T93" i="4"/>
  <c r="S93" i="4"/>
  <c r="R103" i="4"/>
  <c r="AV103" i="4" s="1"/>
  <c r="Q103" i="4"/>
  <c r="AU103" i="4" s="1"/>
  <c r="AF103" i="4"/>
  <c r="P103" i="4"/>
  <c r="AT103" i="4" s="1"/>
  <c r="AE103" i="4"/>
  <c r="BI103" i="4" s="1"/>
  <c r="O103" i="4"/>
  <c r="AS103" i="4" s="1"/>
  <c r="AD103" i="4"/>
  <c r="BH103" i="4" s="1"/>
  <c r="N103" i="4"/>
  <c r="AR103" i="4" s="1"/>
  <c r="AC103" i="4"/>
  <c r="BG103" i="4" s="1"/>
  <c r="M103" i="4"/>
  <c r="AQ103" i="4" s="1"/>
  <c r="AB103" i="4"/>
  <c r="BF103" i="4" s="1"/>
  <c r="L103" i="4"/>
  <c r="AP103" i="4" s="1"/>
  <c r="Z103" i="4"/>
  <c r="BD103" i="4" s="1"/>
  <c r="J103" i="4"/>
  <c r="AN103" i="4" s="1"/>
  <c r="X103" i="4"/>
  <c r="BB103" i="4" s="1"/>
  <c r="H103" i="4"/>
  <c r="AL103" i="4" s="1"/>
  <c r="W103" i="4"/>
  <c r="BA103" i="4" s="1"/>
  <c r="G103" i="4"/>
  <c r="AK103" i="4" s="1"/>
  <c r="V103" i="4"/>
  <c r="AZ103" i="4" s="1"/>
  <c r="F103" i="4"/>
  <c r="AJ103" i="4" s="1"/>
  <c r="U103" i="4"/>
  <c r="AY103" i="4" s="1"/>
  <c r="Z111" i="4"/>
  <c r="BD111" i="4" s="1"/>
  <c r="J111" i="4"/>
  <c r="AN111" i="4" s="1"/>
  <c r="Y111" i="4"/>
  <c r="BC111" i="4" s="1"/>
  <c r="I111" i="4"/>
  <c r="AM111" i="4" s="1"/>
  <c r="X111" i="4"/>
  <c r="BB111" i="4" s="1"/>
  <c r="H111" i="4"/>
  <c r="AL111" i="4" s="1"/>
  <c r="W111" i="4"/>
  <c r="BA111" i="4" s="1"/>
  <c r="G111" i="4"/>
  <c r="AK111" i="4" s="1"/>
  <c r="V111" i="4"/>
  <c r="AZ111" i="4" s="1"/>
  <c r="F111" i="4"/>
  <c r="AJ111" i="4" s="1"/>
  <c r="U111" i="4"/>
  <c r="AY111" i="4" s="1"/>
  <c r="T111" i="4"/>
  <c r="AX111" i="4" s="1"/>
  <c r="R111" i="4"/>
  <c r="AV111" i="4" s="1"/>
  <c r="AF111" i="4"/>
  <c r="P111" i="4"/>
  <c r="AT111" i="4" s="1"/>
  <c r="AE111" i="4"/>
  <c r="BI111" i="4" s="1"/>
  <c r="O111" i="4"/>
  <c r="AS111" i="4" s="1"/>
  <c r="AD111" i="4"/>
  <c r="BH111" i="4" s="1"/>
  <c r="N111" i="4"/>
  <c r="AR111" i="4" s="1"/>
  <c r="AC111" i="4"/>
  <c r="BG111" i="4" s="1"/>
  <c r="M111" i="4"/>
  <c r="AQ111" i="4" s="1"/>
  <c r="R119" i="4"/>
  <c r="AV119" i="4" s="1"/>
  <c r="Q119" i="4"/>
  <c r="AU119" i="4" s="1"/>
  <c r="AF119" i="4"/>
  <c r="P119" i="4"/>
  <c r="AT119" i="4" s="1"/>
  <c r="AE119" i="4"/>
  <c r="BI119" i="4" s="1"/>
  <c r="O119" i="4"/>
  <c r="AS119" i="4" s="1"/>
  <c r="AD119" i="4"/>
  <c r="BH119" i="4" s="1"/>
  <c r="N119" i="4"/>
  <c r="AR119" i="4" s="1"/>
  <c r="AC119" i="4"/>
  <c r="BG119" i="4" s="1"/>
  <c r="M119" i="4"/>
  <c r="AQ119" i="4" s="1"/>
  <c r="AB119" i="4"/>
  <c r="BF119" i="4" s="1"/>
  <c r="L119" i="4"/>
  <c r="AP119" i="4" s="1"/>
  <c r="Z119" i="4"/>
  <c r="BD119" i="4" s="1"/>
  <c r="J119" i="4"/>
  <c r="AN119" i="4" s="1"/>
  <c r="X119" i="4"/>
  <c r="BB119" i="4" s="1"/>
  <c r="H119" i="4"/>
  <c r="AL119" i="4" s="1"/>
  <c r="W119" i="4"/>
  <c r="BA119" i="4" s="1"/>
  <c r="G119" i="4"/>
  <c r="AK119" i="4" s="1"/>
  <c r="V119" i="4"/>
  <c r="AZ119" i="4" s="1"/>
  <c r="F119" i="4"/>
  <c r="AJ119" i="4" s="1"/>
  <c r="U119" i="4"/>
  <c r="AY119" i="4" s="1"/>
  <c r="Z127" i="4"/>
  <c r="BD127" i="4" s="1"/>
  <c r="J127" i="4"/>
  <c r="AN127" i="4" s="1"/>
  <c r="Y127" i="4"/>
  <c r="BC127" i="4" s="1"/>
  <c r="I127" i="4"/>
  <c r="AM127" i="4" s="1"/>
  <c r="X127" i="4"/>
  <c r="BB127" i="4" s="1"/>
  <c r="H127" i="4"/>
  <c r="AL127" i="4" s="1"/>
  <c r="W127" i="4"/>
  <c r="BA127" i="4" s="1"/>
  <c r="G127" i="4"/>
  <c r="AK127" i="4" s="1"/>
  <c r="V127" i="4"/>
  <c r="AZ127" i="4" s="1"/>
  <c r="F127" i="4"/>
  <c r="AJ127" i="4" s="1"/>
  <c r="U127" i="4"/>
  <c r="AY127" i="4" s="1"/>
  <c r="T127" i="4"/>
  <c r="AX127" i="4" s="1"/>
  <c r="R127" i="4"/>
  <c r="AV127" i="4" s="1"/>
  <c r="Q127" i="4"/>
  <c r="AF127" i="4"/>
  <c r="P127" i="4"/>
  <c r="AT127" i="4" s="1"/>
  <c r="AE127" i="4"/>
  <c r="BI127" i="4" s="1"/>
  <c r="O127" i="4"/>
  <c r="AS127" i="4" s="1"/>
  <c r="AD127" i="4"/>
  <c r="BH127" i="4" s="1"/>
  <c r="N127" i="4"/>
  <c r="AR127" i="4" s="1"/>
  <c r="AC127" i="4"/>
  <c r="BG127" i="4" s="1"/>
  <c r="M127" i="4"/>
  <c r="AQ127" i="4" s="1"/>
  <c r="H4" i="4"/>
  <c r="AL4" i="4" s="1"/>
  <c r="X4" i="4"/>
  <c r="BB4" i="4" s="1"/>
  <c r="M5" i="4"/>
  <c r="AQ5" i="4" s="1"/>
  <c r="AC5" i="4"/>
  <c r="BG5" i="4" s="1"/>
  <c r="G7" i="4"/>
  <c r="AK7" i="4" s="1"/>
  <c r="W7" i="4"/>
  <c r="BA7" i="4" s="1"/>
  <c r="L8" i="4"/>
  <c r="AP8" i="4" s="1"/>
  <c r="AB8" i="4"/>
  <c r="BF8" i="4" s="1"/>
  <c r="Q9" i="4"/>
  <c r="AU9" i="4" s="1"/>
  <c r="F10" i="4"/>
  <c r="AJ10" i="4" s="1"/>
  <c r="V10" i="4"/>
  <c r="AZ10" i="4" s="1"/>
  <c r="K11" i="4"/>
  <c r="AO11" i="4" s="1"/>
  <c r="AA11" i="4"/>
  <c r="BE11" i="4" s="1"/>
  <c r="P12" i="4"/>
  <c r="AT12" i="4" s="1"/>
  <c r="AF12" i="4"/>
  <c r="U13" i="4"/>
  <c r="AY13" i="4" s="1"/>
  <c r="O15" i="4"/>
  <c r="AS15" i="4" s="1"/>
  <c r="AE15" i="4"/>
  <c r="BI15" i="4" s="1"/>
  <c r="T16" i="4"/>
  <c r="AX16" i="4" s="1"/>
  <c r="I17" i="4"/>
  <c r="AM17" i="4" s="1"/>
  <c r="Y17" i="4"/>
  <c r="BC17" i="4" s="1"/>
  <c r="N18" i="4"/>
  <c r="AR18" i="4" s="1"/>
  <c r="AD18" i="4"/>
  <c r="BH18" i="4" s="1"/>
  <c r="S19" i="4"/>
  <c r="AW19" i="4" s="1"/>
  <c r="H20" i="4"/>
  <c r="AL20" i="4" s="1"/>
  <c r="X20" i="4"/>
  <c r="BB20" i="4" s="1"/>
  <c r="M21" i="4"/>
  <c r="AQ21" i="4" s="1"/>
  <c r="AC21" i="4"/>
  <c r="BG21" i="4" s="1"/>
  <c r="G23" i="4"/>
  <c r="AK23" i="4" s="1"/>
  <c r="W23" i="4"/>
  <c r="BA23" i="4" s="1"/>
  <c r="L24" i="4"/>
  <c r="AP24" i="4" s="1"/>
  <c r="AB24" i="4"/>
  <c r="BF24" i="4" s="1"/>
  <c r="Q25" i="4"/>
  <c r="AU25" i="4" s="1"/>
  <c r="F26" i="4"/>
  <c r="AJ26" i="4" s="1"/>
  <c r="V26" i="4"/>
  <c r="AZ26" i="4" s="1"/>
  <c r="K27" i="4"/>
  <c r="AO27" i="4" s="1"/>
  <c r="AA27" i="4"/>
  <c r="BE27" i="4" s="1"/>
  <c r="P28" i="4"/>
  <c r="AT28" i="4" s="1"/>
  <c r="AF28" i="4"/>
  <c r="U29" i="4"/>
  <c r="AY29" i="4" s="1"/>
  <c r="O31" i="4"/>
  <c r="AS31" i="4" s="1"/>
  <c r="AE31" i="4"/>
  <c r="BI31" i="4" s="1"/>
  <c r="T32" i="4"/>
  <c r="AX32" i="4" s="1"/>
  <c r="I33" i="4"/>
  <c r="AM33" i="4" s="1"/>
  <c r="BJ33" i="4" s="1"/>
  <c r="BK33" i="4" s="1"/>
  <c r="Y33" i="4"/>
  <c r="BC33" i="4" s="1"/>
  <c r="F35" i="4"/>
  <c r="AJ35" i="4" s="1"/>
  <c r="O37" i="4"/>
  <c r="Y39" i="4"/>
  <c r="BC39" i="4" s="1"/>
  <c r="H42" i="4"/>
  <c r="R44" i="4"/>
  <c r="AV44" i="4" s="1"/>
  <c r="K49" i="4"/>
  <c r="U51" i="4"/>
  <c r="AY51" i="4" s="1"/>
  <c r="AE53" i="4"/>
  <c r="BI53" i="4" s="1"/>
  <c r="N56" i="4"/>
  <c r="AR56" i="4" s="1"/>
  <c r="X58" i="4"/>
  <c r="BB58" i="4" s="1"/>
  <c r="G61" i="4"/>
  <c r="AK61" i="4" s="1"/>
  <c r="Q63" i="4"/>
  <c r="AU63" i="4" s="1"/>
  <c r="AA65" i="4"/>
  <c r="BE65" i="4" s="1"/>
  <c r="J68" i="4"/>
  <c r="AD72" i="4"/>
  <c r="BH72" i="4" s="1"/>
  <c r="M75" i="4"/>
  <c r="AQ75" i="4" s="1"/>
  <c r="W77" i="4"/>
  <c r="BA77" i="4" s="1"/>
  <c r="F80" i="4"/>
  <c r="AJ80" i="4" s="1"/>
  <c r="P82" i="4"/>
  <c r="Z84" i="4"/>
  <c r="BD84" i="4" s="1"/>
  <c r="I87" i="4"/>
  <c r="S89" i="4"/>
  <c r="AC91" i="4"/>
  <c r="BG91" i="4" s="1"/>
  <c r="V96" i="4"/>
  <c r="AZ96" i="4" s="1"/>
  <c r="AF98" i="4"/>
  <c r="O101" i="4"/>
  <c r="Y103" i="4"/>
  <c r="BC103" i="4" s="1"/>
  <c r="H106" i="4"/>
  <c r="AL107" i="4" s="1"/>
  <c r="R108" i="4"/>
  <c r="K113" i="4"/>
  <c r="U115" i="4"/>
  <c r="AY113" i="4" s="1"/>
  <c r="X122" i="4"/>
  <c r="BB122" i="4" s="1"/>
  <c r="Y125" i="4"/>
  <c r="BC125" i="4" s="1"/>
  <c r="X117" i="4"/>
  <c r="BB117" i="4" s="1"/>
  <c r="H117" i="4"/>
  <c r="AL117" i="4" s="1"/>
  <c r="W117" i="4"/>
  <c r="BA117" i="4" s="1"/>
  <c r="G117" i="4"/>
  <c r="AK117" i="4" s="1"/>
  <c r="V117" i="4"/>
  <c r="AZ117" i="4" s="1"/>
  <c r="F117" i="4"/>
  <c r="AJ117" i="4" s="1"/>
  <c r="U117" i="4"/>
  <c r="AY117" i="4" s="1"/>
  <c r="T117" i="4"/>
  <c r="AX117" i="4" s="1"/>
  <c r="S117" i="4"/>
  <c r="AW117" i="4" s="1"/>
  <c r="R117" i="4"/>
  <c r="AV117" i="4" s="1"/>
  <c r="AF117" i="4"/>
  <c r="P117" i="4"/>
  <c r="AT117" i="4" s="1"/>
  <c r="AD117" i="4"/>
  <c r="BH117" i="4" s="1"/>
  <c r="N117" i="4"/>
  <c r="AR117" i="4" s="1"/>
  <c r="AC117" i="4"/>
  <c r="BG117" i="4" s="1"/>
  <c r="M117" i="4"/>
  <c r="AQ117" i="4" s="1"/>
  <c r="AB117" i="4"/>
  <c r="BF117" i="4" s="1"/>
  <c r="L117" i="4"/>
  <c r="AP117" i="4" s="1"/>
  <c r="AA117" i="4"/>
  <c r="BE117" i="4" s="1"/>
  <c r="K117" i="4"/>
  <c r="AO117" i="4" s="1"/>
  <c r="U110" i="4"/>
  <c r="AY110" i="4" s="1"/>
  <c r="T110" i="4"/>
  <c r="AX110" i="4" s="1"/>
  <c r="S110" i="4"/>
  <c r="AW110" i="4" s="1"/>
  <c r="R110" i="4"/>
  <c r="AV110" i="4" s="1"/>
  <c r="Q110" i="4"/>
  <c r="AU110" i="4" s="1"/>
  <c r="AF110" i="4"/>
  <c r="P110" i="4"/>
  <c r="AT110" i="4" s="1"/>
  <c r="AE110" i="4"/>
  <c r="BI110" i="4" s="1"/>
  <c r="O110" i="4"/>
  <c r="AS110" i="4" s="1"/>
  <c r="AC110" i="4"/>
  <c r="BG110" i="4" s="1"/>
  <c r="M110" i="4"/>
  <c r="AQ110" i="4" s="1"/>
  <c r="AA110" i="4"/>
  <c r="BE110" i="4" s="1"/>
  <c r="K110" i="4"/>
  <c r="AO110" i="4" s="1"/>
  <c r="Z110" i="4"/>
  <c r="BD110" i="4" s="1"/>
  <c r="J110" i="4"/>
  <c r="AN110" i="4" s="1"/>
  <c r="Y110" i="4"/>
  <c r="BC110" i="4" s="1"/>
  <c r="I110" i="4"/>
  <c r="AM110" i="4" s="1"/>
  <c r="X110" i="4"/>
  <c r="BB110" i="4" s="1"/>
  <c r="H110" i="4"/>
  <c r="AL110" i="4" s="1"/>
  <c r="Y4" i="4"/>
  <c r="BC4" i="4" s="1"/>
  <c r="M8" i="4"/>
  <c r="AQ8" i="4" s="1"/>
  <c r="R9" i="4"/>
  <c r="AV9" i="4" s="1"/>
  <c r="G10" i="4"/>
  <c r="AK10" i="4" s="1"/>
  <c r="W10" i="4"/>
  <c r="BA10" i="4" s="1"/>
  <c r="AB11" i="4"/>
  <c r="BF11" i="4" s="1"/>
  <c r="Q12" i="4"/>
  <c r="AU12" i="4" s="1"/>
  <c r="F13" i="4"/>
  <c r="AJ13" i="4" s="1"/>
  <c r="V13" i="4"/>
  <c r="AZ13" i="4" s="1"/>
  <c r="P15" i="4"/>
  <c r="AT15" i="4" s="1"/>
  <c r="AF15" i="4"/>
  <c r="J17" i="4"/>
  <c r="AN17" i="4" s="1"/>
  <c r="Z17" i="4"/>
  <c r="BD17" i="4" s="1"/>
  <c r="AE18" i="4"/>
  <c r="BI18" i="4" s="1"/>
  <c r="T19" i="4"/>
  <c r="AX19" i="4" s="1"/>
  <c r="I20" i="4"/>
  <c r="AM20" i="4" s="1"/>
  <c r="N21" i="4"/>
  <c r="AR21" i="4" s="1"/>
  <c r="AD21" i="4"/>
  <c r="BH21" i="4" s="1"/>
  <c r="H23" i="4"/>
  <c r="AL23" i="4" s="1"/>
  <c r="X23" i="4"/>
  <c r="BB23" i="4" s="1"/>
  <c r="M24" i="4"/>
  <c r="AQ24" i="4" s="1"/>
  <c r="AC24" i="4"/>
  <c r="BG24" i="4" s="1"/>
  <c r="G26" i="4"/>
  <c r="AK26" i="4" s="1"/>
  <c r="W26" i="4"/>
  <c r="BA26" i="4" s="1"/>
  <c r="L27" i="4"/>
  <c r="AP27" i="4" s="1"/>
  <c r="AB27" i="4"/>
  <c r="BF27" i="4" s="1"/>
  <c r="Q28" i="4"/>
  <c r="AU28" i="4" s="1"/>
  <c r="F29" i="4"/>
  <c r="AJ29" i="4" s="1"/>
  <c r="V29" i="4"/>
  <c r="AZ29" i="4" s="1"/>
  <c r="P31" i="4"/>
  <c r="AT31" i="4" s="1"/>
  <c r="U32" i="4"/>
  <c r="AY32" i="4" s="1"/>
  <c r="J33" i="4"/>
  <c r="AN33" i="4" s="1"/>
  <c r="Z33" i="4"/>
  <c r="BD33" i="4" s="1"/>
  <c r="Q37" i="4"/>
  <c r="AU37" i="4" s="1"/>
  <c r="AA39" i="4"/>
  <c r="BE39" i="4" s="1"/>
  <c r="J42" i="4"/>
  <c r="AN42" i="4" s="1"/>
  <c r="T44" i="4"/>
  <c r="AX44" i="4" s="1"/>
  <c r="M49" i="4"/>
  <c r="AQ49" i="4" s="1"/>
  <c r="W51" i="4"/>
  <c r="BA51" i="4" s="1"/>
  <c r="P56" i="4"/>
  <c r="AT56" i="4" s="1"/>
  <c r="Z58" i="4"/>
  <c r="BD58" i="4" s="1"/>
  <c r="I61" i="4"/>
  <c r="AM61" i="4" s="1"/>
  <c r="S63" i="4"/>
  <c r="AW63" i="4" s="1"/>
  <c r="AC65" i="4"/>
  <c r="BG65" i="4" s="1"/>
  <c r="L68" i="4"/>
  <c r="AP68" i="4" s="1"/>
  <c r="AF72" i="4"/>
  <c r="O75" i="4"/>
  <c r="AS75" i="4" s="1"/>
  <c r="Y77" i="4"/>
  <c r="BC77" i="4" s="1"/>
  <c r="H80" i="4"/>
  <c r="AL80" i="4" s="1"/>
  <c r="R82" i="4"/>
  <c r="AV82" i="4" s="1"/>
  <c r="AB84" i="4"/>
  <c r="BF84" i="4" s="1"/>
  <c r="K87" i="4"/>
  <c r="AO87" i="4" s="1"/>
  <c r="U89" i="4"/>
  <c r="AY89" i="4" s="1"/>
  <c r="AE91" i="4"/>
  <c r="BI91" i="4" s="1"/>
  <c r="X96" i="4"/>
  <c r="BB96" i="4" s="1"/>
  <c r="G99" i="4"/>
  <c r="AK99" i="4" s="1"/>
  <c r="Q101" i="4"/>
  <c r="AU101" i="4" s="1"/>
  <c r="AA103" i="4"/>
  <c r="BE103" i="4" s="1"/>
  <c r="J106" i="4"/>
  <c r="AN106" i="4" s="1"/>
  <c r="T108" i="4"/>
  <c r="AX108" i="4" s="1"/>
  <c r="AD110" i="4"/>
  <c r="BH110" i="4" s="1"/>
  <c r="M113" i="4"/>
  <c r="W115" i="4"/>
  <c r="BA115" i="4" s="1"/>
  <c r="F118" i="4"/>
  <c r="AJ118" i="4" s="1"/>
  <c r="Z122" i="4"/>
  <c r="BD122" i="4" s="1"/>
  <c r="F126" i="4"/>
  <c r="AJ126" i="4" s="1"/>
  <c r="AD35" i="4"/>
  <c r="BH35" i="4" s="1"/>
  <c r="N35" i="4"/>
  <c r="AR35" i="4" s="1"/>
  <c r="AC35" i="4"/>
  <c r="BG35" i="4" s="1"/>
  <c r="M35" i="4"/>
  <c r="AQ35" i="4" s="1"/>
  <c r="AB35" i="4"/>
  <c r="BF35" i="4" s="1"/>
  <c r="L35" i="4"/>
  <c r="AP35" i="4" s="1"/>
  <c r="AA35" i="4"/>
  <c r="BE35" i="4" s="1"/>
  <c r="K35" i="4"/>
  <c r="AO35" i="4" s="1"/>
  <c r="Z35" i="4"/>
  <c r="BD35" i="4" s="1"/>
  <c r="J35" i="4"/>
  <c r="AN35" i="4" s="1"/>
  <c r="Y35" i="4"/>
  <c r="BC35" i="4" s="1"/>
  <c r="I35" i="4"/>
  <c r="AM35" i="4" s="1"/>
  <c r="X35" i="4"/>
  <c r="BB35" i="4" s="1"/>
  <c r="H35" i="4"/>
  <c r="AL35" i="4" s="1"/>
  <c r="V35" i="4"/>
  <c r="AZ35" i="4" s="1"/>
  <c r="T35" i="4"/>
  <c r="AX35" i="4" s="1"/>
  <c r="S35" i="4"/>
  <c r="AW35" i="4" s="1"/>
  <c r="R35" i="4"/>
  <c r="AV35" i="4" s="1"/>
  <c r="Q35" i="4"/>
  <c r="AU35" i="4" s="1"/>
  <c r="V59" i="4"/>
  <c r="AZ59" i="4" s="1"/>
  <c r="F59" i="4"/>
  <c r="AJ59" i="4" s="1"/>
  <c r="U59" i="4"/>
  <c r="AY59" i="4" s="1"/>
  <c r="T59" i="4"/>
  <c r="AX59" i="4" s="1"/>
  <c r="S59" i="4"/>
  <c r="AW59" i="4" s="1"/>
  <c r="R59" i="4"/>
  <c r="AV59" i="4" s="1"/>
  <c r="Q59" i="4"/>
  <c r="AU59" i="4" s="1"/>
  <c r="AF59" i="4"/>
  <c r="P59" i="4"/>
  <c r="AT59" i="4" s="1"/>
  <c r="AD59" i="4"/>
  <c r="BH59" i="4" s="1"/>
  <c r="N59" i="4"/>
  <c r="AR59" i="4" s="1"/>
  <c r="AB59" i="4"/>
  <c r="BF59" i="4" s="1"/>
  <c r="L59" i="4"/>
  <c r="AP59" i="4" s="1"/>
  <c r="AA59" i="4"/>
  <c r="BE59" i="4" s="1"/>
  <c r="K59" i="4"/>
  <c r="AO59" i="4" s="1"/>
  <c r="Z59" i="4"/>
  <c r="BD59" i="4" s="1"/>
  <c r="J59" i="4"/>
  <c r="AN59" i="4" s="1"/>
  <c r="Y59" i="4"/>
  <c r="BC59" i="4" s="1"/>
  <c r="I59" i="4"/>
  <c r="AM59" i="4" s="1"/>
  <c r="AD67" i="4"/>
  <c r="BH67" i="4" s="1"/>
  <c r="N67" i="4"/>
  <c r="AR67" i="4" s="1"/>
  <c r="AC67" i="4"/>
  <c r="BG67" i="4" s="1"/>
  <c r="M67" i="4"/>
  <c r="AQ67" i="4" s="1"/>
  <c r="AB67" i="4"/>
  <c r="BF67" i="4" s="1"/>
  <c r="L67" i="4"/>
  <c r="AP67" i="4" s="1"/>
  <c r="AA67" i="4"/>
  <c r="BE67" i="4" s="1"/>
  <c r="K67" i="4"/>
  <c r="AO67" i="4" s="1"/>
  <c r="Z67" i="4"/>
  <c r="BD67" i="4" s="1"/>
  <c r="J67" i="4"/>
  <c r="AN67" i="4" s="1"/>
  <c r="Y67" i="4"/>
  <c r="BC67" i="4" s="1"/>
  <c r="I67" i="4"/>
  <c r="AM67" i="4" s="1"/>
  <c r="X67" i="4"/>
  <c r="BB67" i="4" s="1"/>
  <c r="H67" i="4"/>
  <c r="AL67" i="4" s="1"/>
  <c r="V67" i="4"/>
  <c r="AZ67" i="4" s="1"/>
  <c r="F67" i="4"/>
  <c r="AJ67" i="4" s="1"/>
  <c r="T67" i="4"/>
  <c r="AX67" i="4" s="1"/>
  <c r="S67" i="4"/>
  <c r="AW67" i="4" s="1"/>
  <c r="R67" i="4"/>
  <c r="AV67" i="4" s="1"/>
  <c r="Q67" i="4"/>
  <c r="AU67" i="4" s="1"/>
  <c r="AD83" i="4"/>
  <c r="BH83" i="4" s="1"/>
  <c r="N83" i="4"/>
  <c r="AR83" i="4" s="1"/>
  <c r="AC83" i="4"/>
  <c r="BG83" i="4" s="1"/>
  <c r="M83" i="4"/>
  <c r="AQ83" i="4" s="1"/>
  <c r="AB83" i="4"/>
  <c r="BF83" i="4" s="1"/>
  <c r="L83" i="4"/>
  <c r="AP83" i="4" s="1"/>
  <c r="AA83" i="4"/>
  <c r="BE83" i="4" s="1"/>
  <c r="K83" i="4"/>
  <c r="AO83" i="4" s="1"/>
  <c r="Z83" i="4"/>
  <c r="BD83" i="4" s="1"/>
  <c r="J83" i="4"/>
  <c r="AN83" i="4" s="1"/>
  <c r="Y83" i="4"/>
  <c r="BC83" i="4" s="1"/>
  <c r="I83" i="4"/>
  <c r="AM83" i="4" s="1"/>
  <c r="X83" i="4"/>
  <c r="BB83" i="4" s="1"/>
  <c r="H83" i="4"/>
  <c r="AL83" i="4" s="1"/>
  <c r="V83" i="4"/>
  <c r="AZ83" i="4" s="1"/>
  <c r="F83" i="4"/>
  <c r="AJ83" i="4" s="1"/>
  <c r="T83" i="4"/>
  <c r="AX83" i="4" s="1"/>
  <c r="S83" i="4"/>
  <c r="AW83" i="4" s="1"/>
  <c r="R83" i="4"/>
  <c r="AV83" i="4" s="1"/>
  <c r="Q83" i="4"/>
  <c r="AU83" i="4" s="1"/>
  <c r="T97" i="4"/>
  <c r="AX97" i="4" s="1"/>
  <c r="S97" i="4"/>
  <c r="AW97" i="4" s="1"/>
  <c r="R97" i="4"/>
  <c r="AV97" i="4" s="1"/>
  <c r="Q97" i="4"/>
  <c r="AU97" i="4" s="1"/>
  <c r="AF97" i="4"/>
  <c r="P97" i="4"/>
  <c r="AT97" i="4" s="1"/>
  <c r="AE97" i="4"/>
  <c r="BI97" i="4" s="1"/>
  <c r="O97" i="4"/>
  <c r="AS97" i="4" s="1"/>
  <c r="AD97" i="4"/>
  <c r="BH97" i="4" s="1"/>
  <c r="N97" i="4"/>
  <c r="AR97" i="4" s="1"/>
  <c r="AB97" i="4"/>
  <c r="BF97" i="4" s="1"/>
  <c r="L97" i="4"/>
  <c r="AP97" i="4" s="1"/>
  <c r="Z97" i="4"/>
  <c r="BD97" i="4" s="1"/>
  <c r="J97" i="4"/>
  <c r="AN97" i="4" s="1"/>
  <c r="Y97" i="4"/>
  <c r="BC97" i="4" s="1"/>
  <c r="I97" i="4"/>
  <c r="AM97" i="4" s="1"/>
  <c r="X97" i="4"/>
  <c r="BB97" i="4" s="1"/>
  <c r="H97" i="4"/>
  <c r="AL97" i="4" s="1"/>
  <c r="W97" i="4"/>
  <c r="BA97" i="4" s="1"/>
  <c r="G97" i="4"/>
  <c r="AK97" i="4" s="1"/>
  <c r="M91" i="4"/>
  <c r="H11" i="4"/>
  <c r="AL11" i="4" s="1"/>
  <c r="AF19" i="4"/>
  <c r="AA76" i="4"/>
  <c r="BE76" i="4" s="1"/>
  <c r="K76" i="4"/>
  <c r="AO76" i="4" s="1"/>
  <c r="Z76" i="4"/>
  <c r="BD76" i="4" s="1"/>
  <c r="J76" i="4"/>
  <c r="AN76" i="4" s="1"/>
  <c r="Y76" i="4"/>
  <c r="BC76" i="4" s="1"/>
  <c r="I76" i="4"/>
  <c r="AM76" i="4" s="1"/>
  <c r="X76" i="4"/>
  <c r="BB76" i="4" s="1"/>
  <c r="H76" i="4"/>
  <c r="AL76" i="4" s="1"/>
  <c r="W76" i="4"/>
  <c r="BA76" i="4" s="1"/>
  <c r="G76" i="4"/>
  <c r="AK76" i="4" s="1"/>
  <c r="V76" i="4"/>
  <c r="AZ76" i="4" s="1"/>
  <c r="F76" i="4"/>
  <c r="AJ76" i="4" s="1"/>
  <c r="U76" i="4"/>
  <c r="AY76" i="4" s="1"/>
  <c r="S76" i="4"/>
  <c r="AW76" i="4" s="1"/>
  <c r="Q76" i="4"/>
  <c r="AU76" i="4" s="1"/>
  <c r="AF76" i="4"/>
  <c r="P76" i="4"/>
  <c r="AT76" i="4" s="1"/>
  <c r="AE76" i="4"/>
  <c r="BI76" i="4" s="1"/>
  <c r="O76" i="4"/>
  <c r="AS76" i="4" s="1"/>
  <c r="AD76" i="4"/>
  <c r="BH76" i="4" s="1"/>
  <c r="N76" i="4"/>
  <c r="AR76" i="4" s="1"/>
  <c r="I4" i="4"/>
  <c r="AM4" i="4" s="1"/>
  <c r="N5" i="4"/>
  <c r="AR5" i="4" s="1"/>
  <c r="AD5" i="4"/>
  <c r="BH5" i="4" s="1"/>
  <c r="H7" i="4"/>
  <c r="AL7" i="4" s="1"/>
  <c r="X7" i="4"/>
  <c r="BB7" i="4" s="1"/>
  <c r="AC8" i="4"/>
  <c r="BG8" i="4" s="1"/>
  <c r="L11" i="4"/>
  <c r="AP11" i="4" s="1"/>
  <c r="U16" i="4"/>
  <c r="AY16" i="4" s="1"/>
  <c r="O18" i="4"/>
  <c r="AS18" i="4" s="1"/>
  <c r="Y20" i="4"/>
  <c r="BC20" i="4" s="1"/>
  <c r="R25" i="4"/>
  <c r="AV25" i="4" s="1"/>
  <c r="AF31" i="4"/>
  <c r="AC38" i="4"/>
  <c r="BG38" i="4" s="1"/>
  <c r="M38" i="4"/>
  <c r="AQ38" i="4" s="1"/>
  <c r="AB38" i="4"/>
  <c r="BF38" i="4" s="1"/>
  <c r="L38" i="4"/>
  <c r="AP38" i="4" s="1"/>
  <c r="AA38" i="4"/>
  <c r="BE38" i="4" s="1"/>
  <c r="K38" i="4"/>
  <c r="AO38" i="4" s="1"/>
  <c r="Z38" i="4"/>
  <c r="BD38" i="4" s="1"/>
  <c r="J38" i="4"/>
  <c r="AN38" i="4" s="1"/>
  <c r="Y38" i="4"/>
  <c r="BC38" i="4" s="1"/>
  <c r="I38" i="4"/>
  <c r="AM38" i="4" s="1"/>
  <c r="X38" i="4"/>
  <c r="BB38" i="4" s="1"/>
  <c r="H38" i="4"/>
  <c r="AL38" i="4" s="1"/>
  <c r="W38" i="4"/>
  <c r="BA38" i="4" s="1"/>
  <c r="G38" i="4"/>
  <c r="AK38" i="4" s="1"/>
  <c r="BJ38" i="4" s="1"/>
  <c r="BK38" i="4" s="1"/>
  <c r="U38" i="4"/>
  <c r="AY38" i="4" s="1"/>
  <c r="S38" i="4"/>
  <c r="AW38" i="4" s="1"/>
  <c r="R38" i="4"/>
  <c r="AV38" i="4" s="1"/>
  <c r="Q38" i="4"/>
  <c r="AU38" i="4" s="1"/>
  <c r="AF38" i="4"/>
  <c r="P38" i="4"/>
  <c r="AT38" i="4" s="1"/>
  <c r="U46" i="4"/>
  <c r="AY46" i="4" s="1"/>
  <c r="T46" i="4"/>
  <c r="AX46" i="4" s="1"/>
  <c r="S46" i="4"/>
  <c r="AW46" i="4" s="1"/>
  <c r="R46" i="4"/>
  <c r="AV46" i="4" s="1"/>
  <c r="Q46" i="4"/>
  <c r="AU46" i="4" s="1"/>
  <c r="AF46" i="4"/>
  <c r="P46" i="4"/>
  <c r="AT46" i="4" s="1"/>
  <c r="AE46" i="4"/>
  <c r="BI46" i="4" s="1"/>
  <c r="O46" i="4"/>
  <c r="AS46" i="4" s="1"/>
  <c r="AC46" i="4"/>
  <c r="BG46" i="4" s="1"/>
  <c r="M46" i="4"/>
  <c r="AQ46" i="4" s="1"/>
  <c r="AA46" i="4"/>
  <c r="BE46" i="4" s="1"/>
  <c r="K46" i="4"/>
  <c r="AO46" i="4" s="1"/>
  <c r="Z46" i="4"/>
  <c r="BD46" i="4" s="1"/>
  <c r="J46" i="4"/>
  <c r="AN46" i="4" s="1"/>
  <c r="Y46" i="4"/>
  <c r="BC46" i="4" s="1"/>
  <c r="I46" i="4"/>
  <c r="AM46" i="4" s="1"/>
  <c r="X46" i="4"/>
  <c r="BB46" i="4" s="1"/>
  <c r="H46" i="4"/>
  <c r="AL46" i="4" s="1"/>
  <c r="BJ46" i="4" s="1"/>
  <c r="BK46" i="4" s="1"/>
  <c r="AC54" i="4"/>
  <c r="BG54" i="4" s="1"/>
  <c r="M54" i="4"/>
  <c r="AQ54" i="4" s="1"/>
  <c r="AB54" i="4"/>
  <c r="BF54" i="4" s="1"/>
  <c r="L54" i="4"/>
  <c r="AP54" i="4" s="1"/>
  <c r="AA54" i="4"/>
  <c r="BE54" i="4" s="1"/>
  <c r="K54" i="4"/>
  <c r="AO54" i="4" s="1"/>
  <c r="Z54" i="4"/>
  <c r="BD54" i="4" s="1"/>
  <c r="J54" i="4"/>
  <c r="AN54" i="4" s="1"/>
  <c r="BJ54" i="4" s="1"/>
  <c r="BK54" i="4" s="1"/>
  <c r="Y54" i="4"/>
  <c r="BC54" i="4" s="1"/>
  <c r="I54" i="4"/>
  <c r="AM54" i="4" s="1"/>
  <c r="X54" i="4"/>
  <c r="BB54" i="4" s="1"/>
  <c r="H54" i="4"/>
  <c r="AL54" i="4" s="1"/>
  <c r="W54" i="4"/>
  <c r="BA54" i="4" s="1"/>
  <c r="G54" i="4"/>
  <c r="AK54" i="4" s="1"/>
  <c r="U54" i="4"/>
  <c r="AY54" i="4" s="1"/>
  <c r="S54" i="4"/>
  <c r="AW54" i="4" s="1"/>
  <c r="R54" i="4"/>
  <c r="AV54" i="4" s="1"/>
  <c r="Q54" i="4"/>
  <c r="AU54" i="4" s="1"/>
  <c r="AF54" i="4"/>
  <c r="P54" i="4"/>
  <c r="AT54" i="4" s="1"/>
  <c r="U62" i="4"/>
  <c r="AY62" i="4" s="1"/>
  <c r="T62" i="4"/>
  <c r="AX62" i="4" s="1"/>
  <c r="S62" i="4"/>
  <c r="AW62" i="4" s="1"/>
  <c r="R62" i="4"/>
  <c r="AV62" i="4" s="1"/>
  <c r="Q62" i="4"/>
  <c r="AU62" i="4" s="1"/>
  <c r="AF62" i="4"/>
  <c r="P62" i="4"/>
  <c r="AT62" i="4" s="1"/>
  <c r="AE62" i="4"/>
  <c r="BI62" i="4" s="1"/>
  <c r="O62" i="4"/>
  <c r="AS62" i="4" s="1"/>
  <c r="AC62" i="4"/>
  <c r="BG62" i="4" s="1"/>
  <c r="M62" i="4"/>
  <c r="AQ62" i="4" s="1"/>
  <c r="AA62" i="4"/>
  <c r="BE62" i="4" s="1"/>
  <c r="K62" i="4"/>
  <c r="AO62" i="4" s="1"/>
  <c r="Z62" i="4"/>
  <c r="BD62" i="4" s="1"/>
  <c r="J62" i="4"/>
  <c r="AN62" i="4" s="1"/>
  <c r="Y62" i="4"/>
  <c r="BC62" i="4" s="1"/>
  <c r="I62" i="4"/>
  <c r="AM62" i="4" s="1"/>
  <c r="X62" i="4"/>
  <c r="BB62" i="4" s="1"/>
  <c r="H62" i="4"/>
  <c r="AL62" i="4" s="1"/>
  <c r="BJ62" i="4" s="1"/>
  <c r="BK62" i="4" s="1"/>
  <c r="AC70" i="4"/>
  <c r="BG70" i="4" s="1"/>
  <c r="M70" i="4"/>
  <c r="AQ70" i="4" s="1"/>
  <c r="AB70" i="4"/>
  <c r="BF70" i="4" s="1"/>
  <c r="L70" i="4"/>
  <c r="AP70" i="4" s="1"/>
  <c r="AA70" i="4"/>
  <c r="BE70" i="4" s="1"/>
  <c r="K70" i="4"/>
  <c r="AO70" i="4" s="1"/>
  <c r="Z70" i="4"/>
  <c r="BD70" i="4" s="1"/>
  <c r="J70" i="4"/>
  <c r="AN70" i="4" s="1"/>
  <c r="Y70" i="4"/>
  <c r="BC70" i="4" s="1"/>
  <c r="I70" i="4"/>
  <c r="AM70" i="4" s="1"/>
  <c r="X70" i="4"/>
  <c r="BB70" i="4" s="1"/>
  <c r="H70" i="4"/>
  <c r="AL70" i="4" s="1"/>
  <c r="W70" i="4"/>
  <c r="BA70" i="4" s="1"/>
  <c r="G70" i="4"/>
  <c r="AK70" i="4" s="1"/>
  <c r="U70" i="4"/>
  <c r="AY70" i="4" s="1"/>
  <c r="S70" i="4"/>
  <c r="AW70" i="4" s="1"/>
  <c r="R70" i="4"/>
  <c r="AV70" i="4" s="1"/>
  <c r="BJ70" i="4" s="1"/>
  <c r="BK70" i="4" s="1"/>
  <c r="Q70" i="4"/>
  <c r="AU70" i="4" s="1"/>
  <c r="AF70" i="4"/>
  <c r="P70" i="4"/>
  <c r="AT70" i="4" s="1"/>
  <c r="U78" i="4"/>
  <c r="AY78" i="4" s="1"/>
  <c r="T78" i="4"/>
  <c r="AX78" i="4" s="1"/>
  <c r="S78" i="4"/>
  <c r="AW78" i="4" s="1"/>
  <c r="R78" i="4"/>
  <c r="AV78" i="4" s="1"/>
  <c r="Q78" i="4"/>
  <c r="AU78" i="4" s="1"/>
  <c r="AF78" i="4"/>
  <c r="P78" i="4"/>
  <c r="AT78" i="4" s="1"/>
  <c r="AE78" i="4"/>
  <c r="BI78" i="4" s="1"/>
  <c r="O78" i="4"/>
  <c r="AS78" i="4" s="1"/>
  <c r="AC78" i="4"/>
  <c r="BG78" i="4" s="1"/>
  <c r="M78" i="4"/>
  <c r="AQ78" i="4" s="1"/>
  <c r="AA78" i="4"/>
  <c r="BE78" i="4" s="1"/>
  <c r="K78" i="4"/>
  <c r="AO78" i="4" s="1"/>
  <c r="Z78" i="4"/>
  <c r="BD78" i="4" s="1"/>
  <c r="J78" i="4"/>
  <c r="AN78" i="4" s="1"/>
  <c r="Y78" i="4"/>
  <c r="BC78" i="4" s="1"/>
  <c r="I78" i="4"/>
  <c r="AM78" i="4" s="1"/>
  <c r="X78" i="4"/>
  <c r="BB78" i="4" s="1"/>
  <c r="H78" i="4"/>
  <c r="AL78" i="4" s="1"/>
  <c r="AC86" i="4"/>
  <c r="BG86" i="4" s="1"/>
  <c r="M86" i="4"/>
  <c r="AQ86" i="4" s="1"/>
  <c r="AB86" i="4"/>
  <c r="BF86" i="4" s="1"/>
  <c r="L86" i="4"/>
  <c r="AP86" i="4" s="1"/>
  <c r="AA86" i="4"/>
  <c r="BE86" i="4" s="1"/>
  <c r="K86" i="4"/>
  <c r="AO86" i="4" s="1"/>
  <c r="Z86" i="4"/>
  <c r="BD86" i="4" s="1"/>
  <c r="J86" i="4"/>
  <c r="AN86" i="4" s="1"/>
  <c r="Y86" i="4"/>
  <c r="BC86" i="4" s="1"/>
  <c r="I86" i="4"/>
  <c r="AM86" i="4" s="1"/>
  <c r="X86" i="4"/>
  <c r="BB86" i="4" s="1"/>
  <c r="H86" i="4"/>
  <c r="AL86" i="4" s="1"/>
  <c r="W86" i="4"/>
  <c r="BA86" i="4" s="1"/>
  <c r="G86" i="4"/>
  <c r="AK86" i="4" s="1"/>
  <c r="BJ86" i="4" s="1"/>
  <c r="BK86" i="4" s="1"/>
  <c r="U86" i="4"/>
  <c r="AY86" i="4" s="1"/>
  <c r="S86" i="4"/>
  <c r="AW86" i="4" s="1"/>
  <c r="R86" i="4"/>
  <c r="AV86" i="4" s="1"/>
  <c r="Q86" i="4"/>
  <c r="AU86" i="4" s="1"/>
  <c r="AF86" i="4"/>
  <c r="P86" i="4"/>
  <c r="AT86" i="4" s="1"/>
  <c r="U94" i="4"/>
  <c r="AY94" i="4" s="1"/>
  <c r="T94" i="4"/>
  <c r="AX94" i="4" s="1"/>
  <c r="S94" i="4"/>
  <c r="AW94" i="4" s="1"/>
  <c r="R94" i="4"/>
  <c r="AV94" i="4" s="1"/>
  <c r="Q94" i="4"/>
  <c r="AU94" i="4" s="1"/>
  <c r="AF94" i="4"/>
  <c r="P94" i="4"/>
  <c r="AT94" i="4" s="1"/>
  <c r="AE94" i="4"/>
  <c r="BI94" i="4" s="1"/>
  <c r="O94" i="4"/>
  <c r="AS94" i="4" s="1"/>
  <c r="AC94" i="4"/>
  <c r="BG94" i="4" s="1"/>
  <c r="M94" i="4"/>
  <c r="AQ94" i="4" s="1"/>
  <c r="AA94" i="4"/>
  <c r="BE94" i="4" s="1"/>
  <c r="K94" i="4"/>
  <c r="AO94" i="4" s="1"/>
  <c r="Z94" i="4"/>
  <c r="BD94" i="4" s="1"/>
  <c r="J94" i="4"/>
  <c r="AN94" i="4" s="1"/>
  <c r="Y94" i="4"/>
  <c r="BC94" i="4" s="1"/>
  <c r="I94" i="4"/>
  <c r="AM94" i="4" s="1"/>
  <c r="BJ94" i="4" s="1"/>
  <c r="BK94" i="4" s="1"/>
  <c r="X94" i="4"/>
  <c r="BB94" i="4" s="1"/>
  <c r="H94" i="4"/>
  <c r="AL94" i="4" s="1"/>
  <c r="W104" i="4"/>
  <c r="BA104" i="4" s="1"/>
  <c r="G104" i="4"/>
  <c r="AK104" i="4" s="1"/>
  <c r="V104" i="4"/>
  <c r="AZ104" i="4" s="1"/>
  <c r="F104" i="4"/>
  <c r="AJ104" i="4" s="1"/>
  <c r="U104" i="4"/>
  <c r="AY104" i="4" s="1"/>
  <c r="T104" i="4"/>
  <c r="AX104" i="4" s="1"/>
  <c r="S104" i="4"/>
  <c r="AW104" i="4" s="1"/>
  <c r="R104" i="4"/>
  <c r="AV104" i="4" s="1"/>
  <c r="Q104" i="4"/>
  <c r="AU104" i="4" s="1"/>
  <c r="AE104" i="4"/>
  <c r="BI104" i="4" s="1"/>
  <c r="O104" i="4"/>
  <c r="AS104" i="4" s="1"/>
  <c r="AC104" i="4"/>
  <c r="BG104" i="4" s="1"/>
  <c r="M104" i="4"/>
  <c r="AQ104" i="4" s="1"/>
  <c r="AB104" i="4"/>
  <c r="BF104" i="4" s="1"/>
  <c r="L104" i="4"/>
  <c r="AP104" i="4" s="1"/>
  <c r="AA104" i="4"/>
  <c r="BE104" i="4" s="1"/>
  <c r="K104" i="4"/>
  <c r="AO104" i="4" s="1"/>
  <c r="Z104" i="4"/>
  <c r="BD104" i="4" s="1"/>
  <c r="J104" i="4"/>
  <c r="AN104" i="4" s="1"/>
  <c r="AE112" i="4"/>
  <c r="BI112" i="4" s="1"/>
  <c r="O112" i="4"/>
  <c r="AS112" i="4" s="1"/>
  <c r="AD112" i="4"/>
  <c r="BH112" i="4" s="1"/>
  <c r="N112" i="4"/>
  <c r="AR112" i="4" s="1"/>
  <c r="AC112" i="4"/>
  <c r="BG112" i="4" s="1"/>
  <c r="M112" i="4"/>
  <c r="AQ112" i="4" s="1"/>
  <c r="AB112" i="4"/>
  <c r="BF112" i="4" s="1"/>
  <c r="L112" i="4"/>
  <c r="AP112" i="4" s="1"/>
  <c r="AA112" i="4"/>
  <c r="BE112" i="4" s="1"/>
  <c r="K112" i="4"/>
  <c r="AO112" i="4" s="1"/>
  <c r="Z112" i="4"/>
  <c r="BD112" i="4" s="1"/>
  <c r="J112" i="4"/>
  <c r="AN112" i="4" s="1"/>
  <c r="Y112" i="4"/>
  <c r="BC112" i="4" s="1"/>
  <c r="I112" i="4"/>
  <c r="AM112" i="4" s="1"/>
  <c r="W112" i="4"/>
  <c r="BA112" i="4" s="1"/>
  <c r="G112" i="4"/>
  <c r="AK112" i="4" s="1"/>
  <c r="U112" i="4"/>
  <c r="AY112" i="4" s="1"/>
  <c r="T112" i="4"/>
  <c r="AX112" i="4" s="1"/>
  <c r="S112" i="4"/>
  <c r="AW112" i="4" s="1"/>
  <c r="R112" i="4"/>
  <c r="AV112" i="4" s="1"/>
  <c r="W120" i="4"/>
  <c r="BA120" i="4" s="1"/>
  <c r="G120" i="4"/>
  <c r="AK120" i="4" s="1"/>
  <c r="V120" i="4"/>
  <c r="AZ120" i="4" s="1"/>
  <c r="F120" i="4"/>
  <c r="AJ120" i="4" s="1"/>
  <c r="BJ120" i="4" s="1"/>
  <c r="BK120" i="4" s="1"/>
  <c r="U120" i="4"/>
  <c r="AY120" i="4" s="1"/>
  <c r="T120" i="4"/>
  <c r="AX120" i="4" s="1"/>
  <c r="S120" i="4"/>
  <c r="AW120" i="4" s="1"/>
  <c r="R120" i="4"/>
  <c r="AV120" i="4" s="1"/>
  <c r="Q120" i="4"/>
  <c r="AU120" i="4" s="1"/>
  <c r="AE120" i="4"/>
  <c r="BI120" i="4" s="1"/>
  <c r="O120" i="4"/>
  <c r="AS120" i="4" s="1"/>
  <c r="AC120" i="4"/>
  <c r="BG120" i="4" s="1"/>
  <c r="M120" i="4"/>
  <c r="AQ120" i="4" s="1"/>
  <c r="AB120" i="4"/>
  <c r="BF120" i="4" s="1"/>
  <c r="L120" i="4"/>
  <c r="AP120" i="4" s="1"/>
  <c r="AA120" i="4"/>
  <c r="BE120" i="4" s="1"/>
  <c r="K120" i="4"/>
  <c r="AO120" i="4" s="1"/>
  <c r="Z120" i="4"/>
  <c r="BD120" i="4" s="1"/>
  <c r="J120" i="4"/>
  <c r="AN120" i="4" s="1"/>
  <c r="J4" i="4"/>
  <c r="AN4" i="4" s="1"/>
  <c r="Z4" i="4"/>
  <c r="BD4" i="4" s="1"/>
  <c r="O5" i="4"/>
  <c r="AS5" i="4" s="1"/>
  <c r="AE5" i="4"/>
  <c r="BI5" i="4" s="1"/>
  <c r="I7" i="4"/>
  <c r="AM7" i="4" s="1"/>
  <c r="Y7" i="4"/>
  <c r="BC7" i="4" s="1"/>
  <c r="N8" i="4"/>
  <c r="AR8" i="4" s="1"/>
  <c r="AD8" i="4"/>
  <c r="BH8" i="4" s="1"/>
  <c r="S9" i="4"/>
  <c r="AW9" i="4" s="1"/>
  <c r="H10" i="4"/>
  <c r="AL10" i="4" s="1"/>
  <c r="X10" i="4"/>
  <c r="BB10" i="4" s="1"/>
  <c r="M11" i="4"/>
  <c r="AC11" i="4"/>
  <c r="BG11" i="4" s="1"/>
  <c r="R12" i="4"/>
  <c r="AV12" i="4" s="1"/>
  <c r="G13" i="4"/>
  <c r="W13" i="4"/>
  <c r="BA13" i="4" s="1"/>
  <c r="L14" i="4"/>
  <c r="AP14" i="4" s="1"/>
  <c r="BJ14" i="4" s="1"/>
  <c r="BK14" i="4" s="1"/>
  <c r="Q15" i="4"/>
  <c r="AU15" i="4" s="1"/>
  <c r="F16" i="4"/>
  <c r="V16" i="4"/>
  <c r="AZ16" i="4" s="1"/>
  <c r="K17" i="4"/>
  <c r="AA17" i="4"/>
  <c r="BE17" i="4" s="1"/>
  <c r="P18" i="4"/>
  <c r="AT18" i="4" s="1"/>
  <c r="AF18" i="4"/>
  <c r="U19" i="4"/>
  <c r="AY19" i="4" s="1"/>
  <c r="J20" i="4"/>
  <c r="AN20" i="4" s="1"/>
  <c r="Z20" i="4"/>
  <c r="BD20" i="4" s="1"/>
  <c r="O21" i="4"/>
  <c r="AE21" i="4"/>
  <c r="BI21" i="4" s="1"/>
  <c r="I23" i="4"/>
  <c r="AM23" i="4" s="1"/>
  <c r="Y23" i="4"/>
  <c r="BC23" i="4" s="1"/>
  <c r="N24" i="4"/>
  <c r="AD24" i="4"/>
  <c r="BH24" i="4" s="1"/>
  <c r="S25" i="4"/>
  <c r="AW25" i="4" s="1"/>
  <c r="H26" i="4"/>
  <c r="X26" i="4"/>
  <c r="BB26" i="4" s="1"/>
  <c r="M27" i="4"/>
  <c r="AC27" i="4"/>
  <c r="BG27" i="4" s="1"/>
  <c r="R28" i="4"/>
  <c r="AV28" i="4" s="1"/>
  <c r="G29" i="4"/>
  <c r="AK29" i="4" s="1"/>
  <c r="W29" i="4"/>
  <c r="BA29" i="4" s="1"/>
  <c r="L30" i="4"/>
  <c r="Q31" i="4"/>
  <c r="AU31" i="4" s="1"/>
  <c r="F32" i="4"/>
  <c r="AJ32" i="4" s="1"/>
  <c r="V32" i="4"/>
  <c r="AZ32" i="4" s="1"/>
  <c r="K33" i="4"/>
  <c r="AA33" i="4"/>
  <c r="BE33" i="4" s="1"/>
  <c r="O35" i="4"/>
  <c r="AS35" i="4" s="1"/>
  <c r="Y37" i="4"/>
  <c r="BC37" i="4" s="1"/>
  <c r="H40" i="4"/>
  <c r="AL40" i="4" s="1"/>
  <c r="R42" i="4"/>
  <c r="AV42" i="4" s="1"/>
  <c r="AB44" i="4"/>
  <c r="BF44" i="4" s="1"/>
  <c r="K47" i="4"/>
  <c r="AO47" i="4" s="1"/>
  <c r="U49" i="4"/>
  <c r="AY49" i="4" s="1"/>
  <c r="AE51" i="4"/>
  <c r="BI51" i="4" s="1"/>
  <c r="N54" i="4"/>
  <c r="AR54" i="4" s="1"/>
  <c r="X56" i="4"/>
  <c r="BB56" i="4" s="1"/>
  <c r="G59" i="4"/>
  <c r="AK59" i="4" s="1"/>
  <c r="Q61" i="4"/>
  <c r="AU61" i="4" s="1"/>
  <c r="AA63" i="4"/>
  <c r="BE63" i="4" s="1"/>
  <c r="J66" i="4"/>
  <c r="AN66" i="4" s="1"/>
  <c r="T68" i="4"/>
  <c r="AX68" i="4" s="1"/>
  <c r="AD70" i="4"/>
  <c r="BH70" i="4" s="1"/>
  <c r="M73" i="4"/>
  <c r="AQ73" i="4" s="1"/>
  <c r="W75" i="4"/>
  <c r="BA75" i="4" s="1"/>
  <c r="F78" i="4"/>
  <c r="AJ78" i="4" s="1"/>
  <c r="P80" i="4"/>
  <c r="AT80" i="4" s="1"/>
  <c r="Z82" i="4"/>
  <c r="BD82" i="4" s="1"/>
  <c r="I85" i="4"/>
  <c r="AM85" i="4" s="1"/>
  <c r="S87" i="4"/>
  <c r="AW87" i="4" s="1"/>
  <c r="AC89" i="4"/>
  <c r="BG89" i="4" s="1"/>
  <c r="L92" i="4"/>
  <c r="AP92" i="4" s="1"/>
  <c r="V94" i="4"/>
  <c r="AZ94" i="4" s="1"/>
  <c r="AF96" i="4"/>
  <c r="O99" i="4"/>
  <c r="AS99" i="4" s="1"/>
  <c r="Y101" i="4"/>
  <c r="BC101" i="4" s="1"/>
  <c r="H104" i="4"/>
  <c r="AL104" i="4" s="1"/>
  <c r="R106" i="4"/>
  <c r="AV106" i="4" s="1"/>
  <c r="AB108" i="4"/>
  <c r="BF108" i="4" s="1"/>
  <c r="K111" i="4"/>
  <c r="AO111" i="4" s="1"/>
  <c r="U113" i="4"/>
  <c r="AE115" i="4"/>
  <c r="BI115" i="4" s="1"/>
  <c r="N118" i="4"/>
  <c r="AR118" i="4" s="1"/>
  <c r="X120" i="4"/>
  <c r="BB120" i="4" s="1"/>
  <c r="G123" i="4"/>
  <c r="AK123" i="4" s="1"/>
  <c r="G126" i="4"/>
  <c r="AK126" i="4" s="1"/>
  <c r="K4" i="4"/>
  <c r="AO4" i="4" s="1"/>
  <c r="P5" i="4"/>
  <c r="AT5" i="4" s="1"/>
  <c r="J7" i="4"/>
  <c r="AN7" i="4" s="1"/>
  <c r="O8" i="4"/>
  <c r="AS8" i="4" s="1"/>
  <c r="I10" i="4"/>
  <c r="AM10" i="4" s="1"/>
  <c r="N11" i="4"/>
  <c r="AR11" i="4" s="1"/>
  <c r="H13" i="4"/>
  <c r="AL13" i="4" s="1"/>
  <c r="G16" i="4"/>
  <c r="AK16" i="4" s="1"/>
  <c r="L17" i="4"/>
  <c r="AP17" i="4" s="1"/>
  <c r="F19" i="4"/>
  <c r="AJ19" i="4" s="1"/>
  <c r="BJ19" i="4" s="1"/>
  <c r="BK19" i="4" s="1"/>
  <c r="K20" i="4"/>
  <c r="AO20" i="4" s="1"/>
  <c r="P21" i="4"/>
  <c r="AT21" i="4" s="1"/>
  <c r="J23" i="4"/>
  <c r="AN23" i="4" s="1"/>
  <c r="O24" i="4"/>
  <c r="AS24" i="4" s="1"/>
  <c r="I26" i="4"/>
  <c r="AM26" i="4" s="1"/>
  <c r="N27" i="4"/>
  <c r="AR27" i="4" s="1"/>
  <c r="H29" i="4"/>
  <c r="AL29" i="4" s="1"/>
  <c r="G32" i="4"/>
  <c r="AK32" i="4" s="1"/>
  <c r="L33" i="4"/>
  <c r="AP33" i="4" s="1"/>
  <c r="AB33" i="4"/>
  <c r="BF33" i="4" s="1"/>
  <c r="P35" i="4"/>
  <c r="AT35" i="4" s="1"/>
  <c r="Z37" i="4"/>
  <c r="BD37" i="4" s="1"/>
  <c r="I40" i="4"/>
  <c r="AM40" i="4" s="1"/>
  <c r="S42" i="4"/>
  <c r="AW42" i="4" s="1"/>
  <c r="AC44" i="4"/>
  <c r="BG44" i="4" s="1"/>
  <c r="L47" i="4"/>
  <c r="AP47" i="4" s="1"/>
  <c r="V49" i="4"/>
  <c r="AZ49" i="4" s="1"/>
  <c r="AF51" i="4"/>
  <c r="Y56" i="4"/>
  <c r="BC56" i="4" s="1"/>
  <c r="H59" i="4"/>
  <c r="AL59" i="4" s="1"/>
  <c r="R61" i="4"/>
  <c r="AV61" i="4" s="1"/>
  <c r="AB63" i="4"/>
  <c r="BF63" i="4" s="1"/>
  <c r="K66" i="4"/>
  <c r="AO66" i="4" s="1"/>
  <c r="U68" i="4"/>
  <c r="AY68" i="4" s="1"/>
  <c r="N73" i="4"/>
  <c r="AR73" i="4" s="1"/>
  <c r="X75" i="4"/>
  <c r="BB75" i="4" s="1"/>
  <c r="Q80" i="4"/>
  <c r="AU80" i="4" s="1"/>
  <c r="AA82" i="4"/>
  <c r="BE82" i="4" s="1"/>
  <c r="J85" i="4"/>
  <c r="AN85" i="4" s="1"/>
  <c r="T87" i="4"/>
  <c r="AX87" i="4" s="1"/>
  <c r="AD89" i="4"/>
  <c r="BH89" i="4" s="1"/>
  <c r="M92" i="4"/>
  <c r="AQ92" i="4" s="1"/>
  <c r="F97" i="4"/>
  <c r="AJ97" i="4" s="1"/>
  <c r="P99" i="4"/>
  <c r="AT99" i="4" s="1"/>
  <c r="Z101" i="4"/>
  <c r="BD101" i="4" s="1"/>
  <c r="S106" i="4"/>
  <c r="AW106" i="4" s="1"/>
  <c r="AC108" i="4"/>
  <c r="BG108" i="4" s="1"/>
  <c r="L111" i="4"/>
  <c r="AP111" i="4" s="1"/>
  <c r="V113" i="4"/>
  <c r="AF115" i="4"/>
  <c r="O118" i="4"/>
  <c r="AS118" i="4" s="1"/>
  <c r="H123" i="4"/>
  <c r="AL123" i="4" s="1"/>
  <c r="N126" i="4"/>
  <c r="AR126" i="4" s="1"/>
  <c r="BJ8" i="4"/>
  <c r="BK8" i="4" s="1"/>
  <c r="AV93" i="4"/>
  <c r="BB107" i="4"/>
  <c r="AQ113" i="4"/>
  <c r="BG113" i="4"/>
  <c r="AX114" i="4"/>
  <c r="AW93" i="4"/>
  <c r="AM107" i="4"/>
  <c r="BC107" i="4"/>
  <c r="AR113" i="4"/>
  <c r="BH113" i="4"/>
  <c r="AY114" i="4"/>
  <c r="AX93" i="4"/>
  <c r="AN107" i="4"/>
  <c r="BD107" i="4"/>
  <c r="AS113" i="4"/>
  <c r="BI113" i="4"/>
  <c r="AZ114" i="4"/>
  <c r="AY93" i="4"/>
  <c r="AO107" i="4"/>
  <c r="BE107" i="4"/>
  <c r="AT113" i="4"/>
  <c r="AK114" i="4"/>
  <c r="BA114" i="4"/>
  <c r="AJ93" i="4"/>
  <c r="AZ93" i="4"/>
  <c r="AP107" i="4"/>
  <c r="BF107" i="4"/>
  <c r="AU113" i="4"/>
  <c r="AL114" i="4"/>
  <c r="BB114" i="4"/>
  <c r="AK93" i="4"/>
  <c r="BA93" i="4"/>
  <c r="AQ107" i="4"/>
  <c r="BG107" i="4"/>
  <c r="AV113" i="4"/>
  <c r="AM114" i="4"/>
  <c r="BC114" i="4"/>
  <c r="AL93" i="4"/>
  <c r="BB93" i="4"/>
  <c r="AR107" i="4"/>
  <c r="BH107" i="4"/>
  <c r="AW113" i="4"/>
  <c r="AN114" i="4"/>
  <c r="BD114" i="4"/>
  <c r="AM93" i="4"/>
  <c r="BC93" i="4"/>
  <c r="AS107" i="4"/>
  <c r="BI107" i="4"/>
  <c r="AX113" i="4"/>
  <c r="AO114" i="4"/>
  <c r="BE114" i="4"/>
  <c r="AN93" i="4"/>
  <c r="BD93" i="4"/>
  <c r="AT107" i="4"/>
  <c r="AJ113" i="4"/>
  <c r="AP114" i="4"/>
  <c r="BF114" i="4"/>
  <c r="AO93" i="4"/>
  <c r="BE93" i="4"/>
  <c r="AU107" i="4"/>
  <c r="AJ114" i="4"/>
  <c r="AZ113" i="4"/>
  <c r="AQ114" i="4"/>
  <c r="BG114" i="4"/>
  <c r="AP93" i="4"/>
  <c r="BF93" i="4"/>
  <c r="AV107" i="4"/>
  <c r="AK113" i="4"/>
  <c r="BA113" i="4"/>
  <c r="AR114" i="4"/>
  <c r="BH114" i="4"/>
  <c r="AQ93" i="4"/>
  <c r="BG93" i="4"/>
  <c r="AW107" i="4"/>
  <c r="AL113" i="4"/>
  <c r="BB113" i="4"/>
  <c r="AS114" i="4"/>
  <c r="BI114" i="4"/>
  <c r="AR93" i="4"/>
  <c r="BH93" i="4"/>
  <c r="AX107" i="4"/>
  <c r="AM113" i="4"/>
  <c r="BC113" i="4"/>
  <c r="AT114" i="4"/>
  <c r="AS93" i="4"/>
  <c r="BI93" i="4"/>
  <c r="AY107" i="4"/>
  <c r="AN113" i="4"/>
  <c r="BD113" i="4"/>
  <c r="AU114" i="4"/>
  <c r="E5" i="4"/>
  <c r="AP5" i="4"/>
  <c r="E11" i="4"/>
  <c r="AQ11" i="4"/>
  <c r="E13" i="4"/>
  <c r="AK13" i="4"/>
  <c r="E16" i="4"/>
  <c r="AJ16" i="4"/>
  <c r="BJ16" i="4" s="1"/>
  <c r="BK16" i="4" s="1"/>
  <c r="E17" i="4"/>
  <c r="AO17" i="4"/>
  <c r="E21" i="4"/>
  <c r="AS21" i="4"/>
  <c r="E24" i="4"/>
  <c r="AR24" i="4"/>
  <c r="E26" i="4"/>
  <c r="AL26" i="4"/>
  <c r="E27" i="4"/>
  <c r="AQ27" i="4"/>
  <c r="E30" i="4"/>
  <c r="AP30" i="4"/>
  <c r="BJ30" i="4" s="1"/>
  <c r="BK30" i="4" s="1"/>
  <c r="E33" i="4"/>
  <c r="AO33" i="4"/>
  <c r="E36" i="4"/>
  <c r="AN36" i="4"/>
  <c r="E37" i="4"/>
  <c r="AS37" i="4"/>
  <c r="E39" i="4"/>
  <c r="AM39" i="4"/>
  <c r="E40" i="4"/>
  <c r="AR40" i="4"/>
  <c r="E42" i="4"/>
  <c r="AL42" i="4"/>
  <c r="E43" i="4"/>
  <c r="AQ43" i="4"/>
  <c r="E46" i="4"/>
  <c r="AP46" i="4"/>
  <c r="E48" i="4"/>
  <c r="AJ48" i="4"/>
  <c r="BJ48" i="4" s="1"/>
  <c r="BK48" i="4" s="1"/>
  <c r="E49" i="4"/>
  <c r="AO49" i="4"/>
  <c r="E53" i="4"/>
  <c r="AS53" i="4"/>
  <c r="E55" i="4"/>
  <c r="AM55" i="4"/>
  <c r="E58" i="4"/>
  <c r="AL58" i="4"/>
  <c r="E59" i="4"/>
  <c r="AQ59" i="4"/>
  <c r="E64" i="4"/>
  <c r="AJ64" i="4"/>
  <c r="BJ64" i="4" s="1"/>
  <c r="BK64" i="4" s="1"/>
  <c r="E65" i="4"/>
  <c r="AO65" i="4"/>
  <c r="E66" i="4"/>
  <c r="AT66" i="4"/>
  <c r="E67" i="4"/>
  <c r="AY67" i="4"/>
  <c r="E68" i="4"/>
  <c r="AN68" i="4"/>
  <c r="E69" i="4"/>
  <c r="AS69" i="4"/>
  <c r="E70" i="4"/>
  <c r="AX70" i="4"/>
  <c r="E71" i="4"/>
  <c r="AM71" i="4"/>
  <c r="E72" i="4"/>
  <c r="AR72" i="4"/>
  <c r="E73" i="4"/>
  <c r="AW73" i="4"/>
  <c r="E76" i="4"/>
  <c r="AV76" i="4"/>
  <c r="E77" i="4"/>
  <c r="AK77" i="4"/>
  <c r="E78" i="4"/>
  <c r="AP78" i="4"/>
  <c r="E79" i="4"/>
  <c r="AU79" i="4"/>
  <c r="E81" i="4"/>
  <c r="AO81" i="4"/>
  <c r="E82" i="4"/>
  <c r="AT82" i="4"/>
  <c r="E83" i="4"/>
  <c r="AY83" i="4"/>
  <c r="E84" i="4"/>
  <c r="AN84" i="4"/>
  <c r="E85" i="4"/>
  <c r="AS85" i="4"/>
  <c r="E86" i="4"/>
  <c r="AX86" i="4"/>
  <c r="E87" i="4"/>
  <c r="AM87" i="4"/>
  <c r="E88" i="4"/>
  <c r="AR88" i="4"/>
  <c r="E89" i="4"/>
  <c r="AW89" i="4"/>
  <c r="E91" i="4"/>
  <c r="AQ91" i="4"/>
  <c r="E92" i="4"/>
  <c r="E93" i="4"/>
  <c r="E94" i="4"/>
  <c r="AP94" i="4"/>
  <c r="E95" i="4"/>
  <c r="AU95" i="4"/>
  <c r="E96" i="4"/>
  <c r="AJ96" i="4"/>
  <c r="BJ96" i="4" s="1"/>
  <c r="BK96" i="4" s="1"/>
  <c r="E97" i="4"/>
  <c r="AO97" i="4"/>
  <c r="E98" i="4"/>
  <c r="AT98" i="4"/>
  <c r="E99" i="4"/>
  <c r="E100" i="4"/>
  <c r="AN100" i="4"/>
  <c r="E101" i="4"/>
  <c r="AS101" i="4"/>
  <c r="E102" i="4"/>
  <c r="AX102" i="4"/>
  <c r="E104" i="4"/>
  <c r="E105" i="4"/>
  <c r="AW105" i="4"/>
  <c r="E106" i="4"/>
  <c r="AL106" i="4"/>
  <c r="E107" i="4"/>
  <c r="E108" i="4"/>
  <c r="AV108" i="4"/>
  <c r="E109" i="4"/>
  <c r="E110" i="4"/>
  <c r="AP110" i="4"/>
  <c r="E111" i="4"/>
  <c r="AU111" i="4"/>
  <c r="E112" i="4"/>
  <c r="AJ112" i="4"/>
  <c r="BJ112" i="4" s="1"/>
  <c r="BK112" i="4" s="1"/>
  <c r="E113" i="4"/>
  <c r="E114" i="4"/>
  <c r="E115" i="4"/>
  <c r="AY115" i="4"/>
  <c r="E116" i="4"/>
  <c r="AN116" i="4"/>
  <c r="E117" i="4"/>
  <c r="AS117" i="4"/>
  <c r="E118" i="4"/>
  <c r="E119" i="4"/>
  <c r="AM119" i="4"/>
  <c r="E121" i="4"/>
  <c r="AW121" i="4"/>
  <c r="E122" i="4"/>
  <c r="AL122" i="4"/>
  <c r="E123" i="4"/>
  <c r="E124" i="4"/>
  <c r="AV124" i="4"/>
  <c r="E125" i="4"/>
  <c r="AK125" i="4"/>
  <c r="E127" i="4"/>
  <c r="AU127" i="4"/>
  <c r="AY99" i="4"/>
  <c r="AR104" i="4"/>
  <c r="AK109" i="4"/>
  <c r="AX118" i="4"/>
  <c r="AQ123" i="4"/>
  <c r="E61" i="4"/>
  <c r="E80" i="4"/>
  <c r="E90" i="4"/>
  <c r="E103" i="4"/>
  <c r="E126" i="4"/>
  <c r="E6" i="4"/>
  <c r="E23" i="4"/>
  <c r="E52" i="4"/>
  <c r="E9" i="4"/>
  <c r="E12" i="4"/>
  <c r="E15" i="4"/>
  <c r="E18" i="4"/>
  <c r="E19" i="4"/>
  <c r="E22" i="4"/>
  <c r="E25" i="4"/>
  <c r="E28" i="4"/>
  <c r="E31" i="4"/>
  <c r="E34" i="4"/>
  <c r="E35" i="4"/>
  <c r="E38" i="4"/>
  <c r="E41" i="4"/>
  <c r="E44" i="4"/>
  <c r="E47" i="4"/>
  <c r="E50" i="4"/>
  <c r="E51" i="4"/>
  <c r="E54" i="4"/>
  <c r="E57" i="4"/>
  <c r="E60" i="4"/>
  <c r="E63" i="4"/>
  <c r="E75" i="4"/>
  <c r="E29" i="4"/>
  <c r="E45" i="4"/>
  <c r="E62" i="4"/>
  <c r="E4" i="4"/>
  <c r="E7" i="4"/>
  <c r="E8" i="4"/>
  <c r="E14" i="4"/>
  <c r="E20" i="4"/>
  <c r="E32" i="4"/>
  <c r="E10" i="4"/>
  <c r="E56" i="4"/>
  <c r="E74" i="4"/>
  <c r="E120" i="4"/>
  <c r="E96" i="3"/>
  <c r="E95" i="3"/>
  <c r="F127" i="3"/>
  <c r="AF127" i="3"/>
  <c r="R128" i="3" s="1"/>
  <c r="E127" i="3"/>
  <c r="E128" i="3" s="1"/>
  <c r="AF131" i="1"/>
  <c r="L132" i="1" s="1"/>
  <c r="BJ61" i="4" l="1"/>
  <c r="BK61" i="4" s="1"/>
  <c r="BJ53" i="4"/>
  <c r="BK53" i="4" s="1"/>
  <c r="BJ42" i="4"/>
  <c r="BK42" i="4" s="1"/>
  <c r="BE115" i="4"/>
  <c r="BE113" i="4"/>
  <c r="BJ41" i="4"/>
  <c r="BK41" i="4" s="1"/>
  <c r="BJ12" i="4"/>
  <c r="BK12" i="4" s="1"/>
  <c r="AT95" i="4"/>
  <c r="AT93" i="4"/>
  <c r="BJ87" i="4"/>
  <c r="BK87" i="4" s="1"/>
  <c r="S132" i="1"/>
  <c r="BJ126" i="4"/>
  <c r="BK126" i="4" s="1"/>
  <c r="BJ49" i="4"/>
  <c r="BK49" i="4" s="1"/>
  <c r="BJ52" i="4"/>
  <c r="BK52" i="4" s="1"/>
  <c r="BJ24" i="4"/>
  <c r="BK24" i="4" s="1"/>
  <c r="BJ123" i="4"/>
  <c r="BK123" i="4" s="1"/>
  <c r="AP115" i="4"/>
  <c r="AP113" i="4"/>
  <c r="BJ72" i="4"/>
  <c r="BK72" i="4" s="1"/>
  <c r="BJ34" i="4"/>
  <c r="BK34" i="4" s="1"/>
  <c r="M132" i="1"/>
  <c r="BJ127" i="4"/>
  <c r="BK127" i="4" s="1"/>
  <c r="BJ84" i="4"/>
  <c r="BK84" i="4" s="1"/>
  <c r="BJ108" i="4"/>
  <c r="BK108" i="4" s="1"/>
  <c r="BF115" i="4"/>
  <c r="BF113" i="4"/>
  <c r="AC132" i="1"/>
  <c r="BJ32" i="4"/>
  <c r="BK32" i="4" s="1"/>
  <c r="BJ83" i="4"/>
  <c r="BK83" i="4" s="1"/>
  <c r="BJ118" i="4"/>
  <c r="BK118" i="4" s="1"/>
  <c r="BJ20" i="4"/>
  <c r="BK20" i="4" s="1"/>
  <c r="BJ4" i="4"/>
  <c r="BK4" i="4" s="1"/>
  <c r="BJ21" i="4"/>
  <c r="BK21" i="4" s="1"/>
  <c r="BJ121" i="4"/>
  <c r="BK121" i="4" s="1"/>
  <c r="BJ47" i="4"/>
  <c r="BK47" i="4" s="1"/>
  <c r="AB132" i="1"/>
  <c r="BJ26" i="4"/>
  <c r="BK26" i="4" s="1"/>
  <c r="BJ110" i="4"/>
  <c r="BK110" i="4" s="1"/>
  <c r="BJ116" i="4"/>
  <c r="BK116" i="4" s="1"/>
  <c r="BJ82" i="4"/>
  <c r="BK82" i="4" s="1"/>
  <c r="AV115" i="4"/>
  <c r="AV114" i="4"/>
  <c r="BJ114" i="4" s="1"/>
  <c r="BK114" i="4" s="1"/>
  <c r="BJ31" i="4"/>
  <c r="BK31" i="4" s="1"/>
  <c r="BJ56" i="4"/>
  <c r="BK56" i="4" s="1"/>
  <c r="BJ28" i="4"/>
  <c r="BK28" i="4" s="1"/>
  <c r="BJ55" i="4"/>
  <c r="BK55" i="4" s="1"/>
  <c r="AF132" i="1"/>
  <c r="U132" i="1"/>
  <c r="Q132" i="1"/>
  <c r="P132" i="1"/>
  <c r="AE132" i="1"/>
  <c r="O132" i="1"/>
  <c r="AD132" i="1"/>
  <c r="N132" i="1"/>
  <c r="X132" i="1"/>
  <c r="H132" i="1"/>
  <c r="BJ104" i="4"/>
  <c r="BK104" i="4" s="1"/>
  <c r="BJ117" i="4"/>
  <c r="BK117" i="4" s="1"/>
  <c r="BJ60" i="4"/>
  <c r="BK60" i="4" s="1"/>
  <c r="BJ109" i="4"/>
  <c r="BK109" i="4" s="1"/>
  <c r="BJ90" i="4"/>
  <c r="BK90" i="4" s="1"/>
  <c r="BJ43" i="4"/>
  <c r="BK43" i="4" s="1"/>
  <c r="AW115" i="4"/>
  <c r="AW114" i="4"/>
  <c r="BJ89" i="4"/>
  <c r="BK89" i="4" s="1"/>
  <c r="BJ125" i="4"/>
  <c r="BK125" i="4" s="1"/>
  <c r="BJ9" i="4"/>
  <c r="BK9" i="4" s="1"/>
  <c r="BJ95" i="4"/>
  <c r="BK95" i="4" s="1"/>
  <c r="Y132" i="1"/>
  <c r="BJ23" i="4"/>
  <c r="BK23" i="4" s="1"/>
  <c r="BJ92" i="4"/>
  <c r="BK92" i="4" s="1"/>
  <c r="BJ50" i="4"/>
  <c r="BK50" i="4" s="1"/>
  <c r="BJ98" i="4"/>
  <c r="BK98" i="4" s="1"/>
  <c r="BJ88" i="4"/>
  <c r="BK88" i="4" s="1"/>
  <c r="BJ93" i="4"/>
  <c r="BK93" i="4" s="1"/>
  <c r="BJ67" i="4"/>
  <c r="BK67" i="4" s="1"/>
  <c r="BJ80" i="4"/>
  <c r="BK80" i="4" s="1"/>
  <c r="BJ103" i="4"/>
  <c r="BK103" i="4" s="1"/>
  <c r="BJ77" i="4"/>
  <c r="BK77" i="4" s="1"/>
  <c r="BJ69" i="4"/>
  <c r="BK69" i="4" s="1"/>
  <c r="BJ91" i="4"/>
  <c r="BK91" i="4" s="1"/>
  <c r="BJ68" i="4"/>
  <c r="BK68" i="4" s="1"/>
  <c r="BJ11" i="4"/>
  <c r="BK11" i="4" s="1"/>
  <c r="BJ58" i="4"/>
  <c r="BK58" i="4" s="1"/>
  <c r="BJ57" i="4"/>
  <c r="BK57" i="4" s="1"/>
  <c r="AJ106" i="4"/>
  <c r="AJ107" i="4"/>
  <c r="BJ40" i="4"/>
  <c r="BK40" i="4" s="1"/>
  <c r="BJ75" i="4"/>
  <c r="BK75" i="4" s="1"/>
  <c r="AA132" i="1"/>
  <c r="BJ59" i="4"/>
  <c r="BK59" i="4" s="1"/>
  <c r="BJ29" i="4"/>
  <c r="BK29" i="4" s="1"/>
  <c r="BJ35" i="4"/>
  <c r="BK35" i="4" s="1"/>
  <c r="BJ124" i="4"/>
  <c r="BK124" i="4" s="1"/>
  <c r="AZ106" i="4"/>
  <c r="AZ107" i="4"/>
  <c r="K132" i="1"/>
  <c r="BJ97" i="4"/>
  <c r="BK97" i="4" s="1"/>
  <c r="BJ45" i="4"/>
  <c r="BK45" i="4" s="1"/>
  <c r="BJ37" i="4"/>
  <c r="BK37" i="4" s="1"/>
  <c r="BJ18" i="4"/>
  <c r="BK18" i="4" s="1"/>
  <c r="AK106" i="4"/>
  <c r="AK107" i="4"/>
  <c r="BJ63" i="4"/>
  <c r="BK63" i="4" s="1"/>
  <c r="Z132" i="1"/>
  <c r="BJ76" i="4"/>
  <c r="BK76" i="4" s="1"/>
  <c r="BA106" i="4"/>
  <c r="BA107" i="4"/>
  <c r="BJ71" i="4"/>
  <c r="BK71" i="4" s="1"/>
  <c r="J132" i="1"/>
  <c r="BJ36" i="4"/>
  <c r="BK36" i="4" s="1"/>
  <c r="BJ5" i="4"/>
  <c r="BK5" i="4" s="1"/>
  <c r="I132" i="1"/>
  <c r="E128" i="4"/>
  <c r="E129" i="4" s="1"/>
  <c r="BJ13" i="4"/>
  <c r="BK13" i="4" s="1"/>
  <c r="BJ10" i="4"/>
  <c r="BK10" i="4" s="1"/>
  <c r="BJ111" i="4"/>
  <c r="BK111" i="4" s="1"/>
  <c r="BJ65" i="4"/>
  <c r="BK65" i="4" s="1"/>
  <c r="BJ105" i="4"/>
  <c r="BK105" i="4" s="1"/>
  <c r="W132" i="1"/>
  <c r="BJ78" i="4"/>
  <c r="BK78" i="4" s="1"/>
  <c r="BJ119" i="4"/>
  <c r="BK119" i="4" s="1"/>
  <c r="BJ66" i="4"/>
  <c r="BK66" i="4" s="1"/>
  <c r="BJ102" i="4"/>
  <c r="BK102" i="4" s="1"/>
  <c r="BJ51" i="4"/>
  <c r="BK51" i="4" s="1"/>
  <c r="G132" i="1"/>
  <c r="BJ85" i="4"/>
  <c r="BK85" i="4" s="1"/>
  <c r="BJ7" i="4"/>
  <c r="BK7" i="4" s="1"/>
  <c r="BJ100" i="4"/>
  <c r="BK100" i="4" s="1"/>
  <c r="BJ74" i="4"/>
  <c r="BK74" i="4" s="1"/>
  <c r="BJ101" i="4"/>
  <c r="BK101" i="4" s="1"/>
  <c r="BJ99" i="4"/>
  <c r="BK99" i="4" s="1"/>
  <c r="BJ73" i="4"/>
  <c r="BK73" i="4" s="1"/>
  <c r="BJ122" i="4"/>
  <c r="BK122" i="4" s="1"/>
  <c r="BJ25" i="4"/>
  <c r="BK25" i="4" s="1"/>
  <c r="BJ39" i="4"/>
  <c r="BK39" i="4" s="1"/>
  <c r="T132" i="1"/>
  <c r="V132" i="1"/>
  <c r="BJ44" i="4"/>
  <c r="BK44" i="4" s="1"/>
  <c r="BJ27" i="4"/>
  <c r="BK27" i="4" s="1"/>
  <c r="AO115" i="4"/>
  <c r="BJ115" i="4" s="1"/>
  <c r="BK115" i="4" s="1"/>
  <c r="AO113" i="4"/>
  <c r="BJ113" i="4" s="1"/>
  <c r="BK113" i="4" s="1"/>
  <c r="BJ15" i="4"/>
  <c r="BK15" i="4" s="1"/>
  <c r="BJ79" i="4"/>
  <c r="BK79" i="4" s="1"/>
  <c r="R132" i="1"/>
  <c r="F132" i="1"/>
  <c r="Z128" i="3"/>
  <c r="AF128" i="3"/>
  <c r="AB128" i="3"/>
  <c r="AA128" i="3"/>
  <c r="AC128" i="3"/>
  <c r="Q128" i="3"/>
  <c r="T128" i="3"/>
  <c r="J128" i="3"/>
  <c r="I128" i="3"/>
  <c r="U128" i="3"/>
  <c r="M128" i="3"/>
  <c r="AE128" i="3"/>
  <c r="O128" i="3"/>
  <c r="AD128" i="3"/>
  <c r="N128" i="3"/>
  <c r="V128" i="3"/>
  <c r="Y128" i="3"/>
  <c r="P128" i="3"/>
  <c r="L128" i="3"/>
  <c r="K128" i="3"/>
  <c r="F128" i="3"/>
  <c r="G128" i="3"/>
  <c r="W128" i="3"/>
  <c r="S128" i="3"/>
  <c r="H128" i="3"/>
  <c r="X128" i="3"/>
  <c r="BJ107" i="4" l="1"/>
  <c r="BK107" i="4" s="1"/>
  <c r="BJ106" i="4"/>
  <c r="BK10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Duplat</author>
  </authors>
  <commentList>
    <comment ref="AH93" authorId="0" shapeId="0" xr:uid="{B47DAFCC-D26B-4D28-A6B1-9844FB771300}">
      <text>
        <r>
          <rPr>
            <b/>
            <sz val="9"/>
            <color indexed="81"/>
            <rFont val="Segoe UI"/>
            <family val="2"/>
          </rPr>
          <t>Utilizou a participação do produto 92.</t>
        </r>
      </text>
    </comment>
    <comment ref="AH107" authorId="0" shapeId="0" xr:uid="{D5FA4BCD-8C2E-40E8-9928-803F15E80C09}">
      <text>
        <r>
          <rPr>
            <b/>
            <sz val="9"/>
            <color indexed="81"/>
            <rFont val="Segoe UI"/>
            <family val="2"/>
          </rPr>
          <t>Utilizou a participação do produto 103.</t>
        </r>
      </text>
    </comment>
    <comment ref="AH113" authorId="0" shapeId="0" xr:uid="{297122B4-1B28-418A-A0B6-8B092B0714ED}">
      <text>
        <r>
          <rPr>
            <b/>
            <sz val="9"/>
            <color indexed="81"/>
            <rFont val="Segoe UI"/>
            <family val="2"/>
          </rPr>
          <t>Utilizou a participação do produto 112.</t>
        </r>
      </text>
    </comment>
    <comment ref="AH114" authorId="0" shapeId="0" xr:uid="{AFE96F83-9E97-45C7-AAF9-73DA72144822}">
      <text>
        <r>
          <rPr>
            <b/>
            <sz val="9"/>
            <color indexed="81"/>
            <rFont val="Segoe UI"/>
            <family val="2"/>
          </rPr>
          <t>Utilizou a participação do produto 112.</t>
        </r>
      </text>
    </comment>
  </commentList>
</comments>
</file>

<file path=xl/sharedStrings.xml><?xml version="1.0" encoding="utf-8"?>
<sst xmlns="http://schemas.openxmlformats.org/spreadsheetml/2006/main" count="1263" uniqueCount="172">
  <si>
    <t>EUA</t>
  </si>
  <si>
    <t>China</t>
  </si>
  <si>
    <t>Rússia</t>
  </si>
  <si>
    <t>Índia</t>
  </si>
  <si>
    <t>África do Sul</t>
  </si>
  <si>
    <t>Argentina</t>
  </si>
  <si>
    <t>Uruguai</t>
  </si>
  <si>
    <t>Paraguai</t>
  </si>
  <si>
    <t>Venezuela</t>
  </si>
  <si>
    <t>Chile</t>
  </si>
  <si>
    <t>Colômbia</t>
  </si>
  <si>
    <t>Equador</t>
  </si>
  <si>
    <t>Peru</t>
  </si>
  <si>
    <t>Bolívia</t>
  </si>
  <si>
    <t>México</t>
  </si>
  <si>
    <t>Costa Rica</t>
  </si>
  <si>
    <t>Cuba</t>
  </si>
  <si>
    <t>El Salvador</t>
  </si>
  <si>
    <t>Guatemala</t>
  </si>
  <si>
    <t>Haiti</t>
  </si>
  <si>
    <t>Honduras</t>
  </si>
  <si>
    <t>Nicarágua</t>
  </si>
  <si>
    <t>Panamá</t>
  </si>
  <si>
    <t>República Dominicana</t>
  </si>
  <si>
    <t>União Europeia</t>
  </si>
  <si>
    <t>Resto do mundo</t>
  </si>
  <si>
    <t>código</t>
  </si>
  <si>
    <t>descrição</t>
  </si>
  <si>
    <t>#</t>
  </si>
  <si>
    <t>tem no Comex Stat?</t>
  </si>
  <si>
    <t>TOTAL</t>
  </si>
  <si>
    <t>Arroz, trigo e outros cereais</t>
  </si>
  <si>
    <t>Milho em grão</t>
  </si>
  <si>
    <t>Algodão herbáceo, outras fibras da lav. temporária</t>
  </si>
  <si>
    <t>Cana-de-açúcar</t>
  </si>
  <si>
    <t>Soja  em grão</t>
  </si>
  <si>
    <t>Outros produtos e serviços da lavoura temporária</t>
  </si>
  <si>
    <t>Laranja</t>
  </si>
  <si>
    <t>Café em grão</t>
  </si>
  <si>
    <t>Outros produtos da lavoura permanente</t>
  </si>
  <si>
    <t>Bovinos e outros animais vivos, prods. animal, caça e serv.</t>
  </si>
  <si>
    <t>Suínos</t>
  </si>
  <si>
    <t>Aves e ovos</t>
  </si>
  <si>
    <t>Produtos da exploração florestal e da silvicultura</t>
  </si>
  <si>
    <t>Pesca e aquicultura (peixe, crustáceos e moluscos)</t>
  </si>
  <si>
    <t>Carvão mineral</t>
  </si>
  <si>
    <t>Minerais não-metálicos</t>
  </si>
  <si>
    <t>Petróleo, gás natural e serviços de apoio</t>
  </si>
  <si>
    <t>Minério de ferro</t>
  </si>
  <si>
    <t>Minerais metálicos não-ferrosos</t>
  </si>
  <si>
    <t>Carne de bovinos e outros prod. de carne</t>
  </si>
  <si>
    <t>Carne de suíno</t>
  </si>
  <si>
    <t>Carne de aves</t>
  </si>
  <si>
    <t>Pescado industrializado</t>
  </si>
  <si>
    <t>Leite resfriado, esterilizado e pasteurizado</t>
  </si>
  <si>
    <t>Outros produtos do laticínio</t>
  </si>
  <si>
    <t>Açúcar</t>
  </si>
  <si>
    <t>Conservas de frutas, legumes, outros vegetais e sucos de frutas</t>
  </si>
  <si>
    <t>Óleos e gorduras vegetais e animais</t>
  </si>
  <si>
    <t>Café beneficiado</t>
  </si>
  <si>
    <t>Arroz beneficiado e produtos derivados do arroz</t>
  </si>
  <si>
    <t>Produtos derivados do trigo, mandioca ou milho</t>
  </si>
  <si>
    <t>Rações balanceadas para animais</t>
  </si>
  <si>
    <t>Outros produtos alimentares</t>
  </si>
  <si>
    <t>Bebidas</t>
  </si>
  <si>
    <t>Produtos do fumo</t>
  </si>
  <si>
    <t>Fios e fibras têxteis beneficiadas</t>
  </si>
  <si>
    <t>Tecidos</t>
  </si>
  <si>
    <t>Art. têxteis de uso doméstico e outros têxteis</t>
  </si>
  <si>
    <t>Artigos do vestuário e acessórios</t>
  </si>
  <si>
    <t>Calçados e artefatos de couro</t>
  </si>
  <si>
    <t>Produtos de madeira, exclusive móveis</t>
  </si>
  <si>
    <t>Celulose</t>
  </si>
  <si>
    <t>Papel, papelão, embalagens e artefatos de papel</t>
  </si>
  <si>
    <t>Serviços de impressão e reprodução</t>
  </si>
  <si>
    <t>Combustíveis para aviação</t>
  </si>
  <si>
    <t>Gasoálcool</t>
  </si>
  <si>
    <t xml:space="preserve">Óleo combustível  </t>
  </si>
  <si>
    <t>Diesel - biodiesel</t>
  </si>
  <si>
    <t>Outros produtos do refino do petróleo</t>
  </si>
  <si>
    <t>Etanol e outros biocombustíveis</t>
  </si>
  <si>
    <t>Produtos químicos inorgânicos</t>
  </si>
  <si>
    <t>Adubos e fertilizantes</t>
  </si>
  <si>
    <t>Produtos químicos orgânicos</t>
  </si>
  <si>
    <t>Resinas,elastômeros e fibras artif. e sintéticas</t>
  </si>
  <si>
    <t>Defensivos agrícolas e desinfestantes domissanitários</t>
  </si>
  <si>
    <t xml:space="preserve">Produtos químicos diversos 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</si>
  <si>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</si>
  <si>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</si>
  <si>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</si>
  <si>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</si>
  <si>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</si>
  <si>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Cimento</t>
  </si>
  <si>
    <t>Artefatos de cimento, gesso e semelhantes</t>
  </si>
  <si>
    <t>Vidros, cerâmicos e outros prod. de minerais não-metálicos</t>
  </si>
  <si>
    <t>Ferro-gusa e ferroligas</t>
  </si>
  <si>
    <t>Semi-acabacados, laminados planos, longos e tubos de aço</t>
  </si>
  <si>
    <t>Produtos da metalurgia de metais não-ferrosos</t>
  </si>
  <si>
    <t>Peças fundidas de aço e de metais não ferrosos</t>
  </si>
  <si>
    <t>Produtos de metal, excl. máquinas e equipamentos</t>
  </si>
  <si>
    <t>Componentes eletrônicos</t>
  </si>
  <si>
    <t>Máquinas para escritório e equip. de informática</t>
  </si>
  <si>
    <t>Material eletrônico e equip. de comunicações</t>
  </si>
  <si>
    <t>Equip. de medida, teste e controle, ópticos e eletromédicos</t>
  </si>
  <si>
    <t>Máquinas, aparelhos e materiais elétricos</t>
  </si>
  <si>
    <t>Eletrodomésticos</t>
  </si>
  <si>
    <t>Tratores e outras máquinas agrícolas</t>
  </si>
  <si>
    <t>Máquinas para a extração mineral e a construção</t>
  </si>
  <si>
    <t>Outras máquinas e equipamentos mecânicos</t>
  </si>
  <si>
    <t>Automóveis, camionetas e utilitários</t>
  </si>
  <si>
    <t>Caminhões e ônibus, incl. cabines, carrocerias e reboques</t>
  </si>
  <si>
    <t>Peças e acessórios para veículos automotores</t>
  </si>
  <si>
    <t>Aeronaves, embarcações e outros equipamentos de transporte</t>
  </si>
  <si>
    <t>Móveis</t>
  </si>
  <si>
    <t>Produtos de industrias diversas</t>
  </si>
  <si>
    <t>Manutenção, reparação e instalação de máquinas e equipamentos</t>
  </si>
  <si>
    <t>Eletricidade, gás e outras utilidades</t>
  </si>
  <si>
    <t>Água, esgoto, reciclagem e gestão de resíduos</t>
  </si>
  <si>
    <t>Serviços especializados para construção</t>
  </si>
  <si>
    <t>Comércio por atacado e a varejo, exceto veículos automotores</t>
  </si>
  <si>
    <t>Transporte terrestre de carga</t>
  </si>
  <si>
    <t>Transporte terrestre de passageiros</t>
  </si>
  <si>
    <t>Armazenamento e serviços auxiliares aos transportes</t>
  </si>
  <si>
    <t>Correio e outros serviços de entrega</t>
  </si>
  <si>
    <t>Serviços de alojamento em hotéis e similares</t>
  </si>
  <si>
    <t>Serviços  de alimentação</t>
  </si>
  <si>
    <t>Livros, jornais e revistas</t>
  </si>
  <si>
    <t>Serviços cinematográficos, música, rádio e televisão</t>
  </si>
  <si>
    <t>Telecomunicações, TV por assinatura e outros serv. relacionados</t>
  </si>
  <si>
    <t>Desenvolvimento de sistemas e outros serviços de informação</t>
  </si>
  <si>
    <t>Intermediação financeira, seguros e previdência complementar</t>
  </si>
  <si>
    <t>Serviços jurídicos, contabilidade e consultoria</t>
  </si>
  <si>
    <t>Serviços de arquitetura e engenharia</t>
  </si>
  <si>
    <t>Publicidade e outros serviços técnicos</t>
  </si>
  <si>
    <t>Outros serviços administrativos</t>
  </si>
  <si>
    <t>Serviços de vigilância, segurança e investigação</t>
  </si>
  <si>
    <t>Educação privada</t>
  </si>
  <si>
    <t>Saúde privada</t>
  </si>
  <si>
    <t>Serviços de artes, cultura, esporte e recreação</t>
  </si>
  <si>
    <t>Leite de vaca e de outros animais</t>
  </si>
  <si>
    <t>Naftas para petroquímica</t>
  </si>
  <si>
    <t>Edificações</t>
  </si>
  <si>
    <t>Obras de infra-estrutura</t>
  </si>
  <si>
    <t>Comércio e reparação de veículos</t>
  </si>
  <si>
    <t>Transporte aquaviário</t>
  </si>
  <si>
    <t>Transporte aéreo</t>
  </si>
  <si>
    <t>Aluguel efetivo e serviços imobiliários</t>
  </si>
  <si>
    <t>Aluguel imputado</t>
  </si>
  <si>
    <t>Pesquisa e desenvolvimento</t>
  </si>
  <si>
    <t>Aluguéis não-imob. e gestão de ativos de propriedade intelectual</t>
  </si>
  <si>
    <t>Condomínios e serviços para edifícios</t>
  </si>
  <si>
    <t>Serviços coletivos da administração pública</t>
  </si>
  <si>
    <t>Serviços de previdência e assistência social</t>
  </si>
  <si>
    <t>Educação pública</t>
  </si>
  <si>
    <t>Saúde pública</t>
  </si>
  <si>
    <t>Organizações patronais, sindicais e outros serviços associativos</t>
  </si>
  <si>
    <t>Manutenção de computadores, telefones e objetos domésticos</t>
  </si>
  <si>
    <t>Serviços pessoais</t>
  </si>
  <si>
    <t>Serviços domésticos</t>
  </si>
  <si>
    <t>(%)</t>
  </si>
  <si>
    <t>Comércio</t>
  </si>
  <si>
    <t>Transporte</t>
  </si>
  <si>
    <t>Participação das exportações dos produtos por parceiro comercial:</t>
  </si>
  <si>
    <t>Vetor de exportações:</t>
  </si>
  <si>
    <t>V4BAS</t>
  </si>
  <si>
    <t>Proporção do vetor de exportações para 26 parceiros comerciais:</t>
  </si>
  <si>
    <t>DIFERENÇA?</t>
  </si>
  <si>
    <t>V4MAR</t>
  </si>
  <si>
    <t>Vetor de exportações (comércio):</t>
  </si>
  <si>
    <t>Vetor de exportações (transporte):</t>
  </si>
  <si>
    <t>V4TAX</t>
  </si>
  <si>
    <t>V4TX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</si>
</sst>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3" fontId="1" fillId="2" borderId="2" xfId="1" applyFont="1" applyFill="1" applyBorder="1" applyAlignment="1">
      <alignment horizontal="center" vertical="center"/>
    </xf>
    <xf numFmtId="43" fontId="1" fillId="2" borderId="3" xfId="1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/>
    <xf numFmtId="0" fontId="1" fillId="0" borderId="9" xfId="0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43" fontId="1" fillId="2" borderId="14" xfId="1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/>
    <xf numFmtId="164" fontId="0" fillId="3" borderId="12" xfId="0" applyNumberFormat="1" applyFill="1" applyBorder="1" applyAlignment="1">
      <alignment horizontal="center"/>
    </xf>
    <xf numFmtId="16" fontId="1" fillId="0" borderId="0" xfId="0" applyNumberFormat="1" applyFon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1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1:AG135"/>
  <sheetViews>
    <sheetView showGridLines="0" zoomScale="70" zoomScaleNormal="70" workbookViewId="0"/>
  </sheetViews>
  <sheetFormatPr defaultColWidth="0" defaultRowHeight="14.4" zeroHeight="1" x14ac:dyDescent="0.3"/>
  <cols>
    <col min="1" max="2" width="8.88671875" customWidth="1"/>
    <col min="3" max="3" width="61.109375" bestFit="1" customWidth="1"/>
    <col min="4" max="4" width="8.88671875" customWidth="1"/>
    <col min="5" max="5" width="19.109375" bestFit="1" customWidth="1"/>
    <col min="6" max="7" width="13.33203125" bestFit="1" customWidth="1"/>
    <col min="8" max="9" width="12.21875" bestFit="1" customWidth="1"/>
    <col min="10" max="10" width="13" bestFit="1" customWidth="1"/>
    <col min="11" max="11" width="13.33203125" bestFit="1" customWidth="1"/>
    <col min="12" max="16" width="12.21875" bestFit="1" customWidth="1"/>
    <col min="17" max="17" width="11.109375" bestFit="1" customWidth="1"/>
    <col min="18" max="20" width="12.21875" bestFit="1" customWidth="1"/>
    <col min="21" max="22" width="11.109375" bestFit="1" customWidth="1"/>
    <col min="23" max="23" width="11.5546875" bestFit="1" customWidth="1"/>
    <col min="24" max="24" width="11.6640625" bestFit="1" customWidth="1"/>
    <col min="25" max="25" width="10" bestFit="1" customWidth="1"/>
    <col min="26" max="26" width="11.109375" bestFit="1" customWidth="1"/>
    <col min="27" max="27" width="10.77734375" bestFit="1" customWidth="1"/>
    <col min="28" max="28" width="11.109375" bestFit="1" customWidth="1"/>
    <col min="29" max="29" width="21.33203125" bestFit="1" customWidth="1"/>
    <col min="30" max="30" width="15.5546875" bestFit="1" customWidth="1"/>
    <col min="31" max="31" width="16.77734375" bestFit="1" customWidth="1"/>
    <col min="32" max="32" width="13.33203125" bestFit="1" customWidth="1"/>
    <col min="33" max="33" width="8.88671875" customWidth="1"/>
    <col min="34" max="16384" width="8.88671875" hidden="1"/>
  </cols>
  <sheetData>
    <row r="1" spans="2:32" x14ac:dyDescent="0.3"/>
    <row r="2" spans="2:32" s="1" customFormat="1" x14ac:dyDescent="0.3">
      <c r="B2" s="3" t="s">
        <v>26</v>
      </c>
      <c r="C2" s="4" t="s">
        <v>27</v>
      </c>
      <c r="D2" s="4" t="s">
        <v>28</v>
      </c>
      <c r="E2" s="4" t="s">
        <v>29</v>
      </c>
      <c r="F2" s="5" t="s">
        <v>0</v>
      </c>
      <c r="G2" s="5" t="s">
        <v>1</v>
      </c>
      <c r="H2" s="5" t="s">
        <v>2</v>
      </c>
      <c r="I2" s="5" t="s">
        <v>3</v>
      </c>
      <c r="J2" s="5" t="s">
        <v>4</v>
      </c>
      <c r="K2" s="5" t="s">
        <v>5</v>
      </c>
      <c r="L2" s="5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R2" s="5" t="s">
        <v>12</v>
      </c>
      <c r="S2" s="5" t="s">
        <v>13</v>
      </c>
      <c r="T2" s="5" t="s">
        <v>14</v>
      </c>
      <c r="U2" s="5" t="s">
        <v>15</v>
      </c>
      <c r="V2" s="5" t="s">
        <v>16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21</v>
      </c>
      <c r="AB2" s="5" t="s">
        <v>22</v>
      </c>
      <c r="AC2" s="5" t="s">
        <v>23</v>
      </c>
      <c r="AD2" s="5" t="s">
        <v>24</v>
      </c>
      <c r="AE2" s="5" t="s">
        <v>25</v>
      </c>
      <c r="AF2" s="6" t="s">
        <v>30</v>
      </c>
    </row>
    <row r="3" spans="2:32" x14ac:dyDescent="0.3">
      <c r="B3" s="2">
        <v>1911</v>
      </c>
      <c r="C3" s="8" t="s">
        <v>31</v>
      </c>
      <c r="D3" s="8">
        <v>1</v>
      </c>
      <c r="E3" s="8" t="str">
        <f>IF(SUM(F3:AE3)=0,"N","S")</f>
        <v>S</v>
      </c>
      <c r="F3" s="8">
        <v>715</v>
      </c>
      <c r="G3" s="8"/>
      <c r="H3" s="8"/>
      <c r="I3" s="8"/>
      <c r="J3" s="8">
        <v>4365087</v>
      </c>
      <c r="K3" s="8">
        <v>124807</v>
      </c>
      <c r="L3" s="8">
        <v>1317082</v>
      </c>
      <c r="M3" s="8">
        <v>183297</v>
      </c>
      <c r="N3" s="8">
        <v>25981890</v>
      </c>
      <c r="O3" s="8"/>
      <c r="P3" s="8">
        <v>5573233</v>
      </c>
      <c r="Q3" s="8">
        <v>6447250</v>
      </c>
      <c r="R3" s="8"/>
      <c r="S3" s="8">
        <v>276686</v>
      </c>
      <c r="T3" s="8"/>
      <c r="U3" s="8">
        <v>5289114</v>
      </c>
      <c r="V3" s="8"/>
      <c r="W3" s="8"/>
      <c r="X3" s="8"/>
      <c r="Y3" s="8"/>
      <c r="Z3" s="8"/>
      <c r="AA3" s="8">
        <v>18259862</v>
      </c>
      <c r="AB3" s="8">
        <v>2633</v>
      </c>
      <c r="AC3" s="8"/>
      <c r="AD3" s="8">
        <v>26602</v>
      </c>
      <c r="AE3" s="8">
        <v>347629242</v>
      </c>
      <c r="AF3" s="1">
        <f t="shared" ref="AF3:AF66" si="0">SUM(F3:AE3)</f>
        <v>415477500</v>
      </c>
    </row>
    <row r="4" spans="2:32" x14ac:dyDescent="0.3">
      <c r="B4" s="2">
        <v>1912</v>
      </c>
      <c r="C4" s="9" t="s">
        <v>32</v>
      </c>
      <c r="D4" s="9">
        <v>2</v>
      </c>
      <c r="E4" s="9" t="str">
        <f t="shared" ref="E4:E67" si="1">IF(SUM(F4:AE4)=0,"N","S")</f>
        <v>S</v>
      </c>
      <c r="F4" s="9">
        <v>40329141</v>
      </c>
      <c r="G4" s="9">
        <v>30356933</v>
      </c>
      <c r="H4" s="9">
        <v>240522</v>
      </c>
      <c r="I4" s="9">
        <v>1824198</v>
      </c>
      <c r="J4" s="9">
        <v>52866646</v>
      </c>
      <c r="K4" s="9">
        <v>3385885</v>
      </c>
      <c r="L4" s="9">
        <v>317110</v>
      </c>
      <c r="M4" s="9">
        <v>18572278</v>
      </c>
      <c r="N4" s="9">
        <v>37507900</v>
      </c>
      <c r="O4" s="9">
        <v>341710</v>
      </c>
      <c r="P4" s="9">
        <v>6560218</v>
      </c>
      <c r="Q4" s="9">
        <v>10460076</v>
      </c>
      <c r="R4" s="9">
        <v>6454458</v>
      </c>
      <c r="S4" s="9">
        <v>1300845</v>
      </c>
      <c r="T4" s="9">
        <v>50847543</v>
      </c>
      <c r="U4" s="9">
        <v>27776031</v>
      </c>
      <c r="V4" s="9">
        <v>10986825</v>
      </c>
      <c r="W4" s="9">
        <v>11589538</v>
      </c>
      <c r="X4" s="9">
        <v>15490193</v>
      </c>
      <c r="Y4" s="9"/>
      <c r="Z4" s="9">
        <v>6638810</v>
      </c>
      <c r="AA4" s="9">
        <v>10405836</v>
      </c>
      <c r="AB4" s="9">
        <v>15056537</v>
      </c>
      <c r="AC4" s="9">
        <v>90351393</v>
      </c>
      <c r="AD4" s="9">
        <v>229532922</v>
      </c>
      <c r="AE4" s="9">
        <v>4329667825</v>
      </c>
      <c r="AF4" s="1">
        <f t="shared" si="0"/>
        <v>5008861373</v>
      </c>
    </row>
    <row r="5" spans="2:32" x14ac:dyDescent="0.3">
      <c r="B5" s="2">
        <v>1913</v>
      </c>
      <c r="C5" s="9" t="s">
        <v>33</v>
      </c>
      <c r="D5" s="9">
        <v>3</v>
      </c>
      <c r="E5" s="9" t="str">
        <f t="shared" si="1"/>
        <v>S</v>
      </c>
      <c r="F5" s="9">
        <v>3948842</v>
      </c>
      <c r="G5" s="9">
        <v>164503198</v>
      </c>
      <c r="H5" s="9"/>
      <c r="I5" s="9">
        <v>3772172</v>
      </c>
      <c r="J5" s="9">
        <v>576423</v>
      </c>
      <c r="K5" s="9">
        <v>2252542</v>
      </c>
      <c r="L5" s="9">
        <v>1768963</v>
      </c>
      <c r="M5" s="9">
        <v>630140</v>
      </c>
      <c r="N5" s="9">
        <v>1869513</v>
      </c>
      <c r="O5" s="9"/>
      <c r="P5" s="9"/>
      <c r="Q5" s="9">
        <v>8975861</v>
      </c>
      <c r="R5" s="9"/>
      <c r="S5" s="9"/>
      <c r="T5" s="9">
        <v>35143</v>
      </c>
      <c r="U5" s="9"/>
      <c r="V5" s="9"/>
      <c r="W5" s="9"/>
      <c r="X5" s="9"/>
      <c r="Y5" s="9"/>
      <c r="Z5" s="9"/>
      <c r="AA5" s="9"/>
      <c r="AB5" s="9"/>
      <c r="AC5" s="9"/>
      <c r="AD5" s="9">
        <v>13612559</v>
      </c>
      <c r="AE5" s="9">
        <v>1113122806</v>
      </c>
      <c r="AF5" s="1">
        <f t="shared" si="0"/>
        <v>1315068162</v>
      </c>
    </row>
    <row r="6" spans="2:32" x14ac:dyDescent="0.3">
      <c r="B6" s="2">
        <v>1914</v>
      </c>
      <c r="C6" s="9" t="s">
        <v>34</v>
      </c>
      <c r="D6" s="9">
        <v>4</v>
      </c>
      <c r="E6" s="9" t="str">
        <f t="shared" si="1"/>
        <v>S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>
        <v>2583</v>
      </c>
      <c r="AE6" s="9"/>
      <c r="AF6" s="1">
        <f t="shared" si="0"/>
        <v>2583</v>
      </c>
    </row>
    <row r="7" spans="2:32" x14ac:dyDescent="0.3">
      <c r="B7" s="2">
        <v>1915</v>
      </c>
      <c r="C7" s="9" t="s">
        <v>35</v>
      </c>
      <c r="D7" s="9">
        <v>5</v>
      </c>
      <c r="E7" s="9" t="str">
        <f t="shared" si="1"/>
        <v>S</v>
      </c>
      <c r="F7" s="9">
        <v>624339</v>
      </c>
      <c r="G7" s="9">
        <v>15787785730</v>
      </c>
      <c r="H7" s="9">
        <v>231534581</v>
      </c>
      <c r="I7" s="9"/>
      <c r="J7" s="9">
        <v>31888294</v>
      </c>
      <c r="K7" s="9">
        <v>125009</v>
      </c>
      <c r="L7" s="9">
        <v>72</v>
      </c>
      <c r="M7" s="9">
        <v>1164115</v>
      </c>
      <c r="N7" s="9"/>
      <c r="O7" s="9"/>
      <c r="P7" s="9"/>
      <c r="Q7" s="9"/>
      <c r="R7" s="9">
        <v>44848</v>
      </c>
      <c r="S7" s="9">
        <v>10230</v>
      </c>
      <c r="T7" s="9"/>
      <c r="U7" s="9"/>
      <c r="V7" s="9">
        <v>102436</v>
      </c>
      <c r="W7" s="9"/>
      <c r="X7" s="9"/>
      <c r="Y7" s="9"/>
      <c r="Z7" s="9"/>
      <c r="AA7" s="9"/>
      <c r="AB7" s="9">
        <v>17811</v>
      </c>
      <c r="AC7" s="9"/>
      <c r="AD7" s="9">
        <v>2019022758</v>
      </c>
      <c r="AE7" s="9">
        <v>2911254443</v>
      </c>
      <c r="AF7" s="1">
        <f t="shared" si="0"/>
        <v>20983574666</v>
      </c>
    </row>
    <row r="8" spans="2:32" x14ac:dyDescent="0.3">
      <c r="B8" s="2">
        <v>1916</v>
      </c>
      <c r="C8" s="9" t="s">
        <v>36</v>
      </c>
      <c r="D8" s="9">
        <v>6</v>
      </c>
      <c r="E8" s="9" t="str">
        <f t="shared" si="1"/>
        <v>S</v>
      </c>
      <c r="F8" s="9">
        <v>16542084</v>
      </c>
      <c r="G8" s="9">
        <v>2159786</v>
      </c>
      <c r="H8" s="9">
        <v>438840</v>
      </c>
      <c r="I8" s="9">
        <v>42422626</v>
      </c>
      <c r="J8" s="9">
        <v>591789</v>
      </c>
      <c r="K8" s="9">
        <v>5029164</v>
      </c>
      <c r="L8" s="9">
        <v>5320596</v>
      </c>
      <c r="M8" s="9">
        <v>6012229</v>
      </c>
      <c r="N8" s="9">
        <v>12694296</v>
      </c>
      <c r="O8" s="9">
        <v>1283013</v>
      </c>
      <c r="P8" s="9">
        <v>9639697</v>
      </c>
      <c r="Q8" s="9">
        <v>5488136</v>
      </c>
      <c r="R8" s="9">
        <v>796782</v>
      </c>
      <c r="S8" s="9">
        <v>4923155</v>
      </c>
      <c r="T8" s="9">
        <v>5191926</v>
      </c>
      <c r="U8" s="9">
        <v>1689940</v>
      </c>
      <c r="V8" s="9"/>
      <c r="W8" s="9"/>
      <c r="X8" s="9">
        <v>2180318</v>
      </c>
      <c r="Y8" s="9"/>
      <c r="Z8" s="9">
        <v>2804370</v>
      </c>
      <c r="AA8" s="9">
        <v>3083751</v>
      </c>
      <c r="AB8" s="9">
        <v>4056733</v>
      </c>
      <c r="AC8" s="9">
        <v>7644399</v>
      </c>
      <c r="AD8" s="9">
        <v>167650408</v>
      </c>
      <c r="AE8" s="9">
        <v>108728884</v>
      </c>
      <c r="AF8" s="1">
        <f t="shared" si="0"/>
        <v>416372922</v>
      </c>
    </row>
    <row r="9" spans="2:32" x14ac:dyDescent="0.3">
      <c r="B9" s="2">
        <v>1917</v>
      </c>
      <c r="C9" s="9" t="s">
        <v>37</v>
      </c>
      <c r="D9" s="9">
        <v>7</v>
      </c>
      <c r="E9" s="9" t="str">
        <f t="shared" si="1"/>
        <v>S</v>
      </c>
      <c r="F9" s="9"/>
      <c r="G9" s="9"/>
      <c r="H9" s="9"/>
      <c r="I9" s="9"/>
      <c r="J9" s="9"/>
      <c r="K9" s="9">
        <v>91628</v>
      </c>
      <c r="L9" s="9"/>
      <c r="M9" s="9">
        <v>132556</v>
      </c>
      <c r="N9" s="9"/>
      <c r="O9" s="9">
        <v>657</v>
      </c>
      <c r="P9" s="9">
        <v>10995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>
        <v>6658201</v>
      </c>
      <c r="AE9" s="9">
        <v>2010123</v>
      </c>
      <c r="AF9" s="1">
        <f t="shared" si="0"/>
        <v>8904160</v>
      </c>
    </row>
    <row r="10" spans="2:32" x14ac:dyDescent="0.3">
      <c r="B10" s="2">
        <v>1918</v>
      </c>
      <c r="C10" s="9" t="s">
        <v>38</v>
      </c>
      <c r="D10" s="9">
        <v>8</v>
      </c>
      <c r="E10" s="9" t="str">
        <f t="shared" si="1"/>
        <v>S</v>
      </c>
      <c r="F10" s="9">
        <v>1179754154</v>
      </c>
      <c r="G10" s="9">
        <v>13013677</v>
      </c>
      <c r="H10" s="9">
        <v>66776637</v>
      </c>
      <c r="I10" s="9">
        <v>2319449</v>
      </c>
      <c r="J10" s="9">
        <v>5595893</v>
      </c>
      <c r="K10" s="9">
        <v>67340320</v>
      </c>
      <c r="L10" s="9">
        <v>2315464</v>
      </c>
      <c r="M10" s="9">
        <v>743025</v>
      </c>
      <c r="N10" s="9">
        <v>55666341</v>
      </c>
      <c r="O10" s="9">
        <v>24260344</v>
      </c>
      <c r="P10" s="9">
        <v>829602</v>
      </c>
      <c r="Q10" s="9">
        <v>2831450</v>
      </c>
      <c r="R10" s="9"/>
      <c r="S10" s="9"/>
      <c r="T10" s="9">
        <v>92286762</v>
      </c>
      <c r="U10" s="9">
        <v>1628</v>
      </c>
      <c r="V10" s="9">
        <v>11841802</v>
      </c>
      <c r="W10" s="9"/>
      <c r="X10" s="9"/>
      <c r="Y10" s="9"/>
      <c r="Z10" s="9"/>
      <c r="AA10" s="9">
        <v>209901</v>
      </c>
      <c r="AB10" s="9"/>
      <c r="AC10" s="9">
        <v>1471053</v>
      </c>
      <c r="AD10" s="9">
        <v>2754852204</v>
      </c>
      <c r="AE10" s="9">
        <v>1272672031</v>
      </c>
      <c r="AF10" s="1">
        <f t="shared" si="0"/>
        <v>5554781737</v>
      </c>
    </row>
    <row r="11" spans="2:32" x14ac:dyDescent="0.3">
      <c r="B11" s="2">
        <v>1919</v>
      </c>
      <c r="C11" s="9" t="s">
        <v>39</v>
      </c>
      <c r="D11" s="9">
        <v>9</v>
      </c>
      <c r="E11" s="9" t="str">
        <f t="shared" si="1"/>
        <v>S</v>
      </c>
      <c r="F11" s="9">
        <v>129296694</v>
      </c>
      <c r="G11" s="9">
        <v>37331</v>
      </c>
      <c r="H11" s="9">
        <v>4123331</v>
      </c>
      <c r="I11" s="9">
        <v>4869652</v>
      </c>
      <c r="J11" s="9">
        <v>459284</v>
      </c>
      <c r="K11" s="9">
        <v>20452290</v>
      </c>
      <c r="L11" s="9">
        <v>97822761</v>
      </c>
      <c r="M11" s="9">
        <v>427533</v>
      </c>
      <c r="N11" s="9"/>
      <c r="O11" s="9">
        <v>5440219</v>
      </c>
      <c r="P11" s="9">
        <v>707881</v>
      </c>
      <c r="Q11" s="9">
        <v>353500</v>
      </c>
      <c r="R11" s="9">
        <v>2297406</v>
      </c>
      <c r="S11" s="9">
        <v>269765</v>
      </c>
      <c r="T11" s="9">
        <v>19129226</v>
      </c>
      <c r="U11" s="9"/>
      <c r="V11" s="9"/>
      <c r="W11" s="9">
        <v>34636</v>
      </c>
      <c r="X11" s="9">
        <v>269200</v>
      </c>
      <c r="Y11" s="9">
        <v>11825</v>
      </c>
      <c r="Z11" s="9">
        <v>393331</v>
      </c>
      <c r="AA11" s="9"/>
      <c r="AB11" s="9">
        <v>2157</v>
      </c>
      <c r="AC11" s="9">
        <v>646146</v>
      </c>
      <c r="AD11" s="9">
        <v>277392621</v>
      </c>
      <c r="AE11" s="9">
        <v>110843260</v>
      </c>
      <c r="AF11" s="1">
        <f t="shared" si="0"/>
        <v>675280049</v>
      </c>
    </row>
    <row r="12" spans="2:32" x14ac:dyDescent="0.3">
      <c r="B12" s="2">
        <v>1921</v>
      </c>
      <c r="C12" s="9" t="s">
        <v>40</v>
      </c>
      <c r="D12" s="9">
        <v>10</v>
      </c>
      <c r="E12" s="9" t="str">
        <f t="shared" si="1"/>
        <v>S</v>
      </c>
      <c r="F12" s="9">
        <v>62240366</v>
      </c>
      <c r="G12" s="9">
        <v>2668147</v>
      </c>
      <c r="H12" s="9"/>
      <c r="I12" s="9">
        <v>627192</v>
      </c>
      <c r="J12" s="9">
        <v>39010</v>
      </c>
      <c r="K12" s="9">
        <v>287556</v>
      </c>
      <c r="L12" s="9">
        <v>31906650</v>
      </c>
      <c r="M12" s="9">
        <v>654047</v>
      </c>
      <c r="N12" s="9">
        <v>135553158</v>
      </c>
      <c r="O12" s="9">
        <v>22000</v>
      </c>
      <c r="P12" s="9">
        <v>658957</v>
      </c>
      <c r="Q12" s="9">
        <v>101556</v>
      </c>
      <c r="R12" s="9">
        <v>25760</v>
      </c>
      <c r="S12" s="9">
        <v>67751</v>
      </c>
      <c r="T12" s="9">
        <v>82</v>
      </c>
      <c r="U12" s="9">
        <v>110419</v>
      </c>
      <c r="V12" s="9"/>
      <c r="W12" s="9"/>
      <c r="X12" s="9"/>
      <c r="Y12" s="9"/>
      <c r="Z12" s="9"/>
      <c r="AA12" s="9"/>
      <c r="AB12" s="9">
        <v>37667</v>
      </c>
      <c r="AC12" s="9">
        <v>27</v>
      </c>
      <c r="AD12" s="9">
        <v>15486753</v>
      </c>
      <c r="AE12" s="9">
        <v>96562931</v>
      </c>
      <c r="AF12" s="1">
        <f t="shared" si="0"/>
        <v>347050029</v>
      </c>
    </row>
    <row r="13" spans="2:32" x14ac:dyDescent="0.3">
      <c r="B13" s="2">
        <v>1922</v>
      </c>
      <c r="C13" s="9" t="s">
        <v>139</v>
      </c>
      <c r="D13" s="9">
        <v>11</v>
      </c>
      <c r="E13" s="9" t="str">
        <f t="shared" si="1"/>
        <v>N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">
        <f t="shared" si="0"/>
        <v>0</v>
      </c>
    </row>
    <row r="14" spans="2:32" x14ac:dyDescent="0.3">
      <c r="B14" s="2">
        <v>1923</v>
      </c>
      <c r="C14" s="9" t="s">
        <v>41</v>
      </c>
      <c r="D14" s="9">
        <v>12</v>
      </c>
      <c r="E14" s="9" t="str">
        <f t="shared" si="1"/>
        <v>S</v>
      </c>
      <c r="F14" s="9"/>
      <c r="G14" s="9"/>
      <c r="H14" s="9"/>
      <c r="I14" s="9"/>
      <c r="J14" s="9"/>
      <c r="K14" s="9">
        <v>1284950</v>
      </c>
      <c r="L14" s="9"/>
      <c r="M14" s="9">
        <v>885173</v>
      </c>
      <c r="N14" s="9"/>
      <c r="O14" s="9"/>
      <c r="P14" s="9"/>
      <c r="Q14" s="9"/>
      <c r="R14" s="9"/>
      <c r="S14" s="9">
        <v>82833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">
        <f t="shared" si="0"/>
        <v>2252956</v>
      </c>
    </row>
    <row r="15" spans="2:32" x14ac:dyDescent="0.3">
      <c r="B15" s="2">
        <v>1924</v>
      </c>
      <c r="C15" s="9" t="s">
        <v>42</v>
      </c>
      <c r="D15" s="9">
        <v>13</v>
      </c>
      <c r="E15" s="9" t="str">
        <f t="shared" si="1"/>
        <v>S</v>
      </c>
      <c r="F15" s="9">
        <v>31192</v>
      </c>
      <c r="G15" s="9"/>
      <c r="H15" s="9">
        <v>1271</v>
      </c>
      <c r="I15" s="9">
        <v>203560</v>
      </c>
      <c r="J15" s="9">
        <v>3536856</v>
      </c>
      <c r="K15" s="9">
        <v>9783499</v>
      </c>
      <c r="L15" s="9">
        <v>1199832</v>
      </c>
      <c r="M15" s="9">
        <v>11946351</v>
      </c>
      <c r="N15" s="9">
        <v>18901237</v>
      </c>
      <c r="O15" s="9">
        <v>3398357</v>
      </c>
      <c r="P15" s="9">
        <v>10087457</v>
      </c>
      <c r="Q15" s="9">
        <v>7817133</v>
      </c>
      <c r="R15" s="9">
        <v>10094640</v>
      </c>
      <c r="S15" s="9">
        <v>4570811</v>
      </c>
      <c r="T15" s="9">
        <v>3796791</v>
      </c>
      <c r="U15" s="9"/>
      <c r="V15" s="9"/>
      <c r="W15" s="9"/>
      <c r="X15" s="9"/>
      <c r="Y15" s="9"/>
      <c r="Z15" s="9"/>
      <c r="AA15" s="9"/>
      <c r="AB15" s="9"/>
      <c r="AC15" s="9">
        <v>1501416</v>
      </c>
      <c r="AD15" s="9">
        <v>34963</v>
      </c>
      <c r="AE15" s="9">
        <v>47429091</v>
      </c>
      <c r="AF15" s="1">
        <f t="shared" si="0"/>
        <v>134334457</v>
      </c>
    </row>
    <row r="16" spans="2:32" x14ac:dyDescent="0.3">
      <c r="B16" s="2">
        <v>2801</v>
      </c>
      <c r="C16" s="9" t="s">
        <v>43</v>
      </c>
      <c r="D16" s="9">
        <v>14</v>
      </c>
      <c r="E16" s="9" t="str">
        <f t="shared" si="1"/>
        <v>S</v>
      </c>
      <c r="F16" s="9">
        <v>41091373</v>
      </c>
      <c r="G16" s="9">
        <v>47386823</v>
      </c>
      <c r="H16" s="9">
        <v>186219</v>
      </c>
      <c r="I16" s="9">
        <v>27127109</v>
      </c>
      <c r="J16" s="9">
        <v>1864439</v>
      </c>
      <c r="K16" s="9">
        <v>1386222</v>
      </c>
      <c r="L16" s="9">
        <v>777862</v>
      </c>
      <c r="M16" s="9">
        <v>36806</v>
      </c>
      <c r="N16" s="9">
        <v>3951377</v>
      </c>
      <c r="O16" s="9">
        <v>3628682</v>
      </c>
      <c r="P16" s="9">
        <v>1634799</v>
      </c>
      <c r="Q16" s="9">
        <v>397901</v>
      </c>
      <c r="R16" s="9">
        <v>6034679</v>
      </c>
      <c r="S16" s="9">
        <v>7426372</v>
      </c>
      <c r="T16" s="9">
        <v>5332339</v>
      </c>
      <c r="U16" s="9">
        <v>13948</v>
      </c>
      <c r="V16" s="9">
        <v>1734</v>
      </c>
      <c r="W16" s="9">
        <v>996689</v>
      </c>
      <c r="X16" s="9">
        <v>103705</v>
      </c>
      <c r="Y16" s="9">
        <v>116064</v>
      </c>
      <c r="Z16" s="9"/>
      <c r="AA16" s="9">
        <v>927</v>
      </c>
      <c r="AB16" s="9">
        <v>92</v>
      </c>
      <c r="AC16" s="9">
        <v>18659</v>
      </c>
      <c r="AD16" s="9">
        <v>61006656</v>
      </c>
      <c r="AE16" s="9">
        <v>46322866</v>
      </c>
      <c r="AF16" s="1">
        <f t="shared" si="0"/>
        <v>256844342</v>
      </c>
    </row>
    <row r="17" spans="2:32" x14ac:dyDescent="0.3">
      <c r="B17" s="2">
        <v>2802</v>
      </c>
      <c r="C17" s="9" t="s">
        <v>44</v>
      </c>
      <c r="D17" s="9">
        <v>15</v>
      </c>
      <c r="E17" s="9" t="str">
        <f t="shared" si="1"/>
        <v>S</v>
      </c>
      <c r="F17" s="9">
        <v>25256806</v>
      </c>
      <c r="G17" s="9">
        <v>708903</v>
      </c>
      <c r="H17" s="9"/>
      <c r="I17" s="9"/>
      <c r="J17" s="9">
        <v>1680</v>
      </c>
      <c r="K17" s="9">
        <v>25689</v>
      </c>
      <c r="L17" s="9">
        <v>1130</v>
      </c>
      <c r="M17" s="9"/>
      <c r="N17" s="9"/>
      <c r="O17" s="9">
        <v>149725</v>
      </c>
      <c r="P17" s="9"/>
      <c r="Q17" s="9"/>
      <c r="R17" s="9"/>
      <c r="S17" s="9">
        <v>3075</v>
      </c>
      <c r="T17" s="9">
        <v>12800</v>
      </c>
      <c r="U17" s="9"/>
      <c r="V17" s="9"/>
      <c r="W17" s="9"/>
      <c r="X17" s="9"/>
      <c r="Y17" s="9"/>
      <c r="Z17" s="9"/>
      <c r="AA17" s="9"/>
      <c r="AB17" s="9"/>
      <c r="AC17" s="9"/>
      <c r="AD17" s="9">
        <v>1391674</v>
      </c>
      <c r="AE17" s="9">
        <v>8208339</v>
      </c>
      <c r="AF17" s="1">
        <f t="shared" si="0"/>
        <v>35759821</v>
      </c>
    </row>
    <row r="18" spans="2:32" x14ac:dyDescent="0.3">
      <c r="B18" s="2">
        <v>5801</v>
      </c>
      <c r="C18" s="9" t="s">
        <v>45</v>
      </c>
      <c r="D18" s="9">
        <v>16</v>
      </c>
      <c r="E18" s="9" t="str">
        <f t="shared" si="1"/>
        <v>S</v>
      </c>
      <c r="F18" s="9">
        <v>21</v>
      </c>
      <c r="G18" s="9"/>
      <c r="H18" s="9"/>
      <c r="I18" s="9"/>
      <c r="J18" s="9"/>
      <c r="K18" s="9">
        <v>62640</v>
      </c>
      <c r="L18" s="9"/>
      <c r="M18" s="9">
        <v>385215</v>
      </c>
      <c r="N18" s="9"/>
      <c r="O18" s="9">
        <v>9570</v>
      </c>
      <c r="P18" s="9"/>
      <c r="Q18" s="9"/>
      <c r="R18" s="9"/>
      <c r="S18" s="9"/>
      <c r="T18" s="9">
        <v>19759</v>
      </c>
      <c r="U18" s="9"/>
      <c r="V18" s="9"/>
      <c r="W18" s="9"/>
      <c r="X18" s="9"/>
      <c r="Y18" s="9"/>
      <c r="Z18" s="9"/>
      <c r="AA18" s="9"/>
      <c r="AB18" s="9"/>
      <c r="AC18" s="9"/>
      <c r="AD18" s="9"/>
      <c r="AE18" s="9">
        <v>18291</v>
      </c>
      <c r="AF18" s="1">
        <f t="shared" si="0"/>
        <v>495496</v>
      </c>
    </row>
    <row r="19" spans="2:32" x14ac:dyDescent="0.3">
      <c r="B19" s="2">
        <v>5802</v>
      </c>
      <c r="C19" s="9" t="s">
        <v>46</v>
      </c>
      <c r="D19" s="9">
        <v>17</v>
      </c>
      <c r="E19" s="9" t="str">
        <f t="shared" si="1"/>
        <v>S</v>
      </c>
      <c r="F19" s="9">
        <v>77679559</v>
      </c>
      <c r="G19" s="9">
        <v>111331815</v>
      </c>
      <c r="H19" s="9">
        <v>164766</v>
      </c>
      <c r="I19" s="9">
        <v>41433543</v>
      </c>
      <c r="J19" s="9">
        <v>6363108</v>
      </c>
      <c r="K19" s="9">
        <v>18563291</v>
      </c>
      <c r="L19" s="9">
        <v>2246279</v>
      </c>
      <c r="M19" s="9">
        <v>6433656</v>
      </c>
      <c r="N19" s="9">
        <v>1173800</v>
      </c>
      <c r="O19" s="9">
        <v>2401317</v>
      </c>
      <c r="P19" s="9">
        <v>11250107</v>
      </c>
      <c r="Q19" s="9">
        <v>3643590</v>
      </c>
      <c r="R19" s="9">
        <v>2064800</v>
      </c>
      <c r="S19" s="9">
        <v>5968083</v>
      </c>
      <c r="T19" s="9">
        <v>9089498</v>
      </c>
      <c r="U19" s="9">
        <v>538991</v>
      </c>
      <c r="V19" s="9">
        <v>641708</v>
      </c>
      <c r="W19" s="9">
        <v>487233</v>
      </c>
      <c r="X19" s="9">
        <v>316949</v>
      </c>
      <c r="Y19" s="9">
        <v>19097</v>
      </c>
      <c r="Z19" s="9">
        <v>207765</v>
      </c>
      <c r="AA19" s="9">
        <v>93537</v>
      </c>
      <c r="AB19" s="9">
        <v>88294</v>
      </c>
      <c r="AC19" s="9">
        <v>1020787</v>
      </c>
      <c r="AD19" s="9">
        <v>141029817</v>
      </c>
      <c r="AE19" s="9">
        <v>93528908</v>
      </c>
      <c r="AF19" s="1">
        <f t="shared" si="0"/>
        <v>537780298</v>
      </c>
    </row>
    <row r="20" spans="2:32" x14ac:dyDescent="0.3">
      <c r="B20" s="2">
        <v>6801</v>
      </c>
      <c r="C20" s="9" t="s">
        <v>47</v>
      </c>
      <c r="D20" s="9">
        <v>18</v>
      </c>
      <c r="E20" s="9" t="str">
        <f t="shared" si="1"/>
        <v>S</v>
      </c>
      <c r="F20" s="9">
        <v>1923922283</v>
      </c>
      <c r="G20" s="9">
        <v>4138635289</v>
      </c>
      <c r="H20" s="9"/>
      <c r="I20" s="9">
        <v>1103342061</v>
      </c>
      <c r="J20" s="9"/>
      <c r="K20" s="9">
        <v>487</v>
      </c>
      <c r="L20" s="9">
        <v>1268626946</v>
      </c>
      <c r="M20" s="9">
        <v>12944</v>
      </c>
      <c r="N20" s="9"/>
      <c r="O20" s="9">
        <v>1120995399</v>
      </c>
      <c r="P20" s="9"/>
      <c r="Q20" s="9"/>
      <c r="R20" s="9">
        <v>49869373</v>
      </c>
      <c r="S20" s="9">
        <v>6467</v>
      </c>
      <c r="T20" s="9">
        <v>504</v>
      </c>
      <c r="U20" s="9"/>
      <c r="V20" s="9"/>
      <c r="W20" s="9"/>
      <c r="X20" s="9"/>
      <c r="Y20" s="9"/>
      <c r="Z20" s="9"/>
      <c r="AA20" s="9"/>
      <c r="AB20" s="9"/>
      <c r="AC20" s="9">
        <v>3900</v>
      </c>
      <c r="AD20" s="9">
        <v>783262074</v>
      </c>
      <c r="AE20" s="9">
        <v>1392661841</v>
      </c>
      <c r="AF20" s="1">
        <f t="shared" si="0"/>
        <v>11781339568</v>
      </c>
    </row>
    <row r="21" spans="2:32" x14ac:dyDescent="0.3">
      <c r="B21" s="2">
        <v>7911</v>
      </c>
      <c r="C21" s="9" t="s">
        <v>48</v>
      </c>
      <c r="D21" s="9">
        <v>19</v>
      </c>
      <c r="E21" s="9" t="str">
        <f t="shared" si="1"/>
        <v>S</v>
      </c>
      <c r="F21" s="9">
        <v>142126490</v>
      </c>
      <c r="G21" s="9">
        <v>6413277748</v>
      </c>
      <c r="H21" s="9"/>
      <c r="I21" s="9">
        <v>47286302</v>
      </c>
      <c r="J21" s="9">
        <v>27678746</v>
      </c>
      <c r="K21" s="9">
        <v>349266191</v>
      </c>
      <c r="L21" s="9">
        <v>19486</v>
      </c>
      <c r="M21" s="9">
        <v>3962515</v>
      </c>
      <c r="N21" s="9"/>
      <c r="O21" s="9"/>
      <c r="P21" s="9"/>
      <c r="Q21" s="9"/>
      <c r="R21" s="9"/>
      <c r="S21" s="9"/>
      <c r="T21" s="9">
        <v>27850901</v>
      </c>
      <c r="U21" s="9"/>
      <c r="V21" s="9"/>
      <c r="W21" s="9"/>
      <c r="X21" s="9"/>
      <c r="Y21" s="9"/>
      <c r="Z21" s="9"/>
      <c r="AA21" s="9"/>
      <c r="AB21" s="9"/>
      <c r="AC21" s="9"/>
      <c r="AD21" s="9">
        <v>1968733658</v>
      </c>
      <c r="AE21" s="9">
        <v>5056901586</v>
      </c>
      <c r="AF21" s="1">
        <f t="shared" si="0"/>
        <v>14037103623</v>
      </c>
    </row>
    <row r="22" spans="2:32" x14ac:dyDescent="0.3">
      <c r="B22" s="2">
        <v>7921</v>
      </c>
      <c r="C22" s="9" t="s">
        <v>49</v>
      </c>
      <c r="D22" s="9">
        <v>20</v>
      </c>
      <c r="E22" s="9" t="str">
        <f t="shared" si="1"/>
        <v>S</v>
      </c>
      <c r="F22" s="9">
        <v>132126960</v>
      </c>
      <c r="G22" s="9">
        <v>422620676</v>
      </c>
      <c r="H22" s="9">
        <v>3463680</v>
      </c>
      <c r="I22" s="9">
        <v>259196846</v>
      </c>
      <c r="J22" s="9">
        <v>12809</v>
      </c>
      <c r="K22" s="9">
        <v>47665563</v>
      </c>
      <c r="L22" s="9">
        <v>1088357</v>
      </c>
      <c r="M22" s="9">
        <v>47099</v>
      </c>
      <c r="N22" s="9"/>
      <c r="O22" s="9">
        <v>43416</v>
      </c>
      <c r="P22" s="9">
        <v>419342</v>
      </c>
      <c r="Q22" s="9"/>
      <c r="R22" s="9">
        <v>4471259</v>
      </c>
      <c r="S22" s="9">
        <v>680</v>
      </c>
      <c r="T22" s="9">
        <v>3903303</v>
      </c>
      <c r="U22" s="9">
        <v>8568</v>
      </c>
      <c r="V22" s="9"/>
      <c r="W22" s="9"/>
      <c r="X22" s="9"/>
      <c r="Y22" s="9"/>
      <c r="Z22" s="9"/>
      <c r="AA22" s="9"/>
      <c r="AB22" s="9"/>
      <c r="AC22" s="9"/>
      <c r="AD22" s="9">
        <v>1293468006</v>
      </c>
      <c r="AE22" s="9">
        <v>448162147</v>
      </c>
      <c r="AF22" s="1">
        <f t="shared" si="0"/>
        <v>2616698711</v>
      </c>
    </row>
    <row r="23" spans="2:32" x14ac:dyDescent="0.3">
      <c r="B23" s="2">
        <v>10911</v>
      </c>
      <c r="C23" s="9" t="s">
        <v>50</v>
      </c>
      <c r="D23" s="9">
        <v>21</v>
      </c>
      <c r="E23" s="9" t="str">
        <f t="shared" si="1"/>
        <v>S</v>
      </c>
      <c r="F23" s="9">
        <v>324841500</v>
      </c>
      <c r="G23" s="9">
        <v>464338358</v>
      </c>
      <c r="H23" s="9">
        <v>583530437</v>
      </c>
      <c r="I23" s="9">
        <v>304723</v>
      </c>
      <c r="J23" s="9">
        <v>9198729</v>
      </c>
      <c r="K23" s="9">
        <v>9077713</v>
      </c>
      <c r="L23" s="9">
        <v>9058255</v>
      </c>
      <c r="M23" s="9">
        <v>16419454</v>
      </c>
      <c r="N23" s="9">
        <v>523468729</v>
      </c>
      <c r="O23" s="9">
        <v>270541993</v>
      </c>
      <c r="P23" s="9">
        <v>5668201</v>
      </c>
      <c r="Q23" s="9"/>
      <c r="R23" s="9">
        <v>9534975</v>
      </c>
      <c r="S23" s="9">
        <v>8377352</v>
      </c>
      <c r="T23" s="9">
        <v>149735</v>
      </c>
      <c r="U23" s="9">
        <v>75839</v>
      </c>
      <c r="V23" s="9">
        <v>16194146</v>
      </c>
      <c r="W23" s="9"/>
      <c r="X23" s="9"/>
      <c r="Y23" s="9">
        <v>2551020</v>
      </c>
      <c r="Z23" s="9"/>
      <c r="AA23" s="9"/>
      <c r="AB23" s="9">
        <v>461293</v>
      </c>
      <c r="AC23" s="9">
        <v>1946</v>
      </c>
      <c r="AD23" s="9">
        <v>993270904</v>
      </c>
      <c r="AE23" s="9">
        <v>3480527478</v>
      </c>
      <c r="AF23" s="1">
        <f t="shared" si="0"/>
        <v>6727592780</v>
      </c>
    </row>
    <row r="24" spans="2:32" x14ac:dyDescent="0.3">
      <c r="B24" s="2">
        <v>10912</v>
      </c>
      <c r="C24" s="9" t="s">
        <v>51</v>
      </c>
      <c r="D24" s="9">
        <v>22</v>
      </c>
      <c r="E24" s="9" t="str">
        <f t="shared" si="1"/>
        <v>S</v>
      </c>
      <c r="F24" s="9">
        <v>644305</v>
      </c>
      <c r="G24" s="9">
        <v>9823074</v>
      </c>
      <c r="H24" s="9">
        <v>646674665</v>
      </c>
      <c r="I24" s="9"/>
      <c r="J24" s="9">
        <v>538170</v>
      </c>
      <c r="K24" s="9">
        <v>32684251</v>
      </c>
      <c r="L24" s="9">
        <v>54210609</v>
      </c>
      <c r="M24" s="9">
        <v>4661632</v>
      </c>
      <c r="N24" s="9">
        <v>48015719</v>
      </c>
      <c r="O24" s="9">
        <v>20231499</v>
      </c>
      <c r="P24" s="9"/>
      <c r="Q24" s="9"/>
      <c r="R24" s="9"/>
      <c r="S24" s="9">
        <v>3431730</v>
      </c>
      <c r="T24" s="9"/>
      <c r="U24" s="9"/>
      <c r="V24" s="9">
        <v>357014</v>
      </c>
      <c r="W24" s="9"/>
      <c r="X24" s="9"/>
      <c r="Y24" s="9">
        <v>1452992</v>
      </c>
      <c r="Z24" s="9"/>
      <c r="AA24" s="9"/>
      <c r="AB24" s="9">
        <v>234355</v>
      </c>
      <c r="AC24" s="9"/>
      <c r="AD24" s="9">
        <v>848041</v>
      </c>
      <c r="AE24" s="9">
        <v>381079877</v>
      </c>
      <c r="AF24" s="1">
        <f t="shared" si="0"/>
        <v>1204887933</v>
      </c>
    </row>
    <row r="25" spans="2:32" x14ac:dyDescent="0.3">
      <c r="B25" s="2">
        <v>10913</v>
      </c>
      <c r="C25" s="9" t="s">
        <v>52</v>
      </c>
      <c r="D25" s="9">
        <v>23</v>
      </c>
      <c r="E25" s="9" t="str">
        <f t="shared" si="1"/>
        <v>S</v>
      </c>
      <c r="F25" s="9">
        <v>602458</v>
      </c>
      <c r="G25" s="9">
        <v>607489352</v>
      </c>
      <c r="H25" s="9">
        <v>122722469</v>
      </c>
      <c r="I25" s="9"/>
      <c r="J25" s="9">
        <v>133233601</v>
      </c>
      <c r="K25" s="9">
        <v>2209449</v>
      </c>
      <c r="L25" s="9">
        <v>5988075</v>
      </c>
      <c r="M25" s="9">
        <v>1482235</v>
      </c>
      <c r="N25" s="9">
        <v>305692525</v>
      </c>
      <c r="O25" s="9">
        <v>84875294</v>
      </c>
      <c r="P25" s="9"/>
      <c r="Q25" s="9"/>
      <c r="R25" s="9">
        <v>15568572</v>
      </c>
      <c r="S25" s="9">
        <v>8876500</v>
      </c>
      <c r="T25" s="9">
        <v>53727542</v>
      </c>
      <c r="U25" s="9"/>
      <c r="V25" s="9">
        <v>111136406</v>
      </c>
      <c r="W25" s="9"/>
      <c r="X25" s="9"/>
      <c r="Y25" s="9">
        <v>2213827</v>
      </c>
      <c r="Z25" s="9"/>
      <c r="AA25" s="9"/>
      <c r="AB25" s="9">
        <v>148044</v>
      </c>
      <c r="AC25" s="9"/>
      <c r="AD25" s="9">
        <v>380979242</v>
      </c>
      <c r="AE25" s="9">
        <v>4943336008</v>
      </c>
      <c r="AF25" s="1">
        <f t="shared" si="0"/>
        <v>6780281599</v>
      </c>
    </row>
    <row r="26" spans="2:32" x14ac:dyDescent="0.3">
      <c r="B26" s="2">
        <v>10914</v>
      </c>
      <c r="C26" s="9" t="s">
        <v>53</v>
      </c>
      <c r="D26" s="9">
        <v>24</v>
      </c>
      <c r="E26" s="9" t="str">
        <f t="shared" si="1"/>
        <v>S</v>
      </c>
      <c r="F26" s="9">
        <v>76983734</v>
      </c>
      <c r="G26" s="9">
        <v>7965654</v>
      </c>
      <c r="H26" s="9"/>
      <c r="I26" s="9"/>
      <c r="J26" s="9"/>
      <c r="K26" s="9">
        <v>6879648</v>
      </c>
      <c r="L26" s="9">
        <v>1481402</v>
      </c>
      <c r="M26" s="9">
        <v>1066843</v>
      </c>
      <c r="N26" s="9"/>
      <c r="O26" s="9">
        <v>16523</v>
      </c>
      <c r="P26" s="9">
        <v>481712</v>
      </c>
      <c r="Q26" s="9"/>
      <c r="R26" s="9">
        <v>1454235</v>
      </c>
      <c r="S26" s="9">
        <v>252469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>
        <v>24885337</v>
      </c>
      <c r="AE26" s="9">
        <v>62136685</v>
      </c>
      <c r="AF26" s="1">
        <f t="shared" si="0"/>
        <v>183604242</v>
      </c>
    </row>
    <row r="27" spans="2:32" x14ac:dyDescent="0.3">
      <c r="B27" s="2">
        <v>10915</v>
      </c>
      <c r="C27" s="9" t="s">
        <v>54</v>
      </c>
      <c r="D27" s="9">
        <v>25</v>
      </c>
      <c r="E27" s="9" t="str">
        <f t="shared" si="1"/>
        <v>S</v>
      </c>
      <c r="F27" s="9"/>
      <c r="G27" s="9"/>
      <c r="H27" s="9"/>
      <c r="I27" s="9"/>
      <c r="J27" s="9">
        <v>3009</v>
      </c>
      <c r="K27" s="9"/>
      <c r="L27" s="9"/>
      <c r="M27" s="9">
        <v>9665</v>
      </c>
      <c r="N27" s="9">
        <v>6</v>
      </c>
      <c r="O27" s="9">
        <v>30109</v>
      </c>
      <c r="P27" s="9"/>
      <c r="Q27" s="9"/>
      <c r="R27" s="9"/>
      <c r="S27" s="9">
        <v>9283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>
        <v>2224</v>
      </c>
      <c r="AF27" s="1">
        <f t="shared" si="0"/>
        <v>54296</v>
      </c>
    </row>
    <row r="28" spans="2:32" x14ac:dyDescent="0.3">
      <c r="B28" s="2">
        <v>10916</v>
      </c>
      <c r="C28" s="9" t="s">
        <v>55</v>
      </c>
      <c r="D28" s="9">
        <v>26</v>
      </c>
      <c r="E28" s="9" t="str">
        <f t="shared" si="1"/>
        <v>S</v>
      </c>
      <c r="F28" s="9">
        <v>1877101</v>
      </c>
      <c r="G28" s="9">
        <v>1589</v>
      </c>
      <c r="H28" s="9">
        <v>1642791</v>
      </c>
      <c r="I28" s="9"/>
      <c r="J28" s="9">
        <v>1</v>
      </c>
      <c r="K28" s="9">
        <v>667731</v>
      </c>
      <c r="L28" s="9">
        <v>720552</v>
      </c>
      <c r="M28" s="9">
        <v>3560249</v>
      </c>
      <c r="N28" s="9">
        <v>237633956</v>
      </c>
      <c r="O28" s="9">
        <v>3076689</v>
      </c>
      <c r="P28" s="9">
        <v>50399</v>
      </c>
      <c r="Q28" s="9">
        <v>128</v>
      </c>
      <c r="R28" s="9">
        <v>398967</v>
      </c>
      <c r="S28" s="9">
        <v>2641317</v>
      </c>
      <c r="T28" s="9"/>
      <c r="U28" s="9">
        <v>15500</v>
      </c>
      <c r="V28" s="9"/>
      <c r="W28" s="9"/>
      <c r="X28" s="9"/>
      <c r="Y28" s="9">
        <v>336242</v>
      </c>
      <c r="Z28" s="9">
        <v>51156</v>
      </c>
      <c r="AA28" s="9"/>
      <c r="AB28" s="9"/>
      <c r="AC28" s="9">
        <v>81377</v>
      </c>
      <c r="AD28" s="9">
        <v>7248</v>
      </c>
      <c r="AE28" s="9">
        <v>53323712</v>
      </c>
      <c r="AF28" s="1">
        <f t="shared" si="0"/>
        <v>306086705</v>
      </c>
    </row>
    <row r="29" spans="2:32" x14ac:dyDescent="0.3">
      <c r="B29" s="2">
        <v>10921</v>
      </c>
      <c r="C29" s="9" t="s">
        <v>56</v>
      </c>
      <c r="D29" s="9">
        <v>27</v>
      </c>
      <c r="E29" s="9" t="str">
        <f t="shared" si="1"/>
        <v>S</v>
      </c>
      <c r="F29" s="9">
        <v>129830509</v>
      </c>
      <c r="G29" s="9">
        <v>763507446</v>
      </c>
      <c r="H29" s="9">
        <v>342945738</v>
      </c>
      <c r="I29" s="9">
        <v>458161891</v>
      </c>
      <c r="J29" s="9">
        <v>76311485</v>
      </c>
      <c r="K29" s="9">
        <v>1200</v>
      </c>
      <c r="L29" s="9">
        <v>31414078</v>
      </c>
      <c r="M29" s="9">
        <v>2777</v>
      </c>
      <c r="N29" s="9">
        <v>146542573</v>
      </c>
      <c r="O29" s="9">
        <v>37987289</v>
      </c>
      <c r="P29" s="9">
        <v>4321460</v>
      </c>
      <c r="Q29" s="9">
        <v>32728</v>
      </c>
      <c r="R29" s="9">
        <v>20055122</v>
      </c>
      <c r="S29" s="9">
        <v>4671445</v>
      </c>
      <c r="T29" s="9">
        <v>3009806</v>
      </c>
      <c r="U29" s="9">
        <v>1592106</v>
      </c>
      <c r="V29" s="9"/>
      <c r="W29" s="9"/>
      <c r="X29" s="9"/>
      <c r="Y29" s="9">
        <v>1263561</v>
      </c>
      <c r="Z29" s="9"/>
      <c r="AA29" s="9"/>
      <c r="AB29" s="9"/>
      <c r="AC29" s="9">
        <v>22576838</v>
      </c>
      <c r="AD29" s="9">
        <v>146053637</v>
      </c>
      <c r="AE29" s="9">
        <v>5451126878</v>
      </c>
      <c r="AF29" s="1">
        <f t="shared" si="0"/>
        <v>7641408567</v>
      </c>
    </row>
    <row r="30" spans="2:32" x14ac:dyDescent="0.3">
      <c r="B30" s="2">
        <v>10931</v>
      </c>
      <c r="C30" s="9" t="s">
        <v>57</v>
      </c>
      <c r="D30" s="9">
        <v>28</v>
      </c>
      <c r="E30" s="9" t="str">
        <f t="shared" si="1"/>
        <v>S</v>
      </c>
      <c r="F30" s="9">
        <v>558693830</v>
      </c>
      <c r="G30" s="9">
        <v>80358034</v>
      </c>
      <c r="H30" s="9">
        <v>27643166</v>
      </c>
      <c r="I30" s="9">
        <v>1071474</v>
      </c>
      <c r="J30" s="9">
        <v>5613533</v>
      </c>
      <c r="K30" s="9">
        <v>22971770</v>
      </c>
      <c r="L30" s="9">
        <v>12185339</v>
      </c>
      <c r="M30" s="9">
        <v>9425356</v>
      </c>
      <c r="N30" s="9">
        <v>801955</v>
      </c>
      <c r="O30" s="9">
        <v>19048646</v>
      </c>
      <c r="P30" s="9">
        <v>4847955</v>
      </c>
      <c r="Q30" s="9">
        <v>1077610</v>
      </c>
      <c r="R30" s="9">
        <v>2977937</v>
      </c>
      <c r="S30" s="9">
        <v>3614492</v>
      </c>
      <c r="T30" s="9">
        <v>17178624</v>
      </c>
      <c r="U30" s="9">
        <v>174053</v>
      </c>
      <c r="V30" s="9">
        <v>124639</v>
      </c>
      <c r="W30" s="9">
        <v>42436</v>
      </c>
      <c r="X30" s="9">
        <v>1739146</v>
      </c>
      <c r="Y30" s="9"/>
      <c r="Z30" s="9">
        <v>62370</v>
      </c>
      <c r="AA30" s="9"/>
      <c r="AB30" s="9">
        <v>801055</v>
      </c>
      <c r="AC30" s="9">
        <v>1793549</v>
      </c>
      <c r="AD30" s="9">
        <v>1560029080</v>
      </c>
      <c r="AE30" s="9">
        <v>425649255</v>
      </c>
      <c r="AF30" s="1">
        <f t="shared" si="0"/>
        <v>2757925304</v>
      </c>
    </row>
    <row r="31" spans="2:32" x14ac:dyDescent="0.3">
      <c r="B31" s="2">
        <v>10932</v>
      </c>
      <c r="C31" s="9" t="s">
        <v>58</v>
      </c>
      <c r="D31" s="9">
        <v>29</v>
      </c>
      <c r="E31" s="9" t="str">
        <f t="shared" si="1"/>
        <v>S</v>
      </c>
      <c r="F31" s="9">
        <v>15740616</v>
      </c>
      <c r="G31" s="9">
        <v>191025146</v>
      </c>
      <c r="H31" s="9">
        <v>4855697</v>
      </c>
      <c r="I31" s="9">
        <v>552042830</v>
      </c>
      <c r="J31" s="9">
        <v>1208699</v>
      </c>
      <c r="K31" s="9">
        <v>4633935</v>
      </c>
      <c r="L31" s="9">
        <v>13858758</v>
      </c>
      <c r="M31" s="9">
        <v>11077735</v>
      </c>
      <c r="N31" s="9">
        <v>36768556</v>
      </c>
      <c r="O31" s="9">
        <v>69010391</v>
      </c>
      <c r="P31" s="9">
        <v>13737417</v>
      </c>
      <c r="Q31" s="9">
        <v>10434113</v>
      </c>
      <c r="R31" s="9">
        <v>12633469</v>
      </c>
      <c r="S31" s="9">
        <v>11192435</v>
      </c>
      <c r="T31" s="9">
        <v>8929192</v>
      </c>
      <c r="U31" s="9">
        <v>456660</v>
      </c>
      <c r="V31" s="9">
        <v>103188788</v>
      </c>
      <c r="W31" s="9">
        <v>23229</v>
      </c>
      <c r="X31" s="9">
        <v>251557</v>
      </c>
      <c r="Y31" s="9">
        <v>24200</v>
      </c>
      <c r="Z31" s="9">
        <v>124917</v>
      </c>
      <c r="AA31" s="9">
        <v>160498</v>
      </c>
      <c r="AB31" s="9">
        <v>372378</v>
      </c>
      <c r="AC31" s="9">
        <v>66576</v>
      </c>
      <c r="AD31" s="9">
        <v>3418593940</v>
      </c>
      <c r="AE31" s="9">
        <v>2763220399</v>
      </c>
      <c r="AF31" s="1">
        <f t="shared" si="0"/>
        <v>7243632131</v>
      </c>
    </row>
    <row r="32" spans="2:32" x14ac:dyDescent="0.3">
      <c r="B32" s="2">
        <v>10933</v>
      </c>
      <c r="C32" s="9" t="s">
        <v>59</v>
      </c>
      <c r="D32" s="9">
        <v>30</v>
      </c>
      <c r="E32" s="9" t="str">
        <f t="shared" si="1"/>
        <v>S</v>
      </c>
      <c r="F32" s="9">
        <v>91875717</v>
      </c>
      <c r="G32" s="9">
        <v>1208101</v>
      </c>
      <c r="H32" s="9">
        <v>67487588</v>
      </c>
      <c r="I32" s="9"/>
      <c r="J32" s="9">
        <v>1464816</v>
      </c>
      <c r="K32" s="9">
        <v>30224985</v>
      </c>
      <c r="L32" s="9">
        <v>5485044</v>
      </c>
      <c r="M32" s="9">
        <v>6350432</v>
      </c>
      <c r="N32" s="9"/>
      <c r="O32" s="9">
        <v>7650502</v>
      </c>
      <c r="P32" s="9">
        <v>3385479</v>
      </c>
      <c r="Q32" s="9">
        <v>3487405</v>
      </c>
      <c r="R32" s="9">
        <v>7170003</v>
      </c>
      <c r="S32" s="9">
        <v>6110372</v>
      </c>
      <c r="T32" s="9">
        <v>96149</v>
      </c>
      <c r="U32" s="9">
        <v>70714</v>
      </c>
      <c r="V32" s="9"/>
      <c r="W32" s="9">
        <v>2593400</v>
      </c>
      <c r="X32" s="9">
        <v>1315874</v>
      </c>
      <c r="Y32" s="9"/>
      <c r="Z32" s="9"/>
      <c r="AA32" s="9">
        <v>2984087</v>
      </c>
      <c r="AB32" s="9"/>
      <c r="AC32" s="9">
        <v>127561</v>
      </c>
      <c r="AD32" s="9">
        <v>74420720</v>
      </c>
      <c r="AE32" s="9">
        <v>289363767</v>
      </c>
      <c r="AF32" s="1">
        <f t="shared" si="0"/>
        <v>602872716</v>
      </c>
    </row>
    <row r="33" spans="2:32" x14ac:dyDescent="0.3">
      <c r="B33" s="2">
        <v>10934</v>
      </c>
      <c r="C33" s="9" t="s">
        <v>60</v>
      </c>
      <c r="D33" s="9">
        <v>31</v>
      </c>
      <c r="E33" s="9" t="str">
        <f t="shared" si="1"/>
        <v>S</v>
      </c>
      <c r="F33" s="9">
        <v>10610038</v>
      </c>
      <c r="G33" s="9"/>
      <c r="H33" s="9"/>
      <c r="I33" s="9"/>
      <c r="J33" s="9">
        <v>4013489</v>
      </c>
      <c r="K33" s="9">
        <v>437672</v>
      </c>
      <c r="L33" s="9">
        <v>206249</v>
      </c>
      <c r="M33" s="9">
        <v>290475</v>
      </c>
      <c r="N33" s="9"/>
      <c r="O33" s="9">
        <v>3344599</v>
      </c>
      <c r="P33" s="9"/>
      <c r="Q33" s="9"/>
      <c r="R33" s="9">
        <v>32222042</v>
      </c>
      <c r="S33" s="9">
        <v>15834608</v>
      </c>
      <c r="T33" s="9">
        <v>23333</v>
      </c>
      <c r="U33" s="9">
        <v>1445110</v>
      </c>
      <c r="V33" s="9">
        <v>76301076</v>
      </c>
      <c r="W33" s="9"/>
      <c r="X33" s="9">
        <v>69930</v>
      </c>
      <c r="Y33" s="9"/>
      <c r="Z33" s="9">
        <v>1276610</v>
      </c>
      <c r="AA33" s="9">
        <v>575793</v>
      </c>
      <c r="AB33" s="9">
        <v>1780920</v>
      </c>
      <c r="AC33" s="9"/>
      <c r="AD33" s="9">
        <v>5771572</v>
      </c>
      <c r="AE33" s="9">
        <v>146205122</v>
      </c>
      <c r="AF33" s="1">
        <f t="shared" si="0"/>
        <v>300408638</v>
      </c>
    </row>
    <row r="34" spans="2:32" x14ac:dyDescent="0.3">
      <c r="B34" s="2">
        <v>10935</v>
      </c>
      <c r="C34" s="9" t="s">
        <v>61</v>
      </c>
      <c r="D34" s="9">
        <v>32</v>
      </c>
      <c r="E34" s="9" t="str">
        <f t="shared" si="1"/>
        <v>S</v>
      </c>
      <c r="F34" s="9">
        <v>13820677</v>
      </c>
      <c r="G34" s="9">
        <v>51632</v>
      </c>
      <c r="H34" s="9">
        <v>201840</v>
      </c>
      <c r="I34" s="9">
        <v>105685</v>
      </c>
      <c r="J34" s="9">
        <v>2661307</v>
      </c>
      <c r="K34" s="9">
        <v>18337847</v>
      </c>
      <c r="L34" s="9">
        <v>5203519</v>
      </c>
      <c r="M34" s="9">
        <v>6049169</v>
      </c>
      <c r="N34" s="9">
        <v>3151940</v>
      </c>
      <c r="O34" s="9">
        <v>8539757</v>
      </c>
      <c r="P34" s="9">
        <v>4246010</v>
      </c>
      <c r="Q34" s="9">
        <v>401718</v>
      </c>
      <c r="R34" s="9">
        <v>4228195</v>
      </c>
      <c r="S34" s="9">
        <v>7841073</v>
      </c>
      <c r="T34" s="9">
        <v>2867773</v>
      </c>
      <c r="U34" s="9">
        <v>649422</v>
      </c>
      <c r="V34" s="9">
        <v>208300</v>
      </c>
      <c r="W34" s="9">
        <v>202156</v>
      </c>
      <c r="X34" s="9">
        <v>951219</v>
      </c>
      <c r="Y34" s="9">
        <v>1465573</v>
      </c>
      <c r="Z34" s="9">
        <v>1604117</v>
      </c>
      <c r="AA34" s="9">
        <v>9162</v>
      </c>
      <c r="AB34" s="9">
        <v>81009</v>
      </c>
      <c r="AC34" s="9">
        <v>1609230</v>
      </c>
      <c r="AD34" s="9">
        <v>10353650</v>
      </c>
      <c r="AE34" s="9">
        <v>74537316</v>
      </c>
      <c r="AF34" s="1">
        <f t="shared" si="0"/>
        <v>169379296</v>
      </c>
    </row>
    <row r="35" spans="2:32" x14ac:dyDescent="0.3">
      <c r="B35" s="2">
        <v>10936</v>
      </c>
      <c r="C35" s="9" t="s">
        <v>62</v>
      </c>
      <c r="D35" s="9">
        <v>33</v>
      </c>
      <c r="E35" s="9" t="str">
        <f t="shared" si="1"/>
        <v>S</v>
      </c>
      <c r="F35" s="9">
        <v>5452858</v>
      </c>
      <c r="G35" s="9">
        <v>1746379</v>
      </c>
      <c r="H35" s="9">
        <v>2012123</v>
      </c>
      <c r="I35" s="9">
        <v>482541</v>
      </c>
      <c r="J35" s="9">
        <v>1773977</v>
      </c>
      <c r="K35" s="9">
        <v>11021691</v>
      </c>
      <c r="L35" s="9">
        <v>19488315</v>
      </c>
      <c r="M35" s="9">
        <v>39660199</v>
      </c>
      <c r="N35" s="9">
        <v>14434619</v>
      </c>
      <c r="O35" s="9">
        <v>20910063</v>
      </c>
      <c r="P35" s="9">
        <v>17216217</v>
      </c>
      <c r="Q35" s="9">
        <v>3765705</v>
      </c>
      <c r="R35" s="9">
        <v>8742952</v>
      </c>
      <c r="S35" s="9">
        <v>6614325</v>
      </c>
      <c r="T35" s="9">
        <v>3045828</v>
      </c>
      <c r="U35" s="9">
        <v>2366265</v>
      </c>
      <c r="V35" s="9"/>
      <c r="W35" s="9">
        <v>495965</v>
      </c>
      <c r="X35" s="9">
        <v>992046</v>
      </c>
      <c r="Y35" s="9">
        <v>72022</v>
      </c>
      <c r="Z35" s="9">
        <v>311916</v>
      </c>
      <c r="AA35" s="9">
        <v>318656</v>
      </c>
      <c r="AB35" s="9">
        <v>4730649</v>
      </c>
      <c r="AC35" s="9">
        <v>1049060</v>
      </c>
      <c r="AD35" s="9">
        <v>10926423</v>
      </c>
      <c r="AE35" s="9">
        <v>30385833</v>
      </c>
      <c r="AF35" s="1">
        <f t="shared" si="0"/>
        <v>208016627</v>
      </c>
    </row>
    <row r="36" spans="2:32" x14ac:dyDescent="0.3">
      <c r="B36" s="2">
        <v>10937</v>
      </c>
      <c r="C36" s="9" t="s">
        <v>63</v>
      </c>
      <c r="D36" s="9">
        <v>34</v>
      </c>
      <c r="E36" s="9" t="str">
        <f t="shared" si="1"/>
        <v>S</v>
      </c>
      <c r="F36" s="9">
        <v>213650891</v>
      </c>
      <c r="G36" s="9">
        <v>18996394</v>
      </c>
      <c r="H36" s="9">
        <v>6337610</v>
      </c>
      <c r="I36" s="9">
        <v>7174914</v>
      </c>
      <c r="J36" s="9">
        <v>7312753</v>
      </c>
      <c r="K36" s="9">
        <v>182720100</v>
      </c>
      <c r="L36" s="9">
        <v>46080571</v>
      </c>
      <c r="M36" s="9">
        <v>56971775</v>
      </c>
      <c r="N36" s="9">
        <v>5834231</v>
      </c>
      <c r="O36" s="9">
        <v>57500780</v>
      </c>
      <c r="P36" s="9">
        <v>21881268</v>
      </c>
      <c r="Q36" s="9">
        <v>8959506</v>
      </c>
      <c r="R36" s="9">
        <v>18669697</v>
      </c>
      <c r="S36" s="9">
        <v>22905418</v>
      </c>
      <c r="T36" s="9">
        <v>16824681</v>
      </c>
      <c r="U36" s="9">
        <v>4951707</v>
      </c>
      <c r="V36" s="9">
        <v>7039281</v>
      </c>
      <c r="W36" s="9">
        <v>1569496</v>
      </c>
      <c r="X36" s="9">
        <v>1369612</v>
      </c>
      <c r="Y36" s="9">
        <v>3581088</v>
      </c>
      <c r="Z36" s="9">
        <v>1027566</v>
      </c>
      <c r="AA36" s="9">
        <v>309062</v>
      </c>
      <c r="AB36" s="9">
        <v>4366296</v>
      </c>
      <c r="AC36" s="9">
        <v>8542164</v>
      </c>
      <c r="AD36" s="9">
        <v>224436800</v>
      </c>
      <c r="AE36" s="9">
        <v>174447516</v>
      </c>
      <c r="AF36" s="1">
        <f t="shared" si="0"/>
        <v>1123461177</v>
      </c>
    </row>
    <row r="37" spans="2:32" x14ac:dyDescent="0.3">
      <c r="B37" s="2">
        <v>11001</v>
      </c>
      <c r="C37" s="9" t="s">
        <v>64</v>
      </c>
      <c r="D37" s="9">
        <v>35</v>
      </c>
      <c r="E37" s="9" t="str">
        <f t="shared" si="1"/>
        <v>S</v>
      </c>
      <c r="F37" s="9">
        <v>7638442</v>
      </c>
      <c r="G37" s="9">
        <v>477034</v>
      </c>
      <c r="H37" s="9">
        <v>40795</v>
      </c>
      <c r="I37" s="9"/>
      <c r="J37" s="9">
        <v>2216138</v>
      </c>
      <c r="K37" s="9">
        <v>8809308</v>
      </c>
      <c r="L37" s="9">
        <v>3748001</v>
      </c>
      <c r="M37" s="9">
        <v>101551145</v>
      </c>
      <c r="N37" s="9">
        <v>191453297</v>
      </c>
      <c r="O37" s="9">
        <v>2329534</v>
      </c>
      <c r="P37" s="9">
        <v>60591415</v>
      </c>
      <c r="Q37" s="9">
        <v>1077319</v>
      </c>
      <c r="R37" s="9">
        <v>541971</v>
      </c>
      <c r="S37" s="9">
        <v>13888303</v>
      </c>
      <c r="T37" s="9">
        <v>173440</v>
      </c>
      <c r="U37" s="9">
        <v>343447</v>
      </c>
      <c r="V37" s="9">
        <v>11133094</v>
      </c>
      <c r="W37" s="9">
        <v>5043</v>
      </c>
      <c r="X37" s="9">
        <v>99510</v>
      </c>
      <c r="Y37" s="9">
        <v>2293764</v>
      </c>
      <c r="Z37" s="9"/>
      <c r="AA37" s="9">
        <v>21248</v>
      </c>
      <c r="AB37" s="9">
        <v>858201</v>
      </c>
      <c r="AC37" s="9">
        <v>690122</v>
      </c>
      <c r="AD37" s="9">
        <v>10211064</v>
      </c>
      <c r="AE37" s="9">
        <v>8045110</v>
      </c>
      <c r="AF37" s="1">
        <f t="shared" si="0"/>
        <v>428236745</v>
      </c>
    </row>
    <row r="38" spans="2:32" x14ac:dyDescent="0.3">
      <c r="B38" s="2">
        <v>12001</v>
      </c>
      <c r="C38" s="9" t="s">
        <v>65</v>
      </c>
      <c r="D38" s="9">
        <v>36</v>
      </c>
      <c r="E38" s="9" t="str">
        <f t="shared" si="1"/>
        <v>S</v>
      </c>
      <c r="F38" s="9">
        <v>224765779</v>
      </c>
      <c r="G38" s="9">
        <v>262712356</v>
      </c>
      <c r="H38" s="9">
        <v>135065702</v>
      </c>
      <c r="I38" s="9">
        <v>1312190</v>
      </c>
      <c r="J38" s="9">
        <v>32410501</v>
      </c>
      <c r="K38" s="9">
        <v>31986147</v>
      </c>
      <c r="L38" s="9">
        <v>6277620</v>
      </c>
      <c r="M38" s="9">
        <v>61667055</v>
      </c>
      <c r="N38" s="9">
        <v>5139803</v>
      </c>
      <c r="O38" s="9">
        <v>6389268</v>
      </c>
      <c r="P38" s="9">
        <v>2369975</v>
      </c>
      <c r="Q38" s="9">
        <v>203443</v>
      </c>
      <c r="R38" s="9">
        <v>37245</v>
      </c>
      <c r="S38" s="9">
        <v>5776021</v>
      </c>
      <c r="T38" s="9">
        <v>623176</v>
      </c>
      <c r="U38" s="9">
        <v>1299545</v>
      </c>
      <c r="V38" s="9">
        <v>3158048</v>
      </c>
      <c r="W38" s="9"/>
      <c r="X38" s="9"/>
      <c r="Y38" s="9"/>
      <c r="Z38" s="9">
        <v>5438957</v>
      </c>
      <c r="AA38" s="9">
        <v>18437</v>
      </c>
      <c r="AB38" s="9">
        <v>29955</v>
      </c>
      <c r="AC38" s="9">
        <v>1290000</v>
      </c>
      <c r="AD38" s="9">
        <v>785767600</v>
      </c>
      <c r="AE38" s="9">
        <v>572320576</v>
      </c>
      <c r="AF38" s="1">
        <f t="shared" si="0"/>
        <v>2146059399</v>
      </c>
    </row>
    <row r="39" spans="2:32" x14ac:dyDescent="0.3">
      <c r="B39" s="2">
        <v>13001</v>
      </c>
      <c r="C39" s="9" t="s">
        <v>66</v>
      </c>
      <c r="D39" s="9">
        <v>37</v>
      </c>
      <c r="E39" s="9" t="str">
        <f t="shared" si="1"/>
        <v>S</v>
      </c>
      <c r="F39" s="9">
        <v>12541160</v>
      </c>
      <c r="G39" s="9">
        <v>974506</v>
      </c>
      <c r="H39" s="9"/>
      <c r="I39" s="9">
        <v>201138</v>
      </c>
      <c r="J39" s="9">
        <v>1520</v>
      </c>
      <c r="K39" s="9">
        <v>8222631</v>
      </c>
      <c r="L39" s="9">
        <v>1980117</v>
      </c>
      <c r="M39" s="9">
        <v>783497</v>
      </c>
      <c r="N39" s="9">
        <v>316271</v>
      </c>
      <c r="O39" s="9">
        <v>1848700</v>
      </c>
      <c r="P39" s="9">
        <v>2528317</v>
      </c>
      <c r="Q39" s="9">
        <v>195296</v>
      </c>
      <c r="R39" s="9">
        <v>1246723</v>
      </c>
      <c r="S39" s="9">
        <v>512228</v>
      </c>
      <c r="T39" s="9">
        <v>1117309</v>
      </c>
      <c r="U39" s="9">
        <v>150772</v>
      </c>
      <c r="V39" s="9">
        <v>2100</v>
      </c>
      <c r="W39" s="9">
        <v>47075</v>
      </c>
      <c r="X39" s="9">
        <v>160805</v>
      </c>
      <c r="Y39" s="9"/>
      <c r="Z39" s="9">
        <v>105</v>
      </c>
      <c r="AA39" s="9">
        <v>43906</v>
      </c>
      <c r="AB39" s="9">
        <v>62333</v>
      </c>
      <c r="AC39" s="9">
        <v>139059</v>
      </c>
      <c r="AD39" s="9">
        <v>20155339</v>
      </c>
      <c r="AE39" s="9">
        <v>16280605</v>
      </c>
      <c r="AF39" s="1">
        <f t="shared" si="0"/>
        <v>69511512</v>
      </c>
    </row>
    <row r="40" spans="2:32" x14ac:dyDescent="0.3">
      <c r="B40" s="2">
        <v>13002</v>
      </c>
      <c r="C40" s="9" t="s">
        <v>67</v>
      </c>
      <c r="D40" s="9">
        <v>38</v>
      </c>
      <c r="E40" s="9" t="str">
        <f t="shared" si="1"/>
        <v>S</v>
      </c>
      <c r="F40" s="9">
        <v>9717484</v>
      </c>
      <c r="G40" s="9">
        <v>454994</v>
      </c>
      <c r="H40" s="9">
        <v>513932</v>
      </c>
      <c r="I40" s="9">
        <v>232365</v>
      </c>
      <c r="J40" s="9">
        <v>596085</v>
      </c>
      <c r="K40" s="9">
        <v>102662002</v>
      </c>
      <c r="L40" s="9">
        <v>11548532</v>
      </c>
      <c r="M40" s="9">
        <v>29855060</v>
      </c>
      <c r="N40" s="9">
        <v>3726562</v>
      </c>
      <c r="O40" s="9">
        <v>8210064</v>
      </c>
      <c r="P40" s="9">
        <v>15485504</v>
      </c>
      <c r="Q40" s="9">
        <v>13652743</v>
      </c>
      <c r="R40" s="9">
        <v>17181945</v>
      </c>
      <c r="S40" s="9">
        <v>15084072</v>
      </c>
      <c r="T40" s="9">
        <v>28286763</v>
      </c>
      <c r="U40" s="9">
        <v>1162382</v>
      </c>
      <c r="V40" s="9">
        <v>1141475</v>
      </c>
      <c r="W40" s="9">
        <v>1181450</v>
      </c>
      <c r="X40" s="9">
        <v>765575</v>
      </c>
      <c r="Y40" s="9"/>
      <c r="Z40" s="9">
        <v>3407595</v>
      </c>
      <c r="AA40" s="9">
        <v>238990</v>
      </c>
      <c r="AB40" s="9">
        <v>558438</v>
      </c>
      <c r="AC40" s="9">
        <v>2371083</v>
      </c>
      <c r="AD40" s="9">
        <v>7916339</v>
      </c>
      <c r="AE40" s="9">
        <v>12077324</v>
      </c>
      <c r="AF40" s="1">
        <f t="shared" si="0"/>
        <v>288028758</v>
      </c>
    </row>
    <row r="41" spans="2:32" x14ac:dyDescent="0.3">
      <c r="B41" s="2">
        <v>13003</v>
      </c>
      <c r="C41" s="9" t="s">
        <v>68</v>
      </c>
      <c r="D41" s="9">
        <v>39</v>
      </c>
      <c r="E41" s="9" t="str">
        <f t="shared" si="1"/>
        <v>S</v>
      </c>
      <c r="F41" s="9">
        <v>82410859</v>
      </c>
      <c r="G41" s="9">
        <v>5705581</v>
      </c>
      <c r="H41" s="9">
        <v>1732797</v>
      </c>
      <c r="I41" s="9">
        <v>324527</v>
      </c>
      <c r="J41" s="9">
        <v>4182032</v>
      </c>
      <c r="K41" s="9">
        <v>97705746</v>
      </c>
      <c r="L41" s="9">
        <v>21721575</v>
      </c>
      <c r="M41" s="9">
        <v>15821539</v>
      </c>
      <c r="N41" s="9">
        <v>25462237</v>
      </c>
      <c r="O41" s="9">
        <v>23419122</v>
      </c>
      <c r="P41" s="9">
        <v>15039344</v>
      </c>
      <c r="Q41" s="9">
        <v>2689867</v>
      </c>
      <c r="R41" s="9">
        <v>13361638</v>
      </c>
      <c r="S41" s="9">
        <v>10456902</v>
      </c>
      <c r="T41" s="9">
        <v>21584021</v>
      </c>
      <c r="U41" s="9">
        <v>13698905</v>
      </c>
      <c r="V41" s="9">
        <v>818495</v>
      </c>
      <c r="W41" s="9">
        <v>333192</v>
      </c>
      <c r="X41" s="9">
        <v>537965</v>
      </c>
      <c r="Y41" s="9">
        <v>1849</v>
      </c>
      <c r="Z41" s="9">
        <v>1383990</v>
      </c>
      <c r="AA41" s="9">
        <v>644260</v>
      </c>
      <c r="AB41" s="9">
        <v>1896423</v>
      </c>
      <c r="AC41" s="9">
        <v>3455121</v>
      </c>
      <c r="AD41" s="9">
        <v>18121937</v>
      </c>
      <c r="AE41" s="9">
        <v>20633840</v>
      </c>
      <c r="AF41" s="1">
        <f t="shared" si="0"/>
        <v>403143764</v>
      </c>
    </row>
    <row r="42" spans="2:32" x14ac:dyDescent="0.3">
      <c r="B42" s="2">
        <v>14001</v>
      </c>
      <c r="C42" s="9" t="s">
        <v>69</v>
      </c>
      <c r="D42" s="9">
        <v>40</v>
      </c>
      <c r="E42" s="9" t="str">
        <f t="shared" si="1"/>
        <v>S</v>
      </c>
      <c r="F42" s="9">
        <v>44098107</v>
      </c>
      <c r="G42" s="9">
        <v>737083</v>
      </c>
      <c r="H42" s="9">
        <v>419272</v>
      </c>
      <c r="I42" s="9">
        <v>734569</v>
      </c>
      <c r="J42" s="9">
        <v>514276</v>
      </c>
      <c r="K42" s="9">
        <v>6841579</v>
      </c>
      <c r="L42" s="9">
        <v>16579621</v>
      </c>
      <c r="M42" s="9">
        <v>27656304</v>
      </c>
      <c r="N42" s="9">
        <v>1304755</v>
      </c>
      <c r="O42" s="9">
        <v>8061120</v>
      </c>
      <c r="P42" s="9">
        <v>1392636</v>
      </c>
      <c r="Q42" s="9">
        <v>1560109</v>
      </c>
      <c r="R42" s="9">
        <v>3053930</v>
      </c>
      <c r="S42" s="9">
        <v>11642766</v>
      </c>
      <c r="T42" s="9">
        <v>2063086</v>
      </c>
      <c r="U42" s="9">
        <v>1501808</v>
      </c>
      <c r="V42" s="9">
        <v>388815</v>
      </c>
      <c r="W42" s="9">
        <v>317566</v>
      </c>
      <c r="X42" s="9">
        <v>434857</v>
      </c>
      <c r="Y42" s="9">
        <v>11735</v>
      </c>
      <c r="Z42" s="9">
        <v>197245</v>
      </c>
      <c r="AA42" s="9">
        <v>282533</v>
      </c>
      <c r="AB42" s="9">
        <v>1527941</v>
      </c>
      <c r="AC42" s="9">
        <v>2447321</v>
      </c>
      <c r="AD42" s="9">
        <v>23475468</v>
      </c>
      <c r="AE42" s="9">
        <v>32875088</v>
      </c>
      <c r="AF42" s="1">
        <f t="shared" si="0"/>
        <v>190119590</v>
      </c>
    </row>
    <row r="43" spans="2:32" x14ac:dyDescent="0.3">
      <c r="B43" s="2">
        <v>15001</v>
      </c>
      <c r="C43" s="9" t="s">
        <v>70</v>
      </c>
      <c r="D43" s="9">
        <v>41</v>
      </c>
      <c r="E43" s="9" t="str">
        <f t="shared" si="1"/>
        <v>S</v>
      </c>
      <c r="F43" s="9">
        <v>452072265</v>
      </c>
      <c r="G43" s="9">
        <v>623614360</v>
      </c>
      <c r="H43" s="9">
        <v>14336965</v>
      </c>
      <c r="I43" s="9">
        <v>27236131</v>
      </c>
      <c r="J43" s="9">
        <v>16890377</v>
      </c>
      <c r="K43" s="9">
        <v>128669343</v>
      </c>
      <c r="L43" s="9">
        <v>44622638</v>
      </c>
      <c r="M43" s="9">
        <v>51675220</v>
      </c>
      <c r="N43" s="9">
        <v>4045591</v>
      </c>
      <c r="O43" s="9">
        <v>36472390</v>
      </c>
      <c r="P43" s="9">
        <v>45859335</v>
      </c>
      <c r="Q43" s="9">
        <v>17323438</v>
      </c>
      <c r="R43" s="9">
        <v>31118029</v>
      </c>
      <c r="S43" s="9">
        <v>51139419</v>
      </c>
      <c r="T43" s="9">
        <v>106068149</v>
      </c>
      <c r="U43" s="9">
        <v>7996154</v>
      </c>
      <c r="V43" s="9">
        <v>10397419</v>
      </c>
      <c r="W43" s="9">
        <v>1438467</v>
      </c>
      <c r="X43" s="9">
        <v>1816493</v>
      </c>
      <c r="Y43" s="9">
        <v>28664</v>
      </c>
      <c r="Z43" s="9">
        <v>455260</v>
      </c>
      <c r="AA43" s="9">
        <v>4870052</v>
      </c>
      <c r="AB43" s="9">
        <v>9054470</v>
      </c>
      <c r="AC43" s="9">
        <v>31459096</v>
      </c>
      <c r="AD43" s="9">
        <v>820977466</v>
      </c>
      <c r="AE43" s="9">
        <v>880395438</v>
      </c>
      <c r="AF43" s="1">
        <f t="shared" si="0"/>
        <v>3420032629</v>
      </c>
    </row>
    <row r="44" spans="2:32" x14ac:dyDescent="0.3">
      <c r="B44" s="2">
        <v>16001</v>
      </c>
      <c r="C44" s="9" t="s">
        <v>71</v>
      </c>
      <c r="D44" s="9">
        <v>42</v>
      </c>
      <c r="E44" s="9" t="str">
        <f t="shared" si="1"/>
        <v>S</v>
      </c>
      <c r="F44" s="9">
        <v>850938115</v>
      </c>
      <c r="G44" s="9">
        <v>61755655</v>
      </c>
      <c r="H44" s="9">
        <v>438089</v>
      </c>
      <c r="I44" s="9">
        <v>35413032</v>
      </c>
      <c r="J44" s="9">
        <v>21871605</v>
      </c>
      <c r="K44" s="9">
        <v>35886058</v>
      </c>
      <c r="L44" s="9">
        <v>12337887</v>
      </c>
      <c r="M44" s="9">
        <v>10524912</v>
      </c>
      <c r="N44" s="9">
        <v>3771836</v>
      </c>
      <c r="O44" s="9">
        <v>15401673</v>
      </c>
      <c r="P44" s="9">
        <v>20261220</v>
      </c>
      <c r="Q44" s="9">
        <v>4216444</v>
      </c>
      <c r="R44" s="9">
        <v>12376998</v>
      </c>
      <c r="S44" s="9">
        <v>12337284</v>
      </c>
      <c r="T44" s="9">
        <v>142592907</v>
      </c>
      <c r="U44" s="9">
        <v>2040763</v>
      </c>
      <c r="V44" s="9">
        <v>13785289</v>
      </c>
      <c r="W44" s="9">
        <v>99745</v>
      </c>
      <c r="X44" s="9">
        <v>6188592</v>
      </c>
      <c r="Y44" s="9">
        <v>6085817</v>
      </c>
      <c r="Z44" s="9">
        <v>4050043</v>
      </c>
      <c r="AA44" s="9">
        <v>222585</v>
      </c>
      <c r="AB44" s="9">
        <v>5285708</v>
      </c>
      <c r="AC44" s="9">
        <v>24246524</v>
      </c>
      <c r="AD44" s="9">
        <v>432093545</v>
      </c>
      <c r="AE44" s="9">
        <v>504786210</v>
      </c>
      <c r="AF44" s="1">
        <f t="shared" si="0"/>
        <v>2239008536</v>
      </c>
    </row>
    <row r="45" spans="2:32" x14ac:dyDescent="0.3">
      <c r="B45" s="2">
        <v>17001</v>
      </c>
      <c r="C45" s="9" t="s">
        <v>72</v>
      </c>
      <c r="D45" s="9">
        <v>43</v>
      </c>
      <c r="E45" s="9" t="str">
        <f t="shared" si="1"/>
        <v>S</v>
      </c>
      <c r="F45" s="9">
        <v>983615261</v>
      </c>
      <c r="G45" s="9">
        <v>1849680283</v>
      </c>
      <c r="H45" s="9"/>
      <c r="I45" s="9">
        <v>3710086</v>
      </c>
      <c r="J45" s="9">
        <v>3376986</v>
      </c>
      <c r="K45" s="9">
        <v>48175801</v>
      </c>
      <c r="L45" s="9">
        <v>7836</v>
      </c>
      <c r="M45" s="9">
        <v>360024</v>
      </c>
      <c r="N45" s="9">
        <v>2460471</v>
      </c>
      <c r="O45" s="9">
        <v>63314</v>
      </c>
      <c r="P45" s="9">
        <v>15762816</v>
      </c>
      <c r="Q45" s="9">
        <v>12570</v>
      </c>
      <c r="R45" s="9">
        <v>2558056</v>
      </c>
      <c r="S45" s="9">
        <v>2668155</v>
      </c>
      <c r="T45" s="9">
        <v>10362624</v>
      </c>
      <c r="U45" s="9"/>
      <c r="V45" s="9">
        <v>342640</v>
      </c>
      <c r="W45" s="9">
        <v>21392</v>
      </c>
      <c r="X45" s="9">
        <v>170939</v>
      </c>
      <c r="Y45" s="9"/>
      <c r="Z45" s="9">
        <v>33134</v>
      </c>
      <c r="AA45" s="9"/>
      <c r="AB45" s="9">
        <v>35</v>
      </c>
      <c r="AC45" s="9">
        <v>4702972</v>
      </c>
      <c r="AD45" s="9">
        <v>2074413108</v>
      </c>
      <c r="AE45" s="9">
        <v>585658083</v>
      </c>
      <c r="AF45" s="1">
        <f t="shared" si="0"/>
        <v>5588156586</v>
      </c>
    </row>
    <row r="46" spans="2:32" x14ac:dyDescent="0.3">
      <c r="B46" s="2">
        <v>17002</v>
      </c>
      <c r="C46" s="9" t="s">
        <v>73</v>
      </c>
      <c r="D46" s="9">
        <v>44</v>
      </c>
      <c r="E46" s="9" t="str">
        <f t="shared" si="1"/>
        <v>S</v>
      </c>
      <c r="F46" s="9">
        <v>237975951</v>
      </c>
      <c r="G46" s="9">
        <v>141856672</v>
      </c>
      <c r="H46" s="9">
        <v>247037</v>
      </c>
      <c r="I46" s="9">
        <v>2729464</v>
      </c>
      <c r="J46" s="9">
        <v>33271778</v>
      </c>
      <c r="K46" s="9">
        <v>416528239</v>
      </c>
      <c r="L46" s="9">
        <v>50647286</v>
      </c>
      <c r="M46" s="9">
        <v>125573871</v>
      </c>
      <c r="N46" s="9">
        <v>99834882</v>
      </c>
      <c r="O46" s="9">
        <v>136306906</v>
      </c>
      <c r="P46" s="9">
        <v>61007285</v>
      </c>
      <c r="Q46" s="9">
        <v>44996471</v>
      </c>
      <c r="R46" s="9">
        <v>97433811</v>
      </c>
      <c r="S46" s="9">
        <v>53349854</v>
      </c>
      <c r="T46" s="9">
        <v>39038933</v>
      </c>
      <c r="U46" s="9">
        <v>3637468</v>
      </c>
      <c r="V46" s="9">
        <v>20899360</v>
      </c>
      <c r="W46" s="9">
        <v>1244571</v>
      </c>
      <c r="X46" s="9">
        <v>4556842</v>
      </c>
      <c r="Y46" s="9">
        <v>1588782</v>
      </c>
      <c r="Z46" s="9">
        <v>8020059</v>
      </c>
      <c r="AA46" s="9">
        <v>1650255</v>
      </c>
      <c r="AB46" s="9">
        <v>5431954</v>
      </c>
      <c r="AC46" s="9">
        <v>21077578</v>
      </c>
      <c r="AD46" s="9">
        <v>136868561</v>
      </c>
      <c r="AE46" s="9">
        <v>376198671</v>
      </c>
      <c r="AF46" s="1">
        <f t="shared" si="0"/>
        <v>2121972541</v>
      </c>
    </row>
    <row r="47" spans="2:32" x14ac:dyDescent="0.3">
      <c r="B47" s="2">
        <v>18001</v>
      </c>
      <c r="C47" s="9" t="s">
        <v>74</v>
      </c>
      <c r="D47" s="9">
        <v>45</v>
      </c>
      <c r="E47" s="9" t="str">
        <f t="shared" si="1"/>
        <v>S</v>
      </c>
      <c r="F47" s="9">
        <v>1127586</v>
      </c>
      <c r="G47" s="9">
        <v>72606</v>
      </c>
      <c r="H47" s="9">
        <v>4538</v>
      </c>
      <c r="I47" s="9">
        <v>459915</v>
      </c>
      <c r="J47" s="9">
        <v>21672</v>
      </c>
      <c r="K47" s="9">
        <v>4714846</v>
      </c>
      <c r="L47" s="9">
        <v>490725</v>
      </c>
      <c r="M47" s="9">
        <v>1422841</v>
      </c>
      <c r="N47" s="9">
        <v>2757933</v>
      </c>
      <c r="O47" s="9">
        <v>660389</v>
      </c>
      <c r="P47" s="9">
        <v>1692668</v>
      </c>
      <c r="Q47" s="9">
        <v>181195</v>
      </c>
      <c r="R47" s="9">
        <v>470734</v>
      </c>
      <c r="S47" s="9">
        <v>674540</v>
      </c>
      <c r="T47" s="9">
        <v>1090959</v>
      </c>
      <c r="U47" s="9">
        <v>272503</v>
      </c>
      <c r="V47" s="9">
        <v>1298748</v>
      </c>
      <c r="W47" s="9">
        <v>56369</v>
      </c>
      <c r="X47" s="9">
        <v>10034</v>
      </c>
      <c r="Y47" s="9">
        <v>3506</v>
      </c>
      <c r="Z47" s="9">
        <v>140420</v>
      </c>
      <c r="AA47" s="9">
        <v>28156</v>
      </c>
      <c r="AB47" s="9">
        <v>60533</v>
      </c>
      <c r="AC47" s="9">
        <v>15801</v>
      </c>
      <c r="AD47" s="9">
        <v>577731</v>
      </c>
      <c r="AE47" s="9">
        <v>613716</v>
      </c>
      <c r="AF47" s="1">
        <f t="shared" si="0"/>
        <v>18920664</v>
      </c>
    </row>
    <row r="48" spans="2:32" x14ac:dyDescent="0.3">
      <c r="B48" s="2">
        <v>19911</v>
      </c>
      <c r="C48" s="9" t="s">
        <v>75</v>
      </c>
      <c r="D48" s="9">
        <v>46</v>
      </c>
      <c r="E48" s="9" t="str">
        <f t="shared" si="1"/>
        <v>S</v>
      </c>
      <c r="F48" s="9">
        <v>181473359</v>
      </c>
      <c r="G48" s="9">
        <v>3498279</v>
      </c>
      <c r="H48" s="9"/>
      <c r="I48" s="9">
        <v>1941</v>
      </c>
      <c r="J48" s="9">
        <v>5656795</v>
      </c>
      <c r="K48" s="9">
        <v>12030857</v>
      </c>
      <c r="L48" s="9">
        <v>2793616</v>
      </c>
      <c r="M48" s="9">
        <v>6755057</v>
      </c>
      <c r="N48" s="9">
        <v>71921</v>
      </c>
      <c r="O48" s="9">
        <v>4903586</v>
      </c>
      <c r="P48" s="9">
        <v>1420501</v>
      </c>
      <c r="Q48" s="9">
        <v>356371</v>
      </c>
      <c r="R48" s="9">
        <v>1283609</v>
      </c>
      <c r="S48" s="9">
        <v>3698</v>
      </c>
      <c r="T48" s="9">
        <v>81395</v>
      </c>
      <c r="U48" s="9"/>
      <c r="V48" s="9">
        <v>451564</v>
      </c>
      <c r="W48" s="9"/>
      <c r="X48" s="9"/>
      <c r="Y48" s="9"/>
      <c r="Z48" s="9"/>
      <c r="AA48" s="9"/>
      <c r="AB48" s="9">
        <v>10417113</v>
      </c>
      <c r="AC48" s="9">
        <v>5285612</v>
      </c>
      <c r="AD48" s="9">
        <v>111974312</v>
      </c>
      <c r="AE48" s="9">
        <v>1245774013</v>
      </c>
      <c r="AF48" s="1">
        <f t="shared" si="0"/>
        <v>1594233599</v>
      </c>
    </row>
    <row r="49" spans="2:32" x14ac:dyDescent="0.3">
      <c r="B49" s="2">
        <v>19912</v>
      </c>
      <c r="C49" s="9" t="s">
        <v>76</v>
      </c>
      <c r="D49" s="9">
        <v>47</v>
      </c>
      <c r="E49" s="9" t="str">
        <f t="shared" si="1"/>
        <v>S</v>
      </c>
      <c r="F49" s="9">
        <v>162335363</v>
      </c>
      <c r="G49" s="9"/>
      <c r="H49" s="9"/>
      <c r="I49" s="9"/>
      <c r="J49" s="9"/>
      <c r="K49" s="9">
        <v>28726859</v>
      </c>
      <c r="L49" s="9"/>
      <c r="M49" s="9">
        <v>7760597</v>
      </c>
      <c r="N49" s="9"/>
      <c r="O49" s="9"/>
      <c r="P49" s="9"/>
      <c r="Q49" s="9"/>
      <c r="R49" s="9"/>
      <c r="S49" s="9">
        <v>93895</v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9">
        <v>20</v>
      </c>
      <c r="AE49" s="9">
        <v>48624134</v>
      </c>
      <c r="AF49" s="1">
        <f t="shared" si="0"/>
        <v>247540868</v>
      </c>
    </row>
    <row r="50" spans="2:32" x14ac:dyDescent="0.3">
      <c r="B50" s="2">
        <v>19913</v>
      </c>
      <c r="C50" s="9" t="s">
        <v>140</v>
      </c>
      <c r="D50" s="9">
        <v>48</v>
      </c>
      <c r="E50" s="9" t="str">
        <f t="shared" si="1"/>
        <v>N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">
        <f t="shared" si="0"/>
        <v>0</v>
      </c>
    </row>
    <row r="51" spans="2:32" x14ac:dyDescent="0.3">
      <c r="B51" s="2">
        <v>19914</v>
      </c>
      <c r="C51" s="9" t="s">
        <v>77</v>
      </c>
      <c r="D51" s="9">
        <v>49</v>
      </c>
      <c r="E51" s="9" t="str">
        <f t="shared" si="1"/>
        <v>S</v>
      </c>
      <c r="F51" s="9">
        <v>27407900</v>
      </c>
      <c r="G51" s="9"/>
      <c r="H51" s="9"/>
      <c r="I51" s="9"/>
      <c r="J51" s="9"/>
      <c r="K51" s="9">
        <v>8820479</v>
      </c>
      <c r="L51" s="9">
        <v>6270468</v>
      </c>
      <c r="M51" s="9">
        <v>590016</v>
      </c>
      <c r="N51" s="9"/>
      <c r="O51" s="9"/>
      <c r="P51" s="9"/>
      <c r="Q51" s="9"/>
      <c r="R51" s="9">
        <v>202012</v>
      </c>
      <c r="S51" s="9"/>
      <c r="T51" s="9"/>
      <c r="U51" s="9"/>
      <c r="V51" s="9"/>
      <c r="W51" s="9"/>
      <c r="X51" s="9"/>
      <c r="Y51" s="9"/>
      <c r="Z51" s="9"/>
      <c r="AA51" s="9"/>
      <c r="AB51" s="9">
        <v>137134</v>
      </c>
      <c r="AC51" s="9"/>
      <c r="AD51" s="9">
        <v>303248830</v>
      </c>
      <c r="AE51" s="9">
        <v>2122105430</v>
      </c>
      <c r="AF51" s="1">
        <f t="shared" si="0"/>
        <v>2468782269</v>
      </c>
    </row>
    <row r="52" spans="2:32" x14ac:dyDescent="0.3">
      <c r="B52" s="2">
        <v>19915</v>
      </c>
      <c r="C52" s="9" t="s">
        <v>78</v>
      </c>
      <c r="D52" s="9">
        <v>50</v>
      </c>
      <c r="E52" s="9" t="str">
        <f t="shared" si="1"/>
        <v>S</v>
      </c>
      <c r="F52" s="9">
        <v>70619</v>
      </c>
      <c r="G52" s="9"/>
      <c r="H52" s="9"/>
      <c r="I52" s="9"/>
      <c r="J52" s="9"/>
      <c r="K52" s="9"/>
      <c r="L52" s="9">
        <v>9010350</v>
      </c>
      <c r="M52" s="9">
        <v>23484171</v>
      </c>
      <c r="N52" s="9"/>
      <c r="O52" s="9"/>
      <c r="P52" s="9"/>
      <c r="Q52" s="9"/>
      <c r="R52" s="9"/>
      <c r="S52" s="9">
        <v>7346648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>
        <v>7613381</v>
      </c>
      <c r="AE52" s="9"/>
      <c r="AF52" s="1">
        <f t="shared" si="0"/>
        <v>47525169</v>
      </c>
    </row>
    <row r="53" spans="2:32" x14ac:dyDescent="0.3">
      <c r="B53" s="2">
        <v>19916</v>
      </c>
      <c r="C53" s="9" t="s">
        <v>79</v>
      </c>
      <c r="D53" s="9">
        <v>51</v>
      </c>
      <c r="E53" s="9" t="str">
        <f t="shared" si="1"/>
        <v>S</v>
      </c>
      <c r="F53" s="9">
        <v>54602631</v>
      </c>
      <c r="G53" s="9">
        <v>3327580</v>
      </c>
      <c r="H53" s="9">
        <v>1568</v>
      </c>
      <c r="I53" s="9">
        <v>5424009</v>
      </c>
      <c r="J53" s="9">
        <v>31485777</v>
      </c>
      <c r="K53" s="9">
        <v>10189435</v>
      </c>
      <c r="L53" s="9">
        <v>27347276</v>
      </c>
      <c r="M53" s="9">
        <v>53155701</v>
      </c>
      <c r="N53" s="9">
        <v>1541171</v>
      </c>
      <c r="O53" s="9">
        <v>4311143</v>
      </c>
      <c r="P53" s="9">
        <v>2248345</v>
      </c>
      <c r="Q53" s="9">
        <v>372789</v>
      </c>
      <c r="R53" s="9">
        <v>4642451</v>
      </c>
      <c r="S53" s="9">
        <v>49944382</v>
      </c>
      <c r="T53" s="9">
        <v>986597</v>
      </c>
      <c r="U53" s="9">
        <v>314902</v>
      </c>
      <c r="V53" s="9">
        <v>12877</v>
      </c>
      <c r="W53" s="9">
        <v>116889</v>
      </c>
      <c r="X53" s="9">
        <v>3026705</v>
      </c>
      <c r="Y53" s="9">
        <v>164647</v>
      </c>
      <c r="Z53" s="9">
        <v>872186</v>
      </c>
      <c r="AA53" s="9">
        <v>382836</v>
      </c>
      <c r="AB53" s="9">
        <v>399544</v>
      </c>
      <c r="AC53" s="9">
        <v>7721868</v>
      </c>
      <c r="AD53" s="9">
        <v>39925768</v>
      </c>
      <c r="AE53" s="9">
        <v>63658315</v>
      </c>
      <c r="AF53" s="1">
        <f t="shared" si="0"/>
        <v>366177392</v>
      </c>
    </row>
    <row r="54" spans="2:32" x14ac:dyDescent="0.3">
      <c r="B54" s="2">
        <v>19921</v>
      </c>
      <c r="C54" s="9" t="s">
        <v>80</v>
      </c>
      <c r="D54" s="9">
        <v>52</v>
      </c>
      <c r="E54" s="9" t="str">
        <f t="shared" si="1"/>
        <v>S</v>
      </c>
      <c r="F54" s="9">
        <v>451192435</v>
      </c>
      <c r="G54" s="9">
        <v>54684973</v>
      </c>
      <c r="H54" s="9"/>
      <c r="I54" s="9">
        <v>36400910</v>
      </c>
      <c r="J54" s="9">
        <v>3964007</v>
      </c>
      <c r="K54" s="9">
        <v>7557632</v>
      </c>
      <c r="L54" s="9">
        <v>11684279</v>
      </c>
      <c r="M54" s="9">
        <v>1726398</v>
      </c>
      <c r="N54" s="9">
        <v>325613</v>
      </c>
      <c r="O54" s="9">
        <v>3727070</v>
      </c>
      <c r="P54" s="9">
        <v>4381721</v>
      </c>
      <c r="Q54" s="9">
        <v>27575</v>
      </c>
      <c r="R54" s="9">
        <v>276626</v>
      </c>
      <c r="S54" s="9">
        <v>431440</v>
      </c>
      <c r="T54" s="9">
        <v>409714</v>
      </c>
      <c r="U54" s="9"/>
      <c r="V54" s="9"/>
      <c r="W54" s="9"/>
      <c r="X54" s="9"/>
      <c r="Y54" s="9"/>
      <c r="Z54" s="9">
        <v>18577</v>
      </c>
      <c r="AA54" s="9"/>
      <c r="AB54" s="9"/>
      <c r="AC54" s="9">
        <v>1045496</v>
      </c>
      <c r="AD54" s="9">
        <v>28388525</v>
      </c>
      <c r="AE54" s="9">
        <v>298440447</v>
      </c>
      <c r="AF54" s="1">
        <f t="shared" si="0"/>
        <v>904683438</v>
      </c>
    </row>
    <row r="55" spans="2:32" x14ac:dyDescent="0.3">
      <c r="B55" s="2">
        <v>20911</v>
      </c>
      <c r="C55" s="9" t="s">
        <v>81</v>
      </c>
      <c r="D55" s="9">
        <v>53</v>
      </c>
      <c r="E55" s="9" t="str">
        <f t="shared" si="1"/>
        <v>S</v>
      </c>
      <c r="F55" s="9">
        <v>88155507</v>
      </c>
      <c r="G55" s="9">
        <v>8992221</v>
      </c>
      <c r="H55" s="9">
        <v>142291</v>
      </c>
      <c r="I55" s="9">
        <v>2387335</v>
      </c>
      <c r="J55" s="9">
        <v>2193922</v>
      </c>
      <c r="K55" s="9">
        <v>74139881</v>
      </c>
      <c r="L55" s="9">
        <v>11306629</v>
      </c>
      <c r="M55" s="9">
        <v>40536938</v>
      </c>
      <c r="N55" s="9">
        <v>4014335</v>
      </c>
      <c r="O55" s="9">
        <v>37548102</v>
      </c>
      <c r="P55" s="9">
        <v>20430853</v>
      </c>
      <c r="Q55" s="9">
        <v>6269968</v>
      </c>
      <c r="R55" s="9">
        <v>12251462</v>
      </c>
      <c r="S55" s="9">
        <v>10032798</v>
      </c>
      <c r="T55" s="9">
        <v>14910186</v>
      </c>
      <c r="U55" s="9">
        <v>1962063</v>
      </c>
      <c r="V55" s="9">
        <v>390440</v>
      </c>
      <c r="W55" s="9">
        <v>985734</v>
      </c>
      <c r="X55" s="9">
        <v>1552939</v>
      </c>
      <c r="Y55" s="9"/>
      <c r="Z55" s="9">
        <v>232900</v>
      </c>
      <c r="AA55" s="9">
        <v>52394</v>
      </c>
      <c r="AB55" s="9">
        <v>490674</v>
      </c>
      <c r="AC55" s="9">
        <v>2965891</v>
      </c>
      <c r="AD55" s="9">
        <v>126682124</v>
      </c>
      <c r="AE55" s="9">
        <v>99985795</v>
      </c>
      <c r="AF55" s="1">
        <f t="shared" si="0"/>
        <v>568613382</v>
      </c>
    </row>
    <row r="56" spans="2:32" x14ac:dyDescent="0.3">
      <c r="B56" s="2">
        <v>20912</v>
      </c>
      <c r="C56" s="9" t="s">
        <v>82</v>
      </c>
      <c r="D56" s="9">
        <v>54</v>
      </c>
      <c r="E56" s="9" t="str">
        <f t="shared" si="1"/>
        <v>S</v>
      </c>
      <c r="F56" s="9">
        <v>833092</v>
      </c>
      <c r="G56" s="9">
        <v>106500</v>
      </c>
      <c r="H56" s="9"/>
      <c r="I56" s="9">
        <v>1</v>
      </c>
      <c r="J56" s="9">
        <v>14639</v>
      </c>
      <c r="K56" s="9">
        <v>13868424</v>
      </c>
      <c r="L56" s="9">
        <v>5736814</v>
      </c>
      <c r="M56" s="9">
        <v>213562564</v>
      </c>
      <c r="N56" s="9">
        <v>4800</v>
      </c>
      <c r="O56" s="9">
        <v>657560</v>
      </c>
      <c r="P56" s="9">
        <v>1398418</v>
      </c>
      <c r="Q56" s="9">
        <v>648372</v>
      </c>
      <c r="R56" s="9">
        <v>332378</v>
      </c>
      <c r="S56" s="9">
        <v>4590543</v>
      </c>
      <c r="T56" s="9">
        <v>77829</v>
      </c>
      <c r="U56" s="9">
        <v>4246</v>
      </c>
      <c r="V56" s="9"/>
      <c r="W56" s="9">
        <v>5042</v>
      </c>
      <c r="X56" s="9">
        <v>190066</v>
      </c>
      <c r="Y56" s="9"/>
      <c r="Z56" s="9">
        <v>18898</v>
      </c>
      <c r="AA56" s="9"/>
      <c r="AB56" s="9">
        <v>8622</v>
      </c>
      <c r="AC56" s="9">
        <v>84150</v>
      </c>
      <c r="AD56" s="9">
        <v>6447067</v>
      </c>
      <c r="AE56" s="9">
        <v>13680436</v>
      </c>
      <c r="AF56" s="1">
        <f t="shared" si="0"/>
        <v>262270461</v>
      </c>
    </row>
    <row r="57" spans="2:32" x14ac:dyDescent="0.3">
      <c r="B57" s="2">
        <v>20913</v>
      </c>
      <c r="C57" s="9" t="s">
        <v>83</v>
      </c>
      <c r="D57" s="9">
        <v>55</v>
      </c>
      <c r="E57" s="9" t="str">
        <f t="shared" si="1"/>
        <v>S</v>
      </c>
      <c r="F57" s="9">
        <v>569249952</v>
      </c>
      <c r="G57" s="9">
        <v>64693416</v>
      </c>
      <c r="H57" s="9">
        <v>10389682</v>
      </c>
      <c r="I57" s="9">
        <v>128419827</v>
      </c>
      <c r="J57" s="9">
        <v>10057354</v>
      </c>
      <c r="K57" s="9">
        <v>284240915</v>
      </c>
      <c r="L57" s="9">
        <v>11768008</v>
      </c>
      <c r="M57" s="9">
        <v>19317556</v>
      </c>
      <c r="N57" s="9">
        <v>13296692</v>
      </c>
      <c r="O57" s="9">
        <v>54003215</v>
      </c>
      <c r="P57" s="9">
        <v>106814227</v>
      </c>
      <c r="Q57" s="9">
        <v>12667089</v>
      </c>
      <c r="R57" s="9">
        <v>47204115</v>
      </c>
      <c r="S57" s="9">
        <v>12922912</v>
      </c>
      <c r="T57" s="9">
        <v>150433631</v>
      </c>
      <c r="U57" s="9">
        <v>3994588</v>
      </c>
      <c r="V57" s="9">
        <v>1989063</v>
      </c>
      <c r="W57" s="9">
        <v>2696449</v>
      </c>
      <c r="X57" s="9">
        <v>3509603</v>
      </c>
      <c r="Y57" s="9"/>
      <c r="Z57" s="9">
        <v>1365097</v>
      </c>
      <c r="AA57" s="9">
        <v>107884</v>
      </c>
      <c r="AB57" s="9">
        <v>1240354</v>
      </c>
      <c r="AC57" s="9">
        <v>5500845</v>
      </c>
      <c r="AD57" s="9">
        <v>669452576</v>
      </c>
      <c r="AE57" s="9">
        <v>306117426</v>
      </c>
      <c r="AF57" s="1">
        <f t="shared" si="0"/>
        <v>2491452476</v>
      </c>
    </row>
    <row r="58" spans="2:32" x14ac:dyDescent="0.3">
      <c r="B58" s="2">
        <v>20914</v>
      </c>
      <c r="C58" s="9" t="s">
        <v>84</v>
      </c>
      <c r="D58" s="9">
        <v>56</v>
      </c>
      <c r="E58" s="9" t="str">
        <f t="shared" si="1"/>
        <v>S</v>
      </c>
      <c r="F58" s="9">
        <v>187553679</v>
      </c>
      <c r="G58" s="9">
        <v>232569857</v>
      </c>
      <c r="H58" s="9">
        <v>1030898</v>
      </c>
      <c r="I58" s="9">
        <v>30443916</v>
      </c>
      <c r="J58" s="9">
        <v>15715064</v>
      </c>
      <c r="K58" s="9">
        <v>539368160</v>
      </c>
      <c r="L58" s="9">
        <v>50014655</v>
      </c>
      <c r="M58" s="9">
        <v>87075156</v>
      </c>
      <c r="N58" s="9">
        <v>50699874</v>
      </c>
      <c r="O58" s="9">
        <v>152380517</v>
      </c>
      <c r="P58" s="9">
        <v>122214107</v>
      </c>
      <c r="Q58" s="9">
        <v>84466329</v>
      </c>
      <c r="R58" s="9">
        <v>130137793</v>
      </c>
      <c r="S58" s="9">
        <v>70009838</v>
      </c>
      <c r="T58" s="9">
        <v>49676778</v>
      </c>
      <c r="U58" s="9">
        <v>11327227</v>
      </c>
      <c r="V58" s="9">
        <v>2181604</v>
      </c>
      <c r="W58" s="9">
        <v>8057623</v>
      </c>
      <c r="X58" s="9">
        <v>17661289</v>
      </c>
      <c r="Y58" s="9">
        <v>803053</v>
      </c>
      <c r="Z58" s="9">
        <v>2828899</v>
      </c>
      <c r="AA58" s="9">
        <v>559785</v>
      </c>
      <c r="AB58" s="9">
        <v>3228761</v>
      </c>
      <c r="AC58" s="9">
        <v>22847692</v>
      </c>
      <c r="AD58" s="9">
        <v>412770982</v>
      </c>
      <c r="AE58" s="9">
        <v>254608719</v>
      </c>
      <c r="AF58" s="1">
        <f t="shared" si="0"/>
        <v>2540232255</v>
      </c>
    </row>
    <row r="59" spans="2:32" x14ac:dyDescent="0.3">
      <c r="B59" s="2">
        <v>20921</v>
      </c>
      <c r="C59" s="9" t="s">
        <v>85</v>
      </c>
      <c r="D59" s="9">
        <v>57</v>
      </c>
      <c r="E59" s="9" t="str">
        <f t="shared" si="1"/>
        <v>S</v>
      </c>
      <c r="F59" s="9">
        <v>14351964</v>
      </c>
      <c r="G59" s="9">
        <v>586692</v>
      </c>
      <c r="H59" s="9">
        <v>56020</v>
      </c>
      <c r="I59" s="9">
        <v>6769298</v>
      </c>
      <c r="J59" s="9">
        <v>2397903</v>
      </c>
      <c r="K59" s="9">
        <v>77840670</v>
      </c>
      <c r="L59" s="9">
        <v>9506795</v>
      </c>
      <c r="M59" s="9">
        <v>40781472</v>
      </c>
      <c r="N59" s="9">
        <v>6469440</v>
      </c>
      <c r="O59" s="9">
        <v>18945301</v>
      </c>
      <c r="P59" s="9">
        <v>29153947</v>
      </c>
      <c r="Q59" s="9">
        <v>3273793</v>
      </c>
      <c r="R59" s="9">
        <v>4104729</v>
      </c>
      <c r="S59" s="9">
        <v>26344712</v>
      </c>
      <c r="T59" s="9">
        <v>23689102</v>
      </c>
      <c r="U59" s="9">
        <v>7909557</v>
      </c>
      <c r="V59" s="9">
        <v>983391</v>
      </c>
      <c r="W59" s="9">
        <v>42348</v>
      </c>
      <c r="X59" s="9">
        <v>1192640</v>
      </c>
      <c r="Y59" s="9"/>
      <c r="Z59" s="9">
        <v>474196</v>
      </c>
      <c r="AA59" s="9">
        <v>66540</v>
      </c>
      <c r="AB59" s="9">
        <v>1029585</v>
      </c>
      <c r="AC59" s="9">
        <v>170724</v>
      </c>
      <c r="AD59" s="9">
        <v>10127798</v>
      </c>
      <c r="AE59" s="9">
        <v>12694386</v>
      </c>
      <c r="AF59" s="1">
        <f t="shared" si="0"/>
        <v>298963003</v>
      </c>
    </row>
    <row r="60" spans="2:32" x14ac:dyDescent="0.3">
      <c r="B60" s="2">
        <v>20922</v>
      </c>
      <c r="C60" s="9" t="s">
        <v>86</v>
      </c>
      <c r="D60" s="9">
        <v>58</v>
      </c>
      <c r="E60" s="9" t="str">
        <f t="shared" si="1"/>
        <v>S</v>
      </c>
      <c r="F60" s="9">
        <v>298836704</v>
      </c>
      <c r="G60" s="9">
        <v>25907508</v>
      </c>
      <c r="H60" s="9">
        <v>3564182</v>
      </c>
      <c r="I60" s="9">
        <v>18317984</v>
      </c>
      <c r="J60" s="9">
        <v>15423876</v>
      </c>
      <c r="K60" s="9">
        <v>188310798</v>
      </c>
      <c r="L60" s="9">
        <v>13167413</v>
      </c>
      <c r="M60" s="9">
        <v>36536899</v>
      </c>
      <c r="N60" s="9">
        <v>20722152</v>
      </c>
      <c r="O60" s="9">
        <v>70208028</v>
      </c>
      <c r="P60" s="9">
        <v>58019170</v>
      </c>
      <c r="Q60" s="9">
        <v>13024029</v>
      </c>
      <c r="R60" s="9">
        <v>25042872</v>
      </c>
      <c r="S60" s="9">
        <v>25684045</v>
      </c>
      <c r="T60" s="9">
        <v>31865908</v>
      </c>
      <c r="U60" s="9">
        <v>6732877</v>
      </c>
      <c r="V60" s="9">
        <v>1256641</v>
      </c>
      <c r="W60" s="9">
        <v>1783726</v>
      </c>
      <c r="X60" s="9">
        <v>10898718</v>
      </c>
      <c r="Y60" s="9">
        <v>6056</v>
      </c>
      <c r="Z60" s="9">
        <v>3979572</v>
      </c>
      <c r="AA60" s="9">
        <v>242821</v>
      </c>
      <c r="AB60" s="9">
        <v>2144523</v>
      </c>
      <c r="AC60" s="9">
        <v>8976944</v>
      </c>
      <c r="AD60" s="9">
        <v>283691593</v>
      </c>
      <c r="AE60" s="9">
        <v>385436410</v>
      </c>
      <c r="AF60" s="1">
        <f t="shared" si="0"/>
        <v>1549781449</v>
      </c>
    </row>
    <row r="61" spans="2:32" x14ac:dyDescent="0.3">
      <c r="B61" s="2">
        <v>20923</v>
      </c>
      <c r="C61" s="9" t="s">
        <v>87</v>
      </c>
      <c r="D61" s="9">
        <v>59</v>
      </c>
      <c r="E61" s="9" t="str">
        <f t="shared" si="1"/>
        <v>S</v>
      </c>
      <c r="F61" s="9">
        <v>5886514</v>
      </c>
      <c r="G61" s="9">
        <v>618563</v>
      </c>
      <c r="H61" s="9">
        <v>7496</v>
      </c>
      <c r="I61" s="9">
        <v>464114</v>
      </c>
      <c r="J61" s="9">
        <v>265412</v>
      </c>
      <c r="K61" s="9">
        <v>71229398</v>
      </c>
      <c r="L61" s="9">
        <v>9086490</v>
      </c>
      <c r="M61" s="9">
        <v>38784561</v>
      </c>
      <c r="N61" s="9">
        <v>2777485</v>
      </c>
      <c r="O61" s="9">
        <v>12200782</v>
      </c>
      <c r="P61" s="9">
        <v>8342180</v>
      </c>
      <c r="Q61" s="9">
        <v>3734863</v>
      </c>
      <c r="R61" s="9">
        <v>7060133</v>
      </c>
      <c r="S61" s="9">
        <v>27955526</v>
      </c>
      <c r="T61" s="9">
        <v>4045846</v>
      </c>
      <c r="U61" s="9">
        <v>2664504</v>
      </c>
      <c r="V61" s="9">
        <v>330046</v>
      </c>
      <c r="W61" s="9">
        <v>315338</v>
      </c>
      <c r="X61" s="9">
        <v>781144</v>
      </c>
      <c r="Y61" s="9">
        <v>458</v>
      </c>
      <c r="Z61" s="9">
        <v>6204</v>
      </c>
      <c r="AA61" s="9">
        <v>72006</v>
      </c>
      <c r="AB61" s="9">
        <v>478466</v>
      </c>
      <c r="AC61" s="9">
        <v>1277572</v>
      </c>
      <c r="AD61" s="9">
        <v>3675835</v>
      </c>
      <c r="AE61" s="9">
        <v>14495616</v>
      </c>
      <c r="AF61" s="1">
        <f t="shared" si="0"/>
        <v>216556552</v>
      </c>
    </row>
    <row r="62" spans="2:32" x14ac:dyDescent="0.3">
      <c r="B62" s="2">
        <v>20931</v>
      </c>
      <c r="C62" s="9" t="s">
        <v>88</v>
      </c>
      <c r="D62" s="9">
        <v>60</v>
      </c>
      <c r="E62" s="9" t="str">
        <f t="shared" si="1"/>
        <v>S</v>
      </c>
      <c r="F62" s="9">
        <v>9463759</v>
      </c>
      <c r="G62" s="9">
        <v>59840166</v>
      </c>
      <c r="H62" s="9">
        <v>2446369</v>
      </c>
      <c r="I62" s="9">
        <v>3295974</v>
      </c>
      <c r="J62" s="9">
        <v>10107007</v>
      </c>
      <c r="K62" s="9">
        <v>136862276</v>
      </c>
      <c r="L62" s="9">
        <v>21983028</v>
      </c>
      <c r="M62" s="9">
        <v>25033627</v>
      </c>
      <c r="N62" s="9">
        <v>59283756</v>
      </c>
      <c r="O62" s="9">
        <v>73246133</v>
      </c>
      <c r="P62" s="9">
        <v>54436704</v>
      </c>
      <c r="Q62" s="9">
        <v>8147653</v>
      </c>
      <c r="R62" s="9">
        <v>41858322</v>
      </c>
      <c r="S62" s="9">
        <v>21429746</v>
      </c>
      <c r="T62" s="9">
        <v>40561561</v>
      </c>
      <c r="U62" s="9">
        <v>5792457</v>
      </c>
      <c r="V62" s="9">
        <v>13721711</v>
      </c>
      <c r="W62" s="9">
        <v>1858842</v>
      </c>
      <c r="X62" s="9">
        <v>5703825</v>
      </c>
      <c r="Y62" s="9">
        <v>21213</v>
      </c>
      <c r="Z62" s="9">
        <v>1203775</v>
      </c>
      <c r="AA62" s="9">
        <v>829965</v>
      </c>
      <c r="AB62" s="9">
        <v>5875917</v>
      </c>
      <c r="AC62" s="9">
        <v>4171360</v>
      </c>
      <c r="AD62" s="9">
        <v>27434381</v>
      </c>
      <c r="AE62" s="9">
        <v>58866552</v>
      </c>
      <c r="AF62" s="1">
        <f t="shared" si="0"/>
        <v>693476079</v>
      </c>
    </row>
    <row r="63" spans="2:32" x14ac:dyDescent="0.3">
      <c r="B63" s="2">
        <v>21001</v>
      </c>
      <c r="C63" s="9" t="s">
        <v>89</v>
      </c>
      <c r="D63" s="9">
        <v>61</v>
      </c>
      <c r="E63" s="9" t="str">
        <f t="shared" si="1"/>
        <v>S</v>
      </c>
      <c r="F63" s="9">
        <v>206053444</v>
      </c>
      <c r="G63" s="9">
        <v>14619977</v>
      </c>
      <c r="H63" s="9">
        <v>1369860</v>
      </c>
      <c r="I63" s="9">
        <v>13247440</v>
      </c>
      <c r="J63" s="9">
        <v>11677688</v>
      </c>
      <c r="K63" s="9">
        <v>150702671</v>
      </c>
      <c r="L63" s="9">
        <v>20187149</v>
      </c>
      <c r="M63" s="9">
        <v>20631669</v>
      </c>
      <c r="N63" s="9">
        <v>108415281</v>
      </c>
      <c r="O63" s="9">
        <v>56865817</v>
      </c>
      <c r="P63" s="9">
        <v>70216938</v>
      </c>
      <c r="Q63" s="9">
        <v>34685396</v>
      </c>
      <c r="R63" s="9">
        <v>28052166</v>
      </c>
      <c r="S63" s="9">
        <v>12010178</v>
      </c>
      <c r="T63" s="9">
        <v>85834416</v>
      </c>
      <c r="U63" s="9">
        <v>8587801</v>
      </c>
      <c r="V63" s="9">
        <v>212556</v>
      </c>
      <c r="W63" s="9">
        <v>96993</v>
      </c>
      <c r="X63" s="9">
        <v>5215276</v>
      </c>
      <c r="Y63" s="9"/>
      <c r="Z63" s="9">
        <v>515371</v>
      </c>
      <c r="AA63" s="9">
        <v>601634</v>
      </c>
      <c r="AB63" s="9">
        <v>60128873</v>
      </c>
      <c r="AC63" s="9">
        <v>1783807</v>
      </c>
      <c r="AD63" s="9">
        <v>271017958</v>
      </c>
      <c r="AE63" s="9">
        <v>150212982</v>
      </c>
      <c r="AF63" s="1">
        <f t="shared" si="0"/>
        <v>1332943341</v>
      </c>
    </row>
    <row r="64" spans="2:32" x14ac:dyDescent="0.3">
      <c r="B64" s="2">
        <v>22001</v>
      </c>
      <c r="C64" s="9" t="s">
        <v>90</v>
      </c>
      <c r="D64" s="9">
        <v>62</v>
      </c>
      <c r="E64" s="9" t="str">
        <f t="shared" si="1"/>
        <v>S</v>
      </c>
      <c r="F64" s="9">
        <v>281388972</v>
      </c>
      <c r="G64" s="9">
        <v>14518647</v>
      </c>
      <c r="H64" s="9">
        <v>988460</v>
      </c>
      <c r="I64" s="9">
        <v>15688475</v>
      </c>
      <c r="J64" s="9">
        <v>11043469</v>
      </c>
      <c r="K64" s="9">
        <v>361211922</v>
      </c>
      <c r="L64" s="9">
        <v>27169651</v>
      </c>
      <c r="M64" s="9">
        <v>44400697</v>
      </c>
      <c r="N64" s="9">
        <v>46938530</v>
      </c>
      <c r="O64" s="9">
        <v>60831877</v>
      </c>
      <c r="P64" s="9">
        <v>128382441</v>
      </c>
      <c r="Q64" s="9">
        <v>16125653</v>
      </c>
      <c r="R64" s="9">
        <v>38323307</v>
      </c>
      <c r="S64" s="9">
        <v>17649405</v>
      </c>
      <c r="T64" s="9">
        <v>106318686</v>
      </c>
      <c r="U64" s="9">
        <v>10207612</v>
      </c>
      <c r="V64" s="9">
        <v>2826219</v>
      </c>
      <c r="W64" s="9">
        <v>2222446</v>
      </c>
      <c r="X64" s="9">
        <v>4839190</v>
      </c>
      <c r="Y64" s="9">
        <v>172934</v>
      </c>
      <c r="Z64" s="9">
        <v>1805625</v>
      </c>
      <c r="AA64" s="9">
        <v>2264270</v>
      </c>
      <c r="AB64" s="9">
        <v>15870195</v>
      </c>
      <c r="AC64" s="9">
        <v>3158569</v>
      </c>
      <c r="AD64" s="9">
        <v>91610012</v>
      </c>
      <c r="AE64" s="9">
        <v>120938407</v>
      </c>
      <c r="AF64" s="1">
        <f t="shared" si="0"/>
        <v>1426895671</v>
      </c>
    </row>
    <row r="65" spans="2:32" x14ac:dyDescent="0.3">
      <c r="B65" s="2">
        <v>22002</v>
      </c>
      <c r="C65" s="9" t="s">
        <v>91</v>
      </c>
      <c r="D65" s="9">
        <v>63</v>
      </c>
      <c r="E65" s="9" t="str">
        <f t="shared" si="1"/>
        <v>S</v>
      </c>
      <c r="F65" s="9">
        <v>91508232</v>
      </c>
      <c r="G65" s="9">
        <v>9773607</v>
      </c>
      <c r="H65" s="9">
        <v>597262</v>
      </c>
      <c r="I65" s="9">
        <v>4111761</v>
      </c>
      <c r="J65" s="9">
        <v>3263732</v>
      </c>
      <c r="K65" s="9">
        <v>198487084</v>
      </c>
      <c r="L65" s="9">
        <v>46853885</v>
      </c>
      <c r="M65" s="9">
        <v>83002572</v>
      </c>
      <c r="N65" s="9">
        <v>14532199</v>
      </c>
      <c r="O65" s="9">
        <v>76194396</v>
      </c>
      <c r="P65" s="9">
        <v>50512463</v>
      </c>
      <c r="Q65" s="9">
        <v>10014173</v>
      </c>
      <c r="R65" s="9">
        <v>22162987</v>
      </c>
      <c r="S65" s="9">
        <v>39790558</v>
      </c>
      <c r="T65" s="9">
        <v>35724645</v>
      </c>
      <c r="U65" s="9">
        <v>4457815</v>
      </c>
      <c r="V65" s="9">
        <v>7832619</v>
      </c>
      <c r="W65" s="9">
        <v>682429</v>
      </c>
      <c r="X65" s="9">
        <v>10233611</v>
      </c>
      <c r="Y65" s="9">
        <v>225824</v>
      </c>
      <c r="Z65" s="9">
        <v>1613166</v>
      </c>
      <c r="AA65" s="9">
        <v>2356498</v>
      </c>
      <c r="AB65" s="9">
        <v>4820820</v>
      </c>
      <c r="AC65" s="9">
        <v>6017816</v>
      </c>
      <c r="AD65" s="9">
        <v>60767452</v>
      </c>
      <c r="AE65" s="9">
        <v>71301064</v>
      </c>
      <c r="AF65" s="1">
        <f t="shared" si="0"/>
        <v>856838670</v>
      </c>
    </row>
    <row r="66" spans="2:32" x14ac:dyDescent="0.3">
      <c r="B66" s="2">
        <v>23001</v>
      </c>
      <c r="C66" s="9" t="s">
        <v>92</v>
      </c>
      <c r="D66" s="9">
        <v>64</v>
      </c>
      <c r="E66" s="9" t="str">
        <f t="shared" si="1"/>
        <v>S</v>
      </c>
      <c r="F66" s="9">
        <v>40</v>
      </c>
      <c r="G66" s="9"/>
      <c r="H66" s="9"/>
      <c r="I66" s="9"/>
      <c r="J66" s="9">
        <v>5</v>
      </c>
      <c r="K66" s="9">
        <v>129548</v>
      </c>
      <c r="L66" s="9">
        <v>15893</v>
      </c>
      <c r="M66" s="9">
        <v>8087882</v>
      </c>
      <c r="N66" s="9"/>
      <c r="O66" s="9">
        <v>1020</v>
      </c>
      <c r="P66" s="9">
        <v>704913</v>
      </c>
      <c r="Q66" s="9"/>
      <c r="R66" s="9">
        <v>33787</v>
      </c>
      <c r="S66" s="9">
        <v>12290289</v>
      </c>
      <c r="T66" s="9"/>
      <c r="U66" s="9"/>
      <c r="V66" s="9"/>
      <c r="W66" s="9"/>
      <c r="X66" s="9"/>
      <c r="Y66" s="9"/>
      <c r="Z66" s="9"/>
      <c r="AA66" s="9"/>
      <c r="AB66" s="9"/>
      <c r="AC66" s="9"/>
      <c r="AD66" s="9">
        <v>1024</v>
      </c>
      <c r="AE66" s="9">
        <v>12689</v>
      </c>
      <c r="AF66" s="1">
        <f t="shared" si="0"/>
        <v>21277090</v>
      </c>
    </row>
    <row r="67" spans="2:32" x14ac:dyDescent="0.3">
      <c r="B67" s="2">
        <v>23002</v>
      </c>
      <c r="C67" s="9" t="s">
        <v>93</v>
      </c>
      <c r="D67" s="9">
        <v>65</v>
      </c>
      <c r="E67" s="9" t="str">
        <f t="shared" si="1"/>
        <v>S</v>
      </c>
      <c r="F67" s="9">
        <v>386065</v>
      </c>
      <c r="G67" s="9">
        <v>1060</v>
      </c>
      <c r="H67" s="9"/>
      <c r="I67" s="9"/>
      <c r="J67" s="9">
        <v>903220</v>
      </c>
      <c r="K67" s="9">
        <v>382897</v>
      </c>
      <c r="L67" s="9">
        <v>1809090</v>
      </c>
      <c r="M67" s="9">
        <v>7505087</v>
      </c>
      <c r="N67" s="9">
        <v>141056</v>
      </c>
      <c r="O67" s="9">
        <v>244594</v>
      </c>
      <c r="P67" s="9">
        <v>125378</v>
      </c>
      <c r="Q67" s="9">
        <v>39128</v>
      </c>
      <c r="R67" s="9">
        <v>323206</v>
      </c>
      <c r="S67" s="9">
        <v>1297205</v>
      </c>
      <c r="T67" s="9">
        <v>9192</v>
      </c>
      <c r="U67" s="9">
        <v>81600</v>
      </c>
      <c r="V67" s="9">
        <v>1612</v>
      </c>
      <c r="W67" s="9"/>
      <c r="X67" s="9">
        <v>4916</v>
      </c>
      <c r="Y67" s="9"/>
      <c r="Z67" s="9"/>
      <c r="AA67" s="9"/>
      <c r="AB67" s="9">
        <v>56942</v>
      </c>
      <c r="AC67" s="9">
        <v>28143</v>
      </c>
      <c r="AD67" s="9">
        <v>123654</v>
      </c>
      <c r="AE67" s="9">
        <v>689675</v>
      </c>
      <c r="AF67" s="1">
        <f t="shared" ref="AF67:AF129" si="2">SUM(F67:AE67)</f>
        <v>14153720</v>
      </c>
    </row>
    <row r="68" spans="2:32" x14ac:dyDescent="0.3">
      <c r="B68" s="2">
        <v>23003</v>
      </c>
      <c r="C68" s="9" t="s">
        <v>94</v>
      </c>
      <c r="D68" s="9">
        <v>66</v>
      </c>
      <c r="E68" s="9" t="str">
        <f t="shared" ref="E68:E130" si="3">IF(SUM(F68:AE68)=0,"N","S")</f>
        <v>S</v>
      </c>
      <c r="F68" s="9">
        <v>1004894436</v>
      </c>
      <c r="G68" s="9">
        <v>51478424</v>
      </c>
      <c r="H68" s="9">
        <v>4699260</v>
      </c>
      <c r="I68" s="9">
        <v>7997356</v>
      </c>
      <c r="J68" s="9">
        <v>10287555</v>
      </c>
      <c r="K68" s="9">
        <v>217968925</v>
      </c>
      <c r="L68" s="9">
        <v>32912042</v>
      </c>
      <c r="M68" s="9">
        <v>77438796</v>
      </c>
      <c r="N68" s="9">
        <v>26300712</v>
      </c>
      <c r="O68" s="9">
        <v>48668086</v>
      </c>
      <c r="P68" s="9">
        <v>50950214</v>
      </c>
      <c r="Q68" s="9">
        <v>15512416</v>
      </c>
      <c r="R68" s="9">
        <v>32230123</v>
      </c>
      <c r="S68" s="9">
        <v>32633021</v>
      </c>
      <c r="T68" s="9">
        <v>81673632</v>
      </c>
      <c r="U68" s="9">
        <v>9213248</v>
      </c>
      <c r="V68" s="9">
        <v>1390697</v>
      </c>
      <c r="W68" s="9">
        <v>1399437</v>
      </c>
      <c r="X68" s="9">
        <v>7433414</v>
      </c>
      <c r="Y68" s="9">
        <v>6719575</v>
      </c>
      <c r="Z68" s="9">
        <v>8592383</v>
      </c>
      <c r="AA68" s="9">
        <v>1330872</v>
      </c>
      <c r="AB68" s="9">
        <v>16280912</v>
      </c>
      <c r="AC68" s="9">
        <v>30320258</v>
      </c>
      <c r="AD68" s="9">
        <v>218200620</v>
      </c>
      <c r="AE68" s="9">
        <v>239990095</v>
      </c>
      <c r="AF68" s="1">
        <f t="shared" si="2"/>
        <v>2236516509</v>
      </c>
    </row>
    <row r="69" spans="2:32" x14ac:dyDescent="0.3">
      <c r="B69" s="2">
        <v>24911</v>
      </c>
      <c r="C69" s="9" t="s">
        <v>95</v>
      </c>
      <c r="D69" s="9">
        <v>67</v>
      </c>
      <c r="E69" s="9" t="str">
        <f t="shared" si="3"/>
        <v>S</v>
      </c>
      <c r="F69" s="9">
        <v>719736491</v>
      </c>
      <c r="G69" s="9">
        <v>570995106</v>
      </c>
      <c r="H69" s="9">
        <v>41849094</v>
      </c>
      <c r="I69" s="9">
        <v>33170502</v>
      </c>
      <c r="J69" s="9">
        <v>14241151</v>
      </c>
      <c r="K69" s="9">
        <v>22467657</v>
      </c>
      <c r="L69" s="9">
        <v>23473</v>
      </c>
      <c r="M69" s="9">
        <v>1479720</v>
      </c>
      <c r="N69" s="9">
        <v>240008</v>
      </c>
      <c r="O69" s="9">
        <v>1634258</v>
      </c>
      <c r="P69" s="9">
        <v>3989808</v>
      </c>
      <c r="Q69" s="9">
        <v>83764</v>
      </c>
      <c r="R69" s="9">
        <v>23931644</v>
      </c>
      <c r="S69" s="9">
        <v>193261</v>
      </c>
      <c r="T69" s="9">
        <v>59896010</v>
      </c>
      <c r="U69" s="9"/>
      <c r="V69" s="9"/>
      <c r="W69" s="9"/>
      <c r="X69" s="9"/>
      <c r="Y69" s="9"/>
      <c r="Z69" s="9"/>
      <c r="AA69" s="9">
        <v>4218</v>
      </c>
      <c r="AB69" s="9"/>
      <c r="AC69" s="9"/>
      <c r="AD69" s="9">
        <v>926143544</v>
      </c>
      <c r="AE69" s="9">
        <v>612565349</v>
      </c>
      <c r="AF69" s="1">
        <f t="shared" si="2"/>
        <v>3032645058</v>
      </c>
    </row>
    <row r="70" spans="2:32" x14ac:dyDescent="0.3">
      <c r="B70" s="2">
        <v>24912</v>
      </c>
      <c r="C70" s="9" t="s">
        <v>96</v>
      </c>
      <c r="D70" s="9">
        <v>68</v>
      </c>
      <c r="E70" s="9" t="str">
        <f t="shared" si="3"/>
        <v>S</v>
      </c>
      <c r="F70" s="9">
        <v>2498221447</v>
      </c>
      <c r="G70" s="9">
        <v>26090990</v>
      </c>
      <c r="H70" s="9">
        <v>5604570</v>
      </c>
      <c r="I70" s="9">
        <v>140270840</v>
      </c>
      <c r="J70" s="9">
        <v>5755286</v>
      </c>
      <c r="K70" s="9">
        <v>563674236</v>
      </c>
      <c r="L70" s="9">
        <v>30087011</v>
      </c>
      <c r="M70" s="9">
        <v>58660987</v>
      </c>
      <c r="N70" s="9">
        <v>49674524</v>
      </c>
      <c r="O70" s="9">
        <v>104795359</v>
      </c>
      <c r="P70" s="9">
        <v>165042444</v>
      </c>
      <c r="Q70" s="9">
        <v>54273252</v>
      </c>
      <c r="R70" s="9">
        <v>125859306</v>
      </c>
      <c r="S70" s="9">
        <v>170841298</v>
      </c>
      <c r="T70" s="9">
        <v>152249215</v>
      </c>
      <c r="U70" s="9">
        <v>6173778</v>
      </c>
      <c r="V70" s="9">
        <v>178512</v>
      </c>
      <c r="W70" s="9">
        <v>302290</v>
      </c>
      <c r="X70" s="9">
        <v>3992589</v>
      </c>
      <c r="Y70" s="9">
        <v>51371</v>
      </c>
      <c r="Z70" s="9">
        <v>1072066</v>
      </c>
      <c r="AA70" s="9">
        <v>24645</v>
      </c>
      <c r="AB70" s="9">
        <v>6370566</v>
      </c>
      <c r="AC70" s="9">
        <v>62371078</v>
      </c>
      <c r="AD70" s="9">
        <v>934898906</v>
      </c>
      <c r="AE70" s="9">
        <v>1429060691</v>
      </c>
      <c r="AF70" s="1">
        <f t="shared" si="2"/>
        <v>6595597257</v>
      </c>
    </row>
    <row r="71" spans="2:32" x14ac:dyDescent="0.3">
      <c r="B71" s="2">
        <v>24921</v>
      </c>
      <c r="C71" s="9" t="s">
        <v>97</v>
      </c>
      <c r="D71" s="9">
        <v>69</v>
      </c>
      <c r="E71" s="9" t="str">
        <f t="shared" si="3"/>
        <v>S</v>
      </c>
      <c r="F71" s="9">
        <v>629962022</v>
      </c>
      <c r="G71" s="9">
        <v>780330649</v>
      </c>
      <c r="H71" s="9">
        <v>92562655</v>
      </c>
      <c r="I71" s="9">
        <v>298546324</v>
      </c>
      <c r="J71" s="9">
        <v>147301351</v>
      </c>
      <c r="K71" s="9">
        <v>431480988</v>
      </c>
      <c r="L71" s="9">
        <v>15863919</v>
      </c>
      <c r="M71" s="9">
        <v>38279988</v>
      </c>
      <c r="N71" s="9">
        <v>9299775</v>
      </c>
      <c r="O71" s="9">
        <v>51302503</v>
      </c>
      <c r="P71" s="9">
        <v>39826478</v>
      </c>
      <c r="Q71" s="9">
        <v>1798999</v>
      </c>
      <c r="R71" s="9">
        <v>3390543</v>
      </c>
      <c r="S71" s="9">
        <v>8713772</v>
      </c>
      <c r="T71" s="9">
        <v>20454790</v>
      </c>
      <c r="U71" s="9">
        <v>256128</v>
      </c>
      <c r="V71" s="9">
        <v>40435</v>
      </c>
      <c r="W71" s="9">
        <v>134851</v>
      </c>
      <c r="X71" s="9">
        <v>518671</v>
      </c>
      <c r="Y71" s="9">
        <v>3888</v>
      </c>
      <c r="Z71" s="9">
        <v>38341</v>
      </c>
      <c r="AA71" s="9">
        <v>646585</v>
      </c>
      <c r="AB71" s="9">
        <v>124418</v>
      </c>
      <c r="AC71" s="9">
        <v>433791</v>
      </c>
      <c r="AD71" s="9">
        <v>442169290</v>
      </c>
      <c r="AE71" s="9">
        <v>4580448298</v>
      </c>
      <c r="AF71" s="1">
        <f t="shared" si="2"/>
        <v>7593929452</v>
      </c>
    </row>
    <row r="72" spans="2:32" x14ac:dyDescent="0.3">
      <c r="B72" s="2">
        <v>24922</v>
      </c>
      <c r="C72" s="9" t="s">
        <v>98</v>
      </c>
      <c r="D72" s="9">
        <v>70</v>
      </c>
      <c r="E72" s="9" t="str">
        <f t="shared" si="3"/>
        <v>S</v>
      </c>
      <c r="F72" s="9">
        <v>4183911</v>
      </c>
      <c r="G72" s="9">
        <v>580727</v>
      </c>
      <c r="H72" s="9">
        <v>14592</v>
      </c>
      <c r="I72" s="9">
        <v>19038</v>
      </c>
      <c r="J72" s="9">
        <v>54700</v>
      </c>
      <c r="K72" s="9">
        <v>2732775</v>
      </c>
      <c r="L72" s="9">
        <v>217197</v>
      </c>
      <c r="M72" s="9">
        <v>417251</v>
      </c>
      <c r="N72" s="9">
        <v>178385</v>
      </c>
      <c r="O72" s="9">
        <v>650865</v>
      </c>
      <c r="P72" s="9">
        <v>196853</v>
      </c>
      <c r="Q72" s="9">
        <v>70008</v>
      </c>
      <c r="R72" s="9">
        <v>98712</v>
      </c>
      <c r="S72" s="9">
        <v>119560</v>
      </c>
      <c r="T72" s="9">
        <v>274834</v>
      </c>
      <c r="U72" s="9">
        <v>11669</v>
      </c>
      <c r="V72" s="9">
        <v>11651</v>
      </c>
      <c r="W72" s="9">
        <v>2681</v>
      </c>
      <c r="X72" s="9">
        <v>48831</v>
      </c>
      <c r="Y72" s="9"/>
      <c r="Z72" s="9">
        <v>6699</v>
      </c>
      <c r="AA72" s="9">
        <v>6965</v>
      </c>
      <c r="AB72" s="9">
        <v>34972</v>
      </c>
      <c r="AC72" s="9">
        <v>49654</v>
      </c>
      <c r="AD72" s="9">
        <v>1803648</v>
      </c>
      <c r="AE72" s="9">
        <v>1654093</v>
      </c>
      <c r="AF72" s="1">
        <f t="shared" si="2"/>
        <v>13440271</v>
      </c>
    </row>
    <row r="73" spans="2:32" x14ac:dyDescent="0.3">
      <c r="B73" s="2">
        <v>25001</v>
      </c>
      <c r="C73" s="9" t="s">
        <v>99</v>
      </c>
      <c r="D73" s="9">
        <v>71</v>
      </c>
      <c r="E73" s="9" t="str">
        <f t="shared" si="3"/>
        <v>S</v>
      </c>
      <c r="F73" s="9">
        <v>394245261</v>
      </c>
      <c r="G73" s="9">
        <v>44442115</v>
      </c>
      <c r="H73" s="9">
        <v>2980913</v>
      </c>
      <c r="I73" s="9">
        <v>20654096</v>
      </c>
      <c r="J73" s="9">
        <v>10950103</v>
      </c>
      <c r="K73" s="9">
        <v>265700845</v>
      </c>
      <c r="L73" s="9">
        <v>37569218</v>
      </c>
      <c r="M73" s="9">
        <v>104724260</v>
      </c>
      <c r="N73" s="9">
        <v>67493619</v>
      </c>
      <c r="O73" s="9">
        <v>76787618</v>
      </c>
      <c r="P73" s="9">
        <v>57026178</v>
      </c>
      <c r="Q73" s="9">
        <v>20450168</v>
      </c>
      <c r="R73" s="9">
        <v>41881260</v>
      </c>
      <c r="S73" s="9">
        <v>71169381</v>
      </c>
      <c r="T73" s="9">
        <v>90139430</v>
      </c>
      <c r="U73" s="9">
        <v>6636732</v>
      </c>
      <c r="V73" s="9">
        <v>2110549</v>
      </c>
      <c r="W73" s="9">
        <v>2439204</v>
      </c>
      <c r="X73" s="9">
        <v>11543119</v>
      </c>
      <c r="Y73" s="9">
        <v>691786</v>
      </c>
      <c r="Z73" s="9">
        <v>4615307</v>
      </c>
      <c r="AA73" s="9">
        <v>3015911</v>
      </c>
      <c r="AB73" s="9">
        <v>19596293</v>
      </c>
      <c r="AC73" s="9">
        <v>18893299</v>
      </c>
      <c r="AD73" s="9">
        <v>186296273</v>
      </c>
      <c r="AE73" s="9">
        <v>366725622</v>
      </c>
      <c r="AF73" s="1">
        <f t="shared" si="2"/>
        <v>1928778560</v>
      </c>
    </row>
    <row r="74" spans="2:32" x14ac:dyDescent="0.3">
      <c r="B74" s="2">
        <v>26001</v>
      </c>
      <c r="C74" s="9" t="s">
        <v>100</v>
      </c>
      <c r="D74" s="9">
        <v>72</v>
      </c>
      <c r="E74" s="9" t="str">
        <f t="shared" si="3"/>
        <v>S</v>
      </c>
      <c r="F74" s="9">
        <v>13172024</v>
      </c>
      <c r="G74" s="9">
        <v>32094460</v>
      </c>
      <c r="H74" s="9">
        <v>53398</v>
      </c>
      <c r="I74" s="9">
        <v>799710</v>
      </c>
      <c r="J74" s="9">
        <v>242248</v>
      </c>
      <c r="K74" s="9">
        <v>3247292</v>
      </c>
      <c r="L74" s="9">
        <v>2861500</v>
      </c>
      <c r="M74" s="9">
        <v>1032044</v>
      </c>
      <c r="N74" s="9">
        <v>4610241</v>
      </c>
      <c r="O74" s="9">
        <v>13181964</v>
      </c>
      <c r="P74" s="9">
        <v>13686501</v>
      </c>
      <c r="Q74" s="9">
        <v>4115613</v>
      </c>
      <c r="R74" s="9">
        <v>13394829</v>
      </c>
      <c r="S74" s="9">
        <v>9862220</v>
      </c>
      <c r="T74" s="9">
        <v>12611843</v>
      </c>
      <c r="U74" s="9">
        <v>88451</v>
      </c>
      <c r="V74" s="9">
        <v>10209</v>
      </c>
      <c r="W74" s="9">
        <v>319960</v>
      </c>
      <c r="X74" s="9">
        <v>532323</v>
      </c>
      <c r="Y74" s="9"/>
      <c r="Z74" s="9">
        <v>9958</v>
      </c>
      <c r="AA74" s="9">
        <v>422946</v>
      </c>
      <c r="AB74" s="9">
        <v>267043</v>
      </c>
      <c r="AC74" s="9">
        <v>218626</v>
      </c>
      <c r="AD74" s="9">
        <v>19355479</v>
      </c>
      <c r="AE74" s="9">
        <v>60624809</v>
      </c>
      <c r="AF74" s="1">
        <f t="shared" si="2"/>
        <v>206815691</v>
      </c>
    </row>
    <row r="75" spans="2:32" x14ac:dyDescent="0.3">
      <c r="B75" s="2">
        <v>26002</v>
      </c>
      <c r="C75" s="9" t="s">
        <v>101</v>
      </c>
      <c r="D75" s="9">
        <v>73</v>
      </c>
      <c r="E75" s="9" t="str">
        <f t="shared" si="3"/>
        <v>S</v>
      </c>
      <c r="F75" s="9">
        <v>52787442</v>
      </c>
      <c r="G75" s="9">
        <v>7672273</v>
      </c>
      <c r="H75" s="9">
        <v>1254</v>
      </c>
      <c r="I75" s="9">
        <v>610245</v>
      </c>
      <c r="J75" s="9">
        <v>199387</v>
      </c>
      <c r="K75" s="9">
        <v>38284719</v>
      </c>
      <c r="L75" s="9">
        <v>1112672</v>
      </c>
      <c r="M75" s="9">
        <v>2656319</v>
      </c>
      <c r="N75" s="9">
        <v>921592</v>
      </c>
      <c r="O75" s="9">
        <v>12364057</v>
      </c>
      <c r="P75" s="9">
        <v>1832253</v>
      </c>
      <c r="Q75" s="9">
        <v>723790</v>
      </c>
      <c r="R75" s="9">
        <v>5446271</v>
      </c>
      <c r="S75" s="9">
        <v>200585</v>
      </c>
      <c r="T75" s="9">
        <v>3535650</v>
      </c>
      <c r="U75" s="9">
        <v>107482</v>
      </c>
      <c r="V75" s="9">
        <v>4702</v>
      </c>
      <c r="W75" s="9">
        <v>19882</v>
      </c>
      <c r="X75" s="9">
        <v>32942</v>
      </c>
      <c r="Y75" s="9"/>
      <c r="Z75" s="9">
        <v>42272</v>
      </c>
      <c r="AA75" s="9">
        <v>4657</v>
      </c>
      <c r="AB75" s="9">
        <v>314837</v>
      </c>
      <c r="AC75" s="9">
        <v>559186</v>
      </c>
      <c r="AD75" s="9">
        <v>27215175</v>
      </c>
      <c r="AE75" s="9">
        <v>20760987</v>
      </c>
      <c r="AF75" s="1">
        <f t="shared" si="2"/>
        <v>177410631</v>
      </c>
    </row>
    <row r="76" spans="2:32" x14ac:dyDescent="0.3">
      <c r="B76" s="2">
        <v>26003</v>
      </c>
      <c r="C76" s="9" t="s">
        <v>102</v>
      </c>
      <c r="D76" s="9">
        <v>74</v>
      </c>
      <c r="E76" s="9" t="str">
        <f t="shared" si="3"/>
        <v>S</v>
      </c>
      <c r="F76" s="9">
        <v>94001631</v>
      </c>
      <c r="G76" s="9">
        <v>25645320</v>
      </c>
      <c r="H76" s="9">
        <v>89625</v>
      </c>
      <c r="I76" s="9">
        <v>22623460</v>
      </c>
      <c r="J76" s="9">
        <v>460740</v>
      </c>
      <c r="K76" s="9">
        <v>46494753</v>
      </c>
      <c r="L76" s="9">
        <v>3757089</v>
      </c>
      <c r="M76" s="9">
        <v>3714260</v>
      </c>
      <c r="N76" s="9">
        <v>252115</v>
      </c>
      <c r="O76" s="9">
        <v>4489942</v>
      </c>
      <c r="P76" s="9">
        <v>5322845</v>
      </c>
      <c r="Q76" s="9">
        <v>504550</v>
      </c>
      <c r="R76" s="9">
        <v>9816613</v>
      </c>
      <c r="S76" s="9">
        <v>6874850</v>
      </c>
      <c r="T76" s="9">
        <v>65732855</v>
      </c>
      <c r="U76" s="9">
        <v>2571478</v>
      </c>
      <c r="V76" s="9">
        <v>616397</v>
      </c>
      <c r="W76" s="9">
        <v>3122795</v>
      </c>
      <c r="X76" s="9">
        <v>274555</v>
      </c>
      <c r="Y76" s="9">
        <v>2048814</v>
      </c>
      <c r="Z76" s="9">
        <v>561240</v>
      </c>
      <c r="AA76" s="9">
        <v>775415</v>
      </c>
      <c r="AB76" s="9">
        <v>1941917</v>
      </c>
      <c r="AC76" s="9">
        <v>227218</v>
      </c>
      <c r="AD76" s="9">
        <v>32748229</v>
      </c>
      <c r="AE76" s="9">
        <v>64618124</v>
      </c>
      <c r="AF76" s="1">
        <f t="shared" si="2"/>
        <v>399286830</v>
      </c>
    </row>
    <row r="77" spans="2:32" x14ac:dyDescent="0.3">
      <c r="B77" s="2">
        <v>26004</v>
      </c>
      <c r="C77" s="9" t="s">
        <v>103</v>
      </c>
      <c r="D77" s="9">
        <v>75</v>
      </c>
      <c r="E77" s="9" t="str">
        <f t="shared" si="3"/>
        <v>S</v>
      </c>
      <c r="F77" s="9">
        <v>142651652</v>
      </c>
      <c r="G77" s="9">
        <v>12727616</v>
      </c>
      <c r="H77" s="9">
        <v>271763</v>
      </c>
      <c r="I77" s="9">
        <v>7129254</v>
      </c>
      <c r="J77" s="9">
        <v>8487508</v>
      </c>
      <c r="K77" s="9">
        <v>74519554</v>
      </c>
      <c r="L77" s="9">
        <v>7480926</v>
      </c>
      <c r="M77" s="9">
        <v>6183717</v>
      </c>
      <c r="N77" s="9">
        <v>5811122</v>
      </c>
      <c r="O77" s="9">
        <v>16830717</v>
      </c>
      <c r="P77" s="9">
        <v>16435542</v>
      </c>
      <c r="Q77" s="9">
        <v>8426050</v>
      </c>
      <c r="R77" s="9">
        <v>10391050</v>
      </c>
      <c r="S77" s="9">
        <v>12687290</v>
      </c>
      <c r="T77" s="9">
        <v>17648452</v>
      </c>
      <c r="U77" s="9">
        <v>1890511</v>
      </c>
      <c r="V77" s="9">
        <v>443856</v>
      </c>
      <c r="W77" s="9">
        <v>1754033</v>
      </c>
      <c r="X77" s="9">
        <v>2577464</v>
      </c>
      <c r="Y77" s="9">
        <v>5906</v>
      </c>
      <c r="Z77" s="9">
        <v>694470</v>
      </c>
      <c r="AA77" s="9">
        <v>235874</v>
      </c>
      <c r="AB77" s="9">
        <v>2260952</v>
      </c>
      <c r="AC77" s="9">
        <v>2317751</v>
      </c>
      <c r="AD77" s="9">
        <v>75756776</v>
      </c>
      <c r="AE77" s="9">
        <v>68240872</v>
      </c>
      <c r="AF77" s="1">
        <f t="shared" si="2"/>
        <v>503860678</v>
      </c>
    </row>
    <row r="78" spans="2:32" x14ac:dyDescent="0.3">
      <c r="B78" s="2">
        <v>27001</v>
      </c>
      <c r="C78" s="9" t="s">
        <v>104</v>
      </c>
      <c r="D78" s="9">
        <v>76</v>
      </c>
      <c r="E78" s="9" t="str">
        <f t="shared" si="3"/>
        <v>S</v>
      </c>
      <c r="F78" s="9">
        <v>554709700</v>
      </c>
      <c r="G78" s="9">
        <v>149374938</v>
      </c>
      <c r="H78" s="9">
        <v>4759032</v>
      </c>
      <c r="I78" s="9">
        <v>9962999</v>
      </c>
      <c r="J78" s="9">
        <v>57353559</v>
      </c>
      <c r="K78" s="9">
        <v>333971712</v>
      </c>
      <c r="L78" s="9">
        <v>38503373</v>
      </c>
      <c r="M78" s="9">
        <v>122453171</v>
      </c>
      <c r="N78" s="9">
        <v>56921954</v>
      </c>
      <c r="O78" s="9">
        <v>99857105</v>
      </c>
      <c r="P78" s="9">
        <v>126124815</v>
      </c>
      <c r="Q78" s="9">
        <v>30115452</v>
      </c>
      <c r="R78" s="9">
        <v>69014424</v>
      </c>
      <c r="S78" s="9">
        <v>77925199</v>
      </c>
      <c r="T78" s="9">
        <v>93479510</v>
      </c>
      <c r="U78" s="9">
        <v>5558005</v>
      </c>
      <c r="V78" s="9">
        <v>10034624</v>
      </c>
      <c r="W78" s="9">
        <v>16895737</v>
      </c>
      <c r="X78" s="9">
        <v>10020425</v>
      </c>
      <c r="Y78" s="9">
        <v>818555</v>
      </c>
      <c r="Z78" s="9">
        <v>2161250</v>
      </c>
      <c r="AA78" s="9">
        <v>4499707</v>
      </c>
      <c r="AB78" s="9">
        <v>13052308</v>
      </c>
      <c r="AC78" s="9">
        <v>10272891</v>
      </c>
      <c r="AD78" s="9">
        <v>342645523</v>
      </c>
      <c r="AE78" s="9">
        <v>320331399</v>
      </c>
      <c r="AF78" s="1">
        <f t="shared" si="2"/>
        <v>2560817367</v>
      </c>
    </row>
    <row r="79" spans="2:32" x14ac:dyDescent="0.3">
      <c r="B79" s="2">
        <v>27002</v>
      </c>
      <c r="C79" s="9" t="s">
        <v>105</v>
      </c>
      <c r="D79" s="9">
        <v>77</v>
      </c>
      <c r="E79" s="9" t="str">
        <f t="shared" si="3"/>
        <v>S</v>
      </c>
      <c r="F79" s="9">
        <v>16573555</v>
      </c>
      <c r="G79" s="9">
        <v>2204586</v>
      </c>
      <c r="H79" s="9">
        <v>1176</v>
      </c>
      <c r="I79" s="9">
        <v>45829</v>
      </c>
      <c r="J79" s="9">
        <v>1336489</v>
      </c>
      <c r="K79" s="9">
        <v>42714655</v>
      </c>
      <c r="L79" s="9">
        <v>11919051</v>
      </c>
      <c r="M79" s="9">
        <v>43419085</v>
      </c>
      <c r="N79" s="9">
        <v>557957</v>
      </c>
      <c r="O79" s="9">
        <v>6803583</v>
      </c>
      <c r="P79" s="9">
        <v>6953795</v>
      </c>
      <c r="Q79" s="9">
        <v>4139161</v>
      </c>
      <c r="R79" s="9">
        <v>12654587</v>
      </c>
      <c r="S79" s="9">
        <v>27324588</v>
      </c>
      <c r="T79" s="9">
        <v>9692930</v>
      </c>
      <c r="U79" s="9">
        <v>3302061</v>
      </c>
      <c r="V79" s="9">
        <v>1351730</v>
      </c>
      <c r="W79" s="9">
        <v>408679</v>
      </c>
      <c r="X79" s="9">
        <v>2353465</v>
      </c>
      <c r="Y79" s="9">
        <v>342664</v>
      </c>
      <c r="Z79" s="9">
        <v>1054545</v>
      </c>
      <c r="AA79" s="9">
        <v>345718</v>
      </c>
      <c r="AB79" s="9">
        <v>1342262</v>
      </c>
      <c r="AC79" s="9">
        <v>992763</v>
      </c>
      <c r="AD79" s="9">
        <v>2929835</v>
      </c>
      <c r="AE79" s="9">
        <v>12690057</v>
      </c>
      <c r="AF79" s="1">
        <f t="shared" si="2"/>
        <v>213454806</v>
      </c>
    </row>
    <row r="80" spans="2:32" x14ac:dyDescent="0.3">
      <c r="B80" s="2">
        <v>28001</v>
      </c>
      <c r="C80" s="9" t="s">
        <v>106</v>
      </c>
      <c r="D80" s="9">
        <v>78</v>
      </c>
      <c r="E80" s="9" t="str">
        <f t="shared" si="3"/>
        <v>S</v>
      </c>
      <c r="F80" s="9">
        <v>30896605</v>
      </c>
      <c r="G80" s="9">
        <v>3357314</v>
      </c>
      <c r="H80" s="9">
        <v>5267652</v>
      </c>
      <c r="I80" s="9">
        <v>3143712</v>
      </c>
      <c r="J80" s="9">
        <v>13946588</v>
      </c>
      <c r="K80" s="9">
        <v>133649049</v>
      </c>
      <c r="L80" s="9">
        <v>14985386</v>
      </c>
      <c r="M80" s="9">
        <v>86191555</v>
      </c>
      <c r="N80" s="9">
        <v>41335752</v>
      </c>
      <c r="O80" s="9">
        <v>19563847</v>
      </c>
      <c r="P80" s="9">
        <v>22229357</v>
      </c>
      <c r="Q80" s="9">
        <v>11191797</v>
      </c>
      <c r="R80" s="9">
        <v>16918389</v>
      </c>
      <c r="S80" s="9">
        <v>59802016</v>
      </c>
      <c r="T80" s="9">
        <v>28316698</v>
      </c>
      <c r="U80" s="9">
        <v>4569200</v>
      </c>
      <c r="V80" s="9">
        <v>27678202</v>
      </c>
      <c r="W80" s="9">
        <v>1472250</v>
      </c>
      <c r="X80" s="9">
        <v>6510628</v>
      </c>
      <c r="Y80" s="9">
        <v>40836</v>
      </c>
      <c r="Z80" s="9">
        <v>7247292</v>
      </c>
      <c r="AA80" s="9">
        <v>8263528</v>
      </c>
      <c r="AB80" s="9">
        <v>6966229</v>
      </c>
      <c r="AC80" s="9">
        <v>5521765</v>
      </c>
      <c r="AD80" s="9">
        <v>14260763</v>
      </c>
      <c r="AE80" s="9">
        <v>99907080</v>
      </c>
      <c r="AF80" s="1">
        <f t="shared" si="2"/>
        <v>673233490</v>
      </c>
    </row>
    <row r="81" spans="2:32" x14ac:dyDescent="0.3">
      <c r="B81" s="2">
        <v>28002</v>
      </c>
      <c r="C81" s="9" t="s">
        <v>107</v>
      </c>
      <c r="D81" s="9">
        <v>79</v>
      </c>
      <c r="E81" s="9" t="str">
        <f t="shared" si="3"/>
        <v>S</v>
      </c>
      <c r="F81" s="9">
        <v>404866103</v>
      </c>
      <c r="G81" s="9">
        <v>9330874</v>
      </c>
      <c r="H81" s="9">
        <v>2608375</v>
      </c>
      <c r="I81" s="9">
        <v>4380094</v>
      </c>
      <c r="J81" s="9">
        <v>26766996</v>
      </c>
      <c r="K81" s="9">
        <v>140468701</v>
      </c>
      <c r="L81" s="9">
        <v>24741766</v>
      </c>
      <c r="M81" s="9">
        <v>74254289</v>
      </c>
      <c r="N81" s="9">
        <v>50860394</v>
      </c>
      <c r="O81" s="9">
        <v>105433804</v>
      </c>
      <c r="P81" s="9">
        <v>44376063</v>
      </c>
      <c r="Q81" s="9">
        <v>15488244</v>
      </c>
      <c r="R81" s="9">
        <v>114423730</v>
      </c>
      <c r="S81" s="9">
        <v>92253787</v>
      </c>
      <c r="T81" s="9">
        <v>116551472</v>
      </c>
      <c r="U81" s="9">
        <v>13887691</v>
      </c>
      <c r="V81" s="9">
        <v>8530211</v>
      </c>
      <c r="W81" s="9">
        <v>2413641</v>
      </c>
      <c r="X81" s="9">
        <v>11135065</v>
      </c>
      <c r="Y81" s="9">
        <v>199896</v>
      </c>
      <c r="Z81" s="9">
        <v>7908235</v>
      </c>
      <c r="AA81" s="9">
        <v>8726657</v>
      </c>
      <c r="AB81" s="9">
        <v>28655639</v>
      </c>
      <c r="AC81" s="9">
        <v>15228371</v>
      </c>
      <c r="AD81" s="9">
        <v>45824617</v>
      </c>
      <c r="AE81" s="9">
        <v>516227210</v>
      </c>
      <c r="AF81" s="1">
        <f t="shared" si="2"/>
        <v>1885541925</v>
      </c>
    </row>
    <row r="82" spans="2:32" x14ac:dyDescent="0.3">
      <c r="B82" s="2">
        <v>28003</v>
      </c>
      <c r="C82" s="9" t="s">
        <v>108</v>
      </c>
      <c r="D82" s="9">
        <v>80</v>
      </c>
      <c r="E82" s="9" t="str">
        <f t="shared" si="3"/>
        <v>S</v>
      </c>
      <c r="F82" s="9">
        <v>617047002</v>
      </c>
      <c r="G82" s="9">
        <v>391644678</v>
      </c>
      <c r="H82" s="9">
        <v>4808135</v>
      </c>
      <c r="I82" s="9">
        <v>36455539</v>
      </c>
      <c r="J82" s="9">
        <v>41751976</v>
      </c>
      <c r="K82" s="9">
        <v>572389029</v>
      </c>
      <c r="L82" s="9">
        <v>54513939</v>
      </c>
      <c r="M82" s="9">
        <v>149535989</v>
      </c>
      <c r="N82" s="9">
        <v>206994730</v>
      </c>
      <c r="O82" s="9">
        <v>141981635</v>
      </c>
      <c r="P82" s="9">
        <v>175714749</v>
      </c>
      <c r="Q82" s="9">
        <v>65209484</v>
      </c>
      <c r="R82" s="9">
        <v>117752292</v>
      </c>
      <c r="S82" s="9">
        <v>87312231</v>
      </c>
      <c r="T82" s="9">
        <v>330234729</v>
      </c>
      <c r="U82" s="9">
        <v>14421183</v>
      </c>
      <c r="V82" s="9">
        <v>10781868</v>
      </c>
      <c r="W82" s="9">
        <v>16955589</v>
      </c>
      <c r="X82" s="9">
        <v>39608577</v>
      </c>
      <c r="Y82" s="9">
        <v>1423283</v>
      </c>
      <c r="Z82" s="9">
        <v>6921123</v>
      </c>
      <c r="AA82" s="9">
        <v>7061696</v>
      </c>
      <c r="AB82" s="9">
        <v>11746978</v>
      </c>
      <c r="AC82" s="9">
        <v>28480911</v>
      </c>
      <c r="AD82" s="9">
        <v>499510662</v>
      </c>
      <c r="AE82" s="9">
        <v>512975806</v>
      </c>
      <c r="AF82" s="1">
        <f t="shared" si="2"/>
        <v>4143233813</v>
      </c>
    </row>
    <row r="83" spans="2:32" x14ac:dyDescent="0.3">
      <c r="B83" s="2">
        <v>29911</v>
      </c>
      <c r="C83" s="9" t="s">
        <v>109</v>
      </c>
      <c r="D83" s="9">
        <v>81</v>
      </c>
      <c r="E83" s="9" t="str">
        <f t="shared" si="3"/>
        <v>S</v>
      </c>
      <c r="F83" s="9">
        <v>9831352</v>
      </c>
      <c r="G83" s="9">
        <v>92371</v>
      </c>
      <c r="H83" s="9"/>
      <c r="I83" s="9">
        <v>36000</v>
      </c>
      <c r="J83" s="9">
        <v>468149</v>
      </c>
      <c r="K83" s="9">
        <v>2780260980</v>
      </c>
      <c r="L83" s="9">
        <v>106098913</v>
      </c>
      <c r="M83" s="9">
        <v>21568949</v>
      </c>
      <c r="N83" s="9">
        <v>1926996</v>
      </c>
      <c r="O83" s="9">
        <v>47383218</v>
      </c>
      <c r="P83" s="9">
        <v>99789324</v>
      </c>
      <c r="Q83" s="9">
        <v>5522158</v>
      </c>
      <c r="R83" s="9">
        <v>37244167</v>
      </c>
      <c r="S83" s="9">
        <v>10763473</v>
      </c>
      <c r="T83" s="9">
        <v>418324839</v>
      </c>
      <c r="U83" s="9">
        <v>1443960</v>
      </c>
      <c r="V83" s="9">
        <v>279601</v>
      </c>
      <c r="W83" s="9"/>
      <c r="X83" s="9">
        <v>1147330</v>
      </c>
      <c r="Y83" s="9"/>
      <c r="Z83" s="9">
        <v>58194</v>
      </c>
      <c r="AA83" s="9"/>
      <c r="AB83" s="9">
        <v>988001</v>
      </c>
      <c r="AC83" s="9">
        <v>869220</v>
      </c>
      <c r="AD83" s="9">
        <v>25479273</v>
      </c>
      <c r="AE83" s="9">
        <v>248093203</v>
      </c>
      <c r="AF83" s="1">
        <f t="shared" si="2"/>
        <v>3817669671</v>
      </c>
    </row>
    <row r="84" spans="2:32" x14ac:dyDescent="0.3">
      <c r="B84" s="2">
        <v>29912</v>
      </c>
      <c r="C84" s="9" t="s">
        <v>110</v>
      </c>
      <c r="D84" s="9">
        <v>82</v>
      </c>
      <c r="E84" s="9" t="str">
        <f t="shared" si="3"/>
        <v>S</v>
      </c>
      <c r="F84" s="9">
        <v>12772166</v>
      </c>
      <c r="G84" s="9">
        <v>1853913</v>
      </c>
      <c r="H84" s="9">
        <v>2910423</v>
      </c>
      <c r="I84" s="9">
        <v>465539</v>
      </c>
      <c r="J84" s="9">
        <v>268348737</v>
      </c>
      <c r="K84" s="9">
        <v>1102755368</v>
      </c>
      <c r="L84" s="9">
        <v>122927603</v>
      </c>
      <c r="M84" s="9">
        <v>61662036</v>
      </c>
      <c r="N84" s="9">
        <v>19342398</v>
      </c>
      <c r="O84" s="9">
        <v>417037022</v>
      </c>
      <c r="P84" s="9">
        <v>52011026</v>
      </c>
      <c r="Q84" s="9">
        <v>12472664</v>
      </c>
      <c r="R84" s="9">
        <v>284745450</v>
      </c>
      <c r="S84" s="9">
        <v>31741914</v>
      </c>
      <c r="T84" s="9">
        <v>397463756</v>
      </c>
      <c r="U84" s="9">
        <v>30272613</v>
      </c>
      <c r="V84" s="9">
        <v>1655512</v>
      </c>
      <c r="W84" s="9">
        <v>8300315</v>
      </c>
      <c r="X84" s="9">
        <v>7226422</v>
      </c>
      <c r="Y84" s="9"/>
      <c r="Z84" s="9">
        <v>2012737</v>
      </c>
      <c r="AA84" s="9">
        <v>938861</v>
      </c>
      <c r="AB84" s="9">
        <v>3366617</v>
      </c>
      <c r="AC84" s="9">
        <v>27450331</v>
      </c>
      <c r="AD84" s="9">
        <v>8375087</v>
      </c>
      <c r="AE84" s="9">
        <v>126274623</v>
      </c>
      <c r="AF84" s="1">
        <f t="shared" si="2"/>
        <v>3004383133</v>
      </c>
    </row>
    <row r="85" spans="2:32" x14ac:dyDescent="0.3">
      <c r="B85" s="2">
        <v>29921</v>
      </c>
      <c r="C85" s="9" t="s">
        <v>111</v>
      </c>
      <c r="D85" s="9">
        <v>83</v>
      </c>
      <c r="E85" s="9" t="str">
        <f t="shared" si="3"/>
        <v>S</v>
      </c>
      <c r="F85" s="9">
        <v>771479611</v>
      </c>
      <c r="G85" s="9">
        <v>58849333</v>
      </c>
      <c r="H85" s="9">
        <v>3852196</v>
      </c>
      <c r="I85" s="9">
        <v>34988203</v>
      </c>
      <c r="J85" s="9">
        <v>93100108</v>
      </c>
      <c r="K85" s="9">
        <v>1593325161</v>
      </c>
      <c r="L85" s="9">
        <v>33346748</v>
      </c>
      <c r="M85" s="9">
        <v>38604511</v>
      </c>
      <c r="N85" s="9">
        <v>31951488</v>
      </c>
      <c r="O85" s="9">
        <v>59992557</v>
      </c>
      <c r="P85" s="9">
        <v>80577699</v>
      </c>
      <c r="Q85" s="9">
        <v>25150340</v>
      </c>
      <c r="R85" s="9">
        <v>35730852</v>
      </c>
      <c r="S85" s="9">
        <v>17994085</v>
      </c>
      <c r="T85" s="9">
        <v>359379017</v>
      </c>
      <c r="U85" s="9">
        <v>4983421</v>
      </c>
      <c r="V85" s="9">
        <v>3552591</v>
      </c>
      <c r="W85" s="9">
        <v>2169064</v>
      </c>
      <c r="X85" s="9">
        <v>3516865</v>
      </c>
      <c r="Y85" s="9">
        <v>44959</v>
      </c>
      <c r="Z85" s="9">
        <v>2191685</v>
      </c>
      <c r="AA85" s="9">
        <v>1499759</v>
      </c>
      <c r="AB85" s="9">
        <v>1731750</v>
      </c>
      <c r="AC85" s="9">
        <v>2607794</v>
      </c>
      <c r="AD85" s="9">
        <v>696511661</v>
      </c>
      <c r="AE85" s="9">
        <v>256966014</v>
      </c>
      <c r="AF85" s="1">
        <f t="shared" si="2"/>
        <v>4214097472</v>
      </c>
    </row>
    <row r="86" spans="2:32" x14ac:dyDescent="0.3">
      <c r="B86" s="2">
        <v>30001</v>
      </c>
      <c r="C86" s="9" t="s">
        <v>112</v>
      </c>
      <c r="D86" s="9">
        <v>84</v>
      </c>
      <c r="E86" s="9" t="str">
        <f t="shared" si="3"/>
        <v>S</v>
      </c>
      <c r="F86" s="9">
        <v>4786267449</v>
      </c>
      <c r="G86" s="9">
        <v>200610729</v>
      </c>
      <c r="H86" s="9">
        <v>587415</v>
      </c>
      <c r="I86" s="9">
        <v>90750598</v>
      </c>
      <c r="J86" s="9">
        <v>15541776</v>
      </c>
      <c r="K86" s="9">
        <v>101282669</v>
      </c>
      <c r="L86" s="9">
        <v>26417573</v>
      </c>
      <c r="M86" s="9">
        <v>66364877</v>
      </c>
      <c r="N86" s="9">
        <v>81021376</v>
      </c>
      <c r="O86" s="9">
        <v>14652196</v>
      </c>
      <c r="P86" s="9">
        <v>61426165</v>
      </c>
      <c r="Q86" s="9">
        <v>595781</v>
      </c>
      <c r="R86" s="9">
        <v>7489945</v>
      </c>
      <c r="S86" s="9">
        <v>36878468</v>
      </c>
      <c r="T86" s="9">
        <v>42879506</v>
      </c>
      <c r="U86" s="9">
        <v>2541328</v>
      </c>
      <c r="V86" s="9">
        <v>24384</v>
      </c>
      <c r="W86" s="9">
        <v>655973</v>
      </c>
      <c r="X86" s="9">
        <v>1689662</v>
      </c>
      <c r="Y86" s="9">
        <v>364668</v>
      </c>
      <c r="Z86" s="9">
        <v>1263927</v>
      </c>
      <c r="AA86" s="9">
        <v>1664637</v>
      </c>
      <c r="AB86" s="9">
        <v>5917498</v>
      </c>
      <c r="AC86" s="9">
        <v>148806</v>
      </c>
      <c r="AD86" s="9">
        <v>664381449</v>
      </c>
      <c r="AE86" s="9">
        <v>619388937</v>
      </c>
      <c r="AF86" s="1">
        <f t="shared" si="2"/>
        <v>6830807792</v>
      </c>
    </row>
    <row r="87" spans="2:32" x14ac:dyDescent="0.3">
      <c r="B87" s="2">
        <v>31801</v>
      </c>
      <c r="C87" s="9" t="s">
        <v>113</v>
      </c>
      <c r="D87" s="9">
        <v>85</v>
      </c>
      <c r="E87" s="9" t="str">
        <f t="shared" si="3"/>
        <v>S</v>
      </c>
      <c r="F87" s="9">
        <v>127364754</v>
      </c>
      <c r="G87" s="9">
        <v>5113135</v>
      </c>
      <c r="H87" s="9">
        <v>44473</v>
      </c>
      <c r="I87" s="9">
        <v>462441</v>
      </c>
      <c r="J87" s="9">
        <v>5193075</v>
      </c>
      <c r="K87" s="9">
        <v>62429507</v>
      </c>
      <c r="L87" s="9">
        <v>36365434</v>
      </c>
      <c r="M87" s="9">
        <v>24891508</v>
      </c>
      <c r="N87" s="9">
        <v>2077553</v>
      </c>
      <c r="O87" s="9">
        <v>25913661</v>
      </c>
      <c r="P87" s="9">
        <v>6950140</v>
      </c>
      <c r="Q87" s="9">
        <v>2111658</v>
      </c>
      <c r="R87" s="9">
        <v>37608529</v>
      </c>
      <c r="S87" s="9">
        <v>33953300</v>
      </c>
      <c r="T87" s="9">
        <v>6271488</v>
      </c>
      <c r="U87" s="9">
        <v>1706048</v>
      </c>
      <c r="V87" s="9">
        <v>4670442</v>
      </c>
      <c r="W87" s="9">
        <v>1096363</v>
      </c>
      <c r="X87" s="9">
        <v>2418745</v>
      </c>
      <c r="Y87" s="9">
        <v>167198</v>
      </c>
      <c r="Z87" s="9">
        <v>306519</v>
      </c>
      <c r="AA87" s="9">
        <v>722818</v>
      </c>
      <c r="AB87" s="9">
        <v>7331281</v>
      </c>
      <c r="AC87" s="9">
        <v>1680311</v>
      </c>
      <c r="AD87" s="9">
        <v>58909552</v>
      </c>
      <c r="AE87" s="9">
        <v>134589088</v>
      </c>
      <c r="AF87" s="1">
        <f t="shared" si="2"/>
        <v>590349021</v>
      </c>
    </row>
    <row r="88" spans="2:32" x14ac:dyDescent="0.3">
      <c r="B88" s="2">
        <v>31802</v>
      </c>
      <c r="C88" s="9" t="s">
        <v>114</v>
      </c>
      <c r="D88" s="9">
        <v>86</v>
      </c>
      <c r="E88" s="9" t="str">
        <f t="shared" si="3"/>
        <v>S</v>
      </c>
      <c r="F88" s="9">
        <v>75497759</v>
      </c>
      <c r="G88" s="9">
        <v>18288171</v>
      </c>
      <c r="H88" s="9">
        <v>371709</v>
      </c>
      <c r="I88" s="9">
        <v>1426456</v>
      </c>
      <c r="J88" s="9">
        <v>891824</v>
      </c>
      <c r="K88" s="9">
        <v>16662553</v>
      </c>
      <c r="L88" s="9">
        <v>5525152</v>
      </c>
      <c r="M88" s="9">
        <v>14793827</v>
      </c>
      <c r="N88" s="9">
        <v>518714</v>
      </c>
      <c r="O88" s="9">
        <v>2420225</v>
      </c>
      <c r="P88" s="9">
        <v>5510428</v>
      </c>
      <c r="Q88" s="9">
        <v>1079744</v>
      </c>
      <c r="R88" s="9">
        <v>5490735</v>
      </c>
      <c r="S88" s="9">
        <v>5037542</v>
      </c>
      <c r="T88" s="9">
        <v>4669801</v>
      </c>
      <c r="U88" s="9">
        <v>923268</v>
      </c>
      <c r="V88" s="9">
        <v>35846</v>
      </c>
      <c r="W88" s="9">
        <v>1563149</v>
      </c>
      <c r="X88" s="9">
        <v>820631</v>
      </c>
      <c r="Y88" s="9">
        <v>1929</v>
      </c>
      <c r="Z88" s="9">
        <v>201698</v>
      </c>
      <c r="AA88" s="9">
        <v>316882</v>
      </c>
      <c r="AB88" s="9">
        <v>1668504</v>
      </c>
      <c r="AC88" s="9">
        <v>1537265</v>
      </c>
      <c r="AD88" s="9">
        <v>40397903</v>
      </c>
      <c r="AE88" s="9">
        <v>61736736</v>
      </c>
      <c r="AF88" s="1">
        <f t="shared" si="2"/>
        <v>267388451</v>
      </c>
    </row>
    <row r="89" spans="2:32" x14ac:dyDescent="0.3">
      <c r="B89" s="2">
        <v>33001</v>
      </c>
      <c r="C89" s="9" t="s">
        <v>115</v>
      </c>
      <c r="D89" s="9">
        <v>87</v>
      </c>
      <c r="E89" s="9" t="str">
        <f t="shared" si="3"/>
        <v>S</v>
      </c>
      <c r="F89" s="9">
        <v>768011</v>
      </c>
      <c r="G89" s="9">
        <v>19787</v>
      </c>
      <c r="H89" s="9"/>
      <c r="I89" s="9">
        <v>18556</v>
      </c>
      <c r="J89" s="9">
        <v>657506</v>
      </c>
      <c r="K89" s="9">
        <v>2289592</v>
      </c>
      <c r="L89" s="9">
        <v>150925</v>
      </c>
      <c r="M89" s="9">
        <v>734416</v>
      </c>
      <c r="N89" s="9">
        <v>212792</v>
      </c>
      <c r="O89" s="9">
        <v>200579</v>
      </c>
      <c r="P89" s="9">
        <v>1480926</v>
      </c>
      <c r="Q89" s="9">
        <v>103521</v>
      </c>
      <c r="R89" s="9">
        <v>1022379</v>
      </c>
      <c r="S89" s="9">
        <v>349693</v>
      </c>
      <c r="T89" s="9">
        <v>595217</v>
      </c>
      <c r="U89" s="9">
        <v>21257</v>
      </c>
      <c r="V89" s="9">
        <v>4240</v>
      </c>
      <c r="W89" s="9"/>
      <c r="X89" s="9"/>
      <c r="Y89" s="9"/>
      <c r="Z89" s="9">
        <v>1823</v>
      </c>
      <c r="AA89" s="9">
        <v>33063</v>
      </c>
      <c r="AB89" s="9">
        <v>3132</v>
      </c>
      <c r="AC89" s="9">
        <v>42735</v>
      </c>
      <c r="AD89" s="9">
        <v>1779011</v>
      </c>
      <c r="AE89" s="9">
        <v>2607377</v>
      </c>
      <c r="AF89" s="1">
        <f t="shared" si="2"/>
        <v>13096538</v>
      </c>
    </row>
    <row r="90" spans="2:32" x14ac:dyDescent="0.3">
      <c r="B90" s="2">
        <v>35001</v>
      </c>
      <c r="C90" s="9" t="s">
        <v>116</v>
      </c>
      <c r="D90" s="9">
        <v>88</v>
      </c>
      <c r="E90" s="9" t="str">
        <f t="shared" si="3"/>
        <v>S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>
        <v>560459</v>
      </c>
      <c r="AF90" s="1">
        <f t="shared" si="2"/>
        <v>560459</v>
      </c>
    </row>
    <row r="91" spans="2:32" x14ac:dyDescent="0.3">
      <c r="B91" s="2">
        <v>36801</v>
      </c>
      <c r="C91" s="9" t="s">
        <v>117</v>
      </c>
      <c r="D91" s="9">
        <v>89</v>
      </c>
      <c r="E91" s="9" t="str">
        <f t="shared" si="3"/>
        <v>S</v>
      </c>
      <c r="F91" s="9">
        <v>695532</v>
      </c>
      <c r="G91" s="9"/>
      <c r="H91" s="9"/>
      <c r="I91" s="9"/>
      <c r="J91" s="9"/>
      <c r="K91" s="9"/>
      <c r="L91" s="9"/>
      <c r="M91" s="9"/>
      <c r="N91" s="9"/>
      <c r="O91" s="9"/>
      <c r="P91" s="9">
        <v>30526</v>
      </c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>
        <v>4658</v>
      </c>
      <c r="AE91" s="9">
        <v>5009</v>
      </c>
      <c r="AF91" s="1">
        <f t="shared" si="2"/>
        <v>735725</v>
      </c>
    </row>
    <row r="92" spans="2:32" x14ac:dyDescent="0.3">
      <c r="B92" s="2">
        <v>41801</v>
      </c>
      <c r="C92" s="9" t="s">
        <v>141</v>
      </c>
      <c r="D92" s="9">
        <v>90</v>
      </c>
      <c r="E92" s="9" t="str">
        <f t="shared" si="3"/>
        <v>N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1">
        <f t="shared" si="2"/>
        <v>0</v>
      </c>
    </row>
    <row r="93" spans="2:32" x14ac:dyDescent="0.3">
      <c r="B93" s="2">
        <v>41802</v>
      </c>
      <c r="C93" s="9" t="s">
        <v>142</v>
      </c>
      <c r="D93" s="9">
        <v>91</v>
      </c>
      <c r="E93" s="9" t="str">
        <f t="shared" si="3"/>
        <v>N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1">
        <f t="shared" si="2"/>
        <v>0</v>
      </c>
    </row>
    <row r="94" spans="2:32" x14ac:dyDescent="0.3">
      <c r="B94" s="2">
        <v>41803</v>
      </c>
      <c r="C94" s="9" t="s">
        <v>118</v>
      </c>
      <c r="D94" s="9">
        <v>92</v>
      </c>
      <c r="E94" s="9" t="str">
        <f t="shared" si="3"/>
        <v>S</v>
      </c>
      <c r="F94" s="9">
        <v>2850308</v>
      </c>
      <c r="G94" s="9">
        <v>185783</v>
      </c>
      <c r="H94" s="9"/>
      <c r="I94" s="9">
        <v>1921227</v>
      </c>
      <c r="J94" s="9">
        <v>454</v>
      </c>
      <c r="K94" s="9">
        <v>149996</v>
      </c>
      <c r="L94" s="9">
        <v>190471</v>
      </c>
      <c r="M94" s="9">
        <v>1352002</v>
      </c>
      <c r="N94" s="9">
        <v>83696</v>
      </c>
      <c r="O94" s="9">
        <v>56796</v>
      </c>
      <c r="P94" s="9">
        <v>499616</v>
      </c>
      <c r="Q94" s="9">
        <v>66666</v>
      </c>
      <c r="R94" s="9">
        <v>198761</v>
      </c>
      <c r="S94" s="9">
        <v>387015</v>
      </c>
      <c r="T94" s="9">
        <v>9615657</v>
      </c>
      <c r="U94" s="9">
        <v>19212</v>
      </c>
      <c r="V94" s="9"/>
      <c r="W94" s="9">
        <v>88</v>
      </c>
      <c r="X94" s="9">
        <v>48050</v>
      </c>
      <c r="Y94" s="9"/>
      <c r="Z94" s="9">
        <v>766</v>
      </c>
      <c r="AA94" s="9">
        <v>5817</v>
      </c>
      <c r="AB94" s="9">
        <v>699</v>
      </c>
      <c r="AC94" s="9">
        <v>802715</v>
      </c>
      <c r="AD94" s="9">
        <v>105753</v>
      </c>
      <c r="AE94" s="9">
        <v>2068663</v>
      </c>
      <c r="AF94" s="1">
        <f t="shared" si="2"/>
        <v>20610211</v>
      </c>
    </row>
    <row r="95" spans="2:32" x14ac:dyDescent="0.3">
      <c r="B95" s="2">
        <v>45001</v>
      </c>
      <c r="C95" s="9" t="s">
        <v>143</v>
      </c>
      <c r="D95" s="9">
        <v>93</v>
      </c>
      <c r="E95" s="9" t="str">
        <f t="shared" si="3"/>
        <v>N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1">
        <f t="shared" si="2"/>
        <v>0</v>
      </c>
    </row>
    <row r="96" spans="2:32" x14ac:dyDescent="0.3">
      <c r="B96" s="2">
        <v>46801</v>
      </c>
      <c r="C96" s="9" t="s">
        <v>119</v>
      </c>
      <c r="D96" s="9">
        <v>94</v>
      </c>
      <c r="E96" s="9" t="str">
        <f t="shared" si="3"/>
        <v>S</v>
      </c>
      <c r="F96" s="9">
        <v>915250</v>
      </c>
      <c r="G96" s="9">
        <v>32880</v>
      </c>
      <c r="H96" s="9">
        <v>116980</v>
      </c>
      <c r="I96" s="9">
        <v>18063</v>
      </c>
      <c r="J96" s="9">
        <v>97202</v>
      </c>
      <c r="K96" s="9">
        <v>6139954</v>
      </c>
      <c r="L96" s="9">
        <v>884649</v>
      </c>
      <c r="M96" s="9">
        <v>3378239</v>
      </c>
      <c r="N96" s="9">
        <v>1237437</v>
      </c>
      <c r="O96" s="9">
        <v>4154849</v>
      </c>
      <c r="P96" s="9">
        <v>6735169</v>
      </c>
      <c r="Q96" s="9">
        <v>3393609</v>
      </c>
      <c r="R96" s="9">
        <v>1013173</v>
      </c>
      <c r="S96" s="9">
        <v>3545063</v>
      </c>
      <c r="T96" s="9">
        <v>459033</v>
      </c>
      <c r="U96" s="9">
        <v>326330</v>
      </c>
      <c r="V96" s="9">
        <v>1319665</v>
      </c>
      <c r="W96" s="9">
        <v>155491</v>
      </c>
      <c r="X96" s="9">
        <v>279517</v>
      </c>
      <c r="Y96" s="9">
        <v>267887</v>
      </c>
      <c r="Z96" s="9">
        <v>128603</v>
      </c>
      <c r="AA96" s="9">
        <v>20087</v>
      </c>
      <c r="AB96" s="9">
        <v>339827</v>
      </c>
      <c r="AC96" s="9">
        <v>249294</v>
      </c>
      <c r="AD96" s="9">
        <v>169289</v>
      </c>
      <c r="AE96" s="9">
        <v>10741566</v>
      </c>
      <c r="AF96" s="1">
        <f t="shared" si="2"/>
        <v>46119106</v>
      </c>
    </row>
    <row r="97" spans="2:32" x14ac:dyDescent="0.3">
      <c r="B97" s="2">
        <v>49001</v>
      </c>
      <c r="C97" s="9" t="s">
        <v>120</v>
      </c>
      <c r="D97" s="9">
        <v>95</v>
      </c>
      <c r="E97" s="9" t="str">
        <f t="shared" si="3"/>
        <v>S</v>
      </c>
      <c r="F97" s="9">
        <v>83026510</v>
      </c>
      <c r="G97" s="9"/>
      <c r="H97" s="9"/>
      <c r="I97" s="9"/>
      <c r="J97" s="9">
        <v>229400</v>
      </c>
      <c r="K97" s="9">
        <v>187502182</v>
      </c>
      <c r="L97" s="9">
        <v>11673570</v>
      </c>
      <c r="M97" s="9">
        <v>33903264</v>
      </c>
      <c r="N97" s="9"/>
      <c r="O97" s="9">
        <v>17861950</v>
      </c>
      <c r="P97" s="9">
        <v>6686816</v>
      </c>
      <c r="Q97" s="9">
        <v>13000</v>
      </c>
      <c r="R97" s="9">
        <v>2909496</v>
      </c>
      <c r="S97" s="9">
        <v>8051966</v>
      </c>
      <c r="T97" s="9">
        <v>318432</v>
      </c>
      <c r="U97" s="9">
        <v>2072530</v>
      </c>
      <c r="V97" s="9">
        <v>552710</v>
      </c>
      <c r="W97" s="9"/>
      <c r="X97" s="9">
        <v>13750</v>
      </c>
      <c r="Y97" s="9"/>
      <c r="Z97" s="9"/>
      <c r="AA97" s="9"/>
      <c r="AB97" s="9">
        <v>745962</v>
      </c>
      <c r="AC97" s="9">
        <v>851764</v>
      </c>
      <c r="AD97" s="9">
        <v>265095</v>
      </c>
      <c r="AE97" s="9">
        <v>17066294</v>
      </c>
      <c r="AF97" s="1">
        <f t="shared" si="2"/>
        <v>373744691</v>
      </c>
    </row>
    <row r="98" spans="2:32" x14ac:dyDescent="0.3">
      <c r="B98" s="2">
        <v>49002</v>
      </c>
      <c r="C98" s="9" t="s">
        <v>121</v>
      </c>
      <c r="D98" s="9">
        <v>96</v>
      </c>
      <c r="E98" s="9" t="str">
        <f t="shared" si="3"/>
        <v>S</v>
      </c>
      <c r="F98" s="9">
        <v>7217953</v>
      </c>
      <c r="G98" s="9"/>
      <c r="H98" s="9"/>
      <c r="I98" s="9"/>
      <c r="J98" s="9">
        <v>2997776</v>
      </c>
      <c r="K98" s="9">
        <v>77744487</v>
      </c>
      <c r="L98" s="9">
        <v>18528893</v>
      </c>
      <c r="M98" s="9">
        <v>4986092</v>
      </c>
      <c r="N98" s="9">
        <v>3753820</v>
      </c>
      <c r="O98" s="9">
        <v>27393647</v>
      </c>
      <c r="P98" s="9">
        <v>2271736</v>
      </c>
      <c r="Q98" s="9">
        <v>14820959</v>
      </c>
      <c r="R98" s="9">
        <v>25109665</v>
      </c>
      <c r="S98" s="9">
        <v>9675035</v>
      </c>
      <c r="T98" s="9">
        <v>2242842</v>
      </c>
      <c r="U98" s="9">
        <v>683828</v>
      </c>
      <c r="V98" s="9">
        <v>331681</v>
      </c>
      <c r="W98" s="9">
        <v>1121699</v>
      </c>
      <c r="X98" s="9">
        <v>2604104</v>
      </c>
      <c r="Y98" s="9"/>
      <c r="Z98" s="9">
        <v>1005255</v>
      </c>
      <c r="AA98" s="9"/>
      <c r="AB98" s="9">
        <v>2959114</v>
      </c>
      <c r="AC98" s="9">
        <v>4003786</v>
      </c>
      <c r="AD98" s="9">
        <v>327857</v>
      </c>
      <c r="AE98" s="9">
        <v>21537213</v>
      </c>
      <c r="AF98" s="1">
        <f t="shared" si="2"/>
        <v>231317442</v>
      </c>
    </row>
    <row r="99" spans="2:32" x14ac:dyDescent="0.3">
      <c r="B99" s="2">
        <v>50001</v>
      </c>
      <c r="C99" s="9" t="s">
        <v>144</v>
      </c>
      <c r="D99" s="9">
        <v>97</v>
      </c>
      <c r="E99" s="9" t="str">
        <f t="shared" si="3"/>
        <v>N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1">
        <f t="shared" si="2"/>
        <v>0</v>
      </c>
    </row>
    <row r="100" spans="2:32" x14ac:dyDescent="0.3">
      <c r="B100" s="2">
        <v>51001</v>
      </c>
      <c r="C100" s="9" t="s">
        <v>145</v>
      </c>
      <c r="D100" s="9">
        <v>98</v>
      </c>
      <c r="E100" s="9" t="str">
        <f t="shared" si="3"/>
        <v>N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1">
        <f t="shared" si="2"/>
        <v>0</v>
      </c>
    </row>
    <row r="101" spans="2:32" x14ac:dyDescent="0.3">
      <c r="B101" s="2">
        <v>52801</v>
      </c>
      <c r="C101" s="9" t="s">
        <v>122</v>
      </c>
      <c r="D101" s="9">
        <v>99</v>
      </c>
      <c r="E101" s="9" t="str">
        <f t="shared" si="3"/>
        <v>S</v>
      </c>
      <c r="F101" s="9">
        <v>10875481</v>
      </c>
      <c r="G101" s="9">
        <v>5888835</v>
      </c>
      <c r="H101" s="9"/>
      <c r="I101" s="9">
        <v>563747</v>
      </c>
      <c r="J101" s="9">
        <v>5582639</v>
      </c>
      <c r="K101" s="9">
        <v>12556977</v>
      </c>
      <c r="L101" s="9">
        <v>1932453</v>
      </c>
      <c r="M101" s="9">
        <v>12832777</v>
      </c>
      <c r="N101" s="9">
        <v>1286388</v>
      </c>
      <c r="O101" s="9">
        <v>998884</v>
      </c>
      <c r="P101" s="9">
        <v>2109621</v>
      </c>
      <c r="Q101" s="9">
        <v>1063870</v>
      </c>
      <c r="R101" s="9">
        <v>2012899</v>
      </c>
      <c r="S101" s="9">
        <v>5341254</v>
      </c>
      <c r="T101" s="9">
        <v>491338</v>
      </c>
      <c r="U101" s="9">
        <v>684880</v>
      </c>
      <c r="V101" s="9">
        <v>29919</v>
      </c>
      <c r="W101" s="9">
        <v>353355</v>
      </c>
      <c r="X101" s="9">
        <v>25480</v>
      </c>
      <c r="Y101" s="9">
        <v>2000</v>
      </c>
      <c r="Z101" s="9">
        <v>171</v>
      </c>
      <c r="AA101" s="9">
        <v>32979</v>
      </c>
      <c r="AB101" s="9">
        <v>141652</v>
      </c>
      <c r="AC101" s="9">
        <v>1027333</v>
      </c>
      <c r="AD101" s="9">
        <v>7572070</v>
      </c>
      <c r="AE101" s="9">
        <v>28202119</v>
      </c>
      <c r="AF101" s="1">
        <f t="shared" si="2"/>
        <v>101609121</v>
      </c>
    </row>
    <row r="102" spans="2:32" x14ac:dyDescent="0.3">
      <c r="B102" s="2">
        <v>52802</v>
      </c>
      <c r="C102" s="9" t="s">
        <v>123</v>
      </c>
      <c r="D102" s="9">
        <v>100</v>
      </c>
      <c r="E102" s="9" t="str">
        <f t="shared" si="3"/>
        <v>S</v>
      </c>
      <c r="F102" s="9">
        <v>718690</v>
      </c>
      <c r="G102" s="9">
        <v>34205</v>
      </c>
      <c r="H102" s="9">
        <v>127</v>
      </c>
      <c r="I102" s="9">
        <v>5860</v>
      </c>
      <c r="J102" s="9">
        <v>26</v>
      </c>
      <c r="K102" s="9">
        <v>35029</v>
      </c>
      <c r="L102" s="9">
        <v>6860</v>
      </c>
      <c r="M102" s="9">
        <v>44198</v>
      </c>
      <c r="N102" s="9">
        <v>909</v>
      </c>
      <c r="O102" s="9">
        <v>14628</v>
      </c>
      <c r="P102" s="9">
        <v>1866</v>
      </c>
      <c r="Q102" s="9">
        <v>2067</v>
      </c>
      <c r="R102" s="9">
        <v>9295</v>
      </c>
      <c r="S102" s="9">
        <v>14819</v>
      </c>
      <c r="T102" s="9">
        <v>543185</v>
      </c>
      <c r="U102" s="9">
        <v>1554</v>
      </c>
      <c r="V102" s="9">
        <v>9713</v>
      </c>
      <c r="W102" s="9"/>
      <c r="X102" s="9">
        <v>540</v>
      </c>
      <c r="Y102" s="9"/>
      <c r="Z102" s="9">
        <v>57</v>
      </c>
      <c r="AA102" s="9"/>
      <c r="AB102" s="9">
        <v>1097</v>
      </c>
      <c r="AC102" s="9">
        <v>230</v>
      </c>
      <c r="AD102" s="9">
        <v>981025</v>
      </c>
      <c r="AE102" s="9">
        <v>61059</v>
      </c>
      <c r="AF102" s="1">
        <f t="shared" si="2"/>
        <v>2487039</v>
      </c>
    </row>
    <row r="103" spans="2:32" x14ac:dyDescent="0.3">
      <c r="B103" s="2">
        <v>55001</v>
      </c>
      <c r="C103" s="9" t="s">
        <v>124</v>
      </c>
      <c r="D103" s="9">
        <v>101</v>
      </c>
      <c r="E103" s="9" t="str">
        <f t="shared" si="3"/>
        <v>S</v>
      </c>
      <c r="F103" s="9">
        <v>75</v>
      </c>
      <c r="G103" s="9"/>
      <c r="H103" s="9"/>
      <c r="I103" s="9"/>
      <c r="J103" s="9"/>
      <c r="K103" s="9"/>
      <c r="L103" s="9">
        <v>20</v>
      </c>
      <c r="M103" s="9">
        <v>1459</v>
      </c>
      <c r="N103" s="9"/>
      <c r="O103" s="9"/>
      <c r="P103" s="9"/>
      <c r="Q103" s="9"/>
      <c r="R103" s="9"/>
      <c r="S103" s="9">
        <v>155</v>
      </c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>
        <v>858</v>
      </c>
      <c r="AF103" s="1">
        <f t="shared" si="2"/>
        <v>2567</v>
      </c>
    </row>
    <row r="104" spans="2:32" x14ac:dyDescent="0.3">
      <c r="B104" s="2">
        <v>56001</v>
      </c>
      <c r="C104" s="9" t="s">
        <v>125</v>
      </c>
      <c r="D104" s="9">
        <v>102</v>
      </c>
      <c r="E104" s="9" t="str">
        <f t="shared" si="3"/>
        <v>S</v>
      </c>
      <c r="F104" s="9">
        <v>20032275</v>
      </c>
      <c r="G104" s="9">
        <v>1315339</v>
      </c>
      <c r="H104" s="9">
        <v>13892</v>
      </c>
      <c r="I104" s="9">
        <v>594285</v>
      </c>
      <c r="J104" s="9">
        <v>5194</v>
      </c>
      <c r="K104" s="9">
        <v>1568647</v>
      </c>
      <c r="L104" s="9">
        <v>17189</v>
      </c>
      <c r="M104" s="9">
        <v>157196</v>
      </c>
      <c r="N104" s="9">
        <v>193210</v>
      </c>
      <c r="O104" s="9">
        <v>1679292</v>
      </c>
      <c r="P104" s="9">
        <v>850</v>
      </c>
      <c r="Q104" s="9"/>
      <c r="R104" s="9">
        <v>632382</v>
      </c>
      <c r="S104" s="9"/>
      <c r="T104" s="9"/>
      <c r="U104" s="9"/>
      <c r="V104" s="9"/>
      <c r="W104" s="9"/>
      <c r="X104" s="9"/>
      <c r="Y104" s="9"/>
      <c r="Z104" s="9"/>
      <c r="AA104" s="9"/>
      <c r="AB104" s="9">
        <v>4530215</v>
      </c>
      <c r="AC104" s="9"/>
      <c r="AD104" s="9">
        <v>27322162</v>
      </c>
      <c r="AE104" s="9">
        <v>76188108</v>
      </c>
      <c r="AF104" s="1">
        <f t="shared" si="2"/>
        <v>134250236</v>
      </c>
    </row>
    <row r="105" spans="2:32" x14ac:dyDescent="0.3">
      <c r="B105" s="2">
        <v>58001</v>
      </c>
      <c r="C105" s="9" t="s">
        <v>126</v>
      </c>
      <c r="D105" s="9">
        <v>103</v>
      </c>
      <c r="E105" s="9" t="str">
        <f t="shared" si="3"/>
        <v>S</v>
      </c>
      <c r="F105" s="9">
        <v>2367299</v>
      </c>
      <c r="G105" s="9">
        <v>13151</v>
      </c>
      <c r="H105" s="9">
        <v>146</v>
      </c>
      <c r="I105" s="9">
        <v>148</v>
      </c>
      <c r="J105" s="9">
        <v>5252</v>
      </c>
      <c r="K105" s="9">
        <v>999935</v>
      </c>
      <c r="L105" s="9">
        <v>219063</v>
      </c>
      <c r="M105" s="9">
        <v>171066</v>
      </c>
      <c r="N105" s="9">
        <v>5896</v>
      </c>
      <c r="O105" s="9">
        <v>319218</v>
      </c>
      <c r="P105" s="9">
        <v>154649</v>
      </c>
      <c r="Q105" s="9">
        <v>189776</v>
      </c>
      <c r="R105" s="9">
        <v>935528</v>
      </c>
      <c r="S105" s="9">
        <v>277349</v>
      </c>
      <c r="T105" s="9">
        <v>891769</v>
      </c>
      <c r="U105" s="9">
        <v>179459</v>
      </c>
      <c r="V105" s="9">
        <v>407870</v>
      </c>
      <c r="W105" s="9">
        <v>57413</v>
      </c>
      <c r="X105" s="9">
        <v>418776</v>
      </c>
      <c r="Y105" s="9">
        <v>23</v>
      </c>
      <c r="Z105" s="9">
        <v>85084</v>
      </c>
      <c r="AA105" s="9">
        <v>106710</v>
      </c>
      <c r="AB105" s="9">
        <v>90164</v>
      </c>
      <c r="AC105" s="9">
        <v>295139</v>
      </c>
      <c r="AD105" s="9">
        <v>2353968</v>
      </c>
      <c r="AE105" s="9">
        <v>3873476</v>
      </c>
      <c r="AF105" s="1">
        <f t="shared" si="2"/>
        <v>14418327</v>
      </c>
    </row>
    <row r="106" spans="2:32" x14ac:dyDescent="0.3">
      <c r="B106" s="2">
        <v>59801</v>
      </c>
      <c r="C106" s="9" t="s">
        <v>127</v>
      </c>
      <c r="D106" s="9">
        <v>104</v>
      </c>
      <c r="E106" s="9" t="str">
        <f t="shared" si="3"/>
        <v>S</v>
      </c>
      <c r="F106" s="9">
        <v>365335</v>
      </c>
      <c r="G106" s="9">
        <v>4420</v>
      </c>
      <c r="H106" s="9">
        <v>6370</v>
      </c>
      <c r="I106" s="9">
        <v>3749869</v>
      </c>
      <c r="J106" s="9">
        <v>1066</v>
      </c>
      <c r="K106" s="9">
        <v>1547461</v>
      </c>
      <c r="L106" s="9">
        <v>64104</v>
      </c>
      <c r="M106" s="9">
        <v>38061</v>
      </c>
      <c r="N106" s="9">
        <v>5040</v>
      </c>
      <c r="O106" s="9">
        <v>122771</v>
      </c>
      <c r="P106" s="9">
        <v>41013</v>
      </c>
      <c r="Q106" s="9">
        <v>16027</v>
      </c>
      <c r="R106" s="9">
        <v>25884</v>
      </c>
      <c r="S106" s="9">
        <v>29548</v>
      </c>
      <c r="T106" s="9">
        <v>106736</v>
      </c>
      <c r="U106" s="9">
        <v>208</v>
      </c>
      <c r="V106" s="9">
        <v>248</v>
      </c>
      <c r="W106" s="9">
        <v>1499</v>
      </c>
      <c r="X106" s="9">
        <v>11512</v>
      </c>
      <c r="Y106" s="9"/>
      <c r="Z106" s="9">
        <v>88303</v>
      </c>
      <c r="AA106" s="9">
        <v>439</v>
      </c>
      <c r="AB106" s="9">
        <v>9296</v>
      </c>
      <c r="AC106" s="9">
        <v>4786</v>
      </c>
      <c r="AD106" s="9">
        <v>77099</v>
      </c>
      <c r="AE106" s="9">
        <v>1482490</v>
      </c>
      <c r="AF106" s="1">
        <f t="shared" si="2"/>
        <v>7799585</v>
      </c>
    </row>
    <row r="107" spans="2:32" x14ac:dyDescent="0.3">
      <c r="B107" s="2">
        <v>61001</v>
      </c>
      <c r="C107" s="9" t="s">
        <v>128</v>
      </c>
      <c r="D107" s="9">
        <v>105</v>
      </c>
      <c r="E107" s="9" t="str">
        <f t="shared" si="3"/>
        <v>S</v>
      </c>
      <c r="F107" s="9">
        <v>7461</v>
      </c>
      <c r="G107" s="9"/>
      <c r="H107" s="9"/>
      <c r="I107" s="9"/>
      <c r="J107" s="9"/>
      <c r="K107" s="9">
        <v>126079</v>
      </c>
      <c r="L107" s="9">
        <v>11536</v>
      </c>
      <c r="M107" s="9">
        <v>37269</v>
      </c>
      <c r="N107" s="9">
        <v>643</v>
      </c>
      <c r="O107" s="9">
        <v>2545</v>
      </c>
      <c r="P107" s="9">
        <v>29441</v>
      </c>
      <c r="Q107" s="9">
        <v>4238</v>
      </c>
      <c r="R107" s="9">
        <v>435848</v>
      </c>
      <c r="S107" s="9">
        <v>2237</v>
      </c>
      <c r="T107" s="9">
        <v>12441</v>
      </c>
      <c r="U107" s="9">
        <v>14818</v>
      </c>
      <c r="V107" s="9">
        <v>59232</v>
      </c>
      <c r="W107" s="9">
        <v>13049</v>
      </c>
      <c r="X107" s="9">
        <v>10932</v>
      </c>
      <c r="Y107" s="9"/>
      <c r="Z107" s="9"/>
      <c r="AA107" s="9">
        <v>10851</v>
      </c>
      <c r="AB107" s="9">
        <v>641</v>
      </c>
      <c r="AC107" s="9"/>
      <c r="AD107" s="9">
        <v>11771</v>
      </c>
      <c r="AE107" s="9">
        <v>32299</v>
      </c>
      <c r="AF107" s="1">
        <f t="shared" si="2"/>
        <v>823331</v>
      </c>
    </row>
    <row r="108" spans="2:32" x14ac:dyDescent="0.3">
      <c r="B108" s="2">
        <v>62801</v>
      </c>
      <c r="C108" s="9" t="s">
        <v>129</v>
      </c>
      <c r="D108" s="9">
        <v>106</v>
      </c>
      <c r="E108" s="9" t="str">
        <f t="shared" si="3"/>
        <v>S</v>
      </c>
      <c r="F108" s="9">
        <v>642005</v>
      </c>
      <c r="G108" s="9">
        <v>303910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>
        <v>3731595</v>
      </c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>
        <v>7024</v>
      </c>
      <c r="AF108" s="1">
        <f t="shared" si="2"/>
        <v>4684534</v>
      </c>
    </row>
    <row r="109" spans="2:32" x14ac:dyDescent="0.3">
      <c r="B109" s="2">
        <v>64801</v>
      </c>
      <c r="C109" s="9" t="s">
        <v>130</v>
      </c>
      <c r="D109" s="9">
        <v>107</v>
      </c>
      <c r="E109" s="9" t="str">
        <f t="shared" si="3"/>
        <v>S</v>
      </c>
      <c r="F109" s="9">
        <v>122756</v>
      </c>
      <c r="G109" s="9"/>
      <c r="H109" s="9"/>
      <c r="I109" s="9">
        <v>5000</v>
      </c>
      <c r="J109" s="9">
        <v>183640</v>
      </c>
      <c r="K109" s="9">
        <v>2551766</v>
      </c>
      <c r="L109" s="9">
        <v>65275</v>
      </c>
      <c r="M109" s="9">
        <v>465427</v>
      </c>
      <c r="N109" s="9">
        <v>38002</v>
      </c>
      <c r="O109" s="9">
        <v>2442102</v>
      </c>
      <c r="P109" s="9">
        <v>7672520</v>
      </c>
      <c r="Q109" s="9"/>
      <c r="R109" s="9"/>
      <c r="S109" s="9">
        <v>983570</v>
      </c>
      <c r="T109" s="9">
        <v>1008014</v>
      </c>
      <c r="U109" s="9"/>
      <c r="V109" s="9"/>
      <c r="W109" s="9"/>
      <c r="X109" s="9"/>
      <c r="Y109" s="9"/>
      <c r="Z109" s="9"/>
      <c r="AA109" s="9"/>
      <c r="AB109" s="9"/>
      <c r="AC109" s="9"/>
      <c r="AD109" s="9">
        <v>7476979</v>
      </c>
      <c r="AE109" s="9">
        <v>150502</v>
      </c>
      <c r="AF109" s="1">
        <f t="shared" si="2"/>
        <v>23165553</v>
      </c>
    </row>
    <row r="110" spans="2:32" x14ac:dyDescent="0.3">
      <c r="B110" s="2">
        <v>68001</v>
      </c>
      <c r="C110" s="9" t="s">
        <v>146</v>
      </c>
      <c r="D110" s="9">
        <v>108</v>
      </c>
      <c r="E110" s="9" t="str">
        <f t="shared" si="3"/>
        <v>N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1">
        <f t="shared" si="2"/>
        <v>0</v>
      </c>
    </row>
    <row r="111" spans="2:32" x14ac:dyDescent="0.3">
      <c r="B111" s="2">
        <v>68002</v>
      </c>
      <c r="C111" s="9" t="s">
        <v>147</v>
      </c>
      <c r="D111" s="9">
        <v>109</v>
      </c>
      <c r="E111" s="9" t="str">
        <f t="shared" si="3"/>
        <v>N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1">
        <f t="shared" si="2"/>
        <v>0</v>
      </c>
    </row>
    <row r="112" spans="2:32" x14ac:dyDescent="0.3">
      <c r="B112" s="2">
        <v>69801</v>
      </c>
      <c r="C112" s="9" t="s">
        <v>131</v>
      </c>
      <c r="D112" s="9">
        <v>110</v>
      </c>
      <c r="E112" s="9" t="str">
        <f t="shared" si="3"/>
        <v>S</v>
      </c>
      <c r="F112" s="9">
        <v>1730077</v>
      </c>
      <c r="G112" s="9"/>
      <c r="H112" s="9"/>
      <c r="I112" s="9"/>
      <c r="J112" s="9">
        <v>4355</v>
      </c>
      <c r="K112" s="9">
        <v>19901</v>
      </c>
      <c r="L112" s="9">
        <v>58512</v>
      </c>
      <c r="M112" s="9">
        <v>61607</v>
      </c>
      <c r="N112" s="9">
        <v>2130</v>
      </c>
      <c r="O112" s="9">
        <v>87070</v>
      </c>
      <c r="P112" s="9">
        <v>12848</v>
      </c>
      <c r="Q112" s="9">
        <v>34533</v>
      </c>
      <c r="R112" s="9">
        <v>227</v>
      </c>
      <c r="S112" s="9">
        <v>66664</v>
      </c>
      <c r="T112" s="9">
        <v>202714</v>
      </c>
      <c r="U112" s="9">
        <v>38354</v>
      </c>
      <c r="V112" s="9"/>
      <c r="W112" s="9">
        <v>15</v>
      </c>
      <c r="X112" s="9">
        <v>4322</v>
      </c>
      <c r="Y112" s="9"/>
      <c r="Z112" s="9">
        <v>3</v>
      </c>
      <c r="AA112" s="9">
        <v>10</v>
      </c>
      <c r="AB112" s="9">
        <v>41907</v>
      </c>
      <c r="AC112" s="9">
        <v>69929</v>
      </c>
      <c r="AD112" s="9">
        <v>12226</v>
      </c>
      <c r="AE112" s="9">
        <v>91405</v>
      </c>
      <c r="AF112" s="1">
        <f t="shared" si="2"/>
        <v>2538809</v>
      </c>
    </row>
    <row r="113" spans="2:32" x14ac:dyDescent="0.3">
      <c r="B113" s="2">
        <v>71801</v>
      </c>
      <c r="C113" s="9" t="s">
        <v>148</v>
      </c>
      <c r="D113" s="9">
        <v>111</v>
      </c>
      <c r="E113" s="9" t="str">
        <f t="shared" si="3"/>
        <v>N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1">
        <f t="shared" si="2"/>
        <v>0</v>
      </c>
    </row>
    <row r="114" spans="2:32" x14ac:dyDescent="0.3">
      <c r="B114" s="2">
        <v>71802</v>
      </c>
      <c r="C114" s="9" t="s">
        <v>132</v>
      </c>
      <c r="D114" s="9">
        <v>112</v>
      </c>
      <c r="E114" s="9" t="str">
        <f t="shared" si="3"/>
        <v>S</v>
      </c>
      <c r="F114" s="9">
        <v>4596</v>
      </c>
      <c r="G114" s="9"/>
      <c r="H114" s="9"/>
      <c r="I114" s="9">
        <v>1</v>
      </c>
      <c r="J114" s="9"/>
      <c r="K114" s="9"/>
      <c r="L114" s="9"/>
      <c r="M114" s="9"/>
      <c r="N114" s="9"/>
      <c r="O114" s="9">
        <v>11</v>
      </c>
      <c r="P114" s="9">
        <v>78</v>
      </c>
      <c r="Q114" s="9"/>
      <c r="R114" s="9"/>
      <c r="S114" s="9"/>
      <c r="T114" s="9">
        <v>930</v>
      </c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>
        <v>267</v>
      </c>
      <c r="AF114" s="1">
        <f t="shared" si="2"/>
        <v>5883</v>
      </c>
    </row>
    <row r="115" spans="2:32" x14ac:dyDescent="0.3">
      <c r="B115" s="2">
        <v>73801</v>
      </c>
      <c r="C115" s="9" t="s">
        <v>133</v>
      </c>
      <c r="D115" s="9">
        <v>113</v>
      </c>
      <c r="E115" s="9" t="str">
        <f t="shared" si="3"/>
        <v>S</v>
      </c>
      <c r="F115" s="9">
        <v>2369923</v>
      </c>
      <c r="G115" s="9">
        <v>13702</v>
      </c>
      <c r="H115" s="9">
        <v>1181</v>
      </c>
      <c r="I115" s="9">
        <v>1510</v>
      </c>
      <c r="J115" s="9">
        <v>10431</v>
      </c>
      <c r="K115" s="9">
        <v>651027</v>
      </c>
      <c r="L115" s="9">
        <v>85528</v>
      </c>
      <c r="M115" s="9">
        <v>1085662</v>
      </c>
      <c r="N115" s="9">
        <v>100983</v>
      </c>
      <c r="O115" s="9">
        <v>102354</v>
      </c>
      <c r="P115" s="9">
        <v>330164</v>
      </c>
      <c r="Q115" s="9">
        <v>5088</v>
      </c>
      <c r="R115" s="9">
        <v>136754</v>
      </c>
      <c r="S115" s="9">
        <v>120436</v>
      </c>
      <c r="T115" s="9">
        <v>230469</v>
      </c>
      <c r="U115" s="9">
        <v>30767</v>
      </c>
      <c r="V115" s="9">
        <v>44709</v>
      </c>
      <c r="W115" s="9">
        <v>2328</v>
      </c>
      <c r="X115" s="9">
        <v>3792</v>
      </c>
      <c r="Y115" s="9">
        <v>36</v>
      </c>
      <c r="Z115" s="9">
        <v>16753</v>
      </c>
      <c r="AA115" s="9">
        <v>545</v>
      </c>
      <c r="AB115" s="9">
        <v>20507</v>
      </c>
      <c r="AC115" s="9">
        <v>23892</v>
      </c>
      <c r="AD115" s="9">
        <v>274933</v>
      </c>
      <c r="AE115" s="9">
        <v>1140975</v>
      </c>
      <c r="AF115" s="1">
        <f t="shared" si="2"/>
        <v>6804449</v>
      </c>
    </row>
    <row r="116" spans="2:32" x14ac:dyDescent="0.3">
      <c r="B116" s="2">
        <v>77001</v>
      </c>
      <c r="C116" s="9" t="s">
        <v>149</v>
      </c>
      <c r="D116" s="9">
        <v>114</v>
      </c>
      <c r="E116" s="9" t="str">
        <f t="shared" si="3"/>
        <v>N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1">
        <f t="shared" si="2"/>
        <v>0</v>
      </c>
    </row>
    <row r="117" spans="2:32" x14ac:dyDescent="0.3">
      <c r="B117" s="2">
        <v>78801</v>
      </c>
      <c r="C117" s="9" t="s">
        <v>150</v>
      </c>
      <c r="D117" s="9">
        <v>115</v>
      </c>
      <c r="E117" s="9" t="str">
        <f t="shared" si="3"/>
        <v>N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1">
        <f t="shared" si="2"/>
        <v>0</v>
      </c>
    </row>
    <row r="118" spans="2:32" x14ac:dyDescent="0.3">
      <c r="B118" s="2">
        <v>78802</v>
      </c>
      <c r="C118" s="9" t="s">
        <v>134</v>
      </c>
      <c r="D118" s="9">
        <v>116</v>
      </c>
      <c r="E118" s="9" t="str">
        <f t="shared" si="3"/>
        <v>S</v>
      </c>
      <c r="F118" s="9">
        <v>302335</v>
      </c>
      <c r="G118" s="9">
        <v>31360</v>
      </c>
      <c r="H118" s="9"/>
      <c r="I118" s="9">
        <v>2933</v>
      </c>
      <c r="J118" s="9">
        <v>3505</v>
      </c>
      <c r="K118" s="9">
        <v>141213</v>
      </c>
      <c r="L118" s="9">
        <v>2092</v>
      </c>
      <c r="M118" s="9">
        <v>164375</v>
      </c>
      <c r="N118" s="9">
        <v>172</v>
      </c>
      <c r="O118" s="9">
        <v>17422</v>
      </c>
      <c r="P118" s="9">
        <v>48966</v>
      </c>
      <c r="Q118" s="9">
        <v>4258</v>
      </c>
      <c r="R118" s="9">
        <v>37842</v>
      </c>
      <c r="S118" s="9">
        <v>2737</v>
      </c>
      <c r="T118" s="9">
        <v>53154</v>
      </c>
      <c r="U118" s="9">
        <v>1405</v>
      </c>
      <c r="V118" s="9"/>
      <c r="W118" s="9">
        <v>1</v>
      </c>
      <c r="X118" s="9">
        <v>27</v>
      </c>
      <c r="Y118" s="9"/>
      <c r="Z118" s="9"/>
      <c r="AA118" s="9"/>
      <c r="AB118" s="9">
        <v>1962</v>
      </c>
      <c r="AC118" s="9">
        <v>192635</v>
      </c>
      <c r="AD118" s="9">
        <v>135891</v>
      </c>
      <c r="AE118" s="9">
        <v>115893</v>
      </c>
      <c r="AF118" s="1">
        <f t="shared" si="2"/>
        <v>1260178</v>
      </c>
    </row>
    <row r="119" spans="2:32" x14ac:dyDescent="0.3">
      <c r="B119" s="2">
        <v>80001</v>
      </c>
      <c r="C119" s="9" t="s">
        <v>135</v>
      </c>
      <c r="D119" s="9">
        <v>117</v>
      </c>
      <c r="E119" s="9" t="str">
        <f t="shared" si="3"/>
        <v>S</v>
      </c>
      <c r="F119" s="9">
        <v>6128</v>
      </c>
      <c r="G119" s="9">
        <v>14425</v>
      </c>
      <c r="H119" s="9"/>
      <c r="I119" s="9">
        <v>2063</v>
      </c>
      <c r="J119" s="9"/>
      <c r="K119" s="9">
        <v>753773</v>
      </c>
      <c r="L119" s="9">
        <v>760</v>
      </c>
      <c r="M119" s="9">
        <v>47251</v>
      </c>
      <c r="N119" s="9">
        <v>28</v>
      </c>
      <c r="O119" s="9"/>
      <c r="P119" s="9"/>
      <c r="Q119" s="9"/>
      <c r="R119" s="9"/>
      <c r="S119" s="9">
        <v>6040</v>
      </c>
      <c r="T119" s="9">
        <v>19298</v>
      </c>
      <c r="U119" s="9"/>
      <c r="V119" s="9">
        <v>2168</v>
      </c>
      <c r="W119" s="9"/>
      <c r="X119" s="9"/>
      <c r="Y119" s="9"/>
      <c r="Z119" s="9"/>
      <c r="AA119" s="9"/>
      <c r="AB119" s="9"/>
      <c r="AC119" s="9"/>
      <c r="AD119" s="9">
        <v>13687</v>
      </c>
      <c r="AE119" s="9">
        <v>3440</v>
      </c>
      <c r="AF119" s="1">
        <f t="shared" si="2"/>
        <v>869061</v>
      </c>
    </row>
    <row r="120" spans="2:32" x14ac:dyDescent="0.3">
      <c r="B120" s="2">
        <v>84001</v>
      </c>
      <c r="C120" s="9" t="s">
        <v>151</v>
      </c>
      <c r="D120" s="9">
        <v>118</v>
      </c>
      <c r="E120" s="9" t="str">
        <f t="shared" si="3"/>
        <v>N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1">
        <f t="shared" si="2"/>
        <v>0</v>
      </c>
    </row>
    <row r="121" spans="2:32" x14ac:dyDescent="0.3">
      <c r="B121" s="2">
        <v>84002</v>
      </c>
      <c r="C121" s="9" t="s">
        <v>152</v>
      </c>
      <c r="D121" s="9">
        <v>119</v>
      </c>
      <c r="E121" s="9" t="str">
        <f t="shared" si="3"/>
        <v>N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1">
        <f t="shared" si="2"/>
        <v>0</v>
      </c>
    </row>
    <row r="122" spans="2:32" x14ac:dyDescent="0.3">
      <c r="B122" s="2">
        <v>85911</v>
      </c>
      <c r="C122" s="9" t="s">
        <v>153</v>
      </c>
      <c r="D122" s="9">
        <v>120</v>
      </c>
      <c r="E122" s="9" t="str">
        <f t="shared" si="3"/>
        <v>N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1">
        <f t="shared" si="2"/>
        <v>0</v>
      </c>
    </row>
    <row r="123" spans="2:32" x14ac:dyDescent="0.3">
      <c r="B123" s="2">
        <v>85921</v>
      </c>
      <c r="C123" s="9" t="s">
        <v>136</v>
      </c>
      <c r="D123" s="9">
        <v>121</v>
      </c>
      <c r="E123" s="9" t="str">
        <f t="shared" si="3"/>
        <v>S</v>
      </c>
      <c r="F123" s="9">
        <v>40511425</v>
      </c>
      <c r="G123" s="9">
        <v>10611</v>
      </c>
      <c r="H123" s="9">
        <v>319</v>
      </c>
      <c r="I123" s="9"/>
      <c r="J123" s="9">
        <v>439129</v>
      </c>
      <c r="K123" s="9">
        <v>11680903</v>
      </c>
      <c r="L123" s="9">
        <v>1927162</v>
      </c>
      <c r="M123" s="9">
        <v>6520325</v>
      </c>
      <c r="N123" s="9">
        <v>107985</v>
      </c>
      <c r="O123" s="9">
        <v>2989362</v>
      </c>
      <c r="P123" s="9">
        <v>2782336</v>
      </c>
      <c r="Q123" s="9">
        <v>1151303</v>
      </c>
      <c r="R123" s="9">
        <v>7763515</v>
      </c>
      <c r="S123" s="9">
        <v>5463222</v>
      </c>
      <c r="T123" s="9">
        <v>2886483</v>
      </c>
      <c r="U123" s="9">
        <v>1115112</v>
      </c>
      <c r="V123" s="9">
        <v>1036</v>
      </c>
      <c r="W123" s="9">
        <v>93127</v>
      </c>
      <c r="X123" s="9">
        <v>939611</v>
      </c>
      <c r="Y123" s="9"/>
      <c r="Z123" s="9">
        <v>132738</v>
      </c>
      <c r="AA123" s="9">
        <v>127033</v>
      </c>
      <c r="AB123" s="9">
        <v>543418</v>
      </c>
      <c r="AC123" s="9">
        <v>485978</v>
      </c>
      <c r="AD123" s="9">
        <v>3421231</v>
      </c>
      <c r="AE123" s="9">
        <v>10418320</v>
      </c>
      <c r="AF123" s="1">
        <f t="shared" si="2"/>
        <v>101511684</v>
      </c>
    </row>
    <row r="124" spans="2:32" x14ac:dyDescent="0.3">
      <c r="B124" s="2">
        <v>86911</v>
      </c>
      <c r="C124" s="9" t="s">
        <v>154</v>
      </c>
      <c r="D124" s="9">
        <v>122</v>
      </c>
      <c r="E124" s="9" t="str">
        <f t="shared" si="3"/>
        <v>N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1">
        <f t="shared" si="2"/>
        <v>0</v>
      </c>
    </row>
    <row r="125" spans="2:32" x14ac:dyDescent="0.3">
      <c r="B125" s="2">
        <v>86921</v>
      </c>
      <c r="C125" s="9" t="s">
        <v>137</v>
      </c>
      <c r="D125" s="9">
        <v>123</v>
      </c>
      <c r="E125" s="9" t="str">
        <f t="shared" si="3"/>
        <v>S</v>
      </c>
      <c r="F125" s="9">
        <v>70640153</v>
      </c>
      <c r="G125" s="9">
        <v>11787928</v>
      </c>
      <c r="H125" s="9">
        <v>1593663</v>
      </c>
      <c r="I125" s="9">
        <v>5162413</v>
      </c>
      <c r="J125" s="9">
        <v>1597187</v>
      </c>
      <c r="K125" s="9">
        <v>30741976</v>
      </c>
      <c r="L125" s="9">
        <v>5233919</v>
      </c>
      <c r="M125" s="9">
        <v>6686892</v>
      </c>
      <c r="N125" s="9">
        <v>3656969</v>
      </c>
      <c r="O125" s="9">
        <v>15216414</v>
      </c>
      <c r="P125" s="9">
        <v>21255192</v>
      </c>
      <c r="Q125" s="9">
        <v>9461605</v>
      </c>
      <c r="R125" s="9">
        <v>8053335</v>
      </c>
      <c r="S125" s="9">
        <v>7223166</v>
      </c>
      <c r="T125" s="9">
        <v>27386144</v>
      </c>
      <c r="U125" s="9">
        <v>8120289</v>
      </c>
      <c r="V125" s="9">
        <v>3660906</v>
      </c>
      <c r="W125" s="9">
        <v>1289536</v>
      </c>
      <c r="X125" s="9">
        <v>1877848</v>
      </c>
      <c r="Y125" s="9">
        <v>12508</v>
      </c>
      <c r="Z125" s="9">
        <v>1240803</v>
      </c>
      <c r="AA125" s="9">
        <v>1220610</v>
      </c>
      <c r="AB125" s="9">
        <v>1838800</v>
      </c>
      <c r="AC125" s="9">
        <v>2987008</v>
      </c>
      <c r="AD125" s="9">
        <v>69337498</v>
      </c>
      <c r="AE125" s="9">
        <v>92478249</v>
      </c>
      <c r="AF125" s="1">
        <f t="shared" si="2"/>
        <v>409761011</v>
      </c>
    </row>
    <row r="126" spans="2:32" x14ac:dyDescent="0.3">
      <c r="B126" s="2">
        <v>90801</v>
      </c>
      <c r="C126" s="9" t="s">
        <v>138</v>
      </c>
      <c r="D126" s="9">
        <v>124</v>
      </c>
      <c r="E126" s="9" t="str">
        <f t="shared" si="3"/>
        <v>S</v>
      </c>
      <c r="F126" s="9">
        <v>72861456</v>
      </c>
      <c r="G126" s="9">
        <v>20142242</v>
      </c>
      <c r="H126" s="9">
        <v>1795340</v>
      </c>
      <c r="I126" s="9">
        <v>116126</v>
      </c>
      <c r="J126" s="9">
        <v>91071</v>
      </c>
      <c r="K126" s="9">
        <v>6433458</v>
      </c>
      <c r="L126" s="9">
        <v>2472070</v>
      </c>
      <c r="M126" s="9">
        <v>7387529</v>
      </c>
      <c r="N126" s="9">
        <v>189033</v>
      </c>
      <c r="O126" s="9">
        <v>2365567</v>
      </c>
      <c r="P126" s="9">
        <v>1713486</v>
      </c>
      <c r="Q126" s="9">
        <v>880527</v>
      </c>
      <c r="R126" s="9">
        <v>927265</v>
      </c>
      <c r="S126" s="9">
        <v>1414330</v>
      </c>
      <c r="T126" s="9">
        <v>2565583</v>
      </c>
      <c r="U126" s="9">
        <v>184800</v>
      </c>
      <c r="V126" s="9">
        <v>1516</v>
      </c>
      <c r="W126" s="9">
        <v>39906</v>
      </c>
      <c r="X126" s="9">
        <v>69136</v>
      </c>
      <c r="Y126" s="9">
        <v>11710</v>
      </c>
      <c r="Z126" s="9">
        <v>23521</v>
      </c>
      <c r="AA126" s="9">
        <v>2291</v>
      </c>
      <c r="AB126" s="9">
        <v>143821</v>
      </c>
      <c r="AC126" s="9">
        <v>184451</v>
      </c>
      <c r="AD126" s="9">
        <v>17056102</v>
      </c>
      <c r="AE126" s="9">
        <v>62667236</v>
      </c>
      <c r="AF126" s="1">
        <f t="shared" si="2"/>
        <v>201739573</v>
      </c>
    </row>
    <row r="127" spans="2:32" x14ac:dyDescent="0.3">
      <c r="B127" s="2">
        <v>94801</v>
      </c>
      <c r="C127" s="9" t="s">
        <v>155</v>
      </c>
      <c r="D127" s="9">
        <v>125</v>
      </c>
      <c r="E127" s="9" t="str">
        <f t="shared" si="3"/>
        <v>N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1">
        <f t="shared" si="2"/>
        <v>0</v>
      </c>
    </row>
    <row r="128" spans="2:32" x14ac:dyDescent="0.3">
      <c r="B128" s="2">
        <v>94802</v>
      </c>
      <c r="C128" s="9" t="s">
        <v>156</v>
      </c>
      <c r="D128" s="9">
        <v>126</v>
      </c>
      <c r="E128" s="9" t="str">
        <f t="shared" si="3"/>
        <v>N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1">
        <f t="shared" si="2"/>
        <v>0</v>
      </c>
    </row>
    <row r="129" spans="2:32" x14ac:dyDescent="0.3">
      <c r="B129" s="2">
        <v>94803</v>
      </c>
      <c r="C129" s="9" t="s">
        <v>157</v>
      </c>
      <c r="D129" s="9">
        <v>127</v>
      </c>
      <c r="E129" s="9" t="str">
        <f t="shared" si="3"/>
        <v>N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1">
        <f t="shared" si="2"/>
        <v>0</v>
      </c>
    </row>
    <row r="130" spans="2:32" x14ac:dyDescent="0.3">
      <c r="B130" s="7">
        <v>97001</v>
      </c>
      <c r="C130" s="10" t="s">
        <v>158</v>
      </c>
      <c r="D130" s="10">
        <v>128</v>
      </c>
      <c r="E130" s="10" t="str">
        <f t="shared" si="3"/>
        <v>N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2">
        <f>SUM(F130:AE130)</f>
        <v>0</v>
      </c>
    </row>
    <row r="131" spans="2:32" x14ac:dyDescent="0.3">
      <c r="B131" s="35" t="s">
        <v>30</v>
      </c>
      <c r="C131" s="35"/>
      <c r="D131" s="14">
        <f>COUNT(D3:D130)</f>
        <v>128</v>
      </c>
      <c r="E131" s="14">
        <f>COUNTIF(E3:E130,"S")</f>
        <v>108</v>
      </c>
      <c r="F131" s="14">
        <f>SUM(F3:F130)</f>
        <v>24037439900</v>
      </c>
      <c r="G131" s="14">
        <f t="shared" ref="G131:AF131" si="4">SUM(G3:G130)</f>
        <v>35155353691</v>
      </c>
      <c r="H131" s="14">
        <f t="shared" si="4"/>
        <v>2463242914</v>
      </c>
      <c r="I131" s="14">
        <f t="shared" si="4"/>
        <v>3617195206</v>
      </c>
      <c r="J131" s="14">
        <f t="shared" si="4"/>
        <v>1353281612</v>
      </c>
      <c r="K131" s="14">
        <f t="shared" si="4"/>
        <v>12793412815</v>
      </c>
      <c r="L131" s="14">
        <f t="shared" si="4"/>
        <v>2726537719</v>
      </c>
      <c r="M131" s="14">
        <f t="shared" si="4"/>
        <v>2473259309</v>
      </c>
      <c r="N131" s="14">
        <f t="shared" si="4"/>
        <v>2954318802</v>
      </c>
      <c r="O131" s="14">
        <f t="shared" si="4"/>
        <v>3977939847</v>
      </c>
      <c r="P131" s="14">
        <f t="shared" si="4"/>
        <v>2113831723</v>
      </c>
      <c r="Q131" s="14">
        <f t="shared" si="4"/>
        <v>664883582</v>
      </c>
      <c r="R131" s="14">
        <f t="shared" si="4"/>
        <v>1815220905</v>
      </c>
      <c r="S131" s="14">
        <f t="shared" si="4"/>
        <v>1481873074</v>
      </c>
      <c r="T131" s="14">
        <f t="shared" si="4"/>
        <v>3585817584</v>
      </c>
      <c r="U131" s="14">
        <f t="shared" si="4"/>
        <v>267420069</v>
      </c>
      <c r="V131" s="14">
        <f t="shared" si="4"/>
        <v>513507613</v>
      </c>
      <c r="W131" s="14">
        <f t="shared" si="4"/>
        <v>106196907</v>
      </c>
      <c r="X131" s="14">
        <f t="shared" si="4"/>
        <v>224310403</v>
      </c>
      <c r="Y131" s="14">
        <f t="shared" si="4"/>
        <v>37735305</v>
      </c>
      <c r="Z131" s="14">
        <f t="shared" si="4"/>
        <v>102248023</v>
      </c>
      <c r="AA131" s="14">
        <f t="shared" si="4"/>
        <v>94036913</v>
      </c>
      <c r="AB131" s="14">
        <f t="shared" si="4"/>
        <v>304702628</v>
      </c>
      <c r="AC131" s="14">
        <f t="shared" si="4"/>
        <v>522840211</v>
      </c>
      <c r="AD131" s="14">
        <f t="shared" si="4"/>
        <v>28771785073</v>
      </c>
      <c r="AE131" s="14">
        <f t="shared" si="4"/>
        <v>54623963235</v>
      </c>
      <c r="AF131" s="1">
        <f t="shared" si="4"/>
        <v>186782355063</v>
      </c>
    </row>
    <row r="132" spans="2:32" x14ac:dyDescent="0.3">
      <c r="B132" s="36" t="s">
        <v>159</v>
      </c>
      <c r="C132" s="36"/>
      <c r="D132" s="15">
        <f>D131/$D$131*100</f>
        <v>100</v>
      </c>
      <c r="E132" s="15">
        <f>E131/$D$131*100</f>
        <v>84.375</v>
      </c>
      <c r="F132" s="15">
        <f>F131/$AF$131*100</f>
        <v>12.869224125529625</v>
      </c>
      <c r="G132" s="15">
        <f t="shared" ref="G132:AF132" si="5">G131/$AF$131*100</f>
        <v>18.821560355175102</v>
      </c>
      <c r="H132" s="15">
        <f t="shared" si="5"/>
        <v>1.3187770938904644</v>
      </c>
      <c r="I132" s="15">
        <f t="shared" si="5"/>
        <v>1.9365829308555151</v>
      </c>
      <c r="J132" s="15">
        <f t="shared" si="5"/>
        <v>0.72452326213766305</v>
      </c>
      <c r="K132" s="15">
        <f t="shared" si="5"/>
        <v>6.8493690481014102</v>
      </c>
      <c r="L132" s="15">
        <f t="shared" si="5"/>
        <v>1.4597405188944981</v>
      </c>
      <c r="M132" s="15">
        <f t="shared" si="5"/>
        <v>1.3241396962608123</v>
      </c>
      <c r="N132" s="15">
        <f t="shared" si="5"/>
        <v>1.58169051943024</v>
      </c>
      <c r="O132" s="15">
        <f t="shared" si="5"/>
        <v>2.1297192904855904</v>
      </c>
      <c r="P132" s="15">
        <f t="shared" si="5"/>
        <v>1.1317084647995919</v>
      </c>
      <c r="Q132" s="15">
        <f t="shared" si="5"/>
        <v>0.35596701935562425</v>
      </c>
      <c r="R132" s="15">
        <f t="shared" si="5"/>
        <v>0.97183746526150316</v>
      </c>
      <c r="S132" s="15">
        <f t="shared" si="5"/>
        <v>0.79336887764381048</v>
      </c>
      <c r="T132" s="15">
        <f t="shared" si="5"/>
        <v>1.919783901852258</v>
      </c>
      <c r="U132" s="15">
        <f t="shared" si="5"/>
        <v>0.1431720190645426</v>
      </c>
      <c r="V132" s="15">
        <f t="shared" si="5"/>
        <v>0.27492297804404414</v>
      </c>
      <c r="W132" s="15">
        <f t="shared" si="5"/>
        <v>5.6855963168566295E-2</v>
      </c>
      <c r="X132" s="15">
        <f t="shared" si="5"/>
        <v>0.12009185927886075</v>
      </c>
      <c r="Y132" s="15">
        <f t="shared" si="5"/>
        <v>2.0202821078721393E-2</v>
      </c>
      <c r="Z132" s="15">
        <f t="shared" si="5"/>
        <v>5.4741799869432346E-2</v>
      </c>
      <c r="AA132" s="15">
        <f t="shared" si="5"/>
        <v>5.0345715454911254E-2</v>
      </c>
      <c r="AB132" s="15">
        <f t="shared" si="5"/>
        <v>0.16313244786812253</v>
      </c>
      <c r="AC132" s="15">
        <f t="shared" si="5"/>
        <v>0.27991948748245021</v>
      </c>
      <c r="AD132" s="15">
        <f t="shared" si="5"/>
        <v>15.403909573415293</v>
      </c>
      <c r="AE132" s="15">
        <f t="shared" si="5"/>
        <v>29.244712765601349</v>
      </c>
      <c r="AF132" s="13">
        <f t="shared" si="5"/>
        <v>100</v>
      </c>
    </row>
    <row r="133" spans="2:32" x14ac:dyDescent="0.3"/>
    <row r="134" spans="2:32" x14ac:dyDescent="0.3"/>
    <row r="135" spans="2:32" x14ac:dyDescent="0.3"/>
  </sheetData>
  <mergeCells count="2">
    <mergeCell ref="B131:C131"/>
    <mergeCell ref="B132:C132"/>
  </mergeCells>
  <conditionalFormatting sqref="E3:E130">
    <cfRule type="cellIs" dxfId="18" priority="1" operator="equal">
      <formula>"S"</formula>
    </cfRule>
    <cfRule type="cellIs" dxfId="17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8219-481C-4BA2-A23C-1BB4808DF98B}">
  <sheetPr>
    <tabColor theme="0" tint="-0.14999847407452621"/>
  </sheetPr>
  <dimension ref="A1:AG131"/>
  <sheetViews>
    <sheetView showGridLines="0" zoomScale="70" zoomScaleNormal="70" workbookViewId="0"/>
  </sheetViews>
  <sheetFormatPr defaultColWidth="0" defaultRowHeight="14.4" zeroHeight="1" x14ac:dyDescent="0.3"/>
  <cols>
    <col min="1" max="2" width="8.88671875" customWidth="1"/>
    <col min="3" max="3" width="61.109375" bestFit="1" customWidth="1"/>
    <col min="4" max="4" width="8.88671875" customWidth="1"/>
    <col min="5" max="5" width="19.109375" bestFit="1" customWidth="1"/>
    <col min="6" max="7" width="13.33203125" bestFit="1" customWidth="1"/>
    <col min="8" max="9" width="12.21875" bestFit="1" customWidth="1"/>
    <col min="10" max="10" width="13" bestFit="1" customWidth="1"/>
    <col min="11" max="11" width="13.33203125" bestFit="1" customWidth="1"/>
    <col min="12" max="16" width="12.21875" bestFit="1" customWidth="1"/>
    <col min="17" max="17" width="11.109375" bestFit="1" customWidth="1"/>
    <col min="18" max="20" width="12.21875" bestFit="1" customWidth="1"/>
    <col min="21" max="22" width="11.109375" bestFit="1" customWidth="1"/>
    <col min="23" max="23" width="11.5546875" bestFit="1" customWidth="1"/>
    <col min="24" max="24" width="11.6640625" bestFit="1" customWidth="1"/>
    <col min="25" max="25" width="10" bestFit="1" customWidth="1"/>
    <col min="26" max="26" width="11.109375" bestFit="1" customWidth="1"/>
    <col min="27" max="27" width="10.77734375" bestFit="1" customWidth="1"/>
    <col min="28" max="28" width="11.109375" bestFit="1" customWidth="1"/>
    <col min="29" max="29" width="21.33203125" bestFit="1" customWidth="1"/>
    <col min="30" max="30" width="15.5546875" bestFit="1" customWidth="1"/>
    <col min="31" max="31" width="16.77734375" bestFit="1" customWidth="1"/>
    <col min="32" max="32" width="13.33203125" bestFit="1" customWidth="1"/>
    <col min="33" max="33" width="8.88671875" customWidth="1"/>
    <col min="34" max="16384" width="8.88671875" hidden="1"/>
  </cols>
  <sheetData>
    <row r="1" spans="2:32" x14ac:dyDescent="0.3"/>
    <row r="2" spans="2:32" s="1" customFormat="1" x14ac:dyDescent="0.3">
      <c r="B2" s="3" t="s">
        <v>26</v>
      </c>
      <c r="C2" s="4" t="s">
        <v>27</v>
      </c>
      <c r="D2" s="4" t="s">
        <v>28</v>
      </c>
      <c r="E2" s="4" t="s">
        <v>29</v>
      </c>
      <c r="F2" s="5" t="s">
        <v>0</v>
      </c>
      <c r="G2" s="5" t="s">
        <v>1</v>
      </c>
      <c r="H2" s="5" t="s">
        <v>2</v>
      </c>
      <c r="I2" s="5" t="s">
        <v>3</v>
      </c>
      <c r="J2" s="5" t="s">
        <v>4</v>
      </c>
      <c r="K2" s="5" t="s">
        <v>5</v>
      </c>
      <c r="L2" s="5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R2" s="5" t="s">
        <v>12</v>
      </c>
      <c r="S2" s="5" t="s">
        <v>13</v>
      </c>
      <c r="T2" s="5" t="s">
        <v>14</v>
      </c>
      <c r="U2" s="5" t="s">
        <v>15</v>
      </c>
      <c r="V2" s="5" t="s">
        <v>16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21</v>
      </c>
      <c r="AB2" s="5" t="s">
        <v>22</v>
      </c>
      <c r="AC2" s="5" t="s">
        <v>23</v>
      </c>
      <c r="AD2" s="5" t="s">
        <v>24</v>
      </c>
      <c r="AE2" s="5" t="s">
        <v>25</v>
      </c>
      <c r="AF2" s="6" t="s">
        <v>30</v>
      </c>
    </row>
    <row r="3" spans="2:32" x14ac:dyDescent="0.3">
      <c r="B3" s="2">
        <v>1911</v>
      </c>
      <c r="C3" s="8" t="s">
        <v>31</v>
      </c>
      <c r="D3" s="8">
        <v>1</v>
      </c>
      <c r="E3" s="8" t="str">
        <f>IF(SUM(F3:AE3)=0,"N","S")</f>
        <v>S</v>
      </c>
      <c r="F3" s="8">
        <v>715</v>
      </c>
      <c r="G3" s="8"/>
      <c r="H3" s="8"/>
      <c r="I3" s="8"/>
      <c r="J3" s="8">
        <v>4365087</v>
      </c>
      <c r="K3" s="8">
        <v>124807</v>
      </c>
      <c r="L3" s="8">
        <v>1317082</v>
      </c>
      <c r="M3" s="8">
        <v>183297</v>
      </c>
      <c r="N3" s="8">
        <v>25981890</v>
      </c>
      <c r="O3" s="8"/>
      <c r="P3" s="8">
        <v>5573233</v>
      </c>
      <c r="Q3" s="8">
        <v>6447250</v>
      </c>
      <c r="R3" s="8"/>
      <c r="S3" s="8">
        <v>276686</v>
      </c>
      <c r="T3" s="8"/>
      <c r="U3" s="8">
        <v>5289114</v>
      </c>
      <c r="V3" s="8"/>
      <c r="W3" s="8"/>
      <c r="X3" s="8"/>
      <c r="Y3" s="8"/>
      <c r="Z3" s="8"/>
      <c r="AA3" s="8">
        <v>18259862</v>
      </c>
      <c r="AB3" s="8">
        <v>2633</v>
      </c>
      <c r="AC3" s="8"/>
      <c r="AD3" s="8">
        <v>26602</v>
      </c>
      <c r="AE3" s="8">
        <v>347629242</v>
      </c>
      <c r="AF3" s="1">
        <f t="shared" ref="AF3:AF66" si="0">SUM(F3:AE3)</f>
        <v>415477500</v>
      </c>
    </row>
    <row r="4" spans="2:32" x14ac:dyDescent="0.3">
      <c r="B4" s="2">
        <v>1912</v>
      </c>
      <c r="C4" s="9" t="s">
        <v>32</v>
      </c>
      <c r="D4" s="9">
        <v>2</v>
      </c>
      <c r="E4" s="9" t="str">
        <f t="shared" ref="E4:E67" si="1">IF(SUM(F4:AE4)=0,"N","S")</f>
        <v>S</v>
      </c>
      <c r="F4" s="9">
        <v>40329141</v>
      </c>
      <c r="G4" s="9">
        <v>30356933</v>
      </c>
      <c r="H4" s="9">
        <v>240522</v>
      </c>
      <c r="I4" s="9">
        <v>1824198</v>
      </c>
      <c r="J4" s="9">
        <v>52866646</v>
      </c>
      <c r="K4" s="9">
        <v>3385885</v>
      </c>
      <c r="L4" s="9">
        <v>317110</v>
      </c>
      <c r="M4" s="9">
        <v>18572278</v>
      </c>
      <c r="N4" s="9">
        <v>37507900</v>
      </c>
      <c r="O4" s="9">
        <v>341710</v>
      </c>
      <c r="P4" s="9">
        <v>6560218</v>
      </c>
      <c r="Q4" s="9">
        <v>10460076</v>
      </c>
      <c r="R4" s="9">
        <v>6454458</v>
      </c>
      <c r="S4" s="9">
        <v>1300845</v>
      </c>
      <c r="T4" s="9">
        <v>50847543</v>
      </c>
      <c r="U4" s="9">
        <v>27776031</v>
      </c>
      <c r="V4" s="9">
        <v>10986825</v>
      </c>
      <c r="W4" s="9">
        <v>11589538</v>
      </c>
      <c r="X4" s="9">
        <v>15490193</v>
      </c>
      <c r="Y4" s="9"/>
      <c r="Z4" s="9">
        <v>6638810</v>
      </c>
      <c r="AA4" s="9">
        <v>10405836</v>
      </c>
      <c r="AB4" s="9">
        <v>15056537</v>
      </c>
      <c r="AC4" s="9">
        <v>90351393</v>
      </c>
      <c r="AD4" s="9">
        <v>229532922</v>
      </c>
      <c r="AE4" s="9">
        <v>4329667825</v>
      </c>
      <c r="AF4" s="1">
        <f t="shared" si="0"/>
        <v>5008861373</v>
      </c>
    </row>
    <row r="5" spans="2:32" x14ac:dyDescent="0.3">
      <c r="B5" s="2">
        <v>1913</v>
      </c>
      <c r="C5" s="9" t="s">
        <v>33</v>
      </c>
      <c r="D5" s="9">
        <v>3</v>
      </c>
      <c r="E5" s="9" t="str">
        <f t="shared" si="1"/>
        <v>S</v>
      </c>
      <c r="F5" s="9">
        <v>3948842</v>
      </c>
      <c r="G5" s="9">
        <v>164503198</v>
      </c>
      <c r="H5" s="9"/>
      <c r="I5" s="9">
        <v>3772172</v>
      </c>
      <c r="J5" s="9">
        <v>576423</v>
      </c>
      <c r="K5" s="9">
        <v>2252542</v>
      </c>
      <c r="L5" s="9">
        <v>1768963</v>
      </c>
      <c r="M5" s="9">
        <v>630140</v>
      </c>
      <c r="N5" s="9">
        <v>1869513</v>
      </c>
      <c r="O5" s="9"/>
      <c r="P5" s="9"/>
      <c r="Q5" s="9">
        <v>8975861</v>
      </c>
      <c r="R5" s="9"/>
      <c r="S5" s="9"/>
      <c r="T5" s="9">
        <v>35143</v>
      </c>
      <c r="U5" s="9"/>
      <c r="V5" s="9"/>
      <c r="W5" s="9"/>
      <c r="X5" s="9"/>
      <c r="Y5" s="9"/>
      <c r="Z5" s="9"/>
      <c r="AA5" s="9"/>
      <c r="AB5" s="9"/>
      <c r="AC5" s="9"/>
      <c r="AD5" s="9">
        <v>13612559</v>
      </c>
      <c r="AE5" s="9">
        <v>1113122806</v>
      </c>
      <c r="AF5" s="1">
        <f t="shared" si="0"/>
        <v>1315068162</v>
      </c>
    </row>
    <row r="6" spans="2:32" x14ac:dyDescent="0.3">
      <c r="B6" s="2">
        <v>1914</v>
      </c>
      <c r="C6" s="9" t="s">
        <v>34</v>
      </c>
      <c r="D6" s="9">
        <v>4</v>
      </c>
      <c r="E6" s="9" t="str">
        <f t="shared" si="1"/>
        <v>S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>
        <v>2583</v>
      </c>
      <c r="AE6" s="9"/>
      <c r="AF6" s="1">
        <f t="shared" si="0"/>
        <v>2583</v>
      </c>
    </row>
    <row r="7" spans="2:32" x14ac:dyDescent="0.3">
      <c r="B7" s="2">
        <v>1915</v>
      </c>
      <c r="C7" s="9" t="s">
        <v>35</v>
      </c>
      <c r="D7" s="9">
        <v>5</v>
      </c>
      <c r="E7" s="9" t="str">
        <f t="shared" si="1"/>
        <v>S</v>
      </c>
      <c r="F7" s="9">
        <v>624339</v>
      </c>
      <c r="G7" s="9">
        <v>15787785730</v>
      </c>
      <c r="H7" s="9">
        <v>231534581</v>
      </c>
      <c r="I7" s="9"/>
      <c r="J7" s="9">
        <v>31888294</v>
      </c>
      <c r="K7" s="9">
        <v>125009</v>
      </c>
      <c r="L7" s="9">
        <v>72</v>
      </c>
      <c r="M7" s="9">
        <v>1164115</v>
      </c>
      <c r="N7" s="9"/>
      <c r="O7" s="9"/>
      <c r="P7" s="9"/>
      <c r="Q7" s="9"/>
      <c r="R7" s="9">
        <v>44848</v>
      </c>
      <c r="S7" s="9">
        <v>10230</v>
      </c>
      <c r="T7" s="9"/>
      <c r="U7" s="9"/>
      <c r="V7" s="9">
        <v>102436</v>
      </c>
      <c r="W7" s="9"/>
      <c r="X7" s="9"/>
      <c r="Y7" s="9"/>
      <c r="Z7" s="9"/>
      <c r="AA7" s="9"/>
      <c r="AB7" s="9">
        <v>17811</v>
      </c>
      <c r="AC7" s="9"/>
      <c r="AD7" s="9">
        <v>2019022758</v>
      </c>
      <c r="AE7" s="9">
        <v>2911254443</v>
      </c>
      <c r="AF7" s="1">
        <f t="shared" si="0"/>
        <v>20983574666</v>
      </c>
    </row>
    <row r="8" spans="2:32" x14ac:dyDescent="0.3">
      <c r="B8" s="2">
        <v>1916</v>
      </c>
      <c r="C8" s="9" t="s">
        <v>36</v>
      </c>
      <c r="D8" s="9">
        <v>6</v>
      </c>
      <c r="E8" s="9" t="str">
        <f t="shared" si="1"/>
        <v>S</v>
      </c>
      <c r="F8" s="9">
        <v>16542084</v>
      </c>
      <c r="G8" s="9">
        <v>2159786</v>
      </c>
      <c r="H8" s="9">
        <v>438840</v>
      </c>
      <c r="I8" s="9">
        <v>42422626</v>
      </c>
      <c r="J8" s="9">
        <v>591789</v>
      </c>
      <c r="K8" s="9">
        <v>5029164</v>
      </c>
      <c r="L8" s="9">
        <v>5320596</v>
      </c>
      <c r="M8" s="9">
        <v>6012229</v>
      </c>
      <c r="N8" s="9">
        <v>12694296</v>
      </c>
      <c r="O8" s="9">
        <v>1283013</v>
      </c>
      <c r="P8" s="9">
        <v>9639697</v>
      </c>
      <c r="Q8" s="9">
        <v>5488136</v>
      </c>
      <c r="R8" s="9">
        <v>796782</v>
      </c>
      <c r="S8" s="9">
        <v>4923155</v>
      </c>
      <c r="T8" s="9">
        <v>5191926</v>
      </c>
      <c r="U8" s="9">
        <v>1689940</v>
      </c>
      <c r="V8" s="9"/>
      <c r="W8" s="9"/>
      <c r="X8" s="9">
        <v>2180318</v>
      </c>
      <c r="Y8" s="9"/>
      <c r="Z8" s="9">
        <v>2804370</v>
      </c>
      <c r="AA8" s="9">
        <v>3083751</v>
      </c>
      <c r="AB8" s="9">
        <v>4056733</v>
      </c>
      <c r="AC8" s="9">
        <v>7644399</v>
      </c>
      <c r="AD8" s="9">
        <v>167650408</v>
      </c>
      <c r="AE8" s="9">
        <v>108728884</v>
      </c>
      <c r="AF8" s="1">
        <f t="shared" si="0"/>
        <v>416372922</v>
      </c>
    </row>
    <row r="9" spans="2:32" x14ac:dyDescent="0.3">
      <c r="B9" s="2">
        <v>1917</v>
      </c>
      <c r="C9" s="9" t="s">
        <v>37</v>
      </c>
      <c r="D9" s="9">
        <v>7</v>
      </c>
      <c r="E9" s="9" t="str">
        <f t="shared" si="1"/>
        <v>S</v>
      </c>
      <c r="F9" s="9"/>
      <c r="G9" s="9"/>
      <c r="H9" s="9"/>
      <c r="I9" s="9"/>
      <c r="J9" s="9"/>
      <c r="K9" s="9">
        <v>91628</v>
      </c>
      <c r="L9" s="9"/>
      <c r="M9" s="9">
        <v>132556</v>
      </c>
      <c r="N9" s="9"/>
      <c r="O9" s="9">
        <v>657</v>
      </c>
      <c r="P9" s="9">
        <v>10995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>
        <v>6658201</v>
      </c>
      <c r="AE9" s="9">
        <v>2010123</v>
      </c>
      <c r="AF9" s="1">
        <f t="shared" si="0"/>
        <v>8904160</v>
      </c>
    </row>
    <row r="10" spans="2:32" x14ac:dyDescent="0.3">
      <c r="B10" s="2">
        <v>1918</v>
      </c>
      <c r="C10" s="9" t="s">
        <v>38</v>
      </c>
      <c r="D10" s="9">
        <v>8</v>
      </c>
      <c r="E10" s="9" t="str">
        <f t="shared" si="1"/>
        <v>S</v>
      </c>
      <c r="F10" s="9">
        <v>1179754154</v>
      </c>
      <c r="G10" s="9">
        <v>13013677</v>
      </c>
      <c r="H10" s="9">
        <v>66776637</v>
      </c>
      <c r="I10" s="9">
        <v>2319449</v>
      </c>
      <c r="J10" s="9">
        <v>5595893</v>
      </c>
      <c r="K10" s="9">
        <v>67340320</v>
      </c>
      <c r="L10" s="9">
        <v>2315464</v>
      </c>
      <c r="M10" s="9">
        <v>743025</v>
      </c>
      <c r="N10" s="9">
        <v>55666341</v>
      </c>
      <c r="O10" s="9">
        <v>24260344</v>
      </c>
      <c r="P10" s="9">
        <v>829602</v>
      </c>
      <c r="Q10" s="9">
        <v>2831450</v>
      </c>
      <c r="R10" s="9"/>
      <c r="S10" s="9"/>
      <c r="T10" s="9">
        <v>92286762</v>
      </c>
      <c r="U10" s="9">
        <v>1628</v>
      </c>
      <c r="V10" s="9">
        <v>11841802</v>
      </c>
      <c r="W10" s="9"/>
      <c r="X10" s="9"/>
      <c r="Y10" s="9"/>
      <c r="Z10" s="9"/>
      <c r="AA10" s="9">
        <v>209901</v>
      </c>
      <c r="AB10" s="9"/>
      <c r="AC10" s="9">
        <v>1471053</v>
      </c>
      <c r="AD10" s="9">
        <v>2754852204</v>
      </c>
      <c r="AE10" s="9">
        <v>1272672031</v>
      </c>
      <c r="AF10" s="1">
        <f t="shared" si="0"/>
        <v>5554781737</v>
      </c>
    </row>
    <row r="11" spans="2:32" x14ac:dyDescent="0.3">
      <c r="B11" s="2">
        <v>1919</v>
      </c>
      <c r="C11" s="9" t="s">
        <v>39</v>
      </c>
      <c r="D11" s="9">
        <v>9</v>
      </c>
      <c r="E11" s="9" t="str">
        <f t="shared" si="1"/>
        <v>S</v>
      </c>
      <c r="F11" s="9">
        <v>129296694</v>
      </c>
      <c r="G11" s="9">
        <v>37331</v>
      </c>
      <c r="H11" s="9">
        <v>4123331</v>
      </c>
      <c r="I11" s="9">
        <v>4869652</v>
      </c>
      <c r="J11" s="9">
        <v>459284</v>
      </c>
      <c r="K11" s="9">
        <v>20452290</v>
      </c>
      <c r="L11" s="9">
        <v>97822761</v>
      </c>
      <c r="M11" s="9">
        <v>427533</v>
      </c>
      <c r="N11" s="9"/>
      <c r="O11" s="9">
        <v>5440219</v>
      </c>
      <c r="P11" s="9">
        <v>707881</v>
      </c>
      <c r="Q11" s="9">
        <v>353500</v>
      </c>
      <c r="R11" s="9">
        <v>2297406</v>
      </c>
      <c r="S11" s="9">
        <v>269765</v>
      </c>
      <c r="T11" s="9">
        <v>19129226</v>
      </c>
      <c r="U11" s="9"/>
      <c r="V11" s="9"/>
      <c r="W11" s="9">
        <v>34636</v>
      </c>
      <c r="X11" s="9">
        <v>269200</v>
      </c>
      <c r="Y11" s="9">
        <v>11825</v>
      </c>
      <c r="Z11" s="9">
        <v>393331</v>
      </c>
      <c r="AA11" s="9"/>
      <c r="AB11" s="9">
        <v>2157</v>
      </c>
      <c r="AC11" s="9">
        <v>646146</v>
      </c>
      <c r="AD11" s="9">
        <v>277392621</v>
      </c>
      <c r="AE11" s="9">
        <v>110843260</v>
      </c>
      <c r="AF11" s="1">
        <f t="shared" si="0"/>
        <v>675280049</v>
      </c>
    </row>
    <row r="12" spans="2:32" x14ac:dyDescent="0.3">
      <c r="B12" s="2">
        <v>1921</v>
      </c>
      <c r="C12" s="9" t="s">
        <v>40</v>
      </c>
      <c r="D12" s="9">
        <v>10</v>
      </c>
      <c r="E12" s="9" t="str">
        <f t="shared" si="1"/>
        <v>S</v>
      </c>
      <c r="F12" s="9">
        <v>62240366</v>
      </c>
      <c r="G12" s="9">
        <v>2668147</v>
      </c>
      <c r="H12" s="9"/>
      <c r="I12" s="9">
        <v>627192</v>
      </c>
      <c r="J12" s="9">
        <v>39010</v>
      </c>
      <c r="K12" s="9">
        <v>287556</v>
      </c>
      <c r="L12" s="9">
        <v>31906650</v>
      </c>
      <c r="M12" s="9">
        <v>654047</v>
      </c>
      <c r="N12" s="9">
        <v>135553158</v>
      </c>
      <c r="O12" s="9">
        <v>22000</v>
      </c>
      <c r="P12" s="9">
        <v>658957</v>
      </c>
      <c r="Q12" s="9">
        <v>101556</v>
      </c>
      <c r="R12" s="9">
        <v>25760</v>
      </c>
      <c r="S12" s="9">
        <v>67751</v>
      </c>
      <c r="T12" s="9">
        <v>82</v>
      </c>
      <c r="U12" s="9">
        <v>110419</v>
      </c>
      <c r="V12" s="9"/>
      <c r="W12" s="9"/>
      <c r="X12" s="9"/>
      <c r="Y12" s="9"/>
      <c r="Z12" s="9"/>
      <c r="AA12" s="9"/>
      <c r="AB12" s="9">
        <v>37667</v>
      </c>
      <c r="AC12" s="9">
        <v>27</v>
      </c>
      <c r="AD12" s="9">
        <v>15486753</v>
      </c>
      <c r="AE12" s="9">
        <v>96562931</v>
      </c>
      <c r="AF12" s="1">
        <f t="shared" si="0"/>
        <v>347050029</v>
      </c>
    </row>
    <row r="13" spans="2:32" x14ac:dyDescent="0.3">
      <c r="B13" s="2">
        <v>1922</v>
      </c>
      <c r="C13" s="9" t="s">
        <v>139</v>
      </c>
      <c r="D13" s="9">
        <v>11</v>
      </c>
      <c r="E13" s="9" t="str">
        <f t="shared" si="1"/>
        <v>N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">
        <f t="shared" si="0"/>
        <v>0</v>
      </c>
    </row>
    <row r="14" spans="2:32" x14ac:dyDescent="0.3">
      <c r="B14" s="2">
        <v>1923</v>
      </c>
      <c r="C14" s="9" t="s">
        <v>41</v>
      </c>
      <c r="D14" s="9">
        <v>12</v>
      </c>
      <c r="E14" s="9" t="str">
        <f t="shared" si="1"/>
        <v>S</v>
      </c>
      <c r="F14" s="9"/>
      <c r="G14" s="9"/>
      <c r="H14" s="9"/>
      <c r="I14" s="9"/>
      <c r="J14" s="9"/>
      <c r="K14" s="9">
        <v>1284950</v>
      </c>
      <c r="L14" s="9"/>
      <c r="M14" s="9">
        <v>885173</v>
      </c>
      <c r="N14" s="9"/>
      <c r="O14" s="9"/>
      <c r="P14" s="9"/>
      <c r="Q14" s="9"/>
      <c r="R14" s="9"/>
      <c r="S14" s="9">
        <v>82833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">
        <f t="shared" si="0"/>
        <v>2252956</v>
      </c>
    </row>
    <row r="15" spans="2:32" x14ac:dyDescent="0.3">
      <c r="B15" s="2">
        <v>1924</v>
      </c>
      <c r="C15" s="9" t="s">
        <v>42</v>
      </c>
      <c r="D15" s="9">
        <v>13</v>
      </c>
      <c r="E15" s="9" t="str">
        <f t="shared" si="1"/>
        <v>S</v>
      </c>
      <c r="F15" s="9">
        <v>31192</v>
      </c>
      <c r="G15" s="9"/>
      <c r="H15" s="9">
        <v>1271</v>
      </c>
      <c r="I15" s="9">
        <v>203560</v>
      </c>
      <c r="J15" s="9">
        <v>3536856</v>
      </c>
      <c r="K15" s="9">
        <v>9783499</v>
      </c>
      <c r="L15" s="9">
        <v>1199832</v>
      </c>
      <c r="M15" s="9">
        <v>11946351</v>
      </c>
      <c r="N15" s="9">
        <v>18901237</v>
      </c>
      <c r="O15" s="9">
        <v>3398357</v>
      </c>
      <c r="P15" s="9">
        <v>10087457</v>
      </c>
      <c r="Q15" s="9">
        <v>7817133</v>
      </c>
      <c r="R15" s="9">
        <v>10094640</v>
      </c>
      <c r="S15" s="9">
        <v>4570811</v>
      </c>
      <c r="T15" s="9">
        <v>3796791</v>
      </c>
      <c r="U15" s="9"/>
      <c r="V15" s="9"/>
      <c r="W15" s="9"/>
      <c r="X15" s="9"/>
      <c r="Y15" s="9"/>
      <c r="Z15" s="9"/>
      <c r="AA15" s="9"/>
      <c r="AB15" s="9"/>
      <c r="AC15" s="9">
        <v>1501416</v>
      </c>
      <c r="AD15" s="9">
        <v>34963</v>
      </c>
      <c r="AE15" s="9">
        <v>47429091</v>
      </c>
      <c r="AF15" s="1">
        <f t="shared" si="0"/>
        <v>134334457</v>
      </c>
    </row>
    <row r="16" spans="2:32" x14ac:dyDescent="0.3">
      <c r="B16" s="2">
        <v>2801</v>
      </c>
      <c r="C16" s="9" t="s">
        <v>43</v>
      </c>
      <c r="D16" s="9">
        <v>14</v>
      </c>
      <c r="E16" s="9" t="str">
        <f t="shared" si="1"/>
        <v>S</v>
      </c>
      <c r="F16" s="9">
        <v>41091373</v>
      </c>
      <c r="G16" s="9">
        <v>47386823</v>
      </c>
      <c r="H16" s="9">
        <v>186219</v>
      </c>
      <c r="I16" s="9">
        <v>27127109</v>
      </c>
      <c r="J16" s="9">
        <v>1864439</v>
      </c>
      <c r="K16" s="9">
        <v>1386222</v>
      </c>
      <c r="L16" s="9">
        <v>777862</v>
      </c>
      <c r="M16" s="9">
        <v>36806</v>
      </c>
      <c r="N16" s="9">
        <v>3951377</v>
      </c>
      <c r="O16" s="9">
        <v>3628682</v>
      </c>
      <c r="P16" s="9">
        <v>1634799</v>
      </c>
      <c r="Q16" s="9">
        <v>397901</v>
      </c>
      <c r="R16" s="9">
        <v>6034679</v>
      </c>
      <c r="S16" s="9">
        <v>7426372</v>
      </c>
      <c r="T16" s="9">
        <v>5332339</v>
      </c>
      <c r="U16" s="9">
        <v>13948</v>
      </c>
      <c r="V16" s="9">
        <v>1734</v>
      </c>
      <c r="W16" s="9">
        <v>996689</v>
      </c>
      <c r="X16" s="9">
        <v>103705</v>
      </c>
      <c r="Y16" s="9">
        <v>116064</v>
      </c>
      <c r="Z16" s="9"/>
      <c r="AA16" s="9">
        <v>927</v>
      </c>
      <c r="AB16" s="9">
        <v>92</v>
      </c>
      <c r="AC16" s="9">
        <v>18659</v>
      </c>
      <c r="AD16" s="9">
        <v>61006656</v>
      </c>
      <c r="AE16" s="9">
        <v>46322866</v>
      </c>
      <c r="AF16" s="1">
        <f t="shared" si="0"/>
        <v>256844342</v>
      </c>
    </row>
    <row r="17" spans="2:32" x14ac:dyDescent="0.3">
      <c r="B17" s="2">
        <v>2802</v>
      </c>
      <c r="C17" s="9" t="s">
        <v>44</v>
      </c>
      <c r="D17" s="9">
        <v>15</v>
      </c>
      <c r="E17" s="9" t="str">
        <f t="shared" si="1"/>
        <v>S</v>
      </c>
      <c r="F17" s="9">
        <v>25256806</v>
      </c>
      <c r="G17" s="9">
        <v>708903</v>
      </c>
      <c r="H17" s="9"/>
      <c r="I17" s="9"/>
      <c r="J17" s="9">
        <v>1680</v>
      </c>
      <c r="K17" s="9">
        <v>25689</v>
      </c>
      <c r="L17" s="9">
        <v>1130</v>
      </c>
      <c r="M17" s="9"/>
      <c r="N17" s="9"/>
      <c r="O17" s="9">
        <v>149725</v>
      </c>
      <c r="P17" s="9"/>
      <c r="Q17" s="9"/>
      <c r="R17" s="9"/>
      <c r="S17" s="9">
        <v>3075</v>
      </c>
      <c r="T17" s="9">
        <v>12800</v>
      </c>
      <c r="U17" s="9"/>
      <c r="V17" s="9"/>
      <c r="W17" s="9"/>
      <c r="X17" s="9"/>
      <c r="Y17" s="9"/>
      <c r="Z17" s="9"/>
      <c r="AA17" s="9"/>
      <c r="AB17" s="9"/>
      <c r="AC17" s="9"/>
      <c r="AD17" s="9">
        <v>1391674</v>
      </c>
      <c r="AE17" s="9">
        <v>8208339</v>
      </c>
      <c r="AF17" s="1">
        <f t="shared" si="0"/>
        <v>35759821</v>
      </c>
    </row>
    <row r="18" spans="2:32" x14ac:dyDescent="0.3">
      <c r="B18" s="2">
        <v>5801</v>
      </c>
      <c r="C18" s="9" t="s">
        <v>45</v>
      </c>
      <c r="D18" s="9">
        <v>16</v>
      </c>
      <c r="E18" s="9" t="str">
        <f t="shared" si="1"/>
        <v>S</v>
      </c>
      <c r="F18" s="9">
        <v>21</v>
      </c>
      <c r="G18" s="9"/>
      <c r="H18" s="9"/>
      <c r="I18" s="9"/>
      <c r="J18" s="9"/>
      <c r="K18" s="9">
        <v>62640</v>
      </c>
      <c r="L18" s="9"/>
      <c r="M18" s="9">
        <v>385215</v>
      </c>
      <c r="N18" s="9"/>
      <c r="O18" s="9">
        <v>9570</v>
      </c>
      <c r="P18" s="9"/>
      <c r="Q18" s="9"/>
      <c r="R18" s="9"/>
      <c r="S18" s="9"/>
      <c r="T18" s="9">
        <v>19759</v>
      </c>
      <c r="U18" s="9"/>
      <c r="V18" s="9"/>
      <c r="W18" s="9"/>
      <c r="X18" s="9"/>
      <c r="Y18" s="9"/>
      <c r="Z18" s="9"/>
      <c r="AA18" s="9"/>
      <c r="AB18" s="9"/>
      <c r="AC18" s="9"/>
      <c r="AD18" s="9"/>
      <c r="AE18" s="9">
        <v>18291</v>
      </c>
      <c r="AF18" s="1">
        <f t="shared" si="0"/>
        <v>495496</v>
      </c>
    </row>
    <row r="19" spans="2:32" x14ac:dyDescent="0.3">
      <c r="B19" s="2">
        <v>5802</v>
      </c>
      <c r="C19" s="9" t="s">
        <v>46</v>
      </c>
      <c r="D19" s="9">
        <v>17</v>
      </c>
      <c r="E19" s="9" t="str">
        <f t="shared" si="1"/>
        <v>S</v>
      </c>
      <c r="F19" s="9">
        <v>77679559</v>
      </c>
      <c r="G19" s="9">
        <v>111331815</v>
      </c>
      <c r="H19" s="9">
        <v>164766</v>
      </c>
      <c r="I19" s="9">
        <v>41433543</v>
      </c>
      <c r="J19" s="9">
        <v>6363108</v>
      </c>
      <c r="K19" s="9">
        <v>18563291</v>
      </c>
      <c r="L19" s="9">
        <v>2246279</v>
      </c>
      <c r="M19" s="9">
        <v>6433656</v>
      </c>
      <c r="N19" s="9">
        <v>1173800</v>
      </c>
      <c r="O19" s="9">
        <v>2401317</v>
      </c>
      <c r="P19" s="9">
        <v>11250107</v>
      </c>
      <c r="Q19" s="9">
        <v>3643590</v>
      </c>
      <c r="R19" s="9">
        <v>2064800</v>
      </c>
      <c r="S19" s="9">
        <v>5968083</v>
      </c>
      <c r="T19" s="9">
        <v>9089498</v>
      </c>
      <c r="U19" s="9">
        <v>538991</v>
      </c>
      <c r="V19" s="9">
        <v>641708</v>
      </c>
      <c r="W19" s="9">
        <v>487233</v>
      </c>
      <c r="X19" s="9">
        <v>316949</v>
      </c>
      <c r="Y19" s="9">
        <v>19097</v>
      </c>
      <c r="Z19" s="9">
        <v>207765</v>
      </c>
      <c r="AA19" s="9">
        <v>93537</v>
      </c>
      <c r="AB19" s="9">
        <v>88294</v>
      </c>
      <c r="AC19" s="9">
        <v>1020787</v>
      </c>
      <c r="AD19" s="9">
        <v>141029817</v>
      </c>
      <c r="AE19" s="9">
        <v>93528908</v>
      </c>
      <c r="AF19" s="1">
        <f t="shared" si="0"/>
        <v>537780298</v>
      </c>
    </row>
    <row r="20" spans="2:32" x14ac:dyDescent="0.3">
      <c r="B20" s="2">
        <v>6801</v>
      </c>
      <c r="C20" s="9" t="s">
        <v>47</v>
      </c>
      <c r="D20" s="9">
        <v>18</v>
      </c>
      <c r="E20" s="9" t="str">
        <f t="shared" si="1"/>
        <v>S</v>
      </c>
      <c r="F20" s="9">
        <v>1923922283</v>
      </c>
      <c r="G20" s="9">
        <v>4138635289</v>
      </c>
      <c r="H20" s="9"/>
      <c r="I20" s="9">
        <v>1103342061</v>
      </c>
      <c r="J20" s="9"/>
      <c r="K20" s="9">
        <v>487</v>
      </c>
      <c r="L20" s="9">
        <v>1268626946</v>
      </c>
      <c r="M20" s="9">
        <v>12944</v>
      </c>
      <c r="N20" s="9"/>
      <c r="O20" s="9">
        <v>1120995399</v>
      </c>
      <c r="P20" s="9"/>
      <c r="Q20" s="9"/>
      <c r="R20" s="9">
        <v>49869373</v>
      </c>
      <c r="S20" s="9">
        <v>6467</v>
      </c>
      <c r="T20" s="9">
        <v>504</v>
      </c>
      <c r="U20" s="9"/>
      <c r="V20" s="9"/>
      <c r="W20" s="9"/>
      <c r="X20" s="9"/>
      <c r="Y20" s="9"/>
      <c r="Z20" s="9"/>
      <c r="AA20" s="9"/>
      <c r="AB20" s="9"/>
      <c r="AC20" s="9">
        <v>3900</v>
      </c>
      <c r="AD20" s="9">
        <v>783262074</v>
      </c>
      <c r="AE20" s="9">
        <v>1392661841</v>
      </c>
      <c r="AF20" s="1">
        <f t="shared" si="0"/>
        <v>11781339568</v>
      </c>
    </row>
    <row r="21" spans="2:32" x14ac:dyDescent="0.3">
      <c r="B21" s="2">
        <v>7911</v>
      </c>
      <c r="C21" s="9" t="s">
        <v>48</v>
      </c>
      <c r="D21" s="9">
        <v>19</v>
      </c>
      <c r="E21" s="9" t="str">
        <f t="shared" si="1"/>
        <v>S</v>
      </c>
      <c r="F21" s="9">
        <v>142126490</v>
      </c>
      <c r="G21" s="9">
        <v>6413277748</v>
      </c>
      <c r="H21" s="9"/>
      <c r="I21" s="9">
        <v>47286302</v>
      </c>
      <c r="J21" s="9">
        <v>27678746</v>
      </c>
      <c r="K21" s="9">
        <v>349266191</v>
      </c>
      <c r="L21" s="9">
        <v>19486</v>
      </c>
      <c r="M21" s="9">
        <v>3962515</v>
      </c>
      <c r="N21" s="9"/>
      <c r="O21" s="9"/>
      <c r="P21" s="9"/>
      <c r="Q21" s="9"/>
      <c r="R21" s="9"/>
      <c r="S21" s="9"/>
      <c r="T21" s="9">
        <v>27850901</v>
      </c>
      <c r="U21" s="9"/>
      <c r="V21" s="9"/>
      <c r="W21" s="9"/>
      <c r="X21" s="9"/>
      <c r="Y21" s="9"/>
      <c r="Z21" s="9"/>
      <c r="AA21" s="9"/>
      <c r="AB21" s="9"/>
      <c r="AC21" s="9"/>
      <c r="AD21" s="9">
        <v>1968733658</v>
      </c>
      <c r="AE21" s="9">
        <v>5056901586</v>
      </c>
      <c r="AF21" s="1">
        <f t="shared" si="0"/>
        <v>14037103623</v>
      </c>
    </row>
    <row r="22" spans="2:32" x14ac:dyDescent="0.3">
      <c r="B22" s="2">
        <v>7921</v>
      </c>
      <c r="C22" s="9" t="s">
        <v>49</v>
      </c>
      <c r="D22" s="9">
        <v>20</v>
      </c>
      <c r="E22" s="9" t="str">
        <f t="shared" si="1"/>
        <v>S</v>
      </c>
      <c r="F22" s="9">
        <v>132126960</v>
      </c>
      <c r="G22" s="9">
        <v>422620676</v>
      </c>
      <c r="H22" s="9">
        <v>3463680</v>
      </c>
      <c r="I22" s="9">
        <v>259196846</v>
      </c>
      <c r="J22" s="9">
        <v>12809</v>
      </c>
      <c r="K22" s="9">
        <v>47665563</v>
      </c>
      <c r="L22" s="9">
        <v>1088357</v>
      </c>
      <c r="M22" s="9">
        <v>47099</v>
      </c>
      <c r="N22" s="9"/>
      <c r="O22" s="9">
        <v>43416</v>
      </c>
      <c r="P22" s="9">
        <v>419342</v>
      </c>
      <c r="Q22" s="9"/>
      <c r="R22" s="9">
        <v>4471259</v>
      </c>
      <c r="S22" s="9">
        <v>680</v>
      </c>
      <c r="T22" s="9">
        <v>3903303</v>
      </c>
      <c r="U22" s="9">
        <v>8568</v>
      </c>
      <c r="V22" s="9"/>
      <c r="W22" s="9"/>
      <c r="X22" s="9"/>
      <c r="Y22" s="9"/>
      <c r="Z22" s="9"/>
      <c r="AA22" s="9"/>
      <c r="AB22" s="9"/>
      <c r="AC22" s="9"/>
      <c r="AD22" s="9">
        <v>1293468006</v>
      </c>
      <c r="AE22" s="9">
        <v>448162147</v>
      </c>
      <c r="AF22" s="1">
        <f t="shared" si="0"/>
        <v>2616698711</v>
      </c>
    </row>
    <row r="23" spans="2:32" x14ac:dyDescent="0.3">
      <c r="B23" s="2">
        <v>10911</v>
      </c>
      <c r="C23" s="9" t="s">
        <v>50</v>
      </c>
      <c r="D23" s="9">
        <v>21</v>
      </c>
      <c r="E23" s="9" t="str">
        <f t="shared" si="1"/>
        <v>S</v>
      </c>
      <c r="F23" s="9">
        <v>324841500</v>
      </c>
      <c r="G23" s="9">
        <v>464338358</v>
      </c>
      <c r="H23" s="9">
        <v>583530437</v>
      </c>
      <c r="I23" s="9">
        <v>304723</v>
      </c>
      <c r="J23" s="9">
        <v>9198729</v>
      </c>
      <c r="K23" s="9">
        <v>9077713</v>
      </c>
      <c r="L23" s="9">
        <v>9058255</v>
      </c>
      <c r="M23" s="9">
        <v>16419454</v>
      </c>
      <c r="N23" s="9">
        <v>523468729</v>
      </c>
      <c r="O23" s="9">
        <v>270541993</v>
      </c>
      <c r="P23" s="9">
        <v>5668201</v>
      </c>
      <c r="Q23" s="9"/>
      <c r="R23" s="9">
        <v>9534975</v>
      </c>
      <c r="S23" s="9">
        <v>8377352</v>
      </c>
      <c r="T23" s="9">
        <v>149735</v>
      </c>
      <c r="U23" s="9">
        <v>75839</v>
      </c>
      <c r="V23" s="9">
        <v>16194146</v>
      </c>
      <c r="W23" s="9"/>
      <c r="X23" s="9"/>
      <c r="Y23" s="9">
        <v>2551020</v>
      </c>
      <c r="Z23" s="9"/>
      <c r="AA23" s="9"/>
      <c r="AB23" s="9">
        <v>461293</v>
      </c>
      <c r="AC23" s="9">
        <v>1946</v>
      </c>
      <c r="AD23" s="9">
        <v>993270904</v>
      </c>
      <c r="AE23" s="9">
        <v>3480527478</v>
      </c>
      <c r="AF23" s="1">
        <f t="shared" si="0"/>
        <v>6727592780</v>
      </c>
    </row>
    <row r="24" spans="2:32" x14ac:dyDescent="0.3">
      <c r="B24" s="2">
        <v>10912</v>
      </c>
      <c r="C24" s="9" t="s">
        <v>51</v>
      </c>
      <c r="D24" s="9">
        <v>22</v>
      </c>
      <c r="E24" s="9" t="str">
        <f t="shared" si="1"/>
        <v>S</v>
      </c>
      <c r="F24" s="9">
        <v>644305</v>
      </c>
      <c r="G24" s="9">
        <v>9823074</v>
      </c>
      <c r="H24" s="9">
        <v>646674665</v>
      </c>
      <c r="I24" s="9"/>
      <c r="J24" s="9">
        <v>538170</v>
      </c>
      <c r="K24" s="9">
        <v>32684251</v>
      </c>
      <c r="L24" s="9">
        <v>54210609</v>
      </c>
      <c r="M24" s="9">
        <v>4661632</v>
      </c>
      <c r="N24" s="9">
        <v>48015719</v>
      </c>
      <c r="O24" s="9">
        <v>20231499</v>
      </c>
      <c r="P24" s="9"/>
      <c r="Q24" s="9"/>
      <c r="R24" s="9"/>
      <c r="S24" s="9">
        <v>3431730</v>
      </c>
      <c r="T24" s="9"/>
      <c r="U24" s="9"/>
      <c r="V24" s="9">
        <v>357014</v>
      </c>
      <c r="W24" s="9"/>
      <c r="X24" s="9"/>
      <c r="Y24" s="9">
        <v>1452992</v>
      </c>
      <c r="Z24" s="9"/>
      <c r="AA24" s="9"/>
      <c r="AB24" s="9">
        <v>234355</v>
      </c>
      <c r="AC24" s="9"/>
      <c r="AD24" s="9">
        <v>848041</v>
      </c>
      <c r="AE24" s="9">
        <v>381079877</v>
      </c>
      <c r="AF24" s="1">
        <f t="shared" si="0"/>
        <v>1204887933</v>
      </c>
    </row>
    <row r="25" spans="2:32" x14ac:dyDescent="0.3">
      <c r="B25" s="2">
        <v>10913</v>
      </c>
      <c r="C25" s="9" t="s">
        <v>52</v>
      </c>
      <c r="D25" s="9">
        <v>23</v>
      </c>
      <c r="E25" s="9" t="str">
        <f t="shared" si="1"/>
        <v>S</v>
      </c>
      <c r="F25" s="9">
        <v>602458</v>
      </c>
      <c r="G25" s="9">
        <v>607489352</v>
      </c>
      <c r="H25" s="9">
        <v>122722469</v>
      </c>
      <c r="I25" s="9"/>
      <c r="J25" s="9">
        <v>133233601</v>
      </c>
      <c r="K25" s="9">
        <v>2209449</v>
      </c>
      <c r="L25" s="9">
        <v>5988075</v>
      </c>
      <c r="M25" s="9">
        <v>1482235</v>
      </c>
      <c r="N25" s="9">
        <v>305692525</v>
      </c>
      <c r="O25" s="9">
        <v>84875294</v>
      </c>
      <c r="P25" s="9"/>
      <c r="Q25" s="9"/>
      <c r="R25" s="9">
        <v>15568572</v>
      </c>
      <c r="S25" s="9">
        <v>8876500</v>
      </c>
      <c r="T25" s="9">
        <v>53727542</v>
      </c>
      <c r="U25" s="9"/>
      <c r="V25" s="9">
        <v>111136406</v>
      </c>
      <c r="W25" s="9"/>
      <c r="X25" s="9"/>
      <c r="Y25" s="9">
        <v>2213827</v>
      </c>
      <c r="Z25" s="9"/>
      <c r="AA25" s="9"/>
      <c r="AB25" s="9">
        <v>148044</v>
      </c>
      <c r="AC25" s="9"/>
      <c r="AD25" s="9">
        <v>380979242</v>
      </c>
      <c r="AE25" s="9">
        <v>4943336008</v>
      </c>
      <c r="AF25" s="1">
        <f t="shared" si="0"/>
        <v>6780281599</v>
      </c>
    </row>
    <row r="26" spans="2:32" x14ac:dyDescent="0.3">
      <c r="B26" s="2">
        <v>10914</v>
      </c>
      <c r="C26" s="9" t="s">
        <v>53</v>
      </c>
      <c r="D26" s="9">
        <v>24</v>
      </c>
      <c r="E26" s="9" t="str">
        <f t="shared" si="1"/>
        <v>S</v>
      </c>
      <c r="F26" s="9">
        <v>76983734</v>
      </c>
      <c r="G26" s="9">
        <v>7965654</v>
      </c>
      <c r="H26" s="9"/>
      <c r="I26" s="9"/>
      <c r="J26" s="9"/>
      <c r="K26" s="9">
        <v>6879648</v>
      </c>
      <c r="L26" s="9">
        <v>1481402</v>
      </c>
      <c r="M26" s="9">
        <v>1066843</v>
      </c>
      <c r="N26" s="9"/>
      <c r="O26" s="9">
        <v>16523</v>
      </c>
      <c r="P26" s="9">
        <v>481712</v>
      </c>
      <c r="Q26" s="9"/>
      <c r="R26" s="9">
        <v>1454235</v>
      </c>
      <c r="S26" s="9">
        <v>252469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>
        <v>24885337</v>
      </c>
      <c r="AE26" s="9">
        <v>62136685</v>
      </c>
      <c r="AF26" s="1">
        <f t="shared" si="0"/>
        <v>183604242</v>
      </c>
    </row>
    <row r="27" spans="2:32" x14ac:dyDescent="0.3">
      <c r="B27" s="2">
        <v>10915</v>
      </c>
      <c r="C27" s="9" t="s">
        <v>54</v>
      </c>
      <c r="D27" s="9">
        <v>25</v>
      </c>
      <c r="E27" s="9" t="str">
        <f t="shared" si="1"/>
        <v>S</v>
      </c>
      <c r="F27" s="9"/>
      <c r="G27" s="9"/>
      <c r="H27" s="9"/>
      <c r="I27" s="9"/>
      <c r="J27" s="9">
        <v>3009</v>
      </c>
      <c r="K27" s="9"/>
      <c r="L27" s="9"/>
      <c r="M27" s="9">
        <v>9665</v>
      </c>
      <c r="N27" s="9">
        <v>6</v>
      </c>
      <c r="O27" s="9">
        <v>30109</v>
      </c>
      <c r="P27" s="9"/>
      <c r="Q27" s="9"/>
      <c r="R27" s="9"/>
      <c r="S27" s="9">
        <v>9283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>
        <v>2224</v>
      </c>
      <c r="AF27" s="1">
        <f t="shared" si="0"/>
        <v>54296</v>
      </c>
    </row>
    <row r="28" spans="2:32" x14ac:dyDescent="0.3">
      <c r="B28" s="2">
        <v>10916</v>
      </c>
      <c r="C28" s="9" t="s">
        <v>55</v>
      </c>
      <c r="D28" s="9">
        <v>26</v>
      </c>
      <c r="E28" s="9" t="str">
        <f t="shared" si="1"/>
        <v>S</v>
      </c>
      <c r="F28" s="9">
        <v>1877101</v>
      </c>
      <c r="G28" s="9">
        <v>1589</v>
      </c>
      <c r="H28" s="9">
        <v>1642791</v>
      </c>
      <c r="I28" s="9"/>
      <c r="J28" s="9">
        <v>1</v>
      </c>
      <c r="K28" s="9">
        <v>667731</v>
      </c>
      <c r="L28" s="9">
        <v>720552</v>
      </c>
      <c r="M28" s="9">
        <v>3560249</v>
      </c>
      <c r="N28" s="9">
        <v>237633956</v>
      </c>
      <c r="O28" s="9">
        <v>3076689</v>
      </c>
      <c r="P28" s="9">
        <v>50399</v>
      </c>
      <c r="Q28" s="9">
        <v>128</v>
      </c>
      <c r="R28" s="9">
        <v>398967</v>
      </c>
      <c r="S28" s="9">
        <v>2641317</v>
      </c>
      <c r="T28" s="9"/>
      <c r="U28" s="9">
        <v>15500</v>
      </c>
      <c r="V28" s="9"/>
      <c r="W28" s="9"/>
      <c r="X28" s="9"/>
      <c r="Y28" s="9">
        <v>336242</v>
      </c>
      <c r="Z28" s="9">
        <v>51156</v>
      </c>
      <c r="AA28" s="9"/>
      <c r="AB28" s="9"/>
      <c r="AC28" s="9">
        <v>81377</v>
      </c>
      <c r="AD28" s="9">
        <v>7248</v>
      </c>
      <c r="AE28" s="9">
        <v>53323712</v>
      </c>
      <c r="AF28" s="1">
        <f t="shared" si="0"/>
        <v>306086705</v>
      </c>
    </row>
    <row r="29" spans="2:32" x14ac:dyDescent="0.3">
      <c r="B29" s="2">
        <v>10921</v>
      </c>
      <c r="C29" s="9" t="s">
        <v>56</v>
      </c>
      <c r="D29" s="9">
        <v>27</v>
      </c>
      <c r="E29" s="9" t="str">
        <f t="shared" si="1"/>
        <v>S</v>
      </c>
      <c r="F29" s="9">
        <v>129830509</v>
      </c>
      <c r="G29" s="9">
        <v>763507446</v>
      </c>
      <c r="H29" s="9">
        <v>342945738</v>
      </c>
      <c r="I29" s="9">
        <v>458161891</v>
      </c>
      <c r="J29" s="9">
        <v>76311485</v>
      </c>
      <c r="K29" s="9">
        <v>1200</v>
      </c>
      <c r="L29" s="9">
        <v>31414078</v>
      </c>
      <c r="M29" s="9">
        <v>2777</v>
      </c>
      <c r="N29" s="9">
        <v>146542573</v>
      </c>
      <c r="O29" s="9">
        <v>37987289</v>
      </c>
      <c r="P29" s="9">
        <v>4321460</v>
      </c>
      <c r="Q29" s="9">
        <v>32728</v>
      </c>
      <c r="R29" s="9">
        <v>20055122</v>
      </c>
      <c r="S29" s="9">
        <v>4671445</v>
      </c>
      <c r="T29" s="9">
        <v>3009806</v>
      </c>
      <c r="U29" s="9">
        <v>1592106</v>
      </c>
      <c r="V29" s="9"/>
      <c r="W29" s="9"/>
      <c r="X29" s="9"/>
      <c r="Y29" s="9">
        <v>1263561</v>
      </c>
      <c r="Z29" s="9"/>
      <c r="AA29" s="9"/>
      <c r="AB29" s="9"/>
      <c r="AC29" s="9">
        <v>22576838</v>
      </c>
      <c r="AD29" s="9">
        <v>146053637</v>
      </c>
      <c r="AE29" s="9">
        <v>5451126878</v>
      </c>
      <c r="AF29" s="1">
        <f t="shared" si="0"/>
        <v>7641408567</v>
      </c>
    </row>
    <row r="30" spans="2:32" x14ac:dyDescent="0.3">
      <c r="B30" s="2">
        <v>10931</v>
      </c>
      <c r="C30" s="9" t="s">
        <v>57</v>
      </c>
      <c r="D30" s="9">
        <v>28</v>
      </c>
      <c r="E30" s="9" t="str">
        <f t="shared" si="1"/>
        <v>S</v>
      </c>
      <c r="F30" s="9">
        <v>558693830</v>
      </c>
      <c r="G30" s="9">
        <v>80358034</v>
      </c>
      <c r="H30" s="9">
        <v>27643166</v>
      </c>
      <c r="I30" s="9">
        <v>1071474</v>
      </c>
      <c r="J30" s="9">
        <v>5613533</v>
      </c>
      <c r="K30" s="9">
        <v>22971770</v>
      </c>
      <c r="L30" s="9">
        <v>12185339</v>
      </c>
      <c r="M30" s="9">
        <v>9425356</v>
      </c>
      <c r="N30" s="9">
        <v>801955</v>
      </c>
      <c r="O30" s="9">
        <v>19048646</v>
      </c>
      <c r="P30" s="9">
        <v>4847955</v>
      </c>
      <c r="Q30" s="9">
        <v>1077610</v>
      </c>
      <c r="R30" s="9">
        <v>2977937</v>
      </c>
      <c r="S30" s="9">
        <v>3614492</v>
      </c>
      <c r="T30" s="9">
        <v>17178624</v>
      </c>
      <c r="U30" s="9">
        <v>174053</v>
      </c>
      <c r="V30" s="9">
        <v>124639</v>
      </c>
      <c r="W30" s="9">
        <v>42436</v>
      </c>
      <c r="X30" s="9">
        <v>1739146</v>
      </c>
      <c r="Y30" s="9"/>
      <c r="Z30" s="9">
        <v>62370</v>
      </c>
      <c r="AA30" s="9"/>
      <c r="AB30" s="9">
        <v>801055</v>
      </c>
      <c r="AC30" s="9">
        <v>1793549</v>
      </c>
      <c r="AD30" s="9">
        <v>1560029080</v>
      </c>
      <c r="AE30" s="9">
        <v>425649255</v>
      </c>
      <c r="AF30" s="1">
        <f t="shared" si="0"/>
        <v>2757925304</v>
      </c>
    </row>
    <row r="31" spans="2:32" x14ac:dyDescent="0.3">
      <c r="B31" s="2">
        <v>10932</v>
      </c>
      <c r="C31" s="9" t="s">
        <v>58</v>
      </c>
      <c r="D31" s="9">
        <v>29</v>
      </c>
      <c r="E31" s="9" t="str">
        <f t="shared" si="1"/>
        <v>S</v>
      </c>
      <c r="F31" s="9">
        <v>15740616</v>
      </c>
      <c r="G31" s="9">
        <v>191025146</v>
      </c>
      <c r="H31" s="9">
        <v>4855697</v>
      </c>
      <c r="I31" s="9">
        <v>552042830</v>
      </c>
      <c r="J31" s="9">
        <v>1208699</v>
      </c>
      <c r="K31" s="9">
        <v>4633935</v>
      </c>
      <c r="L31" s="9">
        <v>13858758</v>
      </c>
      <c r="M31" s="9">
        <v>11077735</v>
      </c>
      <c r="N31" s="9">
        <v>36768556</v>
      </c>
      <c r="O31" s="9">
        <v>69010391</v>
      </c>
      <c r="P31" s="9">
        <v>13737417</v>
      </c>
      <c r="Q31" s="9">
        <v>10434113</v>
      </c>
      <c r="R31" s="9">
        <v>12633469</v>
      </c>
      <c r="S31" s="9">
        <v>11192435</v>
      </c>
      <c r="T31" s="9">
        <v>8929192</v>
      </c>
      <c r="U31" s="9">
        <v>456660</v>
      </c>
      <c r="V31" s="9">
        <v>103188788</v>
      </c>
      <c r="W31" s="9">
        <v>23229</v>
      </c>
      <c r="X31" s="9">
        <v>251557</v>
      </c>
      <c r="Y31" s="9">
        <v>24200</v>
      </c>
      <c r="Z31" s="9">
        <v>124917</v>
      </c>
      <c r="AA31" s="9">
        <v>160498</v>
      </c>
      <c r="AB31" s="9">
        <v>372378</v>
      </c>
      <c r="AC31" s="9">
        <v>66576</v>
      </c>
      <c r="AD31" s="9">
        <v>3418593940</v>
      </c>
      <c r="AE31" s="9">
        <v>2763220399</v>
      </c>
      <c r="AF31" s="1">
        <f t="shared" si="0"/>
        <v>7243632131</v>
      </c>
    </row>
    <row r="32" spans="2:32" x14ac:dyDescent="0.3">
      <c r="B32" s="2">
        <v>10933</v>
      </c>
      <c r="C32" s="9" t="s">
        <v>59</v>
      </c>
      <c r="D32" s="9">
        <v>30</v>
      </c>
      <c r="E32" s="9" t="str">
        <f t="shared" si="1"/>
        <v>S</v>
      </c>
      <c r="F32" s="9">
        <v>91875717</v>
      </c>
      <c r="G32" s="9">
        <v>1208101</v>
      </c>
      <c r="H32" s="9">
        <v>67487588</v>
      </c>
      <c r="I32" s="9"/>
      <c r="J32" s="9">
        <v>1464816</v>
      </c>
      <c r="K32" s="9">
        <v>30224985</v>
      </c>
      <c r="L32" s="9">
        <v>5485044</v>
      </c>
      <c r="M32" s="9">
        <v>6350432</v>
      </c>
      <c r="N32" s="9"/>
      <c r="O32" s="9">
        <v>7650502</v>
      </c>
      <c r="P32" s="9">
        <v>3385479</v>
      </c>
      <c r="Q32" s="9">
        <v>3487405</v>
      </c>
      <c r="R32" s="9">
        <v>7170003</v>
      </c>
      <c r="S32" s="9">
        <v>6110372</v>
      </c>
      <c r="T32" s="9">
        <v>96149</v>
      </c>
      <c r="U32" s="9">
        <v>70714</v>
      </c>
      <c r="V32" s="9"/>
      <c r="W32" s="9">
        <v>2593400</v>
      </c>
      <c r="X32" s="9">
        <v>1315874</v>
      </c>
      <c r="Y32" s="9"/>
      <c r="Z32" s="9"/>
      <c r="AA32" s="9">
        <v>2984087</v>
      </c>
      <c r="AB32" s="9"/>
      <c r="AC32" s="9">
        <v>127561</v>
      </c>
      <c r="AD32" s="9">
        <v>74420720</v>
      </c>
      <c r="AE32" s="9">
        <v>289363767</v>
      </c>
      <c r="AF32" s="1">
        <f t="shared" si="0"/>
        <v>602872716</v>
      </c>
    </row>
    <row r="33" spans="2:32" x14ac:dyDescent="0.3">
      <c r="B33" s="2">
        <v>10934</v>
      </c>
      <c r="C33" s="9" t="s">
        <v>60</v>
      </c>
      <c r="D33" s="9">
        <v>31</v>
      </c>
      <c r="E33" s="9" t="str">
        <f t="shared" si="1"/>
        <v>S</v>
      </c>
      <c r="F33" s="9">
        <v>10610038</v>
      </c>
      <c r="G33" s="9"/>
      <c r="H33" s="9"/>
      <c r="I33" s="9"/>
      <c r="J33" s="9">
        <v>4013489</v>
      </c>
      <c r="K33" s="9">
        <v>437672</v>
      </c>
      <c r="L33" s="9">
        <v>206249</v>
      </c>
      <c r="M33" s="9">
        <v>290475</v>
      </c>
      <c r="N33" s="9"/>
      <c r="O33" s="9">
        <v>3344599</v>
      </c>
      <c r="P33" s="9"/>
      <c r="Q33" s="9"/>
      <c r="R33" s="9">
        <v>32222042</v>
      </c>
      <c r="S33" s="9">
        <v>15834608</v>
      </c>
      <c r="T33" s="9">
        <v>23333</v>
      </c>
      <c r="U33" s="9">
        <v>1445110</v>
      </c>
      <c r="V33" s="9">
        <v>76301076</v>
      </c>
      <c r="W33" s="9"/>
      <c r="X33" s="9">
        <v>69930</v>
      </c>
      <c r="Y33" s="9"/>
      <c r="Z33" s="9">
        <v>1276610</v>
      </c>
      <c r="AA33" s="9">
        <v>575793</v>
      </c>
      <c r="AB33" s="9">
        <v>1780920</v>
      </c>
      <c r="AC33" s="9"/>
      <c r="AD33" s="9">
        <v>5771572</v>
      </c>
      <c r="AE33" s="9">
        <v>146205122</v>
      </c>
      <c r="AF33" s="1">
        <f t="shared" si="0"/>
        <v>300408638</v>
      </c>
    </row>
    <row r="34" spans="2:32" x14ac:dyDescent="0.3">
      <c r="B34" s="2">
        <v>10935</v>
      </c>
      <c r="C34" s="9" t="s">
        <v>61</v>
      </c>
      <c r="D34" s="9">
        <v>32</v>
      </c>
      <c r="E34" s="9" t="str">
        <f t="shared" si="1"/>
        <v>S</v>
      </c>
      <c r="F34" s="9">
        <v>13820677</v>
      </c>
      <c r="G34" s="9">
        <v>51632</v>
      </c>
      <c r="H34" s="9">
        <v>201840</v>
      </c>
      <c r="I34" s="9">
        <v>105685</v>
      </c>
      <c r="J34" s="9">
        <v>2661307</v>
      </c>
      <c r="K34" s="9">
        <v>18337847</v>
      </c>
      <c r="L34" s="9">
        <v>5203519</v>
      </c>
      <c r="M34" s="9">
        <v>6049169</v>
      </c>
      <c r="N34" s="9">
        <v>3151940</v>
      </c>
      <c r="O34" s="9">
        <v>8539757</v>
      </c>
      <c r="P34" s="9">
        <v>4246010</v>
      </c>
      <c r="Q34" s="9">
        <v>401718</v>
      </c>
      <c r="R34" s="9">
        <v>4228195</v>
      </c>
      <c r="S34" s="9">
        <v>7841073</v>
      </c>
      <c r="T34" s="9">
        <v>2867773</v>
      </c>
      <c r="U34" s="9">
        <v>649422</v>
      </c>
      <c r="V34" s="9">
        <v>208300</v>
      </c>
      <c r="W34" s="9">
        <v>202156</v>
      </c>
      <c r="X34" s="9">
        <v>951219</v>
      </c>
      <c r="Y34" s="9">
        <v>1465573</v>
      </c>
      <c r="Z34" s="9">
        <v>1604117</v>
      </c>
      <c r="AA34" s="9">
        <v>9162</v>
      </c>
      <c r="AB34" s="9">
        <v>81009</v>
      </c>
      <c r="AC34" s="9">
        <v>1609230</v>
      </c>
      <c r="AD34" s="9">
        <v>10353650</v>
      </c>
      <c r="AE34" s="9">
        <v>74537316</v>
      </c>
      <c r="AF34" s="1">
        <f t="shared" si="0"/>
        <v>169379296</v>
      </c>
    </row>
    <row r="35" spans="2:32" x14ac:dyDescent="0.3">
      <c r="B35" s="2">
        <v>10936</v>
      </c>
      <c r="C35" s="9" t="s">
        <v>62</v>
      </c>
      <c r="D35" s="9">
        <v>33</v>
      </c>
      <c r="E35" s="9" t="str">
        <f t="shared" si="1"/>
        <v>S</v>
      </c>
      <c r="F35" s="9">
        <v>5452858</v>
      </c>
      <c r="G35" s="9">
        <v>1746379</v>
      </c>
      <c r="H35" s="9">
        <v>2012123</v>
      </c>
      <c r="I35" s="9">
        <v>482541</v>
      </c>
      <c r="J35" s="9">
        <v>1773977</v>
      </c>
      <c r="K35" s="9">
        <v>11021691</v>
      </c>
      <c r="L35" s="9">
        <v>19488315</v>
      </c>
      <c r="M35" s="9">
        <v>39660199</v>
      </c>
      <c r="N35" s="9">
        <v>14434619</v>
      </c>
      <c r="O35" s="9">
        <v>20910063</v>
      </c>
      <c r="P35" s="9">
        <v>17216217</v>
      </c>
      <c r="Q35" s="9">
        <v>3765705</v>
      </c>
      <c r="R35" s="9">
        <v>8742952</v>
      </c>
      <c r="S35" s="9">
        <v>6614325</v>
      </c>
      <c r="T35" s="9">
        <v>3045828</v>
      </c>
      <c r="U35" s="9">
        <v>2366265</v>
      </c>
      <c r="V35" s="9"/>
      <c r="W35" s="9">
        <v>495965</v>
      </c>
      <c r="X35" s="9">
        <v>992046</v>
      </c>
      <c r="Y35" s="9">
        <v>72022</v>
      </c>
      <c r="Z35" s="9">
        <v>311916</v>
      </c>
      <c r="AA35" s="9">
        <v>318656</v>
      </c>
      <c r="AB35" s="9">
        <v>4730649</v>
      </c>
      <c r="AC35" s="9">
        <v>1049060</v>
      </c>
      <c r="AD35" s="9">
        <v>10926423</v>
      </c>
      <c r="AE35" s="9">
        <v>30385833</v>
      </c>
      <c r="AF35" s="1">
        <f t="shared" si="0"/>
        <v>208016627</v>
      </c>
    </row>
    <row r="36" spans="2:32" x14ac:dyDescent="0.3">
      <c r="B36" s="2">
        <v>10937</v>
      </c>
      <c r="C36" s="9" t="s">
        <v>63</v>
      </c>
      <c r="D36" s="9">
        <v>34</v>
      </c>
      <c r="E36" s="9" t="str">
        <f t="shared" si="1"/>
        <v>S</v>
      </c>
      <c r="F36" s="9">
        <v>213650891</v>
      </c>
      <c r="G36" s="9">
        <v>18996394</v>
      </c>
      <c r="H36" s="9">
        <v>6337610</v>
      </c>
      <c r="I36" s="9">
        <v>7174914</v>
      </c>
      <c r="J36" s="9">
        <v>7312753</v>
      </c>
      <c r="K36" s="9">
        <v>182720100</v>
      </c>
      <c r="L36" s="9">
        <v>46080571</v>
      </c>
      <c r="M36" s="9">
        <v>56971775</v>
      </c>
      <c r="N36" s="9">
        <v>5834231</v>
      </c>
      <c r="O36" s="9">
        <v>57500780</v>
      </c>
      <c r="P36" s="9">
        <v>21881268</v>
      </c>
      <c r="Q36" s="9">
        <v>8959506</v>
      </c>
      <c r="R36" s="9">
        <v>18669697</v>
      </c>
      <c r="S36" s="9">
        <v>22905418</v>
      </c>
      <c r="T36" s="9">
        <v>16824681</v>
      </c>
      <c r="U36" s="9">
        <v>4951707</v>
      </c>
      <c r="V36" s="9">
        <v>7039281</v>
      </c>
      <c r="W36" s="9">
        <v>1569496</v>
      </c>
      <c r="X36" s="9">
        <v>1369612</v>
      </c>
      <c r="Y36" s="9">
        <v>3581088</v>
      </c>
      <c r="Z36" s="9">
        <v>1027566</v>
      </c>
      <c r="AA36" s="9">
        <v>309062</v>
      </c>
      <c r="AB36" s="9">
        <v>4366296</v>
      </c>
      <c r="AC36" s="9">
        <v>8542164</v>
      </c>
      <c r="AD36" s="9">
        <v>224436800</v>
      </c>
      <c r="AE36" s="9">
        <v>174447516</v>
      </c>
      <c r="AF36" s="1">
        <f t="shared" si="0"/>
        <v>1123461177</v>
      </c>
    </row>
    <row r="37" spans="2:32" x14ac:dyDescent="0.3">
      <c r="B37" s="2">
        <v>11001</v>
      </c>
      <c r="C37" s="9" t="s">
        <v>64</v>
      </c>
      <c r="D37" s="9">
        <v>35</v>
      </c>
      <c r="E37" s="9" t="str">
        <f t="shared" si="1"/>
        <v>S</v>
      </c>
      <c r="F37" s="9">
        <v>7638442</v>
      </c>
      <c r="G37" s="9">
        <v>477034</v>
      </c>
      <c r="H37" s="9">
        <v>40795</v>
      </c>
      <c r="I37" s="9"/>
      <c r="J37" s="9">
        <v>2216138</v>
      </c>
      <c r="K37" s="9">
        <v>8809308</v>
      </c>
      <c r="L37" s="9">
        <v>3748001</v>
      </c>
      <c r="M37" s="9">
        <v>101551145</v>
      </c>
      <c r="N37" s="9">
        <v>191453297</v>
      </c>
      <c r="O37" s="9">
        <v>2329534</v>
      </c>
      <c r="P37" s="9">
        <v>60591415</v>
      </c>
      <c r="Q37" s="9">
        <v>1077319</v>
      </c>
      <c r="R37" s="9">
        <v>541971</v>
      </c>
      <c r="S37" s="9">
        <v>13888303</v>
      </c>
      <c r="T37" s="9">
        <v>173440</v>
      </c>
      <c r="U37" s="9">
        <v>343447</v>
      </c>
      <c r="V37" s="9">
        <v>11133094</v>
      </c>
      <c r="W37" s="9">
        <v>5043</v>
      </c>
      <c r="X37" s="9">
        <v>99510</v>
      </c>
      <c r="Y37" s="9">
        <v>2293764</v>
      </c>
      <c r="Z37" s="9"/>
      <c r="AA37" s="9">
        <v>21248</v>
      </c>
      <c r="AB37" s="9">
        <v>858201</v>
      </c>
      <c r="AC37" s="9">
        <v>690122</v>
      </c>
      <c r="AD37" s="9">
        <v>10211064</v>
      </c>
      <c r="AE37" s="9">
        <v>8045110</v>
      </c>
      <c r="AF37" s="1">
        <f t="shared" si="0"/>
        <v>428236745</v>
      </c>
    </row>
    <row r="38" spans="2:32" x14ac:dyDescent="0.3">
      <c r="B38" s="2">
        <v>12001</v>
      </c>
      <c r="C38" s="9" t="s">
        <v>65</v>
      </c>
      <c r="D38" s="9">
        <v>36</v>
      </c>
      <c r="E38" s="9" t="str">
        <f t="shared" si="1"/>
        <v>S</v>
      </c>
      <c r="F38" s="9">
        <v>224765779</v>
      </c>
      <c r="G38" s="9">
        <v>262712356</v>
      </c>
      <c r="H38" s="9">
        <v>135065702</v>
      </c>
      <c r="I38" s="9">
        <v>1312190</v>
      </c>
      <c r="J38" s="9">
        <v>32410501</v>
      </c>
      <c r="K38" s="9">
        <v>31986147</v>
      </c>
      <c r="L38" s="9">
        <v>6277620</v>
      </c>
      <c r="M38" s="9">
        <v>61667055</v>
      </c>
      <c r="N38" s="9">
        <v>5139803</v>
      </c>
      <c r="O38" s="9">
        <v>6389268</v>
      </c>
      <c r="P38" s="9">
        <v>2369975</v>
      </c>
      <c r="Q38" s="9">
        <v>203443</v>
      </c>
      <c r="R38" s="9">
        <v>37245</v>
      </c>
      <c r="S38" s="9">
        <v>5776021</v>
      </c>
      <c r="T38" s="9">
        <v>623176</v>
      </c>
      <c r="U38" s="9">
        <v>1299545</v>
      </c>
      <c r="V38" s="9">
        <v>3158048</v>
      </c>
      <c r="W38" s="9"/>
      <c r="X38" s="9"/>
      <c r="Y38" s="9"/>
      <c r="Z38" s="9">
        <v>5438957</v>
      </c>
      <c r="AA38" s="9">
        <v>18437</v>
      </c>
      <c r="AB38" s="9">
        <v>29955</v>
      </c>
      <c r="AC38" s="9">
        <v>1290000</v>
      </c>
      <c r="AD38" s="9">
        <v>785767600</v>
      </c>
      <c r="AE38" s="9">
        <v>572320576</v>
      </c>
      <c r="AF38" s="1">
        <f t="shared" si="0"/>
        <v>2146059399</v>
      </c>
    </row>
    <row r="39" spans="2:32" x14ac:dyDescent="0.3">
      <c r="B39" s="2">
        <v>13001</v>
      </c>
      <c r="C39" s="9" t="s">
        <v>66</v>
      </c>
      <c r="D39" s="9">
        <v>37</v>
      </c>
      <c r="E39" s="9" t="str">
        <f t="shared" si="1"/>
        <v>S</v>
      </c>
      <c r="F39" s="9">
        <v>12541160</v>
      </c>
      <c r="G39" s="9">
        <v>974506</v>
      </c>
      <c r="H39" s="9"/>
      <c r="I39" s="9">
        <v>201138</v>
      </c>
      <c r="J39" s="9">
        <v>1520</v>
      </c>
      <c r="K39" s="9">
        <v>8222631</v>
      </c>
      <c r="L39" s="9">
        <v>1980117</v>
      </c>
      <c r="M39" s="9">
        <v>783497</v>
      </c>
      <c r="N39" s="9">
        <v>316271</v>
      </c>
      <c r="O39" s="9">
        <v>1848700</v>
      </c>
      <c r="P39" s="9">
        <v>2528317</v>
      </c>
      <c r="Q39" s="9">
        <v>195296</v>
      </c>
      <c r="R39" s="9">
        <v>1246723</v>
      </c>
      <c r="S39" s="9">
        <v>512228</v>
      </c>
      <c r="T39" s="9">
        <v>1117309</v>
      </c>
      <c r="U39" s="9">
        <v>150772</v>
      </c>
      <c r="V39" s="9">
        <v>2100</v>
      </c>
      <c r="W39" s="9">
        <v>47075</v>
      </c>
      <c r="X39" s="9">
        <v>160805</v>
      </c>
      <c r="Y39" s="9"/>
      <c r="Z39" s="9">
        <v>105</v>
      </c>
      <c r="AA39" s="9">
        <v>43906</v>
      </c>
      <c r="AB39" s="9">
        <v>62333</v>
      </c>
      <c r="AC39" s="9">
        <v>139059</v>
      </c>
      <c r="AD39" s="9">
        <v>20155339</v>
      </c>
      <c r="AE39" s="9">
        <v>16280605</v>
      </c>
      <c r="AF39" s="1">
        <f t="shared" si="0"/>
        <v>69511512</v>
      </c>
    </row>
    <row r="40" spans="2:32" x14ac:dyDescent="0.3">
      <c r="B40" s="2">
        <v>13002</v>
      </c>
      <c r="C40" s="9" t="s">
        <v>67</v>
      </c>
      <c r="D40" s="9">
        <v>38</v>
      </c>
      <c r="E40" s="9" t="str">
        <f t="shared" si="1"/>
        <v>S</v>
      </c>
      <c r="F40" s="9">
        <v>9717484</v>
      </c>
      <c r="G40" s="9">
        <v>454994</v>
      </c>
      <c r="H40" s="9">
        <v>513932</v>
      </c>
      <c r="I40" s="9">
        <v>232365</v>
      </c>
      <c r="J40" s="9">
        <v>596085</v>
      </c>
      <c r="K40" s="9">
        <v>102662002</v>
      </c>
      <c r="L40" s="9">
        <v>11548532</v>
      </c>
      <c r="M40" s="9">
        <v>29855060</v>
      </c>
      <c r="N40" s="9">
        <v>3726562</v>
      </c>
      <c r="O40" s="9">
        <v>8210064</v>
      </c>
      <c r="P40" s="9">
        <v>15485504</v>
      </c>
      <c r="Q40" s="9">
        <v>13652743</v>
      </c>
      <c r="R40" s="9">
        <v>17181945</v>
      </c>
      <c r="S40" s="9">
        <v>15084072</v>
      </c>
      <c r="T40" s="9">
        <v>28286763</v>
      </c>
      <c r="U40" s="9">
        <v>1162382</v>
      </c>
      <c r="V40" s="9">
        <v>1141475</v>
      </c>
      <c r="W40" s="9">
        <v>1181450</v>
      </c>
      <c r="X40" s="9">
        <v>765575</v>
      </c>
      <c r="Y40" s="9"/>
      <c r="Z40" s="9">
        <v>3407595</v>
      </c>
      <c r="AA40" s="9">
        <v>238990</v>
      </c>
      <c r="AB40" s="9">
        <v>558438</v>
      </c>
      <c r="AC40" s="9">
        <v>2371083</v>
      </c>
      <c r="AD40" s="9">
        <v>7916339</v>
      </c>
      <c r="AE40" s="9">
        <v>12077324</v>
      </c>
      <c r="AF40" s="1">
        <f t="shared" si="0"/>
        <v>288028758</v>
      </c>
    </row>
    <row r="41" spans="2:32" x14ac:dyDescent="0.3">
      <c r="B41" s="2">
        <v>13003</v>
      </c>
      <c r="C41" s="9" t="s">
        <v>68</v>
      </c>
      <c r="D41" s="9">
        <v>39</v>
      </c>
      <c r="E41" s="9" t="str">
        <f t="shared" si="1"/>
        <v>S</v>
      </c>
      <c r="F41" s="9">
        <v>82410859</v>
      </c>
      <c r="G41" s="9">
        <v>5705581</v>
      </c>
      <c r="H41" s="9">
        <v>1732797</v>
      </c>
      <c r="I41" s="9">
        <v>324527</v>
      </c>
      <c r="J41" s="9">
        <v>4182032</v>
      </c>
      <c r="K41" s="9">
        <v>97705746</v>
      </c>
      <c r="L41" s="9">
        <v>21721575</v>
      </c>
      <c r="M41" s="9">
        <v>15821539</v>
      </c>
      <c r="N41" s="9">
        <v>25462237</v>
      </c>
      <c r="O41" s="9">
        <v>23419122</v>
      </c>
      <c r="P41" s="9">
        <v>15039344</v>
      </c>
      <c r="Q41" s="9">
        <v>2689867</v>
      </c>
      <c r="R41" s="9">
        <v>13361638</v>
      </c>
      <c r="S41" s="9">
        <v>10456902</v>
      </c>
      <c r="T41" s="9">
        <v>21584021</v>
      </c>
      <c r="U41" s="9">
        <v>13698905</v>
      </c>
      <c r="V41" s="9">
        <v>818495</v>
      </c>
      <c r="W41" s="9">
        <v>333192</v>
      </c>
      <c r="X41" s="9">
        <v>537965</v>
      </c>
      <c r="Y41" s="9">
        <v>1849</v>
      </c>
      <c r="Z41" s="9">
        <v>1383990</v>
      </c>
      <c r="AA41" s="9">
        <v>644260</v>
      </c>
      <c r="AB41" s="9">
        <v>1896423</v>
      </c>
      <c r="AC41" s="9">
        <v>3455121</v>
      </c>
      <c r="AD41" s="9">
        <v>18121937</v>
      </c>
      <c r="AE41" s="9">
        <v>20633840</v>
      </c>
      <c r="AF41" s="1">
        <f t="shared" si="0"/>
        <v>403143764</v>
      </c>
    </row>
    <row r="42" spans="2:32" x14ac:dyDescent="0.3">
      <c r="B42" s="2">
        <v>14001</v>
      </c>
      <c r="C42" s="9" t="s">
        <v>69</v>
      </c>
      <c r="D42" s="9">
        <v>40</v>
      </c>
      <c r="E42" s="9" t="str">
        <f t="shared" si="1"/>
        <v>S</v>
      </c>
      <c r="F42" s="9">
        <v>44098107</v>
      </c>
      <c r="G42" s="9">
        <v>737083</v>
      </c>
      <c r="H42" s="9">
        <v>419272</v>
      </c>
      <c r="I42" s="9">
        <v>734569</v>
      </c>
      <c r="J42" s="9">
        <v>514276</v>
      </c>
      <c r="K42" s="9">
        <v>6841579</v>
      </c>
      <c r="L42" s="9">
        <v>16579621</v>
      </c>
      <c r="M42" s="9">
        <v>27656304</v>
      </c>
      <c r="N42" s="9">
        <v>1304755</v>
      </c>
      <c r="O42" s="9">
        <v>8061120</v>
      </c>
      <c r="P42" s="9">
        <v>1392636</v>
      </c>
      <c r="Q42" s="9">
        <v>1560109</v>
      </c>
      <c r="R42" s="9">
        <v>3053930</v>
      </c>
      <c r="S42" s="9">
        <v>11642766</v>
      </c>
      <c r="T42" s="9">
        <v>2063086</v>
      </c>
      <c r="U42" s="9">
        <v>1501808</v>
      </c>
      <c r="V42" s="9">
        <v>388815</v>
      </c>
      <c r="W42" s="9">
        <v>317566</v>
      </c>
      <c r="X42" s="9">
        <v>434857</v>
      </c>
      <c r="Y42" s="9">
        <v>11735</v>
      </c>
      <c r="Z42" s="9">
        <v>197245</v>
      </c>
      <c r="AA42" s="9">
        <v>282533</v>
      </c>
      <c r="AB42" s="9">
        <v>1527941</v>
      </c>
      <c r="AC42" s="9">
        <v>2447321</v>
      </c>
      <c r="AD42" s="9">
        <v>23475468</v>
      </c>
      <c r="AE42" s="9">
        <v>32875088</v>
      </c>
      <c r="AF42" s="1">
        <f t="shared" si="0"/>
        <v>190119590</v>
      </c>
    </row>
    <row r="43" spans="2:32" x14ac:dyDescent="0.3">
      <c r="B43" s="2">
        <v>15001</v>
      </c>
      <c r="C43" s="9" t="s">
        <v>70</v>
      </c>
      <c r="D43" s="9">
        <v>41</v>
      </c>
      <c r="E43" s="9" t="str">
        <f t="shared" si="1"/>
        <v>S</v>
      </c>
      <c r="F43" s="9">
        <v>452072265</v>
      </c>
      <c r="G43" s="9">
        <v>623614360</v>
      </c>
      <c r="H43" s="9">
        <v>14336965</v>
      </c>
      <c r="I43" s="9">
        <v>27236131</v>
      </c>
      <c r="J43" s="9">
        <v>16890377</v>
      </c>
      <c r="K43" s="9">
        <v>128669343</v>
      </c>
      <c r="L43" s="9">
        <v>44622638</v>
      </c>
      <c r="M43" s="9">
        <v>51675220</v>
      </c>
      <c r="N43" s="9">
        <v>4045591</v>
      </c>
      <c r="O43" s="9">
        <v>36472390</v>
      </c>
      <c r="P43" s="9">
        <v>45859335</v>
      </c>
      <c r="Q43" s="9">
        <v>17323438</v>
      </c>
      <c r="R43" s="9">
        <v>31118029</v>
      </c>
      <c r="S43" s="9">
        <v>51139419</v>
      </c>
      <c r="T43" s="9">
        <v>106068149</v>
      </c>
      <c r="U43" s="9">
        <v>7996154</v>
      </c>
      <c r="V43" s="9">
        <v>10397419</v>
      </c>
      <c r="W43" s="9">
        <v>1438467</v>
      </c>
      <c r="X43" s="9">
        <v>1816493</v>
      </c>
      <c r="Y43" s="9">
        <v>28664</v>
      </c>
      <c r="Z43" s="9">
        <v>455260</v>
      </c>
      <c r="AA43" s="9">
        <v>4870052</v>
      </c>
      <c r="AB43" s="9">
        <v>9054470</v>
      </c>
      <c r="AC43" s="9">
        <v>31459096</v>
      </c>
      <c r="AD43" s="9">
        <v>820977466</v>
      </c>
      <c r="AE43" s="9">
        <v>880395438</v>
      </c>
      <c r="AF43" s="1">
        <f t="shared" si="0"/>
        <v>3420032629</v>
      </c>
    </row>
    <row r="44" spans="2:32" x14ac:dyDescent="0.3">
      <c r="B44" s="2">
        <v>16001</v>
      </c>
      <c r="C44" s="9" t="s">
        <v>71</v>
      </c>
      <c r="D44" s="9">
        <v>42</v>
      </c>
      <c r="E44" s="9" t="str">
        <f t="shared" si="1"/>
        <v>S</v>
      </c>
      <c r="F44" s="9">
        <v>850938115</v>
      </c>
      <c r="G44" s="9">
        <v>61755655</v>
      </c>
      <c r="H44" s="9">
        <v>438089</v>
      </c>
      <c r="I44" s="9">
        <v>35413032</v>
      </c>
      <c r="J44" s="9">
        <v>21871605</v>
      </c>
      <c r="K44" s="9">
        <v>35886058</v>
      </c>
      <c r="L44" s="9">
        <v>12337887</v>
      </c>
      <c r="M44" s="9">
        <v>10524912</v>
      </c>
      <c r="N44" s="9">
        <v>3771836</v>
      </c>
      <c r="O44" s="9">
        <v>15401673</v>
      </c>
      <c r="P44" s="9">
        <v>20261220</v>
      </c>
      <c r="Q44" s="9">
        <v>4216444</v>
      </c>
      <c r="R44" s="9">
        <v>12376998</v>
      </c>
      <c r="S44" s="9">
        <v>12337284</v>
      </c>
      <c r="T44" s="9">
        <v>142592907</v>
      </c>
      <c r="U44" s="9">
        <v>2040763</v>
      </c>
      <c r="V44" s="9">
        <v>13785289</v>
      </c>
      <c r="W44" s="9">
        <v>99745</v>
      </c>
      <c r="X44" s="9">
        <v>6188592</v>
      </c>
      <c r="Y44" s="9">
        <v>6085817</v>
      </c>
      <c r="Z44" s="9">
        <v>4050043</v>
      </c>
      <c r="AA44" s="9">
        <v>222585</v>
      </c>
      <c r="AB44" s="9">
        <v>5285708</v>
      </c>
      <c r="AC44" s="9">
        <v>24246524</v>
      </c>
      <c r="AD44" s="9">
        <v>432093545</v>
      </c>
      <c r="AE44" s="9">
        <v>504786210</v>
      </c>
      <c r="AF44" s="1">
        <f t="shared" si="0"/>
        <v>2239008536</v>
      </c>
    </row>
    <row r="45" spans="2:32" x14ac:dyDescent="0.3">
      <c r="B45" s="2">
        <v>17001</v>
      </c>
      <c r="C45" s="9" t="s">
        <v>72</v>
      </c>
      <c r="D45" s="9">
        <v>43</v>
      </c>
      <c r="E45" s="9" t="str">
        <f t="shared" si="1"/>
        <v>S</v>
      </c>
      <c r="F45" s="9">
        <v>983615261</v>
      </c>
      <c r="G45" s="9">
        <v>1849680283</v>
      </c>
      <c r="H45" s="9"/>
      <c r="I45" s="9">
        <v>3710086</v>
      </c>
      <c r="J45" s="9">
        <v>3376986</v>
      </c>
      <c r="K45" s="9">
        <v>48175801</v>
      </c>
      <c r="L45" s="9">
        <v>7836</v>
      </c>
      <c r="M45" s="9">
        <v>360024</v>
      </c>
      <c r="N45" s="9">
        <v>2460471</v>
      </c>
      <c r="O45" s="9">
        <v>63314</v>
      </c>
      <c r="P45" s="9">
        <v>15762816</v>
      </c>
      <c r="Q45" s="9">
        <v>12570</v>
      </c>
      <c r="R45" s="9">
        <v>2558056</v>
      </c>
      <c r="S45" s="9">
        <v>2668155</v>
      </c>
      <c r="T45" s="9">
        <v>10362624</v>
      </c>
      <c r="U45" s="9"/>
      <c r="V45" s="9">
        <v>342640</v>
      </c>
      <c r="W45" s="9">
        <v>21392</v>
      </c>
      <c r="X45" s="9">
        <v>170939</v>
      </c>
      <c r="Y45" s="9"/>
      <c r="Z45" s="9">
        <v>33134</v>
      </c>
      <c r="AA45" s="9"/>
      <c r="AB45" s="9">
        <v>35</v>
      </c>
      <c r="AC45" s="9">
        <v>4702972</v>
      </c>
      <c r="AD45" s="9">
        <v>2074413108</v>
      </c>
      <c r="AE45" s="9">
        <v>585658083</v>
      </c>
      <c r="AF45" s="1">
        <f t="shared" si="0"/>
        <v>5588156586</v>
      </c>
    </row>
    <row r="46" spans="2:32" x14ac:dyDescent="0.3">
      <c r="B46" s="2">
        <v>17002</v>
      </c>
      <c r="C46" s="9" t="s">
        <v>73</v>
      </c>
      <c r="D46" s="9">
        <v>44</v>
      </c>
      <c r="E46" s="9" t="str">
        <f t="shared" si="1"/>
        <v>S</v>
      </c>
      <c r="F46" s="9">
        <v>237975951</v>
      </c>
      <c r="G46" s="9">
        <v>141856672</v>
      </c>
      <c r="H46" s="9">
        <v>247037</v>
      </c>
      <c r="I46" s="9">
        <v>2729464</v>
      </c>
      <c r="J46" s="9">
        <v>33271778</v>
      </c>
      <c r="K46" s="9">
        <v>416528239</v>
      </c>
      <c r="L46" s="9">
        <v>50647286</v>
      </c>
      <c r="M46" s="9">
        <v>125573871</v>
      </c>
      <c r="N46" s="9">
        <v>99834882</v>
      </c>
      <c r="O46" s="9">
        <v>136306906</v>
      </c>
      <c r="P46" s="9">
        <v>61007285</v>
      </c>
      <c r="Q46" s="9">
        <v>44996471</v>
      </c>
      <c r="R46" s="9">
        <v>97433811</v>
      </c>
      <c r="S46" s="9">
        <v>53349854</v>
      </c>
      <c r="T46" s="9">
        <v>39038933</v>
      </c>
      <c r="U46" s="9">
        <v>3637468</v>
      </c>
      <c r="V46" s="9">
        <v>20899360</v>
      </c>
      <c r="W46" s="9">
        <v>1244571</v>
      </c>
      <c r="X46" s="9">
        <v>4556842</v>
      </c>
      <c r="Y46" s="9">
        <v>1588782</v>
      </c>
      <c r="Z46" s="9">
        <v>8020059</v>
      </c>
      <c r="AA46" s="9">
        <v>1650255</v>
      </c>
      <c r="AB46" s="9">
        <v>5431954</v>
      </c>
      <c r="AC46" s="9">
        <v>21077578</v>
      </c>
      <c r="AD46" s="9">
        <v>136868561</v>
      </c>
      <c r="AE46" s="9">
        <v>376198671</v>
      </c>
      <c r="AF46" s="1">
        <f t="shared" si="0"/>
        <v>2121972541</v>
      </c>
    </row>
    <row r="47" spans="2:32" x14ac:dyDescent="0.3">
      <c r="B47" s="2">
        <v>18001</v>
      </c>
      <c r="C47" s="9" t="s">
        <v>74</v>
      </c>
      <c r="D47" s="9">
        <v>45</v>
      </c>
      <c r="E47" s="9" t="str">
        <f t="shared" si="1"/>
        <v>S</v>
      </c>
      <c r="F47" s="9">
        <v>1127586</v>
      </c>
      <c r="G47" s="9">
        <v>72606</v>
      </c>
      <c r="H47" s="9">
        <v>4538</v>
      </c>
      <c r="I47" s="9">
        <v>459915</v>
      </c>
      <c r="J47" s="9">
        <v>21672</v>
      </c>
      <c r="K47" s="9">
        <v>4714846</v>
      </c>
      <c r="L47" s="9">
        <v>490725</v>
      </c>
      <c r="M47" s="9">
        <v>1422841</v>
      </c>
      <c r="N47" s="9">
        <v>2757933</v>
      </c>
      <c r="O47" s="9">
        <v>660389</v>
      </c>
      <c r="P47" s="9">
        <v>1692668</v>
      </c>
      <c r="Q47" s="9">
        <v>181195</v>
      </c>
      <c r="R47" s="9">
        <v>470734</v>
      </c>
      <c r="S47" s="9">
        <v>674540</v>
      </c>
      <c r="T47" s="9">
        <v>1090959</v>
      </c>
      <c r="U47" s="9">
        <v>272503</v>
      </c>
      <c r="V47" s="9">
        <v>1298748</v>
      </c>
      <c r="W47" s="9">
        <v>56369</v>
      </c>
      <c r="X47" s="9">
        <v>10034</v>
      </c>
      <c r="Y47" s="9">
        <v>3506</v>
      </c>
      <c r="Z47" s="9">
        <v>140420</v>
      </c>
      <c r="AA47" s="9">
        <v>28156</v>
      </c>
      <c r="AB47" s="9">
        <v>60533</v>
      </c>
      <c r="AC47" s="9">
        <v>15801</v>
      </c>
      <c r="AD47" s="9">
        <v>577731</v>
      </c>
      <c r="AE47" s="9">
        <v>613716</v>
      </c>
      <c r="AF47" s="1">
        <f t="shared" si="0"/>
        <v>18920664</v>
      </c>
    </row>
    <row r="48" spans="2:32" x14ac:dyDescent="0.3">
      <c r="B48" s="2">
        <v>19911</v>
      </c>
      <c r="C48" s="9" t="s">
        <v>75</v>
      </c>
      <c r="D48" s="9">
        <v>46</v>
      </c>
      <c r="E48" s="9" t="str">
        <f t="shared" si="1"/>
        <v>S</v>
      </c>
      <c r="F48" s="9">
        <v>181473359</v>
      </c>
      <c r="G48" s="9">
        <v>3498279</v>
      </c>
      <c r="H48" s="9"/>
      <c r="I48" s="9">
        <v>1941</v>
      </c>
      <c r="J48" s="9">
        <v>5656795</v>
      </c>
      <c r="K48" s="9">
        <v>12030857</v>
      </c>
      <c r="L48" s="9">
        <v>2793616</v>
      </c>
      <c r="M48" s="9">
        <v>6755057</v>
      </c>
      <c r="N48" s="9">
        <v>71921</v>
      </c>
      <c r="O48" s="9">
        <v>4903586</v>
      </c>
      <c r="P48" s="9">
        <v>1420501</v>
      </c>
      <c r="Q48" s="9">
        <v>356371</v>
      </c>
      <c r="R48" s="9">
        <v>1283609</v>
      </c>
      <c r="S48" s="9">
        <v>3698</v>
      </c>
      <c r="T48" s="9">
        <v>81395</v>
      </c>
      <c r="U48" s="9"/>
      <c r="V48" s="9">
        <v>451564</v>
      </c>
      <c r="W48" s="9"/>
      <c r="X48" s="9"/>
      <c r="Y48" s="9"/>
      <c r="Z48" s="9"/>
      <c r="AA48" s="9"/>
      <c r="AB48" s="9">
        <v>10417113</v>
      </c>
      <c r="AC48" s="9">
        <v>5285612</v>
      </c>
      <c r="AD48" s="9">
        <v>111974312</v>
      </c>
      <c r="AE48" s="9">
        <v>1245774013</v>
      </c>
      <c r="AF48" s="1">
        <f t="shared" si="0"/>
        <v>1594233599</v>
      </c>
    </row>
    <row r="49" spans="2:32" x14ac:dyDescent="0.3">
      <c r="B49" s="2">
        <v>19912</v>
      </c>
      <c r="C49" s="9" t="s">
        <v>76</v>
      </c>
      <c r="D49" s="9">
        <v>47</v>
      </c>
      <c r="E49" s="9" t="str">
        <f t="shared" si="1"/>
        <v>S</v>
      </c>
      <c r="F49" s="9">
        <v>162335363</v>
      </c>
      <c r="G49" s="9"/>
      <c r="H49" s="9"/>
      <c r="I49" s="9"/>
      <c r="J49" s="9"/>
      <c r="K49" s="9">
        <v>28726859</v>
      </c>
      <c r="L49" s="9"/>
      <c r="M49" s="9">
        <v>7760597</v>
      </c>
      <c r="N49" s="9"/>
      <c r="O49" s="9"/>
      <c r="P49" s="9"/>
      <c r="Q49" s="9"/>
      <c r="R49" s="9"/>
      <c r="S49" s="9">
        <v>93895</v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9">
        <v>20</v>
      </c>
      <c r="AE49" s="9">
        <v>48624134</v>
      </c>
      <c r="AF49" s="1">
        <f t="shared" si="0"/>
        <v>247540868</v>
      </c>
    </row>
    <row r="50" spans="2:32" x14ac:dyDescent="0.3">
      <c r="B50" s="2">
        <v>19913</v>
      </c>
      <c r="C50" s="9" t="s">
        <v>140</v>
      </c>
      <c r="D50" s="9">
        <v>48</v>
      </c>
      <c r="E50" s="9" t="str">
        <f t="shared" si="1"/>
        <v>N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">
        <f t="shared" si="0"/>
        <v>0</v>
      </c>
    </row>
    <row r="51" spans="2:32" x14ac:dyDescent="0.3">
      <c r="B51" s="2">
        <v>19914</v>
      </c>
      <c r="C51" s="9" t="s">
        <v>77</v>
      </c>
      <c r="D51" s="9">
        <v>49</v>
      </c>
      <c r="E51" s="9" t="str">
        <f t="shared" si="1"/>
        <v>S</v>
      </c>
      <c r="F51" s="9">
        <v>27407900</v>
      </c>
      <c r="G51" s="9"/>
      <c r="H51" s="9"/>
      <c r="I51" s="9"/>
      <c r="J51" s="9"/>
      <c r="K51" s="9">
        <v>8820479</v>
      </c>
      <c r="L51" s="9">
        <v>6270468</v>
      </c>
      <c r="M51" s="9">
        <v>590016</v>
      </c>
      <c r="N51" s="9"/>
      <c r="O51" s="9"/>
      <c r="P51" s="9"/>
      <c r="Q51" s="9"/>
      <c r="R51" s="9">
        <v>202012</v>
      </c>
      <c r="S51" s="9"/>
      <c r="T51" s="9"/>
      <c r="U51" s="9"/>
      <c r="V51" s="9"/>
      <c r="W51" s="9"/>
      <c r="X51" s="9"/>
      <c r="Y51" s="9"/>
      <c r="Z51" s="9"/>
      <c r="AA51" s="9"/>
      <c r="AB51" s="9">
        <v>137134</v>
      </c>
      <c r="AC51" s="9"/>
      <c r="AD51" s="9">
        <v>303248830</v>
      </c>
      <c r="AE51" s="9">
        <v>2122105430</v>
      </c>
      <c r="AF51" s="1">
        <f t="shared" si="0"/>
        <v>2468782269</v>
      </c>
    </row>
    <row r="52" spans="2:32" x14ac:dyDescent="0.3">
      <c r="B52" s="2">
        <v>19915</v>
      </c>
      <c r="C52" s="9" t="s">
        <v>78</v>
      </c>
      <c r="D52" s="9">
        <v>50</v>
      </c>
      <c r="E52" s="9" t="str">
        <f t="shared" si="1"/>
        <v>S</v>
      </c>
      <c r="F52" s="9">
        <v>70619</v>
      </c>
      <c r="G52" s="9"/>
      <c r="H52" s="9"/>
      <c r="I52" s="9"/>
      <c r="J52" s="9"/>
      <c r="K52" s="9"/>
      <c r="L52" s="9">
        <v>9010350</v>
      </c>
      <c r="M52" s="9">
        <v>23484171</v>
      </c>
      <c r="N52" s="9"/>
      <c r="O52" s="9"/>
      <c r="P52" s="9"/>
      <c r="Q52" s="9"/>
      <c r="R52" s="9"/>
      <c r="S52" s="9">
        <v>7346648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>
        <v>7613381</v>
      </c>
      <c r="AE52" s="9"/>
      <c r="AF52" s="1">
        <f t="shared" si="0"/>
        <v>47525169</v>
      </c>
    </row>
    <row r="53" spans="2:32" x14ac:dyDescent="0.3">
      <c r="B53" s="2">
        <v>19916</v>
      </c>
      <c r="C53" s="9" t="s">
        <v>79</v>
      </c>
      <c r="D53" s="9">
        <v>51</v>
      </c>
      <c r="E53" s="9" t="str">
        <f t="shared" si="1"/>
        <v>S</v>
      </c>
      <c r="F53" s="9">
        <v>54602631</v>
      </c>
      <c r="G53" s="9">
        <v>3327580</v>
      </c>
      <c r="H53" s="9">
        <v>1568</v>
      </c>
      <c r="I53" s="9">
        <v>5424009</v>
      </c>
      <c r="J53" s="9">
        <v>31485777</v>
      </c>
      <c r="K53" s="9">
        <v>10189435</v>
      </c>
      <c r="L53" s="9">
        <v>27347276</v>
      </c>
      <c r="M53" s="9">
        <v>53155701</v>
      </c>
      <c r="N53" s="9">
        <v>1541171</v>
      </c>
      <c r="O53" s="9">
        <v>4311143</v>
      </c>
      <c r="P53" s="9">
        <v>2248345</v>
      </c>
      <c r="Q53" s="9">
        <v>372789</v>
      </c>
      <c r="R53" s="9">
        <v>4642451</v>
      </c>
      <c r="S53" s="9">
        <v>49944382</v>
      </c>
      <c r="T53" s="9">
        <v>986597</v>
      </c>
      <c r="U53" s="9">
        <v>314902</v>
      </c>
      <c r="V53" s="9">
        <v>12877</v>
      </c>
      <c r="W53" s="9">
        <v>116889</v>
      </c>
      <c r="X53" s="9">
        <v>3026705</v>
      </c>
      <c r="Y53" s="9">
        <v>164647</v>
      </c>
      <c r="Z53" s="9">
        <v>872186</v>
      </c>
      <c r="AA53" s="9">
        <v>382836</v>
      </c>
      <c r="AB53" s="9">
        <v>399544</v>
      </c>
      <c r="AC53" s="9">
        <v>7721868</v>
      </c>
      <c r="AD53" s="9">
        <v>39925768</v>
      </c>
      <c r="AE53" s="9">
        <v>63658315</v>
      </c>
      <c r="AF53" s="1">
        <f t="shared" si="0"/>
        <v>366177392</v>
      </c>
    </row>
    <row r="54" spans="2:32" x14ac:dyDescent="0.3">
      <c r="B54" s="2">
        <v>19921</v>
      </c>
      <c r="C54" s="9" t="s">
        <v>80</v>
      </c>
      <c r="D54" s="9">
        <v>52</v>
      </c>
      <c r="E54" s="9" t="str">
        <f t="shared" si="1"/>
        <v>S</v>
      </c>
      <c r="F54" s="9">
        <v>451192435</v>
      </c>
      <c r="G54" s="9">
        <v>54684973</v>
      </c>
      <c r="H54" s="9"/>
      <c r="I54" s="9">
        <v>36400910</v>
      </c>
      <c r="J54" s="9">
        <v>3964007</v>
      </c>
      <c r="K54" s="9">
        <v>7557632</v>
      </c>
      <c r="L54" s="9">
        <v>11684279</v>
      </c>
      <c r="M54" s="9">
        <v>1726398</v>
      </c>
      <c r="N54" s="9">
        <v>325613</v>
      </c>
      <c r="O54" s="9">
        <v>3727070</v>
      </c>
      <c r="P54" s="9">
        <v>4381721</v>
      </c>
      <c r="Q54" s="9">
        <v>27575</v>
      </c>
      <c r="R54" s="9">
        <v>276626</v>
      </c>
      <c r="S54" s="9">
        <v>431440</v>
      </c>
      <c r="T54" s="9">
        <v>409714</v>
      </c>
      <c r="U54" s="9"/>
      <c r="V54" s="9"/>
      <c r="W54" s="9"/>
      <c r="X54" s="9"/>
      <c r="Y54" s="9"/>
      <c r="Z54" s="9">
        <v>18577</v>
      </c>
      <c r="AA54" s="9"/>
      <c r="AB54" s="9"/>
      <c r="AC54" s="9">
        <v>1045496</v>
      </c>
      <c r="AD54" s="9">
        <v>28388525</v>
      </c>
      <c r="AE54" s="9">
        <v>298440447</v>
      </c>
      <c r="AF54" s="1">
        <f t="shared" si="0"/>
        <v>904683438</v>
      </c>
    </row>
    <row r="55" spans="2:32" x14ac:dyDescent="0.3">
      <c r="B55" s="2">
        <v>20911</v>
      </c>
      <c r="C55" s="9" t="s">
        <v>81</v>
      </c>
      <c r="D55" s="9">
        <v>53</v>
      </c>
      <c r="E55" s="9" t="str">
        <f t="shared" si="1"/>
        <v>S</v>
      </c>
      <c r="F55" s="9">
        <v>88155507</v>
      </c>
      <c r="G55" s="9">
        <v>8992221</v>
      </c>
      <c r="H55" s="9">
        <v>142291</v>
      </c>
      <c r="I55" s="9">
        <v>2387335</v>
      </c>
      <c r="J55" s="9">
        <v>2193922</v>
      </c>
      <c r="K55" s="9">
        <v>74139881</v>
      </c>
      <c r="L55" s="9">
        <v>11306629</v>
      </c>
      <c r="M55" s="9">
        <v>40536938</v>
      </c>
      <c r="N55" s="9">
        <v>4014335</v>
      </c>
      <c r="O55" s="9">
        <v>37548102</v>
      </c>
      <c r="P55" s="9">
        <v>20430853</v>
      </c>
      <c r="Q55" s="9">
        <v>6269968</v>
      </c>
      <c r="R55" s="9">
        <v>12251462</v>
      </c>
      <c r="S55" s="9">
        <v>10032798</v>
      </c>
      <c r="T55" s="9">
        <v>14910186</v>
      </c>
      <c r="U55" s="9">
        <v>1962063</v>
      </c>
      <c r="V55" s="9">
        <v>390440</v>
      </c>
      <c r="W55" s="9">
        <v>985734</v>
      </c>
      <c r="X55" s="9">
        <v>1552939</v>
      </c>
      <c r="Y55" s="9"/>
      <c r="Z55" s="9">
        <v>232900</v>
      </c>
      <c r="AA55" s="9">
        <v>52394</v>
      </c>
      <c r="AB55" s="9">
        <v>490674</v>
      </c>
      <c r="AC55" s="9">
        <v>2965891</v>
      </c>
      <c r="AD55" s="9">
        <v>126682124</v>
      </c>
      <c r="AE55" s="9">
        <v>99985795</v>
      </c>
      <c r="AF55" s="1">
        <f t="shared" si="0"/>
        <v>568613382</v>
      </c>
    </row>
    <row r="56" spans="2:32" x14ac:dyDescent="0.3">
      <c r="B56" s="2">
        <v>20912</v>
      </c>
      <c r="C56" s="9" t="s">
        <v>82</v>
      </c>
      <c r="D56" s="9">
        <v>54</v>
      </c>
      <c r="E56" s="9" t="str">
        <f t="shared" si="1"/>
        <v>S</v>
      </c>
      <c r="F56" s="9">
        <v>833092</v>
      </c>
      <c r="G56" s="9">
        <v>106500</v>
      </c>
      <c r="H56" s="9"/>
      <c r="I56" s="9">
        <v>1</v>
      </c>
      <c r="J56" s="9">
        <v>14639</v>
      </c>
      <c r="K56" s="9">
        <v>13868424</v>
      </c>
      <c r="L56" s="9">
        <v>5736814</v>
      </c>
      <c r="M56" s="9">
        <v>213562564</v>
      </c>
      <c r="N56" s="9">
        <v>4800</v>
      </c>
      <c r="O56" s="9">
        <v>657560</v>
      </c>
      <c r="P56" s="9">
        <v>1398418</v>
      </c>
      <c r="Q56" s="9">
        <v>648372</v>
      </c>
      <c r="R56" s="9">
        <v>332378</v>
      </c>
      <c r="S56" s="9">
        <v>4590543</v>
      </c>
      <c r="T56" s="9">
        <v>77829</v>
      </c>
      <c r="U56" s="9">
        <v>4246</v>
      </c>
      <c r="V56" s="9"/>
      <c r="W56" s="9">
        <v>5042</v>
      </c>
      <c r="X56" s="9">
        <v>190066</v>
      </c>
      <c r="Y56" s="9"/>
      <c r="Z56" s="9">
        <v>18898</v>
      </c>
      <c r="AA56" s="9"/>
      <c r="AB56" s="9">
        <v>8622</v>
      </c>
      <c r="AC56" s="9">
        <v>84150</v>
      </c>
      <c r="AD56" s="9">
        <v>6447067</v>
      </c>
      <c r="AE56" s="9">
        <v>13680436</v>
      </c>
      <c r="AF56" s="1">
        <f t="shared" si="0"/>
        <v>262270461</v>
      </c>
    </row>
    <row r="57" spans="2:32" x14ac:dyDescent="0.3">
      <c r="B57" s="2">
        <v>20913</v>
      </c>
      <c r="C57" s="9" t="s">
        <v>83</v>
      </c>
      <c r="D57" s="9">
        <v>55</v>
      </c>
      <c r="E57" s="9" t="str">
        <f t="shared" si="1"/>
        <v>S</v>
      </c>
      <c r="F57" s="9">
        <v>569249952</v>
      </c>
      <c r="G57" s="9">
        <v>64693416</v>
      </c>
      <c r="H57" s="9">
        <v>10389682</v>
      </c>
      <c r="I57" s="9">
        <v>128419827</v>
      </c>
      <c r="J57" s="9">
        <v>10057354</v>
      </c>
      <c r="K57" s="9">
        <v>284240915</v>
      </c>
      <c r="L57" s="9">
        <v>11768008</v>
      </c>
      <c r="M57" s="9">
        <v>19317556</v>
      </c>
      <c r="N57" s="9">
        <v>13296692</v>
      </c>
      <c r="O57" s="9">
        <v>54003215</v>
      </c>
      <c r="P57" s="9">
        <v>106814227</v>
      </c>
      <c r="Q57" s="9">
        <v>12667089</v>
      </c>
      <c r="R57" s="9">
        <v>47204115</v>
      </c>
      <c r="S57" s="9">
        <v>12922912</v>
      </c>
      <c r="T57" s="9">
        <v>150433631</v>
      </c>
      <c r="U57" s="9">
        <v>3994588</v>
      </c>
      <c r="V57" s="9">
        <v>1989063</v>
      </c>
      <c r="W57" s="9">
        <v>2696449</v>
      </c>
      <c r="X57" s="9">
        <v>3509603</v>
      </c>
      <c r="Y57" s="9"/>
      <c r="Z57" s="9">
        <v>1365097</v>
      </c>
      <c r="AA57" s="9">
        <v>107884</v>
      </c>
      <c r="AB57" s="9">
        <v>1240354</v>
      </c>
      <c r="AC57" s="9">
        <v>5500845</v>
      </c>
      <c r="AD57" s="9">
        <v>669452576</v>
      </c>
      <c r="AE57" s="9">
        <v>306117426</v>
      </c>
      <c r="AF57" s="1">
        <f t="shared" si="0"/>
        <v>2491452476</v>
      </c>
    </row>
    <row r="58" spans="2:32" x14ac:dyDescent="0.3">
      <c r="B58" s="2">
        <v>20914</v>
      </c>
      <c r="C58" s="9" t="s">
        <v>84</v>
      </c>
      <c r="D58" s="9">
        <v>56</v>
      </c>
      <c r="E58" s="9" t="str">
        <f t="shared" si="1"/>
        <v>S</v>
      </c>
      <c r="F58" s="9">
        <v>187553679</v>
      </c>
      <c r="G58" s="9">
        <v>232569857</v>
      </c>
      <c r="H58" s="9">
        <v>1030898</v>
      </c>
      <c r="I58" s="9">
        <v>30443916</v>
      </c>
      <c r="J58" s="9">
        <v>15715064</v>
      </c>
      <c r="K58" s="9">
        <v>539368160</v>
      </c>
      <c r="L58" s="9">
        <v>50014655</v>
      </c>
      <c r="M58" s="9">
        <v>87075156</v>
      </c>
      <c r="N58" s="9">
        <v>50699874</v>
      </c>
      <c r="O58" s="9">
        <v>152380517</v>
      </c>
      <c r="P58" s="9">
        <v>122214107</v>
      </c>
      <c r="Q58" s="9">
        <v>84466329</v>
      </c>
      <c r="R58" s="9">
        <v>130137793</v>
      </c>
      <c r="S58" s="9">
        <v>70009838</v>
      </c>
      <c r="T58" s="9">
        <v>49676778</v>
      </c>
      <c r="U58" s="9">
        <v>11327227</v>
      </c>
      <c r="V58" s="9">
        <v>2181604</v>
      </c>
      <c r="W58" s="9">
        <v>8057623</v>
      </c>
      <c r="X58" s="9">
        <v>17661289</v>
      </c>
      <c r="Y58" s="9">
        <v>803053</v>
      </c>
      <c r="Z58" s="9">
        <v>2828899</v>
      </c>
      <c r="AA58" s="9">
        <v>559785</v>
      </c>
      <c r="AB58" s="9">
        <v>3228761</v>
      </c>
      <c r="AC58" s="9">
        <v>22847692</v>
      </c>
      <c r="AD58" s="9">
        <v>412770982</v>
      </c>
      <c r="AE58" s="9">
        <v>254608719</v>
      </c>
      <c r="AF58" s="1">
        <f t="shared" si="0"/>
        <v>2540232255</v>
      </c>
    </row>
    <row r="59" spans="2:32" x14ac:dyDescent="0.3">
      <c r="B59" s="2">
        <v>20921</v>
      </c>
      <c r="C59" s="9" t="s">
        <v>85</v>
      </c>
      <c r="D59" s="9">
        <v>57</v>
      </c>
      <c r="E59" s="9" t="str">
        <f t="shared" si="1"/>
        <v>S</v>
      </c>
      <c r="F59" s="9">
        <v>14351964</v>
      </c>
      <c r="G59" s="9">
        <v>586692</v>
      </c>
      <c r="H59" s="9">
        <v>56020</v>
      </c>
      <c r="I59" s="9">
        <v>6769298</v>
      </c>
      <c r="J59" s="9">
        <v>2397903</v>
      </c>
      <c r="K59" s="9">
        <v>77840670</v>
      </c>
      <c r="L59" s="9">
        <v>9506795</v>
      </c>
      <c r="M59" s="9">
        <v>40781472</v>
      </c>
      <c r="N59" s="9">
        <v>6469440</v>
      </c>
      <c r="O59" s="9">
        <v>18945301</v>
      </c>
      <c r="P59" s="9">
        <v>29153947</v>
      </c>
      <c r="Q59" s="9">
        <v>3273793</v>
      </c>
      <c r="R59" s="9">
        <v>4104729</v>
      </c>
      <c r="S59" s="9">
        <v>26344712</v>
      </c>
      <c r="T59" s="9">
        <v>23689102</v>
      </c>
      <c r="U59" s="9">
        <v>7909557</v>
      </c>
      <c r="V59" s="9">
        <v>983391</v>
      </c>
      <c r="W59" s="9">
        <v>42348</v>
      </c>
      <c r="X59" s="9">
        <v>1192640</v>
      </c>
      <c r="Y59" s="9"/>
      <c r="Z59" s="9">
        <v>474196</v>
      </c>
      <c r="AA59" s="9">
        <v>66540</v>
      </c>
      <c r="AB59" s="9">
        <v>1029585</v>
      </c>
      <c r="AC59" s="9">
        <v>170724</v>
      </c>
      <c r="AD59" s="9">
        <v>10127798</v>
      </c>
      <c r="AE59" s="9">
        <v>12694386</v>
      </c>
      <c r="AF59" s="1">
        <f t="shared" si="0"/>
        <v>298963003</v>
      </c>
    </row>
    <row r="60" spans="2:32" x14ac:dyDescent="0.3">
      <c r="B60" s="2">
        <v>20922</v>
      </c>
      <c r="C60" s="9" t="s">
        <v>86</v>
      </c>
      <c r="D60" s="9">
        <v>58</v>
      </c>
      <c r="E60" s="9" t="str">
        <f t="shared" si="1"/>
        <v>S</v>
      </c>
      <c r="F60" s="9">
        <v>298836704</v>
      </c>
      <c r="G60" s="9">
        <v>25907508</v>
      </c>
      <c r="H60" s="9">
        <v>3564182</v>
      </c>
      <c r="I60" s="9">
        <v>18317984</v>
      </c>
      <c r="J60" s="9">
        <v>15423876</v>
      </c>
      <c r="K60" s="9">
        <v>188310798</v>
      </c>
      <c r="L60" s="9">
        <v>13167413</v>
      </c>
      <c r="M60" s="9">
        <v>36536899</v>
      </c>
      <c r="N60" s="9">
        <v>20722152</v>
      </c>
      <c r="O60" s="9">
        <v>70208028</v>
      </c>
      <c r="P60" s="9">
        <v>58019170</v>
      </c>
      <c r="Q60" s="9">
        <v>13024029</v>
      </c>
      <c r="R60" s="9">
        <v>25042872</v>
      </c>
      <c r="S60" s="9">
        <v>25684045</v>
      </c>
      <c r="T60" s="9">
        <v>31865908</v>
      </c>
      <c r="U60" s="9">
        <v>6732877</v>
      </c>
      <c r="V60" s="9">
        <v>1256641</v>
      </c>
      <c r="W60" s="9">
        <v>1783726</v>
      </c>
      <c r="X60" s="9">
        <v>10898718</v>
      </c>
      <c r="Y60" s="9">
        <v>6056</v>
      </c>
      <c r="Z60" s="9">
        <v>3979572</v>
      </c>
      <c r="AA60" s="9">
        <v>242821</v>
      </c>
      <c r="AB60" s="9">
        <v>2144523</v>
      </c>
      <c r="AC60" s="9">
        <v>8976944</v>
      </c>
      <c r="AD60" s="9">
        <v>283691593</v>
      </c>
      <c r="AE60" s="9">
        <v>385436410</v>
      </c>
      <c r="AF60" s="1">
        <f t="shared" si="0"/>
        <v>1549781449</v>
      </c>
    </row>
    <row r="61" spans="2:32" x14ac:dyDescent="0.3">
      <c r="B61" s="2">
        <v>20923</v>
      </c>
      <c r="C61" s="9" t="s">
        <v>87</v>
      </c>
      <c r="D61" s="9">
        <v>59</v>
      </c>
      <c r="E61" s="9" t="str">
        <f t="shared" si="1"/>
        <v>S</v>
      </c>
      <c r="F61" s="9">
        <v>5886514</v>
      </c>
      <c r="G61" s="9">
        <v>618563</v>
      </c>
      <c r="H61" s="9">
        <v>7496</v>
      </c>
      <c r="I61" s="9">
        <v>464114</v>
      </c>
      <c r="J61" s="9">
        <v>265412</v>
      </c>
      <c r="K61" s="9">
        <v>71229398</v>
      </c>
      <c r="L61" s="9">
        <v>9086490</v>
      </c>
      <c r="M61" s="9">
        <v>38784561</v>
      </c>
      <c r="N61" s="9">
        <v>2777485</v>
      </c>
      <c r="O61" s="9">
        <v>12200782</v>
      </c>
      <c r="P61" s="9">
        <v>8342180</v>
      </c>
      <c r="Q61" s="9">
        <v>3734863</v>
      </c>
      <c r="R61" s="9">
        <v>7060133</v>
      </c>
      <c r="S61" s="9">
        <v>27955526</v>
      </c>
      <c r="T61" s="9">
        <v>4045846</v>
      </c>
      <c r="U61" s="9">
        <v>2664504</v>
      </c>
      <c r="V61" s="9">
        <v>330046</v>
      </c>
      <c r="W61" s="9">
        <v>315338</v>
      </c>
      <c r="X61" s="9">
        <v>781144</v>
      </c>
      <c r="Y61" s="9">
        <v>458</v>
      </c>
      <c r="Z61" s="9">
        <v>6204</v>
      </c>
      <c r="AA61" s="9">
        <v>72006</v>
      </c>
      <c r="AB61" s="9">
        <v>478466</v>
      </c>
      <c r="AC61" s="9">
        <v>1277572</v>
      </c>
      <c r="AD61" s="9">
        <v>3675835</v>
      </c>
      <c r="AE61" s="9">
        <v>14495616</v>
      </c>
      <c r="AF61" s="1">
        <f t="shared" si="0"/>
        <v>216556552</v>
      </c>
    </row>
    <row r="62" spans="2:32" x14ac:dyDescent="0.3">
      <c r="B62" s="2">
        <v>20931</v>
      </c>
      <c r="C62" s="9" t="s">
        <v>88</v>
      </c>
      <c r="D62" s="9">
        <v>60</v>
      </c>
      <c r="E62" s="9" t="str">
        <f t="shared" si="1"/>
        <v>S</v>
      </c>
      <c r="F62" s="9">
        <v>9463759</v>
      </c>
      <c r="G62" s="9">
        <v>59840166</v>
      </c>
      <c r="H62" s="9">
        <v>2446369</v>
      </c>
      <c r="I62" s="9">
        <v>3295974</v>
      </c>
      <c r="J62" s="9">
        <v>10107007</v>
      </c>
      <c r="K62" s="9">
        <v>136862276</v>
      </c>
      <c r="L62" s="9">
        <v>21983028</v>
      </c>
      <c r="M62" s="9">
        <v>25033627</v>
      </c>
      <c r="N62" s="9">
        <v>59283756</v>
      </c>
      <c r="O62" s="9">
        <v>73246133</v>
      </c>
      <c r="P62" s="9">
        <v>54436704</v>
      </c>
      <c r="Q62" s="9">
        <v>8147653</v>
      </c>
      <c r="R62" s="9">
        <v>41858322</v>
      </c>
      <c r="S62" s="9">
        <v>21429746</v>
      </c>
      <c r="T62" s="9">
        <v>40561561</v>
      </c>
      <c r="U62" s="9">
        <v>5792457</v>
      </c>
      <c r="V62" s="9">
        <v>13721711</v>
      </c>
      <c r="W62" s="9">
        <v>1858842</v>
      </c>
      <c r="X62" s="9">
        <v>5703825</v>
      </c>
      <c r="Y62" s="9">
        <v>21213</v>
      </c>
      <c r="Z62" s="9">
        <v>1203775</v>
      </c>
      <c r="AA62" s="9">
        <v>829965</v>
      </c>
      <c r="AB62" s="9">
        <v>5875917</v>
      </c>
      <c r="AC62" s="9">
        <v>4171360</v>
      </c>
      <c r="AD62" s="9">
        <v>27434381</v>
      </c>
      <c r="AE62" s="9">
        <v>58866552</v>
      </c>
      <c r="AF62" s="1">
        <f t="shared" si="0"/>
        <v>693476079</v>
      </c>
    </row>
    <row r="63" spans="2:32" x14ac:dyDescent="0.3">
      <c r="B63" s="2">
        <v>21001</v>
      </c>
      <c r="C63" s="9" t="s">
        <v>89</v>
      </c>
      <c r="D63" s="9">
        <v>61</v>
      </c>
      <c r="E63" s="9" t="str">
        <f t="shared" si="1"/>
        <v>S</v>
      </c>
      <c r="F63" s="9">
        <v>206053444</v>
      </c>
      <c r="G63" s="9">
        <v>14619977</v>
      </c>
      <c r="H63" s="9">
        <v>1369860</v>
      </c>
      <c r="I63" s="9">
        <v>13247440</v>
      </c>
      <c r="J63" s="9">
        <v>11677688</v>
      </c>
      <c r="K63" s="9">
        <v>150702671</v>
      </c>
      <c r="L63" s="9">
        <v>20187149</v>
      </c>
      <c r="M63" s="9">
        <v>20631669</v>
      </c>
      <c r="N63" s="9">
        <v>108415281</v>
      </c>
      <c r="O63" s="9">
        <v>56865817</v>
      </c>
      <c r="P63" s="9">
        <v>70216938</v>
      </c>
      <c r="Q63" s="9">
        <v>34685396</v>
      </c>
      <c r="R63" s="9">
        <v>28052166</v>
      </c>
      <c r="S63" s="9">
        <v>12010178</v>
      </c>
      <c r="T63" s="9">
        <v>85834416</v>
      </c>
      <c r="U63" s="9">
        <v>8587801</v>
      </c>
      <c r="V63" s="9">
        <v>212556</v>
      </c>
      <c r="W63" s="9">
        <v>96993</v>
      </c>
      <c r="X63" s="9">
        <v>5215276</v>
      </c>
      <c r="Y63" s="9"/>
      <c r="Z63" s="9">
        <v>515371</v>
      </c>
      <c r="AA63" s="9">
        <v>601634</v>
      </c>
      <c r="AB63" s="9">
        <v>60128873</v>
      </c>
      <c r="AC63" s="9">
        <v>1783807</v>
      </c>
      <c r="AD63" s="9">
        <v>271017958</v>
      </c>
      <c r="AE63" s="9">
        <v>150212982</v>
      </c>
      <c r="AF63" s="1">
        <f t="shared" si="0"/>
        <v>1332943341</v>
      </c>
    </row>
    <row r="64" spans="2:32" x14ac:dyDescent="0.3">
      <c r="B64" s="2">
        <v>22001</v>
      </c>
      <c r="C64" s="9" t="s">
        <v>90</v>
      </c>
      <c r="D64" s="9">
        <v>62</v>
      </c>
      <c r="E64" s="9" t="str">
        <f t="shared" si="1"/>
        <v>S</v>
      </c>
      <c r="F64" s="9">
        <v>281388972</v>
      </c>
      <c r="G64" s="9">
        <v>14518647</v>
      </c>
      <c r="H64" s="9">
        <v>988460</v>
      </c>
      <c r="I64" s="9">
        <v>15688475</v>
      </c>
      <c r="J64" s="9">
        <v>11043469</v>
      </c>
      <c r="K64" s="9">
        <v>361211922</v>
      </c>
      <c r="L64" s="9">
        <v>27169651</v>
      </c>
      <c r="M64" s="9">
        <v>44400697</v>
      </c>
      <c r="N64" s="9">
        <v>46938530</v>
      </c>
      <c r="O64" s="9">
        <v>60831877</v>
      </c>
      <c r="P64" s="9">
        <v>128382441</v>
      </c>
      <c r="Q64" s="9">
        <v>16125653</v>
      </c>
      <c r="R64" s="9">
        <v>38323307</v>
      </c>
      <c r="S64" s="9">
        <v>17649405</v>
      </c>
      <c r="T64" s="9">
        <v>106318686</v>
      </c>
      <c r="U64" s="9">
        <v>10207612</v>
      </c>
      <c r="V64" s="9">
        <v>2826219</v>
      </c>
      <c r="W64" s="9">
        <v>2222446</v>
      </c>
      <c r="X64" s="9">
        <v>4839190</v>
      </c>
      <c r="Y64" s="9">
        <v>172934</v>
      </c>
      <c r="Z64" s="9">
        <v>1805625</v>
      </c>
      <c r="AA64" s="9">
        <v>2264270</v>
      </c>
      <c r="AB64" s="9">
        <v>15870195</v>
      </c>
      <c r="AC64" s="9">
        <v>3158569</v>
      </c>
      <c r="AD64" s="9">
        <v>91610012</v>
      </c>
      <c r="AE64" s="9">
        <v>120938407</v>
      </c>
      <c r="AF64" s="1">
        <f t="shared" si="0"/>
        <v>1426895671</v>
      </c>
    </row>
    <row r="65" spans="2:32" x14ac:dyDescent="0.3">
      <c r="B65" s="2">
        <v>22002</v>
      </c>
      <c r="C65" s="9" t="s">
        <v>91</v>
      </c>
      <c r="D65" s="9">
        <v>63</v>
      </c>
      <c r="E65" s="9" t="str">
        <f t="shared" si="1"/>
        <v>S</v>
      </c>
      <c r="F65" s="9">
        <v>91508232</v>
      </c>
      <c r="G65" s="9">
        <v>9773607</v>
      </c>
      <c r="H65" s="9">
        <v>597262</v>
      </c>
      <c r="I65" s="9">
        <v>4111761</v>
      </c>
      <c r="J65" s="9">
        <v>3263732</v>
      </c>
      <c r="K65" s="9">
        <v>198487084</v>
      </c>
      <c r="L65" s="9">
        <v>46853885</v>
      </c>
      <c r="M65" s="9">
        <v>83002572</v>
      </c>
      <c r="N65" s="9">
        <v>14532199</v>
      </c>
      <c r="O65" s="9">
        <v>76194396</v>
      </c>
      <c r="P65" s="9">
        <v>50512463</v>
      </c>
      <c r="Q65" s="9">
        <v>10014173</v>
      </c>
      <c r="R65" s="9">
        <v>22162987</v>
      </c>
      <c r="S65" s="9">
        <v>39790558</v>
      </c>
      <c r="T65" s="9">
        <v>35724645</v>
      </c>
      <c r="U65" s="9">
        <v>4457815</v>
      </c>
      <c r="V65" s="9">
        <v>7832619</v>
      </c>
      <c r="W65" s="9">
        <v>682429</v>
      </c>
      <c r="X65" s="9">
        <v>10233611</v>
      </c>
      <c r="Y65" s="9">
        <v>225824</v>
      </c>
      <c r="Z65" s="9">
        <v>1613166</v>
      </c>
      <c r="AA65" s="9">
        <v>2356498</v>
      </c>
      <c r="AB65" s="9">
        <v>4820820</v>
      </c>
      <c r="AC65" s="9">
        <v>6017816</v>
      </c>
      <c r="AD65" s="9">
        <v>60767452</v>
      </c>
      <c r="AE65" s="9">
        <v>71301064</v>
      </c>
      <c r="AF65" s="1">
        <f t="shared" si="0"/>
        <v>856838670</v>
      </c>
    </row>
    <row r="66" spans="2:32" x14ac:dyDescent="0.3">
      <c r="B66" s="2">
        <v>23001</v>
      </c>
      <c r="C66" s="9" t="s">
        <v>92</v>
      </c>
      <c r="D66" s="9">
        <v>64</v>
      </c>
      <c r="E66" s="9" t="str">
        <f t="shared" si="1"/>
        <v>S</v>
      </c>
      <c r="F66" s="9">
        <v>40</v>
      </c>
      <c r="G66" s="9"/>
      <c r="H66" s="9"/>
      <c r="I66" s="9"/>
      <c r="J66" s="9">
        <v>5</v>
      </c>
      <c r="K66" s="9">
        <v>129548</v>
      </c>
      <c r="L66" s="9">
        <v>15893</v>
      </c>
      <c r="M66" s="9">
        <v>8087882</v>
      </c>
      <c r="N66" s="9"/>
      <c r="O66" s="9">
        <v>1020</v>
      </c>
      <c r="P66" s="9">
        <v>704913</v>
      </c>
      <c r="Q66" s="9"/>
      <c r="R66" s="9">
        <v>33787</v>
      </c>
      <c r="S66" s="9">
        <v>12290289</v>
      </c>
      <c r="T66" s="9"/>
      <c r="U66" s="9"/>
      <c r="V66" s="9"/>
      <c r="W66" s="9"/>
      <c r="X66" s="9"/>
      <c r="Y66" s="9"/>
      <c r="Z66" s="9"/>
      <c r="AA66" s="9"/>
      <c r="AB66" s="9"/>
      <c r="AC66" s="9"/>
      <c r="AD66" s="9">
        <v>1024</v>
      </c>
      <c r="AE66" s="9">
        <v>12689</v>
      </c>
      <c r="AF66" s="1">
        <f t="shared" si="0"/>
        <v>21277090</v>
      </c>
    </row>
    <row r="67" spans="2:32" x14ac:dyDescent="0.3">
      <c r="B67" s="2">
        <v>23002</v>
      </c>
      <c r="C67" s="9" t="s">
        <v>93</v>
      </c>
      <c r="D67" s="9">
        <v>65</v>
      </c>
      <c r="E67" s="9" t="str">
        <f t="shared" si="1"/>
        <v>S</v>
      </c>
      <c r="F67" s="9">
        <v>386065</v>
      </c>
      <c r="G67" s="9">
        <v>1060</v>
      </c>
      <c r="H67" s="9"/>
      <c r="I67" s="9"/>
      <c r="J67" s="9">
        <v>903220</v>
      </c>
      <c r="K67" s="9">
        <v>382897</v>
      </c>
      <c r="L67" s="9">
        <v>1809090</v>
      </c>
      <c r="M67" s="9">
        <v>7505087</v>
      </c>
      <c r="N67" s="9">
        <v>141056</v>
      </c>
      <c r="O67" s="9">
        <v>244594</v>
      </c>
      <c r="P67" s="9">
        <v>125378</v>
      </c>
      <c r="Q67" s="9">
        <v>39128</v>
      </c>
      <c r="R67" s="9">
        <v>323206</v>
      </c>
      <c r="S67" s="9">
        <v>1297205</v>
      </c>
      <c r="T67" s="9">
        <v>9192</v>
      </c>
      <c r="U67" s="9">
        <v>81600</v>
      </c>
      <c r="V67" s="9">
        <v>1612</v>
      </c>
      <c r="W67" s="9"/>
      <c r="X67" s="9">
        <v>4916</v>
      </c>
      <c r="Y67" s="9"/>
      <c r="Z67" s="9"/>
      <c r="AA67" s="9"/>
      <c r="AB67" s="9">
        <v>56942</v>
      </c>
      <c r="AC67" s="9">
        <v>28143</v>
      </c>
      <c r="AD67" s="9">
        <v>123654</v>
      </c>
      <c r="AE67" s="9">
        <v>689675</v>
      </c>
      <c r="AF67" s="1">
        <f t="shared" ref="AF67:AF125" si="2">SUM(F67:AE67)</f>
        <v>14153720</v>
      </c>
    </row>
    <row r="68" spans="2:32" x14ac:dyDescent="0.3">
      <c r="B68" s="2">
        <v>23003</v>
      </c>
      <c r="C68" s="9" t="s">
        <v>94</v>
      </c>
      <c r="D68" s="9">
        <v>66</v>
      </c>
      <c r="E68" s="9" t="str">
        <f t="shared" ref="E68:E126" si="3">IF(SUM(F68:AE68)=0,"N","S")</f>
        <v>S</v>
      </c>
      <c r="F68" s="9">
        <v>1004894436</v>
      </c>
      <c r="G68" s="9">
        <v>51478424</v>
      </c>
      <c r="H68" s="9">
        <v>4699260</v>
      </c>
      <c r="I68" s="9">
        <v>7997356</v>
      </c>
      <c r="J68" s="9">
        <v>10287555</v>
      </c>
      <c r="K68" s="9">
        <v>217968925</v>
      </c>
      <c r="L68" s="9">
        <v>32912042</v>
      </c>
      <c r="M68" s="9">
        <v>77438796</v>
      </c>
      <c r="N68" s="9">
        <v>26300712</v>
      </c>
      <c r="O68" s="9">
        <v>48668086</v>
      </c>
      <c r="P68" s="9">
        <v>50950214</v>
      </c>
      <c r="Q68" s="9">
        <v>15512416</v>
      </c>
      <c r="R68" s="9">
        <v>32230123</v>
      </c>
      <c r="S68" s="9">
        <v>32633021</v>
      </c>
      <c r="T68" s="9">
        <v>81673632</v>
      </c>
      <c r="U68" s="9">
        <v>9213248</v>
      </c>
      <c r="V68" s="9">
        <v>1390697</v>
      </c>
      <c r="W68" s="9">
        <v>1399437</v>
      </c>
      <c r="X68" s="9">
        <v>7433414</v>
      </c>
      <c r="Y68" s="9">
        <v>6719575</v>
      </c>
      <c r="Z68" s="9">
        <v>8592383</v>
      </c>
      <c r="AA68" s="9">
        <v>1330872</v>
      </c>
      <c r="AB68" s="9">
        <v>16280912</v>
      </c>
      <c r="AC68" s="9">
        <v>30320258</v>
      </c>
      <c r="AD68" s="9">
        <v>218200620</v>
      </c>
      <c r="AE68" s="9">
        <v>239990095</v>
      </c>
      <c r="AF68" s="1">
        <f t="shared" si="2"/>
        <v>2236516509</v>
      </c>
    </row>
    <row r="69" spans="2:32" x14ac:dyDescent="0.3">
      <c r="B69" s="2">
        <v>24911</v>
      </c>
      <c r="C69" s="9" t="s">
        <v>95</v>
      </c>
      <c r="D69" s="9">
        <v>67</v>
      </c>
      <c r="E69" s="9" t="str">
        <f t="shared" si="3"/>
        <v>S</v>
      </c>
      <c r="F69" s="9">
        <v>719736491</v>
      </c>
      <c r="G69" s="9">
        <v>570995106</v>
      </c>
      <c r="H69" s="9">
        <v>41849094</v>
      </c>
      <c r="I69" s="9">
        <v>33170502</v>
      </c>
      <c r="J69" s="9">
        <v>14241151</v>
      </c>
      <c r="K69" s="9">
        <v>22467657</v>
      </c>
      <c r="L69" s="9">
        <v>23473</v>
      </c>
      <c r="M69" s="9">
        <v>1479720</v>
      </c>
      <c r="N69" s="9">
        <v>240008</v>
      </c>
      <c r="O69" s="9">
        <v>1634258</v>
      </c>
      <c r="P69" s="9">
        <v>3989808</v>
      </c>
      <c r="Q69" s="9">
        <v>83764</v>
      </c>
      <c r="R69" s="9">
        <v>23931644</v>
      </c>
      <c r="S69" s="9">
        <v>193261</v>
      </c>
      <c r="T69" s="9">
        <v>59896010</v>
      </c>
      <c r="U69" s="9"/>
      <c r="V69" s="9"/>
      <c r="W69" s="9"/>
      <c r="X69" s="9"/>
      <c r="Y69" s="9"/>
      <c r="Z69" s="9"/>
      <c r="AA69" s="9">
        <v>4218</v>
      </c>
      <c r="AB69" s="9"/>
      <c r="AC69" s="9"/>
      <c r="AD69" s="9">
        <v>926143544</v>
      </c>
      <c r="AE69" s="9">
        <v>612565349</v>
      </c>
      <c r="AF69" s="1">
        <f t="shared" si="2"/>
        <v>3032645058</v>
      </c>
    </row>
    <row r="70" spans="2:32" x14ac:dyDescent="0.3">
      <c r="B70" s="2">
        <v>24912</v>
      </c>
      <c r="C70" s="9" t="s">
        <v>96</v>
      </c>
      <c r="D70" s="9">
        <v>68</v>
      </c>
      <c r="E70" s="9" t="str">
        <f t="shared" si="3"/>
        <v>S</v>
      </c>
      <c r="F70" s="9">
        <v>2498221447</v>
      </c>
      <c r="G70" s="9">
        <v>26090990</v>
      </c>
      <c r="H70" s="9">
        <v>5604570</v>
      </c>
      <c r="I70" s="9">
        <v>140270840</v>
      </c>
      <c r="J70" s="9">
        <v>5755286</v>
      </c>
      <c r="K70" s="9">
        <v>563674236</v>
      </c>
      <c r="L70" s="9">
        <v>30087011</v>
      </c>
      <c r="M70" s="9">
        <v>58660987</v>
      </c>
      <c r="N70" s="9">
        <v>49674524</v>
      </c>
      <c r="O70" s="9">
        <v>104795359</v>
      </c>
      <c r="P70" s="9">
        <v>165042444</v>
      </c>
      <c r="Q70" s="9">
        <v>54273252</v>
      </c>
      <c r="R70" s="9">
        <v>125859306</v>
      </c>
      <c r="S70" s="9">
        <v>170841298</v>
      </c>
      <c r="T70" s="9">
        <v>152249215</v>
      </c>
      <c r="U70" s="9">
        <v>6173778</v>
      </c>
      <c r="V70" s="9">
        <v>178512</v>
      </c>
      <c r="W70" s="9">
        <v>302290</v>
      </c>
      <c r="X70" s="9">
        <v>3992589</v>
      </c>
      <c r="Y70" s="9">
        <v>51371</v>
      </c>
      <c r="Z70" s="9">
        <v>1072066</v>
      </c>
      <c r="AA70" s="9">
        <v>24645</v>
      </c>
      <c r="AB70" s="9">
        <v>6370566</v>
      </c>
      <c r="AC70" s="9">
        <v>62371078</v>
      </c>
      <c r="AD70" s="9">
        <v>934898906</v>
      </c>
      <c r="AE70" s="9">
        <v>1429060691</v>
      </c>
      <c r="AF70" s="1">
        <f t="shared" si="2"/>
        <v>6595597257</v>
      </c>
    </row>
    <row r="71" spans="2:32" x14ac:dyDescent="0.3">
      <c r="B71" s="2">
        <v>24921</v>
      </c>
      <c r="C71" s="9" t="s">
        <v>97</v>
      </c>
      <c r="D71" s="9">
        <v>69</v>
      </c>
      <c r="E71" s="9" t="str">
        <f t="shared" si="3"/>
        <v>S</v>
      </c>
      <c r="F71" s="9">
        <v>629962022</v>
      </c>
      <c r="G71" s="9">
        <v>780330649</v>
      </c>
      <c r="H71" s="9">
        <v>92562655</v>
      </c>
      <c r="I71" s="9">
        <v>298546324</v>
      </c>
      <c r="J71" s="9">
        <v>147301351</v>
      </c>
      <c r="K71" s="9">
        <v>431480988</v>
      </c>
      <c r="L71" s="9">
        <v>15863919</v>
      </c>
      <c r="M71" s="9">
        <v>38279988</v>
      </c>
      <c r="N71" s="9">
        <v>9299775</v>
      </c>
      <c r="O71" s="9">
        <v>51302503</v>
      </c>
      <c r="P71" s="9">
        <v>39826478</v>
      </c>
      <c r="Q71" s="9">
        <v>1798999</v>
      </c>
      <c r="R71" s="9">
        <v>3390543</v>
      </c>
      <c r="S71" s="9">
        <v>8713772</v>
      </c>
      <c r="T71" s="9">
        <v>20454790</v>
      </c>
      <c r="U71" s="9">
        <v>256128</v>
      </c>
      <c r="V71" s="9">
        <v>40435</v>
      </c>
      <c r="W71" s="9">
        <v>134851</v>
      </c>
      <c r="X71" s="9">
        <v>518671</v>
      </c>
      <c r="Y71" s="9">
        <v>3888</v>
      </c>
      <c r="Z71" s="9">
        <v>38341</v>
      </c>
      <c r="AA71" s="9">
        <v>646585</v>
      </c>
      <c r="AB71" s="9">
        <v>124418</v>
      </c>
      <c r="AC71" s="9">
        <v>433791</v>
      </c>
      <c r="AD71" s="9">
        <v>442169290</v>
      </c>
      <c r="AE71" s="9">
        <v>4580448298</v>
      </c>
      <c r="AF71" s="1">
        <f t="shared" si="2"/>
        <v>7593929452</v>
      </c>
    </row>
    <row r="72" spans="2:32" x14ac:dyDescent="0.3">
      <c r="B72" s="2">
        <v>24922</v>
      </c>
      <c r="C72" s="9" t="s">
        <v>98</v>
      </c>
      <c r="D72" s="9">
        <v>70</v>
      </c>
      <c r="E72" s="9" t="str">
        <f t="shared" si="3"/>
        <v>S</v>
      </c>
      <c r="F72" s="9">
        <v>4183911</v>
      </c>
      <c r="G72" s="9">
        <v>580727</v>
      </c>
      <c r="H72" s="9">
        <v>14592</v>
      </c>
      <c r="I72" s="9">
        <v>19038</v>
      </c>
      <c r="J72" s="9">
        <v>54700</v>
      </c>
      <c r="K72" s="9">
        <v>2732775</v>
      </c>
      <c r="L72" s="9">
        <v>217197</v>
      </c>
      <c r="M72" s="9">
        <v>417251</v>
      </c>
      <c r="N72" s="9">
        <v>178385</v>
      </c>
      <c r="O72" s="9">
        <v>650865</v>
      </c>
      <c r="P72" s="9">
        <v>196853</v>
      </c>
      <c r="Q72" s="9">
        <v>70008</v>
      </c>
      <c r="R72" s="9">
        <v>98712</v>
      </c>
      <c r="S72" s="9">
        <v>119560</v>
      </c>
      <c r="T72" s="9">
        <v>274834</v>
      </c>
      <c r="U72" s="9">
        <v>11669</v>
      </c>
      <c r="V72" s="9">
        <v>11651</v>
      </c>
      <c r="W72" s="9">
        <v>2681</v>
      </c>
      <c r="X72" s="9">
        <v>48831</v>
      </c>
      <c r="Y72" s="9"/>
      <c r="Z72" s="9">
        <v>6699</v>
      </c>
      <c r="AA72" s="9">
        <v>6965</v>
      </c>
      <c r="AB72" s="9">
        <v>34972</v>
      </c>
      <c r="AC72" s="9">
        <v>49654</v>
      </c>
      <c r="AD72" s="9">
        <v>1803648</v>
      </c>
      <c r="AE72" s="9">
        <v>1654093</v>
      </c>
      <c r="AF72" s="1">
        <f t="shared" si="2"/>
        <v>13440271</v>
      </c>
    </row>
    <row r="73" spans="2:32" x14ac:dyDescent="0.3">
      <c r="B73" s="2">
        <v>25001</v>
      </c>
      <c r="C73" s="9" t="s">
        <v>99</v>
      </c>
      <c r="D73" s="9">
        <v>71</v>
      </c>
      <c r="E73" s="9" t="str">
        <f t="shared" si="3"/>
        <v>S</v>
      </c>
      <c r="F73" s="9">
        <v>394245261</v>
      </c>
      <c r="G73" s="9">
        <v>44442115</v>
      </c>
      <c r="H73" s="9">
        <v>2980913</v>
      </c>
      <c r="I73" s="9">
        <v>20654096</v>
      </c>
      <c r="J73" s="9">
        <v>10950103</v>
      </c>
      <c r="K73" s="9">
        <v>265700845</v>
      </c>
      <c r="L73" s="9">
        <v>37569218</v>
      </c>
      <c r="M73" s="9">
        <v>104724260</v>
      </c>
      <c r="N73" s="9">
        <v>67493619</v>
      </c>
      <c r="O73" s="9">
        <v>76787618</v>
      </c>
      <c r="P73" s="9">
        <v>57026178</v>
      </c>
      <c r="Q73" s="9">
        <v>20450168</v>
      </c>
      <c r="R73" s="9">
        <v>41881260</v>
      </c>
      <c r="S73" s="9">
        <v>71169381</v>
      </c>
      <c r="T73" s="9">
        <v>90139430</v>
      </c>
      <c r="U73" s="9">
        <v>6636732</v>
      </c>
      <c r="V73" s="9">
        <v>2110549</v>
      </c>
      <c r="W73" s="9">
        <v>2439204</v>
      </c>
      <c r="X73" s="9">
        <v>11543119</v>
      </c>
      <c r="Y73" s="9">
        <v>691786</v>
      </c>
      <c r="Z73" s="9">
        <v>4615307</v>
      </c>
      <c r="AA73" s="9">
        <v>3015911</v>
      </c>
      <c r="AB73" s="9">
        <v>19596293</v>
      </c>
      <c r="AC73" s="9">
        <v>18893299</v>
      </c>
      <c r="AD73" s="9">
        <v>186296273</v>
      </c>
      <c r="AE73" s="9">
        <v>366725622</v>
      </c>
      <c r="AF73" s="1">
        <f t="shared" si="2"/>
        <v>1928778560</v>
      </c>
    </row>
    <row r="74" spans="2:32" x14ac:dyDescent="0.3">
      <c r="B74" s="2">
        <v>26001</v>
      </c>
      <c r="C74" s="9" t="s">
        <v>100</v>
      </c>
      <c r="D74" s="9">
        <v>72</v>
      </c>
      <c r="E74" s="9" t="str">
        <f t="shared" si="3"/>
        <v>S</v>
      </c>
      <c r="F74" s="9">
        <v>13172024</v>
      </c>
      <c r="G74" s="9">
        <v>32094460</v>
      </c>
      <c r="H74" s="9">
        <v>53398</v>
      </c>
      <c r="I74" s="9">
        <v>799710</v>
      </c>
      <c r="J74" s="9">
        <v>242248</v>
      </c>
      <c r="K74" s="9">
        <v>3247292</v>
      </c>
      <c r="L74" s="9">
        <v>2861500</v>
      </c>
      <c r="M74" s="9">
        <v>1032044</v>
      </c>
      <c r="N74" s="9">
        <v>4610241</v>
      </c>
      <c r="O74" s="9">
        <v>13181964</v>
      </c>
      <c r="P74" s="9">
        <v>13686501</v>
      </c>
      <c r="Q74" s="9">
        <v>4115613</v>
      </c>
      <c r="R74" s="9">
        <v>13394829</v>
      </c>
      <c r="S74" s="9">
        <v>9862220</v>
      </c>
      <c r="T74" s="9">
        <v>12611843</v>
      </c>
      <c r="U74" s="9">
        <v>88451</v>
      </c>
      <c r="V74" s="9">
        <v>10209</v>
      </c>
      <c r="W74" s="9">
        <v>319960</v>
      </c>
      <c r="X74" s="9">
        <v>532323</v>
      </c>
      <c r="Y74" s="9"/>
      <c r="Z74" s="9">
        <v>9958</v>
      </c>
      <c r="AA74" s="9">
        <v>422946</v>
      </c>
      <c r="AB74" s="9">
        <v>267043</v>
      </c>
      <c r="AC74" s="9">
        <v>218626</v>
      </c>
      <c r="AD74" s="9">
        <v>19355479</v>
      </c>
      <c r="AE74" s="9">
        <v>60624809</v>
      </c>
      <c r="AF74" s="1">
        <f t="shared" si="2"/>
        <v>206815691</v>
      </c>
    </row>
    <row r="75" spans="2:32" x14ac:dyDescent="0.3">
      <c r="B75" s="2">
        <v>26002</v>
      </c>
      <c r="C75" s="9" t="s">
        <v>101</v>
      </c>
      <c r="D75" s="9">
        <v>73</v>
      </c>
      <c r="E75" s="9" t="str">
        <f t="shared" si="3"/>
        <v>S</v>
      </c>
      <c r="F75" s="9">
        <v>52787442</v>
      </c>
      <c r="G75" s="9">
        <v>7672273</v>
      </c>
      <c r="H75" s="9">
        <v>1254</v>
      </c>
      <c r="I75" s="9">
        <v>610245</v>
      </c>
      <c r="J75" s="9">
        <v>199387</v>
      </c>
      <c r="K75" s="9">
        <v>38284719</v>
      </c>
      <c r="L75" s="9">
        <v>1112672</v>
      </c>
      <c r="M75" s="9">
        <v>2656319</v>
      </c>
      <c r="N75" s="9">
        <v>921592</v>
      </c>
      <c r="O75" s="9">
        <v>12364057</v>
      </c>
      <c r="P75" s="9">
        <v>1832253</v>
      </c>
      <c r="Q75" s="9">
        <v>723790</v>
      </c>
      <c r="R75" s="9">
        <v>5446271</v>
      </c>
      <c r="S75" s="9">
        <v>200585</v>
      </c>
      <c r="T75" s="9">
        <v>3535650</v>
      </c>
      <c r="U75" s="9">
        <v>107482</v>
      </c>
      <c r="V75" s="9">
        <v>4702</v>
      </c>
      <c r="W75" s="9">
        <v>19882</v>
      </c>
      <c r="X75" s="9">
        <v>32942</v>
      </c>
      <c r="Y75" s="9"/>
      <c r="Z75" s="9">
        <v>42272</v>
      </c>
      <c r="AA75" s="9">
        <v>4657</v>
      </c>
      <c r="AB75" s="9">
        <v>314837</v>
      </c>
      <c r="AC75" s="9">
        <v>559186</v>
      </c>
      <c r="AD75" s="9">
        <v>27215175</v>
      </c>
      <c r="AE75" s="9">
        <v>20760987</v>
      </c>
      <c r="AF75" s="1">
        <f t="shared" si="2"/>
        <v>177410631</v>
      </c>
    </row>
    <row r="76" spans="2:32" x14ac:dyDescent="0.3">
      <c r="B76" s="2">
        <v>26003</v>
      </c>
      <c r="C76" s="9" t="s">
        <v>102</v>
      </c>
      <c r="D76" s="9">
        <v>74</v>
      </c>
      <c r="E76" s="9" t="str">
        <f t="shared" si="3"/>
        <v>S</v>
      </c>
      <c r="F76" s="9">
        <v>94001631</v>
      </c>
      <c r="G76" s="9">
        <v>25645320</v>
      </c>
      <c r="H76" s="9">
        <v>89625</v>
      </c>
      <c r="I76" s="9">
        <v>22623460</v>
      </c>
      <c r="J76" s="9">
        <v>460740</v>
      </c>
      <c r="K76" s="9">
        <v>46494753</v>
      </c>
      <c r="L76" s="9">
        <v>3757089</v>
      </c>
      <c r="M76" s="9">
        <v>3714260</v>
      </c>
      <c r="N76" s="9">
        <v>252115</v>
      </c>
      <c r="O76" s="9">
        <v>4489942</v>
      </c>
      <c r="P76" s="9">
        <v>5322845</v>
      </c>
      <c r="Q76" s="9">
        <v>504550</v>
      </c>
      <c r="R76" s="9">
        <v>9816613</v>
      </c>
      <c r="S76" s="9">
        <v>6874850</v>
      </c>
      <c r="T76" s="9">
        <v>65732855</v>
      </c>
      <c r="U76" s="9">
        <v>2571478</v>
      </c>
      <c r="V76" s="9">
        <v>616397</v>
      </c>
      <c r="W76" s="9">
        <v>3122795</v>
      </c>
      <c r="X76" s="9">
        <v>274555</v>
      </c>
      <c r="Y76" s="9">
        <v>2048814</v>
      </c>
      <c r="Z76" s="9">
        <v>561240</v>
      </c>
      <c r="AA76" s="9">
        <v>775415</v>
      </c>
      <c r="AB76" s="9">
        <v>1941917</v>
      </c>
      <c r="AC76" s="9">
        <v>227218</v>
      </c>
      <c r="AD76" s="9">
        <v>32748229</v>
      </c>
      <c r="AE76" s="9">
        <v>64618124</v>
      </c>
      <c r="AF76" s="1">
        <f t="shared" si="2"/>
        <v>399286830</v>
      </c>
    </row>
    <row r="77" spans="2:32" x14ac:dyDescent="0.3">
      <c r="B77" s="2">
        <v>26004</v>
      </c>
      <c r="C77" s="9" t="s">
        <v>103</v>
      </c>
      <c r="D77" s="9">
        <v>75</v>
      </c>
      <c r="E77" s="9" t="str">
        <f t="shared" si="3"/>
        <v>S</v>
      </c>
      <c r="F77" s="9">
        <v>142651652</v>
      </c>
      <c r="G77" s="9">
        <v>12727616</v>
      </c>
      <c r="H77" s="9">
        <v>271763</v>
      </c>
      <c r="I77" s="9">
        <v>7129254</v>
      </c>
      <c r="J77" s="9">
        <v>8487508</v>
      </c>
      <c r="K77" s="9">
        <v>74519554</v>
      </c>
      <c r="L77" s="9">
        <v>7480926</v>
      </c>
      <c r="M77" s="9">
        <v>6183717</v>
      </c>
      <c r="N77" s="9">
        <v>5811122</v>
      </c>
      <c r="O77" s="9">
        <v>16830717</v>
      </c>
      <c r="P77" s="9">
        <v>16435542</v>
      </c>
      <c r="Q77" s="9">
        <v>8426050</v>
      </c>
      <c r="R77" s="9">
        <v>10391050</v>
      </c>
      <c r="S77" s="9">
        <v>12687290</v>
      </c>
      <c r="T77" s="9">
        <v>17648452</v>
      </c>
      <c r="U77" s="9">
        <v>1890511</v>
      </c>
      <c r="V77" s="9">
        <v>443856</v>
      </c>
      <c r="W77" s="9">
        <v>1754033</v>
      </c>
      <c r="X77" s="9">
        <v>2577464</v>
      </c>
      <c r="Y77" s="9">
        <v>5906</v>
      </c>
      <c r="Z77" s="9">
        <v>694470</v>
      </c>
      <c r="AA77" s="9">
        <v>235874</v>
      </c>
      <c r="AB77" s="9">
        <v>2260952</v>
      </c>
      <c r="AC77" s="9">
        <v>2317751</v>
      </c>
      <c r="AD77" s="9">
        <v>75756776</v>
      </c>
      <c r="AE77" s="9">
        <v>68240872</v>
      </c>
      <c r="AF77" s="1">
        <f t="shared" si="2"/>
        <v>503860678</v>
      </c>
    </row>
    <row r="78" spans="2:32" x14ac:dyDescent="0.3">
      <c r="B78" s="2">
        <v>27001</v>
      </c>
      <c r="C78" s="9" t="s">
        <v>104</v>
      </c>
      <c r="D78" s="9">
        <v>76</v>
      </c>
      <c r="E78" s="9" t="str">
        <f t="shared" si="3"/>
        <v>S</v>
      </c>
      <c r="F78" s="9">
        <v>554709700</v>
      </c>
      <c r="G78" s="9">
        <v>149374938</v>
      </c>
      <c r="H78" s="9">
        <v>4759032</v>
      </c>
      <c r="I78" s="9">
        <v>9962999</v>
      </c>
      <c r="J78" s="9">
        <v>57353559</v>
      </c>
      <c r="K78" s="9">
        <v>333971712</v>
      </c>
      <c r="L78" s="9">
        <v>38503373</v>
      </c>
      <c r="M78" s="9">
        <v>122453171</v>
      </c>
      <c r="N78" s="9">
        <v>56921954</v>
      </c>
      <c r="O78" s="9">
        <v>99857105</v>
      </c>
      <c r="P78" s="9">
        <v>126124815</v>
      </c>
      <c r="Q78" s="9">
        <v>30115452</v>
      </c>
      <c r="R78" s="9">
        <v>69014424</v>
      </c>
      <c r="S78" s="9">
        <v>77925199</v>
      </c>
      <c r="T78" s="9">
        <v>93479510</v>
      </c>
      <c r="U78" s="9">
        <v>5558005</v>
      </c>
      <c r="V78" s="9">
        <v>10034624</v>
      </c>
      <c r="W78" s="9">
        <v>16895737</v>
      </c>
      <c r="X78" s="9">
        <v>10020425</v>
      </c>
      <c r="Y78" s="9">
        <v>818555</v>
      </c>
      <c r="Z78" s="9">
        <v>2161250</v>
      </c>
      <c r="AA78" s="9">
        <v>4499707</v>
      </c>
      <c r="AB78" s="9">
        <v>13052308</v>
      </c>
      <c r="AC78" s="9">
        <v>10272891</v>
      </c>
      <c r="AD78" s="9">
        <v>342645523</v>
      </c>
      <c r="AE78" s="9">
        <v>320331399</v>
      </c>
      <c r="AF78" s="1">
        <f t="shared" si="2"/>
        <v>2560817367</v>
      </c>
    </row>
    <row r="79" spans="2:32" x14ac:dyDescent="0.3">
      <c r="B79" s="2">
        <v>27002</v>
      </c>
      <c r="C79" s="9" t="s">
        <v>105</v>
      </c>
      <c r="D79" s="9">
        <v>77</v>
      </c>
      <c r="E79" s="9" t="str">
        <f t="shared" si="3"/>
        <v>S</v>
      </c>
      <c r="F79" s="9">
        <v>16573555</v>
      </c>
      <c r="G79" s="9">
        <v>2204586</v>
      </c>
      <c r="H79" s="9">
        <v>1176</v>
      </c>
      <c r="I79" s="9">
        <v>45829</v>
      </c>
      <c r="J79" s="9">
        <v>1336489</v>
      </c>
      <c r="K79" s="9">
        <v>42714655</v>
      </c>
      <c r="L79" s="9">
        <v>11919051</v>
      </c>
      <c r="M79" s="9">
        <v>43419085</v>
      </c>
      <c r="N79" s="9">
        <v>557957</v>
      </c>
      <c r="O79" s="9">
        <v>6803583</v>
      </c>
      <c r="P79" s="9">
        <v>6953795</v>
      </c>
      <c r="Q79" s="9">
        <v>4139161</v>
      </c>
      <c r="R79" s="9">
        <v>12654587</v>
      </c>
      <c r="S79" s="9">
        <v>27324588</v>
      </c>
      <c r="T79" s="9">
        <v>9692930</v>
      </c>
      <c r="U79" s="9">
        <v>3302061</v>
      </c>
      <c r="V79" s="9">
        <v>1351730</v>
      </c>
      <c r="W79" s="9">
        <v>408679</v>
      </c>
      <c r="X79" s="9">
        <v>2353465</v>
      </c>
      <c r="Y79" s="9">
        <v>342664</v>
      </c>
      <c r="Z79" s="9">
        <v>1054545</v>
      </c>
      <c r="AA79" s="9">
        <v>345718</v>
      </c>
      <c r="AB79" s="9">
        <v>1342262</v>
      </c>
      <c r="AC79" s="9">
        <v>992763</v>
      </c>
      <c r="AD79" s="9">
        <v>2929835</v>
      </c>
      <c r="AE79" s="9">
        <v>12690057</v>
      </c>
      <c r="AF79" s="1">
        <f t="shared" si="2"/>
        <v>213454806</v>
      </c>
    </row>
    <row r="80" spans="2:32" x14ac:dyDescent="0.3">
      <c r="B80" s="2">
        <v>28001</v>
      </c>
      <c r="C80" s="9" t="s">
        <v>106</v>
      </c>
      <c r="D80" s="9">
        <v>78</v>
      </c>
      <c r="E80" s="9" t="str">
        <f t="shared" si="3"/>
        <v>S</v>
      </c>
      <c r="F80" s="9">
        <v>30896605</v>
      </c>
      <c r="G80" s="9">
        <v>3357314</v>
      </c>
      <c r="H80" s="9">
        <v>5267652</v>
      </c>
      <c r="I80" s="9">
        <v>3143712</v>
      </c>
      <c r="J80" s="9">
        <v>13946588</v>
      </c>
      <c r="K80" s="9">
        <v>133649049</v>
      </c>
      <c r="L80" s="9">
        <v>14985386</v>
      </c>
      <c r="M80" s="9">
        <v>86191555</v>
      </c>
      <c r="N80" s="9">
        <v>41335752</v>
      </c>
      <c r="O80" s="9">
        <v>19563847</v>
      </c>
      <c r="P80" s="9">
        <v>22229357</v>
      </c>
      <c r="Q80" s="9">
        <v>11191797</v>
      </c>
      <c r="R80" s="9">
        <v>16918389</v>
      </c>
      <c r="S80" s="9">
        <v>59802016</v>
      </c>
      <c r="T80" s="9">
        <v>28316698</v>
      </c>
      <c r="U80" s="9">
        <v>4569200</v>
      </c>
      <c r="V80" s="9">
        <v>27678202</v>
      </c>
      <c r="W80" s="9">
        <v>1472250</v>
      </c>
      <c r="X80" s="9">
        <v>6510628</v>
      </c>
      <c r="Y80" s="9">
        <v>40836</v>
      </c>
      <c r="Z80" s="9">
        <v>7247292</v>
      </c>
      <c r="AA80" s="9">
        <v>8263528</v>
      </c>
      <c r="AB80" s="9">
        <v>6966229</v>
      </c>
      <c r="AC80" s="9">
        <v>5521765</v>
      </c>
      <c r="AD80" s="9">
        <v>14260763</v>
      </c>
      <c r="AE80" s="9">
        <v>99907080</v>
      </c>
      <c r="AF80" s="1">
        <f t="shared" si="2"/>
        <v>673233490</v>
      </c>
    </row>
    <row r="81" spans="2:32" x14ac:dyDescent="0.3">
      <c r="B81" s="2">
        <v>28002</v>
      </c>
      <c r="C81" s="9" t="s">
        <v>107</v>
      </c>
      <c r="D81" s="9">
        <v>79</v>
      </c>
      <c r="E81" s="9" t="str">
        <f t="shared" si="3"/>
        <v>S</v>
      </c>
      <c r="F81" s="9">
        <v>404866103</v>
      </c>
      <c r="G81" s="9">
        <v>9330874</v>
      </c>
      <c r="H81" s="9">
        <v>2608375</v>
      </c>
      <c r="I81" s="9">
        <v>4380094</v>
      </c>
      <c r="J81" s="9">
        <v>26766996</v>
      </c>
      <c r="K81" s="9">
        <v>140468701</v>
      </c>
      <c r="L81" s="9">
        <v>24741766</v>
      </c>
      <c r="M81" s="9">
        <v>74254289</v>
      </c>
      <c r="N81" s="9">
        <v>50860394</v>
      </c>
      <c r="O81" s="9">
        <v>105433804</v>
      </c>
      <c r="P81" s="9">
        <v>44376063</v>
      </c>
      <c r="Q81" s="9">
        <v>15488244</v>
      </c>
      <c r="R81" s="9">
        <v>114423730</v>
      </c>
      <c r="S81" s="9">
        <v>92253787</v>
      </c>
      <c r="T81" s="9">
        <v>116551472</v>
      </c>
      <c r="U81" s="9">
        <v>13887691</v>
      </c>
      <c r="V81" s="9">
        <v>8530211</v>
      </c>
      <c r="W81" s="9">
        <v>2413641</v>
      </c>
      <c r="X81" s="9">
        <v>11135065</v>
      </c>
      <c r="Y81" s="9">
        <v>199896</v>
      </c>
      <c r="Z81" s="9">
        <v>7908235</v>
      </c>
      <c r="AA81" s="9">
        <v>8726657</v>
      </c>
      <c r="AB81" s="9">
        <v>28655639</v>
      </c>
      <c r="AC81" s="9">
        <v>15228371</v>
      </c>
      <c r="AD81" s="9">
        <v>45824617</v>
      </c>
      <c r="AE81" s="9">
        <v>516227210</v>
      </c>
      <c r="AF81" s="1">
        <f t="shared" si="2"/>
        <v>1885541925</v>
      </c>
    </row>
    <row r="82" spans="2:32" x14ac:dyDescent="0.3">
      <c r="B82" s="2">
        <v>28003</v>
      </c>
      <c r="C82" s="9" t="s">
        <v>108</v>
      </c>
      <c r="D82" s="9">
        <v>80</v>
      </c>
      <c r="E82" s="9" t="str">
        <f t="shared" si="3"/>
        <v>S</v>
      </c>
      <c r="F82" s="9">
        <v>617047002</v>
      </c>
      <c r="G82" s="9">
        <v>391644678</v>
      </c>
      <c r="H82" s="9">
        <v>4808135</v>
      </c>
      <c r="I82" s="9">
        <v>36455539</v>
      </c>
      <c r="J82" s="9">
        <v>41751976</v>
      </c>
      <c r="K82" s="9">
        <v>572389029</v>
      </c>
      <c r="L82" s="9">
        <v>54513939</v>
      </c>
      <c r="M82" s="9">
        <v>149535989</v>
      </c>
      <c r="N82" s="9">
        <v>206994730</v>
      </c>
      <c r="O82" s="9">
        <v>141981635</v>
      </c>
      <c r="P82" s="9">
        <v>175714749</v>
      </c>
      <c r="Q82" s="9">
        <v>65209484</v>
      </c>
      <c r="R82" s="9">
        <v>117752292</v>
      </c>
      <c r="S82" s="9">
        <v>87312231</v>
      </c>
      <c r="T82" s="9">
        <v>330234729</v>
      </c>
      <c r="U82" s="9">
        <v>14421183</v>
      </c>
      <c r="V82" s="9">
        <v>10781868</v>
      </c>
      <c r="W82" s="9">
        <v>16955589</v>
      </c>
      <c r="X82" s="9">
        <v>39608577</v>
      </c>
      <c r="Y82" s="9">
        <v>1423283</v>
      </c>
      <c r="Z82" s="9">
        <v>6921123</v>
      </c>
      <c r="AA82" s="9">
        <v>7061696</v>
      </c>
      <c r="AB82" s="9">
        <v>11746978</v>
      </c>
      <c r="AC82" s="9">
        <v>28480911</v>
      </c>
      <c r="AD82" s="9">
        <v>499510662</v>
      </c>
      <c r="AE82" s="9">
        <v>512975806</v>
      </c>
      <c r="AF82" s="1">
        <f t="shared" si="2"/>
        <v>4143233813</v>
      </c>
    </row>
    <row r="83" spans="2:32" x14ac:dyDescent="0.3">
      <c r="B83" s="2">
        <v>29911</v>
      </c>
      <c r="C83" s="9" t="s">
        <v>109</v>
      </c>
      <c r="D83" s="9">
        <v>81</v>
      </c>
      <c r="E83" s="9" t="str">
        <f t="shared" si="3"/>
        <v>S</v>
      </c>
      <c r="F83" s="9">
        <v>9831352</v>
      </c>
      <c r="G83" s="9">
        <v>92371</v>
      </c>
      <c r="H83" s="9"/>
      <c r="I83" s="9">
        <v>36000</v>
      </c>
      <c r="J83" s="9">
        <v>468149</v>
      </c>
      <c r="K83" s="9">
        <v>2780260980</v>
      </c>
      <c r="L83" s="9">
        <v>106098913</v>
      </c>
      <c r="M83" s="9">
        <v>21568949</v>
      </c>
      <c r="N83" s="9">
        <v>1926996</v>
      </c>
      <c r="O83" s="9">
        <v>47383218</v>
      </c>
      <c r="P83" s="9">
        <v>99789324</v>
      </c>
      <c r="Q83" s="9">
        <v>5522158</v>
      </c>
      <c r="R83" s="9">
        <v>37244167</v>
      </c>
      <c r="S83" s="9">
        <v>10763473</v>
      </c>
      <c r="T83" s="9">
        <v>418324839</v>
      </c>
      <c r="U83" s="9">
        <v>1443960</v>
      </c>
      <c r="V83" s="9">
        <v>279601</v>
      </c>
      <c r="W83" s="9"/>
      <c r="X83" s="9">
        <v>1147330</v>
      </c>
      <c r="Y83" s="9"/>
      <c r="Z83" s="9">
        <v>58194</v>
      </c>
      <c r="AA83" s="9"/>
      <c r="AB83" s="9">
        <v>988001</v>
      </c>
      <c r="AC83" s="9">
        <v>869220</v>
      </c>
      <c r="AD83" s="9">
        <v>25479273</v>
      </c>
      <c r="AE83" s="9">
        <v>248093203</v>
      </c>
      <c r="AF83" s="1">
        <f t="shared" si="2"/>
        <v>3817669671</v>
      </c>
    </row>
    <row r="84" spans="2:32" x14ac:dyDescent="0.3">
      <c r="B84" s="2">
        <v>29912</v>
      </c>
      <c r="C84" s="9" t="s">
        <v>110</v>
      </c>
      <c r="D84" s="9">
        <v>82</v>
      </c>
      <c r="E84" s="9" t="str">
        <f t="shared" si="3"/>
        <v>S</v>
      </c>
      <c r="F84" s="9">
        <v>12772166</v>
      </c>
      <c r="G84" s="9">
        <v>1853913</v>
      </c>
      <c r="H84" s="9">
        <v>2910423</v>
      </c>
      <c r="I84" s="9">
        <v>465539</v>
      </c>
      <c r="J84" s="9">
        <v>268348737</v>
      </c>
      <c r="K84" s="9">
        <v>1102755368</v>
      </c>
      <c r="L84" s="9">
        <v>122927603</v>
      </c>
      <c r="M84" s="9">
        <v>61662036</v>
      </c>
      <c r="N84" s="9">
        <v>19342398</v>
      </c>
      <c r="O84" s="9">
        <v>417037022</v>
      </c>
      <c r="P84" s="9">
        <v>52011026</v>
      </c>
      <c r="Q84" s="9">
        <v>12472664</v>
      </c>
      <c r="R84" s="9">
        <v>284745450</v>
      </c>
      <c r="S84" s="9">
        <v>31741914</v>
      </c>
      <c r="T84" s="9">
        <v>397463756</v>
      </c>
      <c r="U84" s="9">
        <v>30272613</v>
      </c>
      <c r="V84" s="9">
        <v>1655512</v>
      </c>
      <c r="W84" s="9">
        <v>8300315</v>
      </c>
      <c r="X84" s="9">
        <v>7226422</v>
      </c>
      <c r="Y84" s="9"/>
      <c r="Z84" s="9">
        <v>2012737</v>
      </c>
      <c r="AA84" s="9">
        <v>938861</v>
      </c>
      <c r="AB84" s="9">
        <v>3366617</v>
      </c>
      <c r="AC84" s="9">
        <v>27450331</v>
      </c>
      <c r="AD84" s="9">
        <v>8375087</v>
      </c>
      <c r="AE84" s="9">
        <v>126274623</v>
      </c>
      <c r="AF84" s="1">
        <f t="shared" si="2"/>
        <v>3004383133</v>
      </c>
    </row>
    <row r="85" spans="2:32" x14ac:dyDescent="0.3">
      <c r="B85" s="2">
        <v>29921</v>
      </c>
      <c r="C85" s="9" t="s">
        <v>111</v>
      </c>
      <c r="D85" s="9">
        <v>83</v>
      </c>
      <c r="E85" s="9" t="str">
        <f t="shared" si="3"/>
        <v>S</v>
      </c>
      <c r="F85" s="9">
        <v>771479611</v>
      </c>
      <c r="G85" s="9">
        <v>58849333</v>
      </c>
      <c r="H85" s="9">
        <v>3852196</v>
      </c>
      <c r="I85" s="9">
        <v>34988203</v>
      </c>
      <c r="J85" s="9">
        <v>93100108</v>
      </c>
      <c r="K85" s="9">
        <v>1593325161</v>
      </c>
      <c r="L85" s="9">
        <v>33346748</v>
      </c>
      <c r="M85" s="9">
        <v>38604511</v>
      </c>
      <c r="N85" s="9">
        <v>31951488</v>
      </c>
      <c r="O85" s="9">
        <v>59992557</v>
      </c>
      <c r="P85" s="9">
        <v>80577699</v>
      </c>
      <c r="Q85" s="9">
        <v>25150340</v>
      </c>
      <c r="R85" s="9">
        <v>35730852</v>
      </c>
      <c r="S85" s="9">
        <v>17994085</v>
      </c>
      <c r="T85" s="9">
        <v>359379017</v>
      </c>
      <c r="U85" s="9">
        <v>4983421</v>
      </c>
      <c r="V85" s="9">
        <v>3552591</v>
      </c>
      <c r="W85" s="9">
        <v>2169064</v>
      </c>
      <c r="X85" s="9">
        <v>3516865</v>
      </c>
      <c r="Y85" s="9">
        <v>44959</v>
      </c>
      <c r="Z85" s="9">
        <v>2191685</v>
      </c>
      <c r="AA85" s="9">
        <v>1499759</v>
      </c>
      <c r="AB85" s="9">
        <v>1731750</v>
      </c>
      <c r="AC85" s="9">
        <v>2607794</v>
      </c>
      <c r="AD85" s="9">
        <v>696511661</v>
      </c>
      <c r="AE85" s="9">
        <v>256966014</v>
      </c>
      <c r="AF85" s="1">
        <f t="shared" si="2"/>
        <v>4214097472</v>
      </c>
    </row>
    <row r="86" spans="2:32" x14ac:dyDescent="0.3">
      <c r="B86" s="2">
        <v>30001</v>
      </c>
      <c r="C86" s="9" t="s">
        <v>112</v>
      </c>
      <c r="D86" s="9">
        <v>84</v>
      </c>
      <c r="E86" s="9" t="str">
        <f t="shared" si="3"/>
        <v>S</v>
      </c>
      <c r="F86" s="9">
        <v>4786267449</v>
      </c>
      <c r="G86" s="9">
        <v>200610729</v>
      </c>
      <c r="H86" s="9">
        <v>587415</v>
      </c>
      <c r="I86" s="9">
        <v>90750598</v>
      </c>
      <c r="J86" s="9">
        <v>15541776</v>
      </c>
      <c r="K86" s="9">
        <v>101282669</v>
      </c>
      <c r="L86" s="9">
        <v>26417573</v>
      </c>
      <c r="M86" s="9">
        <v>66364877</v>
      </c>
      <c r="N86" s="9">
        <v>81021376</v>
      </c>
      <c r="O86" s="9">
        <v>14652196</v>
      </c>
      <c r="P86" s="9">
        <v>61426165</v>
      </c>
      <c r="Q86" s="9">
        <v>595781</v>
      </c>
      <c r="R86" s="9">
        <v>7489945</v>
      </c>
      <c r="S86" s="9">
        <v>36878468</v>
      </c>
      <c r="T86" s="9">
        <v>42879506</v>
      </c>
      <c r="U86" s="9">
        <v>2541328</v>
      </c>
      <c r="V86" s="9">
        <v>24384</v>
      </c>
      <c r="W86" s="9">
        <v>655973</v>
      </c>
      <c r="X86" s="9">
        <v>1689662</v>
      </c>
      <c r="Y86" s="9">
        <v>364668</v>
      </c>
      <c r="Z86" s="9">
        <v>1263927</v>
      </c>
      <c r="AA86" s="9">
        <v>1664637</v>
      </c>
      <c r="AB86" s="9">
        <v>5917498</v>
      </c>
      <c r="AC86" s="9">
        <v>148806</v>
      </c>
      <c r="AD86" s="9">
        <v>664381449</v>
      </c>
      <c r="AE86" s="9">
        <v>619388937</v>
      </c>
      <c r="AF86" s="1">
        <f t="shared" si="2"/>
        <v>6830807792</v>
      </c>
    </row>
    <row r="87" spans="2:32" x14ac:dyDescent="0.3">
      <c r="B87" s="2">
        <v>31801</v>
      </c>
      <c r="C87" s="9" t="s">
        <v>113</v>
      </c>
      <c r="D87" s="9">
        <v>85</v>
      </c>
      <c r="E87" s="9" t="str">
        <f t="shared" si="3"/>
        <v>S</v>
      </c>
      <c r="F87" s="9">
        <v>127364754</v>
      </c>
      <c r="G87" s="9">
        <v>5113135</v>
      </c>
      <c r="H87" s="9">
        <v>44473</v>
      </c>
      <c r="I87" s="9">
        <v>462441</v>
      </c>
      <c r="J87" s="9">
        <v>5193075</v>
      </c>
      <c r="K87" s="9">
        <v>62429507</v>
      </c>
      <c r="L87" s="9">
        <v>36365434</v>
      </c>
      <c r="M87" s="9">
        <v>24891508</v>
      </c>
      <c r="N87" s="9">
        <v>2077553</v>
      </c>
      <c r="O87" s="9">
        <v>25913661</v>
      </c>
      <c r="P87" s="9">
        <v>6950140</v>
      </c>
      <c r="Q87" s="9">
        <v>2111658</v>
      </c>
      <c r="R87" s="9">
        <v>37608529</v>
      </c>
      <c r="S87" s="9">
        <v>33953300</v>
      </c>
      <c r="T87" s="9">
        <v>6271488</v>
      </c>
      <c r="U87" s="9">
        <v>1706048</v>
      </c>
      <c r="V87" s="9">
        <v>4670442</v>
      </c>
      <c r="W87" s="9">
        <v>1096363</v>
      </c>
      <c r="X87" s="9">
        <v>2418745</v>
      </c>
      <c r="Y87" s="9">
        <v>167198</v>
      </c>
      <c r="Z87" s="9">
        <v>306519</v>
      </c>
      <c r="AA87" s="9">
        <v>722818</v>
      </c>
      <c r="AB87" s="9">
        <v>7331281</v>
      </c>
      <c r="AC87" s="9">
        <v>1680311</v>
      </c>
      <c r="AD87" s="9">
        <v>58909552</v>
      </c>
      <c r="AE87" s="9">
        <v>134589088</v>
      </c>
      <c r="AF87" s="1">
        <f t="shared" si="2"/>
        <v>590349021</v>
      </c>
    </row>
    <row r="88" spans="2:32" x14ac:dyDescent="0.3">
      <c r="B88" s="2">
        <v>31802</v>
      </c>
      <c r="C88" s="9" t="s">
        <v>114</v>
      </c>
      <c r="D88" s="9">
        <v>86</v>
      </c>
      <c r="E88" s="9" t="str">
        <f t="shared" si="3"/>
        <v>S</v>
      </c>
      <c r="F88" s="9">
        <v>75497759</v>
      </c>
      <c r="G88" s="9">
        <v>18288171</v>
      </c>
      <c r="H88" s="9">
        <v>371709</v>
      </c>
      <c r="I88" s="9">
        <v>1426456</v>
      </c>
      <c r="J88" s="9">
        <v>891824</v>
      </c>
      <c r="K88" s="9">
        <v>16662553</v>
      </c>
      <c r="L88" s="9">
        <v>5525152</v>
      </c>
      <c r="M88" s="9">
        <v>14793827</v>
      </c>
      <c r="N88" s="9">
        <v>518714</v>
      </c>
      <c r="O88" s="9">
        <v>2420225</v>
      </c>
      <c r="P88" s="9">
        <v>5510428</v>
      </c>
      <c r="Q88" s="9">
        <v>1079744</v>
      </c>
      <c r="R88" s="9">
        <v>5490735</v>
      </c>
      <c r="S88" s="9">
        <v>5037542</v>
      </c>
      <c r="T88" s="9">
        <v>4669801</v>
      </c>
      <c r="U88" s="9">
        <v>923268</v>
      </c>
      <c r="V88" s="9">
        <v>35846</v>
      </c>
      <c r="W88" s="9">
        <v>1563149</v>
      </c>
      <c r="X88" s="9">
        <v>820631</v>
      </c>
      <c r="Y88" s="9">
        <v>1929</v>
      </c>
      <c r="Z88" s="9">
        <v>201698</v>
      </c>
      <c r="AA88" s="9">
        <v>316882</v>
      </c>
      <c r="AB88" s="9">
        <v>1668504</v>
      </c>
      <c r="AC88" s="9">
        <v>1537265</v>
      </c>
      <c r="AD88" s="9">
        <v>40397903</v>
      </c>
      <c r="AE88" s="9">
        <v>61736736</v>
      </c>
      <c r="AF88" s="1">
        <f t="shared" si="2"/>
        <v>267388451</v>
      </c>
    </row>
    <row r="89" spans="2:32" x14ac:dyDescent="0.3">
      <c r="B89" s="2">
        <v>33001</v>
      </c>
      <c r="C89" s="9" t="s">
        <v>115</v>
      </c>
      <c r="D89" s="9">
        <v>87</v>
      </c>
      <c r="E89" s="9" t="str">
        <f t="shared" si="3"/>
        <v>S</v>
      </c>
      <c r="F89" s="9">
        <v>768011</v>
      </c>
      <c r="G89" s="9">
        <v>19787</v>
      </c>
      <c r="H89" s="9"/>
      <c r="I89" s="9">
        <v>18556</v>
      </c>
      <c r="J89" s="9">
        <v>657506</v>
      </c>
      <c r="K89" s="9">
        <v>2289592</v>
      </c>
      <c r="L89" s="9">
        <v>150925</v>
      </c>
      <c r="M89" s="9">
        <v>734416</v>
      </c>
      <c r="N89" s="9">
        <v>212792</v>
      </c>
      <c r="O89" s="9">
        <v>200579</v>
      </c>
      <c r="P89" s="9">
        <v>1480926</v>
      </c>
      <c r="Q89" s="9">
        <v>103521</v>
      </c>
      <c r="R89" s="9">
        <v>1022379</v>
      </c>
      <c r="S89" s="9">
        <v>349693</v>
      </c>
      <c r="T89" s="9">
        <v>595217</v>
      </c>
      <c r="U89" s="9">
        <v>21257</v>
      </c>
      <c r="V89" s="9">
        <v>4240</v>
      </c>
      <c r="W89" s="9"/>
      <c r="X89" s="9"/>
      <c r="Y89" s="9"/>
      <c r="Z89" s="9">
        <v>1823</v>
      </c>
      <c r="AA89" s="9">
        <v>33063</v>
      </c>
      <c r="AB89" s="9">
        <v>3132</v>
      </c>
      <c r="AC89" s="9">
        <v>42735</v>
      </c>
      <c r="AD89" s="9">
        <v>1779011</v>
      </c>
      <c r="AE89" s="9">
        <v>2607377</v>
      </c>
      <c r="AF89" s="1">
        <f t="shared" si="2"/>
        <v>13096538</v>
      </c>
    </row>
    <row r="90" spans="2:32" x14ac:dyDescent="0.3">
      <c r="B90" s="2">
        <v>35001</v>
      </c>
      <c r="C90" s="9" t="s">
        <v>116</v>
      </c>
      <c r="D90" s="9">
        <v>88</v>
      </c>
      <c r="E90" s="9" t="str">
        <f t="shared" si="3"/>
        <v>S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>
        <v>560459</v>
      </c>
      <c r="AF90" s="1">
        <f t="shared" si="2"/>
        <v>560459</v>
      </c>
    </row>
    <row r="91" spans="2:32" x14ac:dyDescent="0.3">
      <c r="B91" s="2">
        <v>36801</v>
      </c>
      <c r="C91" s="9" t="s">
        <v>117</v>
      </c>
      <c r="D91" s="9">
        <v>89</v>
      </c>
      <c r="E91" s="9" t="str">
        <f t="shared" si="3"/>
        <v>S</v>
      </c>
      <c r="F91" s="9">
        <v>695532</v>
      </c>
      <c r="G91" s="9"/>
      <c r="H91" s="9"/>
      <c r="I91" s="9"/>
      <c r="J91" s="9"/>
      <c r="K91" s="9"/>
      <c r="L91" s="9"/>
      <c r="M91" s="9"/>
      <c r="N91" s="9"/>
      <c r="O91" s="9"/>
      <c r="P91" s="9">
        <v>30526</v>
      </c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>
        <v>4658</v>
      </c>
      <c r="AE91" s="9">
        <v>5009</v>
      </c>
      <c r="AF91" s="1">
        <f t="shared" si="2"/>
        <v>735725</v>
      </c>
    </row>
    <row r="92" spans="2:32" x14ac:dyDescent="0.3">
      <c r="B92" s="2">
        <v>41801</v>
      </c>
      <c r="C92" s="9" t="s">
        <v>141</v>
      </c>
      <c r="D92" s="9">
        <v>90</v>
      </c>
      <c r="E92" s="9" t="str">
        <f t="shared" si="3"/>
        <v>N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1">
        <f t="shared" si="2"/>
        <v>0</v>
      </c>
    </row>
    <row r="93" spans="2:32" x14ac:dyDescent="0.3">
      <c r="B93" s="2">
        <v>41802</v>
      </c>
      <c r="C93" s="9" t="s">
        <v>142</v>
      </c>
      <c r="D93" s="9">
        <v>91</v>
      </c>
      <c r="E93" s="9" t="str">
        <f t="shared" si="3"/>
        <v>N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1">
        <f t="shared" si="2"/>
        <v>0</v>
      </c>
    </row>
    <row r="94" spans="2:32" x14ac:dyDescent="0.3">
      <c r="B94" s="2">
        <v>41803</v>
      </c>
      <c r="C94" s="9" t="s">
        <v>118</v>
      </c>
      <c r="D94" s="9">
        <v>92</v>
      </c>
      <c r="E94" s="9" t="str">
        <f t="shared" si="3"/>
        <v>S</v>
      </c>
      <c r="F94" s="9">
        <v>2850308</v>
      </c>
      <c r="G94" s="9">
        <v>185783</v>
      </c>
      <c r="H94" s="9"/>
      <c r="I94" s="9">
        <v>1921227</v>
      </c>
      <c r="J94" s="9">
        <v>454</v>
      </c>
      <c r="K94" s="9">
        <v>149996</v>
      </c>
      <c r="L94" s="9">
        <v>190471</v>
      </c>
      <c r="M94" s="9">
        <v>1352002</v>
      </c>
      <c r="N94" s="9">
        <v>83696</v>
      </c>
      <c r="O94" s="9">
        <v>56796</v>
      </c>
      <c r="P94" s="9">
        <v>499616</v>
      </c>
      <c r="Q94" s="9">
        <v>66666</v>
      </c>
      <c r="R94" s="9">
        <v>198761</v>
      </c>
      <c r="S94" s="9">
        <v>387015</v>
      </c>
      <c r="T94" s="9">
        <v>9615657</v>
      </c>
      <c r="U94" s="9">
        <v>19212</v>
      </c>
      <c r="V94" s="9"/>
      <c r="W94" s="9">
        <v>88</v>
      </c>
      <c r="X94" s="9">
        <v>48050</v>
      </c>
      <c r="Y94" s="9"/>
      <c r="Z94" s="9">
        <v>766</v>
      </c>
      <c r="AA94" s="9">
        <v>5817</v>
      </c>
      <c r="AB94" s="9">
        <v>699</v>
      </c>
      <c r="AC94" s="9">
        <v>802715</v>
      </c>
      <c r="AD94" s="9">
        <v>105753</v>
      </c>
      <c r="AE94" s="9">
        <v>2068663</v>
      </c>
      <c r="AF94" s="1">
        <f t="shared" si="2"/>
        <v>20610211</v>
      </c>
    </row>
    <row r="95" spans="2:32" x14ac:dyDescent="0.3">
      <c r="B95" s="2">
        <v>45001</v>
      </c>
      <c r="C95" s="9" t="s">
        <v>160</v>
      </c>
      <c r="D95" s="9">
        <v>93</v>
      </c>
      <c r="E95" s="9" t="str">
        <f t="shared" si="3"/>
        <v>S</v>
      </c>
      <c r="F95" s="9">
        <v>915250</v>
      </c>
      <c r="G95" s="9">
        <v>32880</v>
      </c>
      <c r="H95" s="9">
        <v>116980</v>
      </c>
      <c r="I95" s="9">
        <v>18063</v>
      </c>
      <c r="J95" s="9">
        <v>97202</v>
      </c>
      <c r="K95" s="9">
        <v>6139954</v>
      </c>
      <c r="L95" s="9">
        <v>884649</v>
      </c>
      <c r="M95" s="9">
        <v>3378239</v>
      </c>
      <c r="N95" s="9">
        <v>1237437</v>
      </c>
      <c r="O95" s="9">
        <v>4154849</v>
      </c>
      <c r="P95" s="9">
        <v>6735169</v>
      </c>
      <c r="Q95" s="9">
        <v>3393609</v>
      </c>
      <c r="R95" s="9">
        <v>1013173</v>
      </c>
      <c r="S95" s="9">
        <v>3545063</v>
      </c>
      <c r="T95" s="9">
        <v>459033</v>
      </c>
      <c r="U95" s="9">
        <v>326330</v>
      </c>
      <c r="V95" s="9">
        <v>1319665</v>
      </c>
      <c r="W95" s="9">
        <v>155491</v>
      </c>
      <c r="X95" s="9">
        <v>279517</v>
      </c>
      <c r="Y95" s="9">
        <v>267887</v>
      </c>
      <c r="Z95" s="9">
        <v>128603</v>
      </c>
      <c r="AA95" s="9">
        <v>20087</v>
      </c>
      <c r="AB95" s="9">
        <v>339827</v>
      </c>
      <c r="AC95" s="9">
        <v>249294</v>
      </c>
      <c r="AD95" s="9">
        <v>169289</v>
      </c>
      <c r="AE95" s="9">
        <v>10741566</v>
      </c>
      <c r="AF95" s="1">
        <f t="shared" si="2"/>
        <v>46119106</v>
      </c>
    </row>
    <row r="96" spans="2:32" x14ac:dyDescent="0.3">
      <c r="B96" s="2">
        <v>49001</v>
      </c>
      <c r="C96" s="9" t="s">
        <v>161</v>
      </c>
      <c r="D96" s="9">
        <v>94</v>
      </c>
      <c r="E96" s="9" t="str">
        <f t="shared" si="3"/>
        <v>S</v>
      </c>
      <c r="F96" s="9">
        <v>90244463</v>
      </c>
      <c r="G96" s="9">
        <v>0</v>
      </c>
      <c r="H96" s="9">
        <v>0</v>
      </c>
      <c r="I96" s="9">
        <v>0</v>
      </c>
      <c r="J96" s="9">
        <v>3227176</v>
      </c>
      <c r="K96" s="9">
        <v>265246669</v>
      </c>
      <c r="L96" s="9">
        <v>30202463</v>
      </c>
      <c r="M96" s="9">
        <v>38889356</v>
      </c>
      <c r="N96" s="9">
        <v>3753820</v>
      </c>
      <c r="O96" s="9">
        <v>45255597</v>
      </c>
      <c r="P96" s="9">
        <v>8958552</v>
      </c>
      <c r="Q96" s="9">
        <v>14833959</v>
      </c>
      <c r="R96" s="9">
        <v>28019161</v>
      </c>
      <c r="S96" s="9">
        <v>17727001</v>
      </c>
      <c r="T96" s="9">
        <v>2561274</v>
      </c>
      <c r="U96" s="9">
        <v>2756358</v>
      </c>
      <c r="V96" s="9">
        <v>884391</v>
      </c>
      <c r="W96" s="9">
        <v>1121699</v>
      </c>
      <c r="X96" s="9">
        <v>2617854</v>
      </c>
      <c r="Y96" s="9">
        <v>0</v>
      </c>
      <c r="Z96" s="9">
        <v>1005255</v>
      </c>
      <c r="AA96" s="9">
        <v>0</v>
      </c>
      <c r="AB96" s="9">
        <v>3705076</v>
      </c>
      <c r="AC96" s="9">
        <v>4855550</v>
      </c>
      <c r="AD96" s="9">
        <v>592952</v>
      </c>
      <c r="AE96" s="9">
        <v>38603507</v>
      </c>
      <c r="AF96" s="1">
        <f t="shared" si="2"/>
        <v>605062133</v>
      </c>
    </row>
    <row r="97" spans="2:32" x14ac:dyDescent="0.3">
      <c r="B97" s="2">
        <v>52801</v>
      </c>
      <c r="C97" s="9" t="s">
        <v>122</v>
      </c>
      <c r="D97" s="9">
        <v>95</v>
      </c>
      <c r="E97" s="9" t="str">
        <f t="shared" si="3"/>
        <v>S</v>
      </c>
      <c r="F97" s="9">
        <v>10875481</v>
      </c>
      <c r="G97" s="9">
        <v>5888835</v>
      </c>
      <c r="H97" s="9"/>
      <c r="I97" s="9">
        <v>563747</v>
      </c>
      <c r="J97" s="9">
        <v>5582639</v>
      </c>
      <c r="K97" s="9">
        <v>12556977</v>
      </c>
      <c r="L97" s="9">
        <v>1932453</v>
      </c>
      <c r="M97" s="9">
        <v>12832777</v>
      </c>
      <c r="N97" s="9">
        <v>1286388</v>
      </c>
      <c r="O97" s="9">
        <v>998884</v>
      </c>
      <c r="P97" s="9">
        <v>2109621</v>
      </c>
      <c r="Q97" s="9">
        <v>1063870</v>
      </c>
      <c r="R97" s="9">
        <v>2012899</v>
      </c>
      <c r="S97" s="9">
        <v>5341254</v>
      </c>
      <c r="T97" s="9">
        <v>491338</v>
      </c>
      <c r="U97" s="9">
        <v>684880</v>
      </c>
      <c r="V97" s="9">
        <v>29919</v>
      </c>
      <c r="W97" s="9">
        <v>353355</v>
      </c>
      <c r="X97" s="9">
        <v>25480</v>
      </c>
      <c r="Y97" s="9">
        <v>2000</v>
      </c>
      <c r="Z97" s="9">
        <v>171</v>
      </c>
      <c r="AA97" s="9">
        <v>32979</v>
      </c>
      <c r="AB97" s="9">
        <v>141652</v>
      </c>
      <c r="AC97" s="9">
        <v>1027333</v>
      </c>
      <c r="AD97" s="9">
        <v>7572070</v>
      </c>
      <c r="AE97" s="9">
        <v>28202119</v>
      </c>
      <c r="AF97" s="1">
        <f t="shared" si="2"/>
        <v>101609121</v>
      </c>
    </row>
    <row r="98" spans="2:32" x14ac:dyDescent="0.3">
      <c r="B98" s="2">
        <v>52802</v>
      </c>
      <c r="C98" s="9" t="s">
        <v>123</v>
      </c>
      <c r="D98" s="9">
        <v>96</v>
      </c>
      <c r="E98" s="9" t="str">
        <f t="shared" si="3"/>
        <v>S</v>
      </c>
      <c r="F98" s="9">
        <v>718690</v>
      </c>
      <c r="G98" s="9">
        <v>34205</v>
      </c>
      <c r="H98" s="9">
        <v>127</v>
      </c>
      <c r="I98" s="9">
        <v>5860</v>
      </c>
      <c r="J98" s="9">
        <v>26</v>
      </c>
      <c r="K98" s="9">
        <v>35029</v>
      </c>
      <c r="L98" s="9">
        <v>6860</v>
      </c>
      <c r="M98" s="9">
        <v>44198</v>
      </c>
      <c r="N98" s="9">
        <v>909</v>
      </c>
      <c r="O98" s="9">
        <v>14628</v>
      </c>
      <c r="P98" s="9">
        <v>1866</v>
      </c>
      <c r="Q98" s="9">
        <v>2067</v>
      </c>
      <c r="R98" s="9">
        <v>9295</v>
      </c>
      <c r="S98" s="9">
        <v>14819</v>
      </c>
      <c r="T98" s="9">
        <v>543185</v>
      </c>
      <c r="U98" s="9">
        <v>1554</v>
      </c>
      <c r="V98" s="9">
        <v>9713</v>
      </c>
      <c r="W98" s="9"/>
      <c r="X98" s="9">
        <v>540</v>
      </c>
      <c r="Y98" s="9"/>
      <c r="Z98" s="9">
        <v>57</v>
      </c>
      <c r="AA98" s="9"/>
      <c r="AB98" s="9">
        <v>1097</v>
      </c>
      <c r="AC98" s="9">
        <v>230</v>
      </c>
      <c r="AD98" s="9">
        <v>981025</v>
      </c>
      <c r="AE98" s="9">
        <v>61059</v>
      </c>
      <c r="AF98" s="1">
        <f t="shared" si="2"/>
        <v>2487039</v>
      </c>
    </row>
    <row r="99" spans="2:32" x14ac:dyDescent="0.3">
      <c r="B99" s="2">
        <v>55001</v>
      </c>
      <c r="C99" s="9" t="s">
        <v>124</v>
      </c>
      <c r="D99" s="9">
        <v>97</v>
      </c>
      <c r="E99" s="9" t="str">
        <f t="shared" si="3"/>
        <v>S</v>
      </c>
      <c r="F99" s="9">
        <v>75</v>
      </c>
      <c r="G99" s="9"/>
      <c r="H99" s="9"/>
      <c r="I99" s="9"/>
      <c r="J99" s="9"/>
      <c r="K99" s="9"/>
      <c r="L99" s="9">
        <v>20</v>
      </c>
      <c r="M99" s="9">
        <v>1459</v>
      </c>
      <c r="N99" s="9"/>
      <c r="O99" s="9"/>
      <c r="P99" s="9"/>
      <c r="Q99" s="9"/>
      <c r="R99" s="9"/>
      <c r="S99" s="9">
        <v>155</v>
      </c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>
        <v>858</v>
      </c>
      <c r="AF99" s="1">
        <f t="shared" si="2"/>
        <v>2567</v>
      </c>
    </row>
    <row r="100" spans="2:32" x14ac:dyDescent="0.3">
      <c r="B100" s="2">
        <v>56001</v>
      </c>
      <c r="C100" s="9" t="s">
        <v>125</v>
      </c>
      <c r="D100" s="9">
        <v>98</v>
      </c>
      <c r="E100" s="9" t="str">
        <f t="shared" si="3"/>
        <v>S</v>
      </c>
      <c r="F100" s="9">
        <v>20032275</v>
      </c>
      <c r="G100" s="9">
        <v>1315339</v>
      </c>
      <c r="H100" s="9">
        <v>13892</v>
      </c>
      <c r="I100" s="9">
        <v>594285</v>
      </c>
      <c r="J100" s="9">
        <v>5194</v>
      </c>
      <c r="K100" s="9">
        <v>1568647</v>
      </c>
      <c r="L100" s="9">
        <v>17189</v>
      </c>
      <c r="M100" s="9">
        <v>157196</v>
      </c>
      <c r="N100" s="9">
        <v>193210</v>
      </c>
      <c r="O100" s="9">
        <v>1679292</v>
      </c>
      <c r="P100" s="9">
        <v>850</v>
      </c>
      <c r="Q100" s="9"/>
      <c r="R100" s="9">
        <v>632382</v>
      </c>
      <c r="S100" s="9"/>
      <c r="T100" s="9"/>
      <c r="U100" s="9"/>
      <c r="V100" s="9"/>
      <c r="W100" s="9"/>
      <c r="X100" s="9"/>
      <c r="Y100" s="9"/>
      <c r="Z100" s="9"/>
      <c r="AA100" s="9"/>
      <c r="AB100" s="9">
        <v>4530215</v>
      </c>
      <c r="AC100" s="9"/>
      <c r="AD100" s="9">
        <v>27322162</v>
      </c>
      <c r="AE100" s="9">
        <v>76188108</v>
      </c>
      <c r="AF100" s="1">
        <f t="shared" si="2"/>
        <v>134250236</v>
      </c>
    </row>
    <row r="101" spans="2:32" x14ac:dyDescent="0.3">
      <c r="B101" s="2">
        <v>58001</v>
      </c>
      <c r="C101" s="9" t="s">
        <v>126</v>
      </c>
      <c r="D101" s="9">
        <v>99</v>
      </c>
      <c r="E101" s="9" t="str">
        <f t="shared" si="3"/>
        <v>S</v>
      </c>
      <c r="F101" s="9">
        <v>2367299</v>
      </c>
      <c r="G101" s="9">
        <v>13151</v>
      </c>
      <c r="H101" s="9">
        <v>146</v>
      </c>
      <c r="I101" s="9">
        <v>148</v>
      </c>
      <c r="J101" s="9">
        <v>5252</v>
      </c>
      <c r="K101" s="9">
        <v>999935</v>
      </c>
      <c r="L101" s="9">
        <v>219063</v>
      </c>
      <c r="M101" s="9">
        <v>171066</v>
      </c>
      <c r="N101" s="9">
        <v>5896</v>
      </c>
      <c r="O101" s="9">
        <v>319218</v>
      </c>
      <c r="P101" s="9">
        <v>154649</v>
      </c>
      <c r="Q101" s="9">
        <v>189776</v>
      </c>
      <c r="R101" s="9">
        <v>935528</v>
      </c>
      <c r="S101" s="9">
        <v>277349</v>
      </c>
      <c r="T101" s="9">
        <v>891769</v>
      </c>
      <c r="U101" s="9">
        <v>179459</v>
      </c>
      <c r="V101" s="9">
        <v>407870</v>
      </c>
      <c r="W101" s="9">
        <v>57413</v>
      </c>
      <c r="X101" s="9">
        <v>418776</v>
      </c>
      <c r="Y101" s="9">
        <v>23</v>
      </c>
      <c r="Z101" s="9">
        <v>85084</v>
      </c>
      <c r="AA101" s="9">
        <v>106710</v>
      </c>
      <c r="AB101" s="9">
        <v>90164</v>
      </c>
      <c r="AC101" s="9">
        <v>295139</v>
      </c>
      <c r="AD101" s="9">
        <v>2353968</v>
      </c>
      <c r="AE101" s="9">
        <v>3873476</v>
      </c>
      <c r="AF101" s="1">
        <f t="shared" si="2"/>
        <v>14418327</v>
      </c>
    </row>
    <row r="102" spans="2:32" x14ac:dyDescent="0.3">
      <c r="B102" s="2">
        <v>59801</v>
      </c>
      <c r="C102" s="9" t="s">
        <v>127</v>
      </c>
      <c r="D102" s="9">
        <v>100</v>
      </c>
      <c r="E102" s="9" t="str">
        <f t="shared" si="3"/>
        <v>S</v>
      </c>
      <c r="F102" s="9">
        <v>365335</v>
      </c>
      <c r="G102" s="9">
        <v>4420</v>
      </c>
      <c r="H102" s="9">
        <v>6370</v>
      </c>
      <c r="I102" s="9">
        <v>3749869</v>
      </c>
      <c r="J102" s="9">
        <v>1066</v>
      </c>
      <c r="K102" s="9">
        <v>1547461</v>
      </c>
      <c r="L102" s="9">
        <v>64104</v>
      </c>
      <c r="M102" s="9">
        <v>38061</v>
      </c>
      <c r="N102" s="9">
        <v>5040</v>
      </c>
      <c r="O102" s="9">
        <v>122771</v>
      </c>
      <c r="P102" s="9">
        <v>41013</v>
      </c>
      <c r="Q102" s="9">
        <v>16027</v>
      </c>
      <c r="R102" s="9">
        <v>25884</v>
      </c>
      <c r="S102" s="9">
        <v>29548</v>
      </c>
      <c r="T102" s="9">
        <v>106736</v>
      </c>
      <c r="U102" s="9">
        <v>208</v>
      </c>
      <c r="V102" s="9">
        <v>248</v>
      </c>
      <c r="W102" s="9">
        <v>1499</v>
      </c>
      <c r="X102" s="9">
        <v>11512</v>
      </c>
      <c r="Y102" s="9"/>
      <c r="Z102" s="9">
        <v>88303</v>
      </c>
      <c r="AA102" s="9">
        <v>439</v>
      </c>
      <c r="AB102" s="9">
        <v>9296</v>
      </c>
      <c r="AC102" s="9">
        <v>4786</v>
      </c>
      <c r="AD102" s="9">
        <v>77099</v>
      </c>
      <c r="AE102" s="9">
        <v>1482490</v>
      </c>
      <c r="AF102" s="1">
        <f t="shared" si="2"/>
        <v>7799585</v>
      </c>
    </row>
    <row r="103" spans="2:32" x14ac:dyDescent="0.3">
      <c r="B103" s="2">
        <v>61001</v>
      </c>
      <c r="C103" s="9" t="s">
        <v>128</v>
      </c>
      <c r="D103" s="9">
        <v>101</v>
      </c>
      <c r="E103" s="9" t="str">
        <f t="shared" si="3"/>
        <v>S</v>
      </c>
      <c r="F103" s="9">
        <v>7461</v>
      </c>
      <c r="G103" s="9"/>
      <c r="H103" s="9"/>
      <c r="I103" s="9"/>
      <c r="J103" s="9"/>
      <c r="K103" s="9">
        <v>126079</v>
      </c>
      <c r="L103" s="9">
        <v>11536</v>
      </c>
      <c r="M103" s="9">
        <v>37269</v>
      </c>
      <c r="N103" s="9">
        <v>643</v>
      </c>
      <c r="O103" s="9">
        <v>2545</v>
      </c>
      <c r="P103" s="9">
        <v>29441</v>
      </c>
      <c r="Q103" s="9">
        <v>4238</v>
      </c>
      <c r="R103" s="9">
        <v>435848</v>
      </c>
      <c r="S103" s="9">
        <v>2237</v>
      </c>
      <c r="T103" s="9">
        <v>12441</v>
      </c>
      <c r="U103" s="9">
        <v>14818</v>
      </c>
      <c r="V103" s="9">
        <v>59232</v>
      </c>
      <c r="W103" s="9">
        <v>13049</v>
      </c>
      <c r="X103" s="9">
        <v>10932</v>
      </c>
      <c r="Y103" s="9"/>
      <c r="Z103" s="9"/>
      <c r="AA103" s="9">
        <v>10851</v>
      </c>
      <c r="AB103" s="9">
        <v>641</v>
      </c>
      <c r="AC103" s="9"/>
      <c r="AD103" s="9">
        <v>11771</v>
      </c>
      <c r="AE103" s="9">
        <v>32299</v>
      </c>
      <c r="AF103" s="1">
        <f t="shared" si="2"/>
        <v>823331</v>
      </c>
    </row>
    <row r="104" spans="2:32" x14ac:dyDescent="0.3">
      <c r="B104" s="2">
        <v>62801</v>
      </c>
      <c r="C104" s="9" t="s">
        <v>129</v>
      </c>
      <c r="D104" s="9">
        <v>102</v>
      </c>
      <c r="E104" s="9" t="str">
        <f t="shared" si="3"/>
        <v>S</v>
      </c>
      <c r="F104" s="9">
        <v>642005</v>
      </c>
      <c r="G104" s="9">
        <v>303910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>
        <v>3731595</v>
      </c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>
        <v>7024</v>
      </c>
      <c r="AF104" s="1">
        <f t="shared" si="2"/>
        <v>4684534</v>
      </c>
    </row>
    <row r="105" spans="2:32" x14ac:dyDescent="0.3">
      <c r="B105" s="2">
        <v>64801</v>
      </c>
      <c r="C105" s="9" t="s">
        <v>130</v>
      </c>
      <c r="D105" s="9">
        <v>103</v>
      </c>
      <c r="E105" s="9" t="str">
        <f t="shared" si="3"/>
        <v>S</v>
      </c>
      <c r="F105" s="9">
        <v>122756</v>
      </c>
      <c r="G105" s="9"/>
      <c r="H105" s="9"/>
      <c r="I105" s="9">
        <v>5000</v>
      </c>
      <c r="J105" s="9">
        <v>183640</v>
      </c>
      <c r="K105" s="9">
        <v>2551766</v>
      </c>
      <c r="L105" s="9">
        <v>65275</v>
      </c>
      <c r="M105" s="9">
        <v>465427</v>
      </c>
      <c r="N105" s="9">
        <v>38002</v>
      </c>
      <c r="O105" s="9">
        <v>2442102</v>
      </c>
      <c r="P105" s="9">
        <v>7672520</v>
      </c>
      <c r="Q105" s="9"/>
      <c r="R105" s="9"/>
      <c r="S105" s="9">
        <v>983570</v>
      </c>
      <c r="T105" s="9">
        <v>1008014</v>
      </c>
      <c r="U105" s="9"/>
      <c r="V105" s="9"/>
      <c r="W105" s="9"/>
      <c r="X105" s="9"/>
      <c r="Y105" s="9"/>
      <c r="Z105" s="9"/>
      <c r="AA105" s="9"/>
      <c r="AB105" s="9"/>
      <c r="AC105" s="9"/>
      <c r="AD105" s="9">
        <v>7476979</v>
      </c>
      <c r="AE105" s="9">
        <v>150502</v>
      </c>
      <c r="AF105" s="1">
        <f t="shared" si="2"/>
        <v>23165553</v>
      </c>
    </row>
    <row r="106" spans="2:32" x14ac:dyDescent="0.3">
      <c r="B106" s="2">
        <v>68001</v>
      </c>
      <c r="C106" s="9" t="s">
        <v>146</v>
      </c>
      <c r="D106" s="9">
        <v>104</v>
      </c>
      <c r="E106" s="9" t="str">
        <f t="shared" si="3"/>
        <v>N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1">
        <f t="shared" si="2"/>
        <v>0</v>
      </c>
    </row>
    <row r="107" spans="2:32" x14ac:dyDescent="0.3">
      <c r="B107" s="2">
        <v>68002</v>
      </c>
      <c r="C107" s="9" t="s">
        <v>147</v>
      </c>
      <c r="D107" s="9">
        <v>105</v>
      </c>
      <c r="E107" s="9" t="str">
        <f t="shared" si="3"/>
        <v>N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1">
        <f t="shared" si="2"/>
        <v>0</v>
      </c>
    </row>
    <row r="108" spans="2:32" x14ac:dyDescent="0.3">
      <c r="B108" s="2">
        <v>69801</v>
      </c>
      <c r="C108" s="9" t="s">
        <v>131</v>
      </c>
      <c r="D108" s="9">
        <v>106</v>
      </c>
      <c r="E108" s="9" t="str">
        <f t="shared" si="3"/>
        <v>S</v>
      </c>
      <c r="F108" s="9">
        <v>1730077</v>
      </c>
      <c r="G108" s="9"/>
      <c r="H108" s="9"/>
      <c r="I108" s="9"/>
      <c r="J108" s="9">
        <v>4355</v>
      </c>
      <c r="K108" s="9">
        <v>19901</v>
      </c>
      <c r="L108" s="9">
        <v>58512</v>
      </c>
      <c r="M108" s="9">
        <v>61607</v>
      </c>
      <c r="N108" s="9">
        <v>2130</v>
      </c>
      <c r="O108" s="9">
        <v>87070</v>
      </c>
      <c r="P108" s="9">
        <v>12848</v>
      </c>
      <c r="Q108" s="9">
        <v>34533</v>
      </c>
      <c r="R108" s="9">
        <v>227</v>
      </c>
      <c r="S108" s="9">
        <v>66664</v>
      </c>
      <c r="T108" s="9">
        <v>202714</v>
      </c>
      <c r="U108" s="9">
        <v>38354</v>
      </c>
      <c r="V108" s="9"/>
      <c r="W108" s="9">
        <v>15</v>
      </c>
      <c r="X108" s="9">
        <v>4322</v>
      </c>
      <c r="Y108" s="9"/>
      <c r="Z108" s="9">
        <v>3</v>
      </c>
      <c r="AA108" s="9">
        <v>10</v>
      </c>
      <c r="AB108" s="9">
        <v>41907</v>
      </c>
      <c r="AC108" s="9">
        <v>69929</v>
      </c>
      <c r="AD108" s="9">
        <v>12226</v>
      </c>
      <c r="AE108" s="9">
        <v>91405</v>
      </c>
      <c r="AF108" s="1">
        <f t="shared" si="2"/>
        <v>2538809</v>
      </c>
    </row>
    <row r="109" spans="2:32" x14ac:dyDescent="0.3">
      <c r="B109" s="2">
        <v>71801</v>
      </c>
      <c r="C109" s="9" t="s">
        <v>148</v>
      </c>
      <c r="D109" s="9">
        <v>107</v>
      </c>
      <c r="E109" s="9" t="str">
        <f t="shared" si="3"/>
        <v>N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1">
        <f t="shared" si="2"/>
        <v>0</v>
      </c>
    </row>
    <row r="110" spans="2:32" x14ac:dyDescent="0.3">
      <c r="B110" s="2">
        <v>71802</v>
      </c>
      <c r="C110" s="9" t="s">
        <v>132</v>
      </c>
      <c r="D110" s="9">
        <v>108</v>
      </c>
      <c r="E110" s="9" t="str">
        <f t="shared" si="3"/>
        <v>S</v>
      </c>
      <c r="F110" s="9">
        <v>4596</v>
      </c>
      <c r="G110" s="9"/>
      <c r="H110" s="9"/>
      <c r="I110" s="9">
        <v>1</v>
      </c>
      <c r="J110" s="9"/>
      <c r="K110" s="9"/>
      <c r="L110" s="9"/>
      <c r="M110" s="9"/>
      <c r="N110" s="9"/>
      <c r="O110" s="9">
        <v>11</v>
      </c>
      <c r="P110" s="9">
        <v>78</v>
      </c>
      <c r="Q110" s="9"/>
      <c r="R110" s="9"/>
      <c r="S110" s="9"/>
      <c r="T110" s="9">
        <v>930</v>
      </c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>
        <v>267</v>
      </c>
      <c r="AF110" s="1">
        <f t="shared" si="2"/>
        <v>5883</v>
      </c>
    </row>
    <row r="111" spans="2:32" x14ac:dyDescent="0.3">
      <c r="B111" s="2">
        <v>73801</v>
      </c>
      <c r="C111" s="9" t="s">
        <v>133</v>
      </c>
      <c r="D111" s="9">
        <v>109</v>
      </c>
      <c r="E111" s="9" t="str">
        <f t="shared" si="3"/>
        <v>S</v>
      </c>
      <c r="F111" s="9">
        <v>2369923</v>
      </c>
      <c r="G111" s="9">
        <v>13702</v>
      </c>
      <c r="H111" s="9">
        <v>1181</v>
      </c>
      <c r="I111" s="9">
        <v>1510</v>
      </c>
      <c r="J111" s="9">
        <v>10431</v>
      </c>
      <c r="K111" s="9">
        <v>651027</v>
      </c>
      <c r="L111" s="9">
        <v>85528</v>
      </c>
      <c r="M111" s="9">
        <v>1085662</v>
      </c>
      <c r="N111" s="9">
        <v>100983</v>
      </c>
      <c r="O111" s="9">
        <v>102354</v>
      </c>
      <c r="P111" s="9">
        <v>330164</v>
      </c>
      <c r="Q111" s="9">
        <v>5088</v>
      </c>
      <c r="R111" s="9">
        <v>136754</v>
      </c>
      <c r="S111" s="9">
        <v>120436</v>
      </c>
      <c r="T111" s="9">
        <v>230469</v>
      </c>
      <c r="U111" s="9">
        <v>30767</v>
      </c>
      <c r="V111" s="9">
        <v>44709</v>
      </c>
      <c r="W111" s="9">
        <v>2328</v>
      </c>
      <c r="X111" s="9">
        <v>3792</v>
      </c>
      <c r="Y111" s="9">
        <v>36</v>
      </c>
      <c r="Z111" s="9">
        <v>16753</v>
      </c>
      <c r="AA111" s="9">
        <v>545</v>
      </c>
      <c r="AB111" s="9">
        <v>20507</v>
      </c>
      <c r="AC111" s="9">
        <v>23892</v>
      </c>
      <c r="AD111" s="9">
        <v>274933</v>
      </c>
      <c r="AE111" s="9">
        <v>1140975</v>
      </c>
      <c r="AF111" s="1">
        <f t="shared" si="2"/>
        <v>6804449</v>
      </c>
    </row>
    <row r="112" spans="2:32" x14ac:dyDescent="0.3">
      <c r="B112" s="2">
        <v>77001</v>
      </c>
      <c r="C112" s="9" t="s">
        <v>149</v>
      </c>
      <c r="D112" s="9">
        <v>110</v>
      </c>
      <c r="E112" s="9" t="str">
        <f t="shared" si="3"/>
        <v>N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1">
        <f t="shared" si="2"/>
        <v>0</v>
      </c>
    </row>
    <row r="113" spans="2:32" x14ac:dyDescent="0.3">
      <c r="B113" s="2">
        <v>78801</v>
      </c>
      <c r="C113" s="9" t="s">
        <v>150</v>
      </c>
      <c r="D113" s="9">
        <v>111</v>
      </c>
      <c r="E113" s="9" t="str">
        <f t="shared" si="3"/>
        <v>N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1">
        <f t="shared" si="2"/>
        <v>0</v>
      </c>
    </row>
    <row r="114" spans="2:32" x14ac:dyDescent="0.3">
      <c r="B114" s="2">
        <v>78802</v>
      </c>
      <c r="C114" s="9" t="s">
        <v>134</v>
      </c>
      <c r="D114" s="9">
        <v>112</v>
      </c>
      <c r="E114" s="9" t="str">
        <f t="shared" si="3"/>
        <v>S</v>
      </c>
      <c r="F114" s="9">
        <v>302335</v>
      </c>
      <c r="G114" s="9">
        <v>31360</v>
      </c>
      <c r="H114" s="9"/>
      <c r="I114" s="9">
        <v>2933</v>
      </c>
      <c r="J114" s="9">
        <v>3505</v>
      </c>
      <c r="K114" s="9">
        <v>141213</v>
      </c>
      <c r="L114" s="9">
        <v>2092</v>
      </c>
      <c r="M114" s="9">
        <v>164375</v>
      </c>
      <c r="N114" s="9">
        <v>172</v>
      </c>
      <c r="O114" s="9">
        <v>17422</v>
      </c>
      <c r="P114" s="9">
        <v>48966</v>
      </c>
      <c r="Q114" s="9">
        <v>4258</v>
      </c>
      <c r="R114" s="9">
        <v>37842</v>
      </c>
      <c r="S114" s="9">
        <v>2737</v>
      </c>
      <c r="T114" s="9">
        <v>53154</v>
      </c>
      <c r="U114" s="9">
        <v>1405</v>
      </c>
      <c r="V114" s="9"/>
      <c r="W114" s="9">
        <v>1</v>
      </c>
      <c r="X114" s="9">
        <v>27</v>
      </c>
      <c r="Y114" s="9"/>
      <c r="Z114" s="9"/>
      <c r="AA114" s="9"/>
      <c r="AB114" s="9">
        <v>1962</v>
      </c>
      <c r="AC114" s="9">
        <v>192635</v>
      </c>
      <c r="AD114" s="9">
        <v>135891</v>
      </c>
      <c r="AE114" s="9">
        <v>115893</v>
      </c>
      <c r="AF114" s="1">
        <f t="shared" si="2"/>
        <v>1260178</v>
      </c>
    </row>
    <row r="115" spans="2:32" x14ac:dyDescent="0.3">
      <c r="B115" s="2">
        <v>80001</v>
      </c>
      <c r="C115" s="9" t="s">
        <v>135</v>
      </c>
      <c r="D115" s="9">
        <v>113</v>
      </c>
      <c r="E115" s="9" t="str">
        <f t="shared" si="3"/>
        <v>S</v>
      </c>
      <c r="F115" s="9">
        <v>6128</v>
      </c>
      <c r="G115" s="9">
        <v>14425</v>
      </c>
      <c r="H115" s="9"/>
      <c r="I115" s="9">
        <v>2063</v>
      </c>
      <c r="J115" s="9"/>
      <c r="K115" s="9">
        <v>753773</v>
      </c>
      <c r="L115" s="9">
        <v>760</v>
      </c>
      <c r="M115" s="9">
        <v>47251</v>
      </c>
      <c r="N115" s="9">
        <v>28</v>
      </c>
      <c r="O115" s="9"/>
      <c r="P115" s="9"/>
      <c r="Q115" s="9"/>
      <c r="R115" s="9"/>
      <c r="S115" s="9">
        <v>6040</v>
      </c>
      <c r="T115" s="9">
        <v>19298</v>
      </c>
      <c r="U115" s="9"/>
      <c r="V115" s="9">
        <v>2168</v>
      </c>
      <c r="W115" s="9"/>
      <c r="X115" s="9"/>
      <c r="Y115" s="9"/>
      <c r="Z115" s="9"/>
      <c r="AA115" s="9"/>
      <c r="AB115" s="9"/>
      <c r="AC115" s="9"/>
      <c r="AD115" s="9">
        <v>13687</v>
      </c>
      <c r="AE115" s="9">
        <v>3440</v>
      </c>
      <c r="AF115" s="1">
        <f t="shared" si="2"/>
        <v>869061</v>
      </c>
    </row>
    <row r="116" spans="2:32" x14ac:dyDescent="0.3">
      <c r="B116" s="2">
        <v>84001</v>
      </c>
      <c r="C116" s="9" t="s">
        <v>151</v>
      </c>
      <c r="D116" s="9">
        <v>114</v>
      </c>
      <c r="E116" s="9" t="str">
        <f t="shared" si="3"/>
        <v>N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1">
        <f t="shared" si="2"/>
        <v>0</v>
      </c>
    </row>
    <row r="117" spans="2:32" x14ac:dyDescent="0.3">
      <c r="B117" s="2">
        <v>84002</v>
      </c>
      <c r="C117" s="9" t="s">
        <v>152</v>
      </c>
      <c r="D117" s="9">
        <v>115</v>
      </c>
      <c r="E117" s="9" t="str">
        <f t="shared" si="3"/>
        <v>N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1">
        <f t="shared" si="2"/>
        <v>0</v>
      </c>
    </row>
    <row r="118" spans="2:32" x14ac:dyDescent="0.3">
      <c r="B118" s="2">
        <v>85911</v>
      </c>
      <c r="C118" s="9" t="s">
        <v>153</v>
      </c>
      <c r="D118" s="9">
        <v>116</v>
      </c>
      <c r="E118" s="9" t="str">
        <f t="shared" si="3"/>
        <v>N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1">
        <f t="shared" si="2"/>
        <v>0</v>
      </c>
    </row>
    <row r="119" spans="2:32" x14ac:dyDescent="0.3">
      <c r="B119" s="2">
        <v>85921</v>
      </c>
      <c r="C119" s="9" t="s">
        <v>136</v>
      </c>
      <c r="D119" s="9">
        <v>117</v>
      </c>
      <c r="E119" s="9" t="str">
        <f t="shared" si="3"/>
        <v>S</v>
      </c>
      <c r="F119" s="9">
        <v>40511425</v>
      </c>
      <c r="G119" s="9">
        <v>10611</v>
      </c>
      <c r="H119" s="9">
        <v>319</v>
      </c>
      <c r="I119" s="9"/>
      <c r="J119" s="9">
        <v>439129</v>
      </c>
      <c r="K119" s="9">
        <v>11680903</v>
      </c>
      <c r="L119" s="9">
        <v>1927162</v>
      </c>
      <c r="M119" s="9">
        <v>6520325</v>
      </c>
      <c r="N119" s="9">
        <v>107985</v>
      </c>
      <c r="O119" s="9">
        <v>2989362</v>
      </c>
      <c r="P119" s="9">
        <v>2782336</v>
      </c>
      <c r="Q119" s="9">
        <v>1151303</v>
      </c>
      <c r="R119" s="9">
        <v>7763515</v>
      </c>
      <c r="S119" s="9">
        <v>5463222</v>
      </c>
      <c r="T119" s="9">
        <v>2886483</v>
      </c>
      <c r="U119" s="9">
        <v>1115112</v>
      </c>
      <c r="V119" s="9">
        <v>1036</v>
      </c>
      <c r="W119" s="9">
        <v>93127</v>
      </c>
      <c r="X119" s="9">
        <v>939611</v>
      </c>
      <c r="Y119" s="9"/>
      <c r="Z119" s="9">
        <v>132738</v>
      </c>
      <c r="AA119" s="9">
        <v>127033</v>
      </c>
      <c r="AB119" s="9">
        <v>543418</v>
      </c>
      <c r="AC119" s="9">
        <v>485978</v>
      </c>
      <c r="AD119" s="9">
        <v>3421231</v>
      </c>
      <c r="AE119" s="9">
        <v>10418320</v>
      </c>
      <c r="AF119" s="1">
        <f t="shared" si="2"/>
        <v>101511684</v>
      </c>
    </row>
    <row r="120" spans="2:32" x14ac:dyDescent="0.3">
      <c r="B120" s="2">
        <v>86911</v>
      </c>
      <c r="C120" s="9" t="s">
        <v>154</v>
      </c>
      <c r="D120" s="9">
        <v>118</v>
      </c>
      <c r="E120" s="9" t="str">
        <f t="shared" si="3"/>
        <v>N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1">
        <f t="shared" si="2"/>
        <v>0</v>
      </c>
    </row>
    <row r="121" spans="2:32" x14ac:dyDescent="0.3">
      <c r="B121" s="2">
        <v>86921</v>
      </c>
      <c r="C121" s="9" t="s">
        <v>137</v>
      </c>
      <c r="D121" s="9">
        <v>119</v>
      </c>
      <c r="E121" s="9" t="str">
        <f t="shared" si="3"/>
        <v>S</v>
      </c>
      <c r="F121" s="9">
        <v>70640153</v>
      </c>
      <c r="G121" s="9">
        <v>11787928</v>
      </c>
      <c r="H121" s="9">
        <v>1593663</v>
      </c>
      <c r="I121" s="9">
        <v>5162413</v>
      </c>
      <c r="J121" s="9">
        <v>1597187</v>
      </c>
      <c r="K121" s="9">
        <v>30741976</v>
      </c>
      <c r="L121" s="9">
        <v>5233919</v>
      </c>
      <c r="M121" s="9">
        <v>6686892</v>
      </c>
      <c r="N121" s="9">
        <v>3656969</v>
      </c>
      <c r="O121" s="9">
        <v>15216414</v>
      </c>
      <c r="P121" s="9">
        <v>21255192</v>
      </c>
      <c r="Q121" s="9">
        <v>9461605</v>
      </c>
      <c r="R121" s="9">
        <v>8053335</v>
      </c>
      <c r="S121" s="9">
        <v>7223166</v>
      </c>
      <c r="T121" s="9">
        <v>27386144</v>
      </c>
      <c r="U121" s="9">
        <v>8120289</v>
      </c>
      <c r="V121" s="9">
        <v>3660906</v>
      </c>
      <c r="W121" s="9">
        <v>1289536</v>
      </c>
      <c r="X121" s="9">
        <v>1877848</v>
      </c>
      <c r="Y121" s="9">
        <v>12508</v>
      </c>
      <c r="Z121" s="9">
        <v>1240803</v>
      </c>
      <c r="AA121" s="9">
        <v>1220610</v>
      </c>
      <c r="AB121" s="9">
        <v>1838800</v>
      </c>
      <c r="AC121" s="9">
        <v>2987008</v>
      </c>
      <c r="AD121" s="9">
        <v>69337498</v>
      </c>
      <c r="AE121" s="9">
        <v>92478249</v>
      </c>
      <c r="AF121" s="1">
        <f t="shared" si="2"/>
        <v>409761011</v>
      </c>
    </row>
    <row r="122" spans="2:32" x14ac:dyDescent="0.3">
      <c r="B122" s="2">
        <v>90801</v>
      </c>
      <c r="C122" s="9" t="s">
        <v>138</v>
      </c>
      <c r="D122" s="9">
        <v>120</v>
      </c>
      <c r="E122" s="9" t="str">
        <f t="shared" si="3"/>
        <v>S</v>
      </c>
      <c r="F122" s="9">
        <v>72861456</v>
      </c>
      <c r="G122" s="9">
        <v>20142242</v>
      </c>
      <c r="H122" s="9">
        <v>1795340</v>
      </c>
      <c r="I122" s="9">
        <v>116126</v>
      </c>
      <c r="J122" s="9">
        <v>91071</v>
      </c>
      <c r="K122" s="9">
        <v>6433458</v>
      </c>
      <c r="L122" s="9">
        <v>2472070</v>
      </c>
      <c r="M122" s="9">
        <v>7387529</v>
      </c>
      <c r="N122" s="9">
        <v>189033</v>
      </c>
      <c r="O122" s="9">
        <v>2365567</v>
      </c>
      <c r="P122" s="9">
        <v>1713486</v>
      </c>
      <c r="Q122" s="9">
        <v>880527</v>
      </c>
      <c r="R122" s="9">
        <v>927265</v>
      </c>
      <c r="S122" s="9">
        <v>1414330</v>
      </c>
      <c r="T122" s="9">
        <v>2565583</v>
      </c>
      <c r="U122" s="9">
        <v>184800</v>
      </c>
      <c r="V122" s="9">
        <v>1516</v>
      </c>
      <c r="W122" s="9">
        <v>39906</v>
      </c>
      <c r="X122" s="9">
        <v>69136</v>
      </c>
      <c r="Y122" s="9">
        <v>11710</v>
      </c>
      <c r="Z122" s="9">
        <v>23521</v>
      </c>
      <c r="AA122" s="9">
        <v>2291</v>
      </c>
      <c r="AB122" s="9">
        <v>143821</v>
      </c>
      <c r="AC122" s="9">
        <v>184451</v>
      </c>
      <c r="AD122" s="9">
        <v>17056102</v>
      </c>
      <c r="AE122" s="9">
        <v>62667236</v>
      </c>
      <c r="AF122" s="1">
        <f t="shared" si="2"/>
        <v>201739573</v>
      </c>
    </row>
    <row r="123" spans="2:32" x14ac:dyDescent="0.3">
      <c r="B123" s="2">
        <v>94801</v>
      </c>
      <c r="C123" s="9" t="s">
        <v>155</v>
      </c>
      <c r="D123" s="9">
        <v>121</v>
      </c>
      <c r="E123" s="9" t="str">
        <f t="shared" si="3"/>
        <v>N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1">
        <f t="shared" si="2"/>
        <v>0</v>
      </c>
    </row>
    <row r="124" spans="2:32" x14ac:dyDescent="0.3">
      <c r="B124" s="2">
        <v>94802</v>
      </c>
      <c r="C124" s="9" t="s">
        <v>156</v>
      </c>
      <c r="D124" s="9">
        <v>122</v>
      </c>
      <c r="E124" s="9" t="str">
        <f t="shared" si="3"/>
        <v>N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1">
        <f t="shared" si="2"/>
        <v>0</v>
      </c>
    </row>
    <row r="125" spans="2:32" x14ac:dyDescent="0.3">
      <c r="B125" s="2">
        <v>94803</v>
      </c>
      <c r="C125" s="9" t="s">
        <v>157</v>
      </c>
      <c r="D125" s="9">
        <v>123</v>
      </c>
      <c r="E125" s="9" t="str">
        <f t="shared" si="3"/>
        <v>N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1">
        <f t="shared" si="2"/>
        <v>0</v>
      </c>
    </row>
    <row r="126" spans="2:32" x14ac:dyDescent="0.3">
      <c r="B126" s="7">
        <v>97001</v>
      </c>
      <c r="C126" s="10" t="s">
        <v>158</v>
      </c>
      <c r="D126" s="9">
        <v>124</v>
      </c>
      <c r="E126" s="10" t="str">
        <f t="shared" si="3"/>
        <v>N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2">
        <f>SUM(F126:AE126)</f>
        <v>0</v>
      </c>
    </row>
    <row r="127" spans="2:32" x14ac:dyDescent="0.3">
      <c r="B127" s="35" t="s">
        <v>30</v>
      </c>
      <c r="C127" s="35"/>
      <c r="D127" s="14">
        <f>COUNT(D3:D126)</f>
        <v>124</v>
      </c>
      <c r="E127" s="14">
        <f>COUNTIF(E3:E126,"S")</f>
        <v>107</v>
      </c>
      <c r="F127" s="14">
        <f t="shared" ref="F127:AF127" si="4">SUM(F3:F126)</f>
        <v>24037439900</v>
      </c>
      <c r="G127" s="14">
        <f t="shared" si="4"/>
        <v>35155353691</v>
      </c>
      <c r="H127" s="14">
        <f t="shared" si="4"/>
        <v>2463242914</v>
      </c>
      <c r="I127" s="14">
        <f t="shared" si="4"/>
        <v>3617195206</v>
      </c>
      <c r="J127" s="14">
        <f t="shared" si="4"/>
        <v>1353281612</v>
      </c>
      <c r="K127" s="14">
        <f t="shared" si="4"/>
        <v>12793412815</v>
      </c>
      <c r="L127" s="14">
        <f t="shared" si="4"/>
        <v>2726537719</v>
      </c>
      <c r="M127" s="14">
        <f t="shared" si="4"/>
        <v>2473259309</v>
      </c>
      <c r="N127" s="14">
        <f t="shared" si="4"/>
        <v>2954318802</v>
      </c>
      <c r="O127" s="14">
        <f t="shared" si="4"/>
        <v>3977939847</v>
      </c>
      <c r="P127" s="14">
        <f t="shared" si="4"/>
        <v>2113831723</v>
      </c>
      <c r="Q127" s="14">
        <f t="shared" si="4"/>
        <v>664883582</v>
      </c>
      <c r="R127" s="14">
        <f t="shared" si="4"/>
        <v>1815220905</v>
      </c>
      <c r="S127" s="14">
        <f t="shared" si="4"/>
        <v>1481873074</v>
      </c>
      <c r="T127" s="14">
        <f t="shared" si="4"/>
        <v>3585817584</v>
      </c>
      <c r="U127" s="14">
        <f t="shared" si="4"/>
        <v>267420069</v>
      </c>
      <c r="V127" s="14">
        <f t="shared" si="4"/>
        <v>513507613</v>
      </c>
      <c r="W127" s="14">
        <f t="shared" si="4"/>
        <v>106196907</v>
      </c>
      <c r="X127" s="14">
        <f t="shared" si="4"/>
        <v>224310403</v>
      </c>
      <c r="Y127" s="14">
        <f t="shared" si="4"/>
        <v>37735305</v>
      </c>
      <c r="Z127" s="14">
        <f t="shared" si="4"/>
        <v>102248023</v>
      </c>
      <c r="AA127" s="14">
        <f t="shared" si="4"/>
        <v>94036913</v>
      </c>
      <c r="AB127" s="14">
        <f t="shared" si="4"/>
        <v>304702628</v>
      </c>
      <c r="AC127" s="14">
        <f t="shared" si="4"/>
        <v>522840211</v>
      </c>
      <c r="AD127" s="14">
        <f t="shared" si="4"/>
        <v>28771785073</v>
      </c>
      <c r="AE127" s="14">
        <f t="shared" si="4"/>
        <v>54623963235</v>
      </c>
      <c r="AF127" s="1">
        <f t="shared" si="4"/>
        <v>186782355063</v>
      </c>
    </row>
    <row r="128" spans="2:32" x14ac:dyDescent="0.3">
      <c r="B128" s="36" t="s">
        <v>159</v>
      </c>
      <c r="C128" s="36"/>
      <c r="D128" s="15">
        <f>D127/$D$127*100</f>
        <v>100</v>
      </c>
      <c r="E128" s="15">
        <f>E127/$D$127*100</f>
        <v>86.290322580645167</v>
      </c>
      <c r="F128" s="15">
        <f>F127/$AF$127*100</f>
        <v>12.869224125529625</v>
      </c>
      <c r="G128" s="15">
        <f t="shared" ref="G128:AF128" si="5">G127/$AF$127*100</f>
        <v>18.821560355175102</v>
      </c>
      <c r="H128" s="15">
        <f t="shared" si="5"/>
        <v>1.3187770938904644</v>
      </c>
      <c r="I128" s="15">
        <f t="shared" si="5"/>
        <v>1.9365829308555151</v>
      </c>
      <c r="J128" s="15">
        <f t="shared" si="5"/>
        <v>0.72452326213766305</v>
      </c>
      <c r="K128" s="15">
        <f t="shared" si="5"/>
        <v>6.8493690481014102</v>
      </c>
      <c r="L128" s="15">
        <f t="shared" si="5"/>
        <v>1.4597405188944981</v>
      </c>
      <c r="M128" s="15">
        <f t="shared" si="5"/>
        <v>1.3241396962608123</v>
      </c>
      <c r="N128" s="15">
        <f t="shared" si="5"/>
        <v>1.58169051943024</v>
      </c>
      <c r="O128" s="15">
        <f t="shared" si="5"/>
        <v>2.1297192904855904</v>
      </c>
      <c r="P128" s="15">
        <f t="shared" si="5"/>
        <v>1.1317084647995919</v>
      </c>
      <c r="Q128" s="15">
        <f t="shared" si="5"/>
        <v>0.35596701935562425</v>
      </c>
      <c r="R128" s="15">
        <f t="shared" si="5"/>
        <v>0.97183746526150316</v>
      </c>
      <c r="S128" s="15">
        <f t="shared" si="5"/>
        <v>0.79336887764381048</v>
      </c>
      <c r="T128" s="15">
        <f t="shared" si="5"/>
        <v>1.919783901852258</v>
      </c>
      <c r="U128" s="15">
        <f t="shared" si="5"/>
        <v>0.1431720190645426</v>
      </c>
      <c r="V128" s="15">
        <f t="shared" si="5"/>
        <v>0.27492297804404414</v>
      </c>
      <c r="W128" s="15">
        <f t="shared" si="5"/>
        <v>5.6855963168566295E-2</v>
      </c>
      <c r="X128" s="15">
        <f t="shared" si="5"/>
        <v>0.12009185927886075</v>
      </c>
      <c r="Y128" s="15">
        <f t="shared" si="5"/>
        <v>2.0202821078721393E-2</v>
      </c>
      <c r="Z128" s="15">
        <f t="shared" si="5"/>
        <v>5.4741799869432346E-2</v>
      </c>
      <c r="AA128" s="15">
        <f t="shared" si="5"/>
        <v>5.0345715454911254E-2</v>
      </c>
      <c r="AB128" s="15">
        <f t="shared" si="5"/>
        <v>0.16313244786812253</v>
      </c>
      <c r="AC128" s="15">
        <f t="shared" si="5"/>
        <v>0.27991948748245021</v>
      </c>
      <c r="AD128" s="15">
        <f t="shared" si="5"/>
        <v>15.403909573415293</v>
      </c>
      <c r="AE128" s="15">
        <f t="shared" si="5"/>
        <v>29.244712765601349</v>
      </c>
      <c r="AF128" s="13">
        <f t="shared" si="5"/>
        <v>100</v>
      </c>
    </row>
    <row r="129" x14ac:dyDescent="0.3"/>
    <row r="130" x14ac:dyDescent="0.3"/>
    <row r="131" x14ac:dyDescent="0.3"/>
  </sheetData>
  <mergeCells count="2">
    <mergeCell ref="B127:C127"/>
    <mergeCell ref="B128:C128"/>
  </mergeCells>
  <conditionalFormatting sqref="E3:E126">
    <cfRule type="cellIs" dxfId="16" priority="1" operator="equal">
      <formula>"S"</formula>
    </cfRule>
    <cfRule type="cellIs" dxfId="15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D07B-662D-4B85-A02C-13D766DBF7E3}">
  <sheetPr>
    <tabColor theme="3" tint="0.79998168889431442"/>
  </sheetPr>
  <dimension ref="A1:BL132"/>
  <sheetViews>
    <sheetView showGridLines="0" tabSelected="1" topLeftCell="AI1" zoomScale="70" zoomScaleNormal="70" workbookViewId="0">
      <selection activeCell="AJ1" sqref="AJ1"/>
    </sheetView>
  </sheetViews>
  <sheetFormatPr defaultColWidth="0" defaultRowHeight="14.4" zeroHeight="1" x14ac:dyDescent="0.3"/>
  <cols>
    <col min="1" max="2" width="8.88671875" customWidth="1"/>
    <col min="3" max="3" width="61.109375" bestFit="1" customWidth="1"/>
    <col min="4" max="4" width="8.88671875" customWidth="1"/>
    <col min="5" max="5" width="19.109375" bestFit="1" customWidth="1"/>
    <col min="6" max="7" width="13.33203125" bestFit="1" customWidth="1"/>
    <col min="8" max="9" width="12.21875" bestFit="1" customWidth="1"/>
    <col min="10" max="10" width="13" bestFit="1" customWidth="1"/>
    <col min="11" max="11" width="13.33203125" bestFit="1" customWidth="1"/>
    <col min="12" max="16" width="12.21875" bestFit="1" customWidth="1"/>
    <col min="17" max="17" width="11.109375" bestFit="1" customWidth="1"/>
    <col min="18" max="20" width="12.21875" bestFit="1" customWidth="1"/>
    <col min="21" max="22" width="11.109375" bestFit="1" customWidth="1"/>
    <col min="23" max="23" width="11.5546875" bestFit="1" customWidth="1"/>
    <col min="24" max="24" width="11.6640625" bestFit="1" customWidth="1"/>
    <col min="25" max="25" width="10" bestFit="1" customWidth="1"/>
    <col min="26" max="26" width="11.109375" bestFit="1" customWidth="1"/>
    <col min="27" max="27" width="10.77734375" bestFit="1" customWidth="1"/>
    <col min="28" max="28" width="11.109375" bestFit="1" customWidth="1"/>
    <col min="29" max="29" width="21.33203125" bestFit="1" customWidth="1"/>
    <col min="30" max="30" width="15.5546875" bestFit="1" customWidth="1"/>
    <col min="31" max="31" width="16.77734375" bestFit="1" customWidth="1"/>
    <col min="32" max="32" width="13.33203125" bestFit="1" customWidth="1"/>
    <col min="33" max="33" width="8.88671875" customWidth="1"/>
    <col min="34" max="34" width="22.88671875" customWidth="1"/>
    <col min="35" max="35" width="8.88671875" customWidth="1"/>
    <col min="36" max="58" width="13.21875" customWidth="1"/>
    <col min="59" max="59" width="21.44140625" bestFit="1" customWidth="1"/>
    <col min="60" max="61" width="18.33203125" bestFit="1" customWidth="1"/>
    <col min="62" max="63" width="13.21875" customWidth="1"/>
    <col min="64" max="64" width="8.88671875" customWidth="1"/>
    <col min="65" max="16384" width="8.88671875" hidden="1"/>
  </cols>
  <sheetData>
    <row r="1" spans="2:63" x14ac:dyDescent="0.3"/>
    <row r="2" spans="2:63" x14ac:dyDescent="0.3">
      <c r="B2" s="20" t="s">
        <v>162</v>
      </c>
      <c r="AH2" s="30" t="s">
        <v>163</v>
      </c>
      <c r="AJ2" s="11" t="s">
        <v>165</v>
      </c>
    </row>
    <row r="3" spans="2:63" s="1" customFormat="1" x14ac:dyDescent="0.3">
      <c r="B3" s="3" t="s">
        <v>26</v>
      </c>
      <c r="C3" s="4" t="s">
        <v>27</v>
      </c>
      <c r="D3" s="4" t="s">
        <v>28</v>
      </c>
      <c r="E3" s="4" t="s">
        <v>29</v>
      </c>
      <c r="F3" s="5" t="s">
        <v>0</v>
      </c>
      <c r="G3" s="5" t="s">
        <v>1</v>
      </c>
      <c r="H3" s="5" t="s">
        <v>2</v>
      </c>
      <c r="I3" s="5" t="s">
        <v>3</v>
      </c>
      <c r="J3" s="5" t="s">
        <v>4</v>
      </c>
      <c r="K3" s="5" t="s">
        <v>5</v>
      </c>
      <c r="L3" s="5" t="s">
        <v>6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R3" s="5" t="s">
        <v>12</v>
      </c>
      <c r="S3" s="5" t="s">
        <v>13</v>
      </c>
      <c r="T3" s="5" t="s">
        <v>14</v>
      </c>
      <c r="U3" s="5" t="s">
        <v>15</v>
      </c>
      <c r="V3" s="5" t="s">
        <v>16</v>
      </c>
      <c r="W3" s="5" t="s">
        <v>17</v>
      </c>
      <c r="X3" s="5" t="s">
        <v>18</v>
      </c>
      <c r="Y3" s="5" t="s">
        <v>19</v>
      </c>
      <c r="Z3" s="5" t="s">
        <v>20</v>
      </c>
      <c r="AA3" s="5" t="s">
        <v>21</v>
      </c>
      <c r="AB3" s="5" t="s">
        <v>22</v>
      </c>
      <c r="AC3" s="5" t="s">
        <v>23</v>
      </c>
      <c r="AD3" s="5" t="s">
        <v>24</v>
      </c>
      <c r="AE3" s="5" t="s">
        <v>25</v>
      </c>
      <c r="AF3" s="6" t="s">
        <v>30</v>
      </c>
      <c r="AH3" s="5" t="s">
        <v>164</v>
      </c>
      <c r="AJ3" s="25" t="s">
        <v>0</v>
      </c>
      <c r="AK3" s="5" t="s">
        <v>1</v>
      </c>
      <c r="AL3" s="5" t="s">
        <v>2</v>
      </c>
      <c r="AM3" s="5" t="s">
        <v>3</v>
      </c>
      <c r="AN3" s="5" t="s">
        <v>4</v>
      </c>
      <c r="AO3" s="5" t="s">
        <v>5</v>
      </c>
      <c r="AP3" s="5" t="s">
        <v>6</v>
      </c>
      <c r="AQ3" s="5" t="s">
        <v>7</v>
      </c>
      <c r="AR3" s="5" t="s">
        <v>8</v>
      </c>
      <c r="AS3" s="5" t="s">
        <v>9</v>
      </c>
      <c r="AT3" s="5" t="s">
        <v>10</v>
      </c>
      <c r="AU3" s="5" t="s">
        <v>11</v>
      </c>
      <c r="AV3" s="5" t="s">
        <v>12</v>
      </c>
      <c r="AW3" s="5" t="s">
        <v>13</v>
      </c>
      <c r="AX3" s="5" t="s">
        <v>14</v>
      </c>
      <c r="AY3" s="5" t="s">
        <v>15</v>
      </c>
      <c r="AZ3" s="5" t="s">
        <v>16</v>
      </c>
      <c r="BA3" s="5" t="s">
        <v>17</v>
      </c>
      <c r="BB3" s="5" t="s">
        <v>18</v>
      </c>
      <c r="BC3" s="5" t="s">
        <v>19</v>
      </c>
      <c r="BD3" s="5" t="s">
        <v>20</v>
      </c>
      <c r="BE3" s="5" t="s">
        <v>21</v>
      </c>
      <c r="BF3" s="5" t="s">
        <v>22</v>
      </c>
      <c r="BG3" s="5" t="s">
        <v>23</v>
      </c>
      <c r="BH3" s="5" t="s">
        <v>24</v>
      </c>
      <c r="BI3" s="5" t="s">
        <v>25</v>
      </c>
      <c r="BJ3" s="6" t="s">
        <v>30</v>
      </c>
      <c r="BK3" s="6" t="s">
        <v>166</v>
      </c>
    </row>
    <row r="4" spans="2:63" x14ac:dyDescent="0.3">
      <c r="B4" s="2">
        <v>1911</v>
      </c>
      <c r="C4" s="8" t="s">
        <v>31</v>
      </c>
      <c r="D4" s="8">
        <v>1</v>
      </c>
      <c r="E4" s="8" t="str">
        <f>IF(SUM(F4:AE4)=0,"N","S")</f>
        <v>S</v>
      </c>
      <c r="F4" s="16">
        <f>IFERROR('Comex Stat 15 | EXP (SCN124)'!F3/'Comex Stat 15 | EXP (SCN124)'!$AF3,"")</f>
        <v>1.7209114813678238E-6</v>
      </c>
      <c r="G4" s="16">
        <f>IFERROR('Comex Stat 15 | EXP (SCN124)'!G3/'Comex Stat 15 | EXP (SCN124)'!$AF3,"")</f>
        <v>0</v>
      </c>
      <c r="H4" s="16">
        <f>IFERROR('Comex Stat 15 | EXP (SCN124)'!H3/'Comex Stat 15 | EXP (SCN124)'!$AF3,"")</f>
        <v>0</v>
      </c>
      <c r="I4" s="16">
        <f>IFERROR('Comex Stat 15 | EXP (SCN124)'!I3/'Comex Stat 15 | EXP (SCN124)'!$AF3,"")</f>
        <v>0</v>
      </c>
      <c r="J4" s="16">
        <f>IFERROR('Comex Stat 15 | EXP (SCN124)'!J3/'Comex Stat 15 | EXP (SCN124)'!$AF3,"")</f>
        <v>1.050619347618102E-2</v>
      </c>
      <c r="K4" s="16">
        <f>IFERROR('Comex Stat 15 | EXP (SCN124)'!K3/'Comex Stat 15 | EXP (SCN124)'!$AF3,"")</f>
        <v>3.0039412483227131E-4</v>
      </c>
      <c r="L4" s="16">
        <f>IFERROR('Comex Stat 15 | EXP (SCN124)'!L3/'Comex Stat 15 | EXP (SCN124)'!$AF3,"")</f>
        <v>3.1700441058781764E-3</v>
      </c>
      <c r="M4" s="16">
        <f>IFERROR('Comex Stat 15 | EXP (SCN124)'!M3/'Comex Stat 15 | EXP (SCN124)'!$AF3,"")</f>
        <v>4.4117190461577342E-4</v>
      </c>
      <c r="N4" s="16">
        <f>IFERROR('Comex Stat 15 | EXP (SCN124)'!N3/'Comex Stat 15 | EXP (SCN124)'!$AF3,"")</f>
        <v>6.2535010921169018E-2</v>
      </c>
      <c r="O4" s="16">
        <f>IFERROR('Comex Stat 15 | EXP (SCN124)'!O3/'Comex Stat 15 | EXP (SCN124)'!$AF3,"")</f>
        <v>0</v>
      </c>
      <c r="P4" s="16">
        <f>IFERROR('Comex Stat 15 | EXP (SCN124)'!P3/'Comex Stat 15 | EXP (SCN124)'!$AF3,"")</f>
        <v>1.3414042878374883E-2</v>
      </c>
      <c r="Q4" s="16">
        <f>IFERROR('Comex Stat 15 | EXP (SCN124)'!Q3/'Comex Stat 15 | EXP (SCN124)'!$AF3,"")</f>
        <v>1.5517687480068114E-2</v>
      </c>
      <c r="R4" s="16">
        <f>IFERROR('Comex Stat 15 | EXP (SCN124)'!R3/'Comex Stat 15 | EXP (SCN124)'!$AF3,"")</f>
        <v>0</v>
      </c>
      <c r="S4" s="16">
        <f>IFERROR('Comex Stat 15 | EXP (SCN124)'!S3/'Comex Stat 15 | EXP (SCN124)'!$AF3,"")</f>
        <v>6.6594701277445832E-4</v>
      </c>
      <c r="T4" s="16">
        <f>IFERROR('Comex Stat 15 | EXP (SCN124)'!T3/'Comex Stat 15 | EXP (SCN124)'!$AF3,"")</f>
        <v>0</v>
      </c>
      <c r="U4" s="16">
        <f>IFERROR('Comex Stat 15 | EXP (SCN124)'!U3/'Comex Stat 15 | EXP (SCN124)'!$AF3,"")</f>
        <v>1.2730205606801812E-2</v>
      </c>
      <c r="V4" s="16">
        <f>IFERROR('Comex Stat 15 | EXP (SCN124)'!V3/'Comex Stat 15 | EXP (SCN124)'!$AF3,"")</f>
        <v>0</v>
      </c>
      <c r="W4" s="16">
        <f>IFERROR('Comex Stat 15 | EXP (SCN124)'!W3/'Comex Stat 15 | EXP (SCN124)'!$AF3,"")</f>
        <v>0</v>
      </c>
      <c r="X4" s="16">
        <f>IFERROR('Comex Stat 15 | EXP (SCN124)'!X3/'Comex Stat 15 | EXP (SCN124)'!$AF3,"")</f>
        <v>0</v>
      </c>
      <c r="Y4" s="16">
        <f>IFERROR('Comex Stat 15 | EXP (SCN124)'!Y3/'Comex Stat 15 | EXP (SCN124)'!$AF3,"")</f>
        <v>0</v>
      </c>
      <c r="Z4" s="16">
        <f>IFERROR('Comex Stat 15 | EXP (SCN124)'!Z3/'Comex Stat 15 | EXP (SCN124)'!$AF3,"")</f>
        <v>0</v>
      </c>
      <c r="AA4" s="16">
        <f>IFERROR('Comex Stat 15 | EXP (SCN124)'!AA3/'Comex Stat 15 | EXP (SCN124)'!$AF3,"")</f>
        <v>4.3949099530058787E-2</v>
      </c>
      <c r="AB4" s="16">
        <f>IFERROR('Comex Stat 15 | EXP (SCN124)'!AB3/'Comex Stat 15 | EXP (SCN124)'!$AF3,"")</f>
        <v>6.3372866160020702E-6</v>
      </c>
      <c r="AC4" s="16">
        <f>IFERROR('Comex Stat 15 | EXP (SCN124)'!AC3/'Comex Stat 15 | EXP (SCN124)'!$AF3,"")</f>
        <v>0</v>
      </c>
      <c r="AD4" s="16">
        <f>IFERROR('Comex Stat 15 | EXP (SCN124)'!AD3/'Comex Stat 15 | EXP (SCN124)'!$AF3,"")</f>
        <v>6.4027534583701879E-5</v>
      </c>
      <c r="AE4" s="16">
        <f>IFERROR('Comex Stat 15 | EXP (SCN124)'!AE3/'Comex Stat 15 | EXP (SCN124)'!$AF3,"")</f>
        <v>0.83669811722656462</v>
      </c>
      <c r="AF4" s="17">
        <f>IFERROR('Comex Stat 15 | EXP (SCN124)'!AF3/'Comex Stat 15 | EXP (SCN124)'!$AF3,"")</f>
        <v>1</v>
      </c>
      <c r="AH4" s="21">
        <v>1280</v>
      </c>
      <c r="AJ4" s="33">
        <f t="shared" ref="AJ4:AJ35" si="0">IFERROR(F4*$AH4,"")</f>
        <v>2.2027666961508146E-3</v>
      </c>
      <c r="AK4" s="21">
        <f t="shared" ref="AK4:AK35" si="1">IFERROR(G4*$AH4,"")</f>
        <v>0</v>
      </c>
      <c r="AL4" s="21">
        <f t="shared" ref="AL4:AL35" si="2">IFERROR(H4*$AH4,"")</f>
        <v>0</v>
      </c>
      <c r="AM4" s="21">
        <f t="shared" ref="AM4:AM35" si="3">IFERROR(I4*$AH4,"")</f>
        <v>0</v>
      </c>
      <c r="AN4" s="21">
        <f t="shared" ref="AN4:AN35" si="4">IFERROR(J4*$AH4,"")</f>
        <v>13.447927649511707</v>
      </c>
      <c r="AO4" s="21">
        <f t="shared" ref="AO4:AO35" si="5">IFERROR(K4*$AH4,"")</f>
        <v>0.38450447978530727</v>
      </c>
      <c r="AP4" s="21">
        <f t="shared" ref="AP4:AP35" si="6">IFERROR(L4*$AH4,"")</f>
        <v>4.0576564555240662</v>
      </c>
      <c r="AQ4" s="21">
        <f t="shared" ref="AQ4:AQ35" si="7">IFERROR(M4*$AH4,"")</f>
        <v>0.56470003790819001</v>
      </c>
      <c r="AR4" s="21">
        <f t="shared" ref="AR4:AR35" si="8">IFERROR(N4*$AH4,"")</f>
        <v>80.044813979096347</v>
      </c>
      <c r="AS4" s="21">
        <f t="shared" ref="AS4:AS35" si="9">IFERROR(O4*$AH4,"")</f>
        <v>0</v>
      </c>
      <c r="AT4" s="21">
        <f t="shared" ref="AT4:AT35" si="10">IFERROR(P4*$AH4,"")</f>
        <v>17.169974884319849</v>
      </c>
      <c r="AU4" s="21">
        <f t="shared" ref="AU4:AU35" si="11">IFERROR(Q4*$AH4,"")</f>
        <v>19.862639974487188</v>
      </c>
      <c r="AV4" s="21">
        <f t="shared" ref="AV4:AV35" si="12">IFERROR(R4*$AH4,"")</f>
        <v>0</v>
      </c>
      <c r="AW4" s="21">
        <f t="shared" ref="AW4:AW35" si="13">IFERROR(S4*$AH4,"")</f>
        <v>0.85241217635130662</v>
      </c>
      <c r="AX4" s="21">
        <f t="shared" ref="AX4:AX35" si="14">IFERROR(T4*$AH4,"")</f>
        <v>0</v>
      </c>
      <c r="AY4" s="21">
        <f t="shared" ref="AY4:AY35" si="15">IFERROR(U4*$AH4,"")</f>
        <v>16.294663176706319</v>
      </c>
      <c r="AZ4" s="21">
        <f t="shared" ref="AZ4:AZ35" si="16">IFERROR(V4*$AH4,"")</f>
        <v>0</v>
      </c>
      <c r="BA4" s="21">
        <f t="shared" ref="BA4:BA35" si="17">IFERROR(W4*$AH4,"")</f>
        <v>0</v>
      </c>
      <c r="BB4" s="21">
        <f t="shared" ref="BB4:BB35" si="18">IFERROR(X4*$AH4,"")</f>
        <v>0</v>
      </c>
      <c r="BC4" s="21">
        <f t="shared" ref="BC4:BC35" si="19">IFERROR(Y4*$AH4,"")</f>
        <v>0</v>
      </c>
      <c r="BD4" s="21">
        <f t="shared" ref="BD4:BD35" si="20">IFERROR(Z4*$AH4,"")</f>
        <v>0</v>
      </c>
      <c r="BE4" s="21">
        <f t="shared" ref="BE4:BE35" si="21">IFERROR(AA4*$AH4,"")</f>
        <v>56.254847398475249</v>
      </c>
      <c r="BF4" s="21">
        <f t="shared" ref="BF4:BF35" si="22">IFERROR(AB4*$AH4,"")</f>
        <v>8.11172686848265E-3</v>
      </c>
      <c r="BG4" s="21">
        <f t="shared" ref="BG4:BG35" si="23">IFERROR(AC4*$AH4,"")</f>
        <v>0</v>
      </c>
      <c r="BH4" s="21">
        <f t="shared" ref="BH4:BH35" si="24">IFERROR(AD4*$AH4,"")</f>
        <v>8.1955244267138405E-2</v>
      </c>
      <c r="BI4" s="21">
        <f t="shared" ref="BI4:BI35" si="25">IFERROR(AE4*$AH4,"")</f>
        <v>1070.9735900500027</v>
      </c>
      <c r="BJ4" s="26">
        <f>SUM(AJ4:BI4)</f>
        <v>1280</v>
      </c>
      <c r="BK4" s="27" t="str">
        <f>IF(BJ4=AH4,"N","S")</f>
        <v>N</v>
      </c>
    </row>
    <row r="5" spans="2:63" x14ac:dyDescent="0.3">
      <c r="B5" s="2">
        <v>1912</v>
      </c>
      <c r="C5" s="9" t="s">
        <v>32</v>
      </c>
      <c r="D5" s="9">
        <v>2</v>
      </c>
      <c r="E5" s="9" t="str">
        <f t="shared" ref="E5:E68" si="26">IF(SUM(F5:AE5)=0,"N","S")</f>
        <v>S</v>
      </c>
      <c r="F5" s="18">
        <f>IFERROR('Comex Stat 15 | EXP (SCN124)'!F4/'Comex Stat 15 | EXP (SCN124)'!$AF4,"")</f>
        <v>8.0515586271546827E-3</v>
      </c>
      <c r="G5" s="18">
        <f>IFERROR('Comex Stat 15 | EXP (SCN124)'!G4/'Comex Stat 15 | EXP (SCN124)'!$AF4,"")</f>
        <v>6.0606454719704219E-3</v>
      </c>
      <c r="H5" s="18">
        <f>IFERROR('Comex Stat 15 | EXP (SCN124)'!H4/'Comex Stat 15 | EXP (SCN124)'!$AF4,"")</f>
        <v>4.8019296620289991E-5</v>
      </c>
      <c r="I5" s="18">
        <f>IFERROR('Comex Stat 15 | EXP (SCN124)'!I4/'Comex Stat 15 | EXP (SCN124)'!$AF4,"")</f>
        <v>3.6419414796209812E-4</v>
      </c>
      <c r="J5" s="18">
        <f>IFERROR('Comex Stat 15 | EXP (SCN124)'!J4/'Comex Stat 15 | EXP (SCN124)'!$AF4,"")</f>
        <v>1.0554623508842715E-2</v>
      </c>
      <c r="K5" s="18">
        <f>IFERROR('Comex Stat 15 | EXP (SCN124)'!K4/'Comex Stat 15 | EXP (SCN124)'!$AF4,"")</f>
        <v>6.75978979624278E-4</v>
      </c>
      <c r="L5" s="18">
        <f>IFERROR('Comex Stat 15 | EXP (SCN124)'!L4/'Comex Stat 15 | EXP (SCN124)'!$AF4,"")</f>
        <v>6.3309797653687228E-5</v>
      </c>
      <c r="M5" s="18">
        <f>IFERROR('Comex Stat 15 | EXP (SCN124)'!M4/'Comex Stat 15 | EXP (SCN124)'!$AF4,"")</f>
        <v>3.707884210993116E-3</v>
      </c>
      <c r="N5" s="18">
        <f>IFERROR('Comex Stat 15 | EXP (SCN124)'!N4/'Comex Stat 15 | EXP (SCN124)'!$AF4,"")</f>
        <v>7.4883086607635688E-3</v>
      </c>
      <c r="O5" s="18">
        <f>IFERROR('Comex Stat 15 | EXP (SCN124)'!O4/'Comex Stat 15 | EXP (SCN124)'!$AF4,"")</f>
        <v>6.8221093488825523E-5</v>
      </c>
      <c r="P5" s="18">
        <f>IFERROR('Comex Stat 15 | EXP (SCN124)'!P4/'Comex Stat 15 | EXP (SCN124)'!$AF4,"")</f>
        <v>1.3097224122357439E-3</v>
      </c>
      <c r="Q5" s="18">
        <f>IFERROR('Comex Stat 15 | EXP (SCN124)'!Q4/'Comex Stat 15 | EXP (SCN124)'!$AF4,"")</f>
        <v>2.0883141339036616E-3</v>
      </c>
      <c r="R5" s="18">
        <f>IFERROR('Comex Stat 15 | EXP (SCN124)'!R4/'Comex Stat 15 | EXP (SCN124)'!$AF4,"")</f>
        <v>1.2886078330680924E-3</v>
      </c>
      <c r="S5" s="18">
        <f>IFERROR('Comex Stat 15 | EXP (SCN124)'!S4/'Comex Stat 15 | EXP (SCN124)'!$AF4,"")</f>
        <v>2.5970872482359675E-4</v>
      </c>
      <c r="T5" s="18">
        <f>IFERROR('Comex Stat 15 | EXP (SCN124)'!T4/'Comex Stat 15 | EXP (SCN124)'!$AF4,"")</f>
        <v>1.0151517323695755E-2</v>
      </c>
      <c r="U5" s="18">
        <f>IFERROR('Comex Stat 15 | EXP (SCN124)'!U4/'Comex Stat 15 | EXP (SCN124)'!$AF4,"")</f>
        <v>5.5453782669500924E-3</v>
      </c>
      <c r="V5" s="18">
        <f>IFERROR('Comex Stat 15 | EXP (SCN124)'!V4/'Comex Stat 15 | EXP (SCN124)'!$AF4,"")</f>
        <v>2.1934775554428186E-3</v>
      </c>
      <c r="W5" s="18">
        <f>IFERROR('Comex Stat 15 | EXP (SCN124)'!W4/'Comex Stat 15 | EXP (SCN124)'!$AF4,"")</f>
        <v>2.3138068988039452E-3</v>
      </c>
      <c r="X5" s="18">
        <f>IFERROR('Comex Stat 15 | EXP (SCN124)'!X4/'Comex Stat 15 | EXP (SCN124)'!$AF4,"")</f>
        <v>3.0925577384710743E-3</v>
      </c>
      <c r="Y5" s="18">
        <f>IFERROR('Comex Stat 15 | EXP (SCN124)'!Y4/'Comex Stat 15 | EXP (SCN124)'!$AF4,"")</f>
        <v>0</v>
      </c>
      <c r="Z5" s="18">
        <f>IFERROR('Comex Stat 15 | EXP (SCN124)'!Z4/'Comex Stat 15 | EXP (SCN124)'!$AF4,"")</f>
        <v>1.32541300419815E-3</v>
      </c>
      <c r="AA5" s="18">
        <f>IFERROR('Comex Stat 15 | EXP (SCN124)'!AA4/'Comex Stat 15 | EXP (SCN124)'!$AF4,"")</f>
        <v>2.077485325525698E-3</v>
      </c>
      <c r="AB5" s="18">
        <f>IFERROR('Comex Stat 15 | EXP (SCN124)'!AB4/'Comex Stat 15 | EXP (SCN124)'!$AF4,"")</f>
        <v>3.0059799780368167E-3</v>
      </c>
      <c r="AC5" s="18">
        <f>IFERROR('Comex Stat 15 | EXP (SCN124)'!AC4/'Comex Stat 15 | EXP (SCN124)'!$AF4,"")</f>
        <v>1.8038309761782261E-2</v>
      </c>
      <c r="AD5" s="18">
        <f>IFERROR('Comex Stat 15 | EXP (SCN124)'!AD4/'Comex Stat 15 | EXP (SCN124)'!$AF4,"")</f>
        <v>4.5825369262021298E-2</v>
      </c>
      <c r="AE5" s="18">
        <f>IFERROR('Comex Stat 15 | EXP (SCN124)'!AE4/'Comex Stat 15 | EXP (SCN124)'!$AF4,"")</f>
        <v>0.86440160798596732</v>
      </c>
      <c r="AF5" s="17">
        <f>IFERROR('Comex Stat 15 | EXP (SCN124)'!AF4/'Comex Stat 15 | EXP (SCN124)'!$AF4,"")</f>
        <v>1</v>
      </c>
      <c r="AH5" s="22">
        <v>14537</v>
      </c>
      <c r="AJ5" s="33">
        <f t="shared" si="0"/>
        <v>117.04550776294762</v>
      </c>
      <c r="AK5" s="22">
        <f t="shared" si="1"/>
        <v>88.103603226034025</v>
      </c>
      <c r="AL5" s="22">
        <f t="shared" si="2"/>
        <v>0.69805651496915555</v>
      </c>
      <c r="AM5" s="22">
        <f t="shared" si="3"/>
        <v>5.2942903289250207</v>
      </c>
      <c r="AN5" s="22">
        <f t="shared" si="4"/>
        <v>153.43256194804655</v>
      </c>
      <c r="AO5" s="22">
        <f t="shared" si="5"/>
        <v>9.826706426798129</v>
      </c>
      <c r="AP5" s="22">
        <f t="shared" si="6"/>
        <v>0.9203345284916512</v>
      </c>
      <c r="AQ5" s="22">
        <f t="shared" si="7"/>
        <v>53.901512775206925</v>
      </c>
      <c r="AR5" s="22">
        <f t="shared" si="8"/>
        <v>108.85754300152</v>
      </c>
      <c r="AS5" s="22">
        <f t="shared" si="9"/>
        <v>0.99173003604705667</v>
      </c>
      <c r="AT5" s="22">
        <f t="shared" si="10"/>
        <v>19.03943470667101</v>
      </c>
      <c r="AU5" s="22">
        <f t="shared" si="11"/>
        <v>30.357822564557527</v>
      </c>
      <c r="AV5" s="22">
        <f t="shared" si="12"/>
        <v>18.732492069310858</v>
      </c>
      <c r="AW5" s="22">
        <f t="shared" si="13"/>
        <v>3.7753857327606259</v>
      </c>
      <c r="AX5" s="22">
        <f t="shared" si="14"/>
        <v>147.57260733456519</v>
      </c>
      <c r="AY5" s="22">
        <f t="shared" si="15"/>
        <v>80.613163866653494</v>
      </c>
      <c r="AZ5" s="22">
        <f t="shared" si="16"/>
        <v>31.886583223472254</v>
      </c>
      <c r="BA5" s="22">
        <f t="shared" si="17"/>
        <v>33.635810887912953</v>
      </c>
      <c r="BB5" s="22">
        <f t="shared" si="18"/>
        <v>44.956511844154008</v>
      </c>
      <c r="BC5" s="22">
        <f t="shared" si="19"/>
        <v>0</v>
      </c>
      <c r="BD5" s="22">
        <f t="shared" si="20"/>
        <v>19.267528842028508</v>
      </c>
      <c r="BE5" s="22">
        <f t="shared" si="21"/>
        <v>30.200404177167073</v>
      </c>
      <c r="BF5" s="22">
        <f t="shared" si="22"/>
        <v>43.697930940721207</v>
      </c>
      <c r="BG5" s="22">
        <f t="shared" si="23"/>
        <v>262.2229090070287</v>
      </c>
      <c r="BH5" s="22">
        <f t="shared" si="24"/>
        <v>666.16339296200363</v>
      </c>
      <c r="BI5" s="22">
        <f t="shared" si="25"/>
        <v>12565.806175292008</v>
      </c>
      <c r="BJ5" s="27">
        <f t="shared" ref="BJ5:BJ68" si="27">SUM(AJ5:BI5)</f>
        <v>14537</v>
      </c>
      <c r="BK5" s="27" t="str">
        <f t="shared" ref="BK5:BK68" si="28">IF(BJ5=AH5,"N","S")</f>
        <v>N</v>
      </c>
    </row>
    <row r="6" spans="2:63" x14ac:dyDescent="0.3">
      <c r="B6" s="2">
        <v>1913</v>
      </c>
      <c r="C6" s="9" t="s">
        <v>33</v>
      </c>
      <c r="D6" s="9">
        <v>3</v>
      </c>
      <c r="E6" s="9" t="str">
        <f t="shared" si="26"/>
        <v>S</v>
      </c>
      <c r="F6" s="18">
        <f>IFERROR('Comex Stat 15 | EXP (SCN124)'!F5/'Comex Stat 15 | EXP (SCN124)'!$AF5,"")</f>
        <v>3.0027660269673533E-3</v>
      </c>
      <c r="G6" s="18">
        <f>IFERROR('Comex Stat 15 | EXP (SCN124)'!G5/'Comex Stat 15 | EXP (SCN124)'!$AF5,"")</f>
        <v>0.12509100497864536</v>
      </c>
      <c r="H6" s="18">
        <f>IFERROR('Comex Stat 15 | EXP (SCN124)'!H5/'Comex Stat 15 | EXP (SCN124)'!$AF5,"")</f>
        <v>0</v>
      </c>
      <c r="I6" s="18">
        <f>IFERROR('Comex Stat 15 | EXP (SCN124)'!I5/'Comex Stat 15 | EXP (SCN124)'!$AF5,"")</f>
        <v>2.8684231806381457E-3</v>
      </c>
      <c r="J6" s="18">
        <f>IFERROR('Comex Stat 15 | EXP (SCN124)'!J5/'Comex Stat 15 | EXP (SCN124)'!$AF5,"")</f>
        <v>4.3832176662489988E-4</v>
      </c>
      <c r="K6" s="18">
        <f>IFERROR('Comex Stat 15 | EXP (SCN124)'!K5/'Comex Stat 15 | EXP (SCN124)'!$AF5,"")</f>
        <v>1.7128709104889729E-3</v>
      </c>
      <c r="L6" s="18">
        <f>IFERROR('Comex Stat 15 | EXP (SCN124)'!L5/'Comex Stat 15 | EXP (SCN124)'!$AF5,"")</f>
        <v>1.3451492866420713E-3</v>
      </c>
      <c r="M6" s="18">
        <f>IFERROR('Comex Stat 15 | EXP (SCN124)'!M5/'Comex Stat 15 | EXP (SCN124)'!$AF5,"")</f>
        <v>4.7916907899409706E-4</v>
      </c>
      <c r="N6" s="18">
        <f>IFERROR('Comex Stat 15 | EXP (SCN124)'!N5/'Comex Stat 15 | EXP (SCN124)'!$AF5,"")</f>
        <v>1.4216092017289672E-3</v>
      </c>
      <c r="O6" s="18">
        <f>IFERROR('Comex Stat 15 | EXP (SCN124)'!O5/'Comex Stat 15 | EXP (SCN124)'!$AF5,"")</f>
        <v>0</v>
      </c>
      <c r="P6" s="18">
        <f>IFERROR('Comex Stat 15 | EXP (SCN124)'!P5/'Comex Stat 15 | EXP (SCN124)'!$AF5,"")</f>
        <v>0</v>
      </c>
      <c r="Q6" s="18">
        <f>IFERROR('Comex Stat 15 | EXP (SCN124)'!Q5/'Comex Stat 15 | EXP (SCN124)'!$AF5,"")</f>
        <v>6.8253960208033686E-3</v>
      </c>
      <c r="R6" s="18">
        <f>IFERROR('Comex Stat 15 | EXP (SCN124)'!R5/'Comex Stat 15 | EXP (SCN124)'!$AF5,"")</f>
        <v>0</v>
      </c>
      <c r="S6" s="18">
        <f>IFERROR('Comex Stat 15 | EXP (SCN124)'!S5/'Comex Stat 15 | EXP (SCN124)'!$AF5,"")</f>
        <v>0</v>
      </c>
      <c r="T6" s="18">
        <f>IFERROR('Comex Stat 15 | EXP (SCN124)'!T5/'Comex Stat 15 | EXP (SCN124)'!$AF5,"")</f>
        <v>2.6723329645935113E-5</v>
      </c>
      <c r="U6" s="18">
        <f>IFERROR('Comex Stat 15 | EXP (SCN124)'!U5/'Comex Stat 15 | EXP (SCN124)'!$AF5,"")</f>
        <v>0</v>
      </c>
      <c r="V6" s="18">
        <f>IFERROR('Comex Stat 15 | EXP (SCN124)'!V5/'Comex Stat 15 | EXP (SCN124)'!$AF5,"")</f>
        <v>0</v>
      </c>
      <c r="W6" s="18">
        <f>IFERROR('Comex Stat 15 | EXP (SCN124)'!W5/'Comex Stat 15 | EXP (SCN124)'!$AF5,"")</f>
        <v>0</v>
      </c>
      <c r="X6" s="18">
        <f>IFERROR('Comex Stat 15 | EXP (SCN124)'!X5/'Comex Stat 15 | EXP (SCN124)'!$AF5,"")</f>
        <v>0</v>
      </c>
      <c r="Y6" s="18">
        <f>IFERROR('Comex Stat 15 | EXP (SCN124)'!Y5/'Comex Stat 15 | EXP (SCN124)'!$AF5,"")</f>
        <v>0</v>
      </c>
      <c r="Z6" s="18">
        <f>IFERROR('Comex Stat 15 | EXP (SCN124)'!Z5/'Comex Stat 15 | EXP (SCN124)'!$AF5,"")</f>
        <v>0</v>
      </c>
      <c r="AA6" s="18">
        <f>IFERROR('Comex Stat 15 | EXP (SCN124)'!AA5/'Comex Stat 15 | EXP (SCN124)'!$AF5,"")</f>
        <v>0</v>
      </c>
      <c r="AB6" s="18">
        <f>IFERROR('Comex Stat 15 | EXP (SCN124)'!AB5/'Comex Stat 15 | EXP (SCN124)'!$AF5,"")</f>
        <v>0</v>
      </c>
      <c r="AC6" s="18">
        <f>IFERROR('Comex Stat 15 | EXP (SCN124)'!AC5/'Comex Stat 15 | EXP (SCN124)'!$AF5,"")</f>
        <v>0</v>
      </c>
      <c r="AD6" s="18">
        <f>IFERROR('Comex Stat 15 | EXP (SCN124)'!AD5/'Comex Stat 15 | EXP (SCN124)'!$AF5,"")</f>
        <v>1.0351219346149755E-2</v>
      </c>
      <c r="AE6" s="18">
        <f>IFERROR('Comex Stat 15 | EXP (SCN124)'!AE5/'Comex Stat 15 | EXP (SCN124)'!$AF5,"")</f>
        <v>0.84643734687267103</v>
      </c>
      <c r="AF6" s="17">
        <f>IFERROR('Comex Stat 15 | EXP (SCN124)'!AF5/'Comex Stat 15 | EXP (SCN124)'!$AF5,"")</f>
        <v>1</v>
      </c>
      <c r="AH6" s="22">
        <v>4477</v>
      </c>
      <c r="AJ6" s="33">
        <f t="shared" si="0"/>
        <v>13.443383502732841</v>
      </c>
      <c r="AK6" s="22">
        <f t="shared" si="1"/>
        <v>560.03242928939528</v>
      </c>
      <c r="AL6" s="22">
        <f t="shared" si="2"/>
        <v>0</v>
      </c>
      <c r="AM6" s="22">
        <f t="shared" si="3"/>
        <v>12.841930579716978</v>
      </c>
      <c r="AN6" s="22">
        <f t="shared" si="4"/>
        <v>1.9623665491796767</v>
      </c>
      <c r="AO6" s="22">
        <f t="shared" si="5"/>
        <v>7.6685230662591319</v>
      </c>
      <c r="AP6" s="22">
        <f t="shared" si="6"/>
        <v>6.0222333562965531</v>
      </c>
      <c r="AQ6" s="22">
        <f t="shared" si="7"/>
        <v>2.1452399666565727</v>
      </c>
      <c r="AR6" s="22">
        <f t="shared" si="8"/>
        <v>6.3645443961405865</v>
      </c>
      <c r="AS6" s="22">
        <f t="shared" si="9"/>
        <v>0</v>
      </c>
      <c r="AT6" s="22">
        <f t="shared" si="10"/>
        <v>0</v>
      </c>
      <c r="AU6" s="22">
        <f t="shared" si="11"/>
        <v>30.557297985136682</v>
      </c>
      <c r="AV6" s="22">
        <f t="shared" si="12"/>
        <v>0</v>
      </c>
      <c r="AW6" s="22">
        <f t="shared" si="13"/>
        <v>0</v>
      </c>
      <c r="AX6" s="22">
        <f t="shared" si="14"/>
        <v>0.1196403468248515</v>
      </c>
      <c r="AY6" s="22">
        <f t="shared" si="15"/>
        <v>0</v>
      </c>
      <c r="AZ6" s="22">
        <f t="shared" si="16"/>
        <v>0</v>
      </c>
      <c r="BA6" s="22">
        <f t="shared" si="17"/>
        <v>0</v>
      </c>
      <c r="BB6" s="22">
        <f t="shared" si="18"/>
        <v>0</v>
      </c>
      <c r="BC6" s="22">
        <f t="shared" si="19"/>
        <v>0</v>
      </c>
      <c r="BD6" s="22">
        <f t="shared" si="20"/>
        <v>0</v>
      </c>
      <c r="BE6" s="22">
        <f t="shared" si="21"/>
        <v>0</v>
      </c>
      <c r="BF6" s="22">
        <f t="shared" si="22"/>
        <v>0</v>
      </c>
      <c r="BG6" s="22">
        <f t="shared" si="23"/>
        <v>0</v>
      </c>
      <c r="BH6" s="22">
        <f t="shared" si="24"/>
        <v>46.342409012712451</v>
      </c>
      <c r="BI6" s="22">
        <f t="shared" si="25"/>
        <v>3789.500001948948</v>
      </c>
      <c r="BJ6" s="27">
        <f t="shared" si="27"/>
        <v>4477</v>
      </c>
      <c r="BK6" s="27" t="str">
        <f t="shared" si="28"/>
        <v>N</v>
      </c>
    </row>
    <row r="7" spans="2:63" x14ac:dyDescent="0.3">
      <c r="B7" s="2">
        <v>1914</v>
      </c>
      <c r="C7" s="9" t="s">
        <v>34</v>
      </c>
      <c r="D7" s="9">
        <v>4</v>
      </c>
      <c r="E7" s="9" t="str">
        <f t="shared" si="26"/>
        <v>S</v>
      </c>
      <c r="F7" s="18">
        <f>IFERROR('Comex Stat 15 | EXP (SCN124)'!F6/'Comex Stat 15 | EXP (SCN124)'!$AF6,"")</f>
        <v>0</v>
      </c>
      <c r="G7" s="18">
        <f>IFERROR('Comex Stat 15 | EXP (SCN124)'!G6/'Comex Stat 15 | EXP (SCN124)'!$AF6,"")</f>
        <v>0</v>
      </c>
      <c r="H7" s="18">
        <f>IFERROR('Comex Stat 15 | EXP (SCN124)'!H6/'Comex Stat 15 | EXP (SCN124)'!$AF6,"")</f>
        <v>0</v>
      </c>
      <c r="I7" s="18">
        <f>IFERROR('Comex Stat 15 | EXP (SCN124)'!I6/'Comex Stat 15 | EXP (SCN124)'!$AF6,"")</f>
        <v>0</v>
      </c>
      <c r="J7" s="18">
        <f>IFERROR('Comex Stat 15 | EXP (SCN124)'!J6/'Comex Stat 15 | EXP (SCN124)'!$AF6,"")</f>
        <v>0</v>
      </c>
      <c r="K7" s="18">
        <f>IFERROR('Comex Stat 15 | EXP (SCN124)'!K6/'Comex Stat 15 | EXP (SCN124)'!$AF6,"")</f>
        <v>0</v>
      </c>
      <c r="L7" s="18">
        <f>IFERROR('Comex Stat 15 | EXP (SCN124)'!L6/'Comex Stat 15 | EXP (SCN124)'!$AF6,"")</f>
        <v>0</v>
      </c>
      <c r="M7" s="18">
        <f>IFERROR('Comex Stat 15 | EXP (SCN124)'!M6/'Comex Stat 15 | EXP (SCN124)'!$AF6,"")</f>
        <v>0</v>
      </c>
      <c r="N7" s="18">
        <f>IFERROR('Comex Stat 15 | EXP (SCN124)'!N6/'Comex Stat 15 | EXP (SCN124)'!$AF6,"")</f>
        <v>0</v>
      </c>
      <c r="O7" s="18">
        <f>IFERROR('Comex Stat 15 | EXP (SCN124)'!O6/'Comex Stat 15 | EXP (SCN124)'!$AF6,"")</f>
        <v>0</v>
      </c>
      <c r="P7" s="18">
        <f>IFERROR('Comex Stat 15 | EXP (SCN124)'!P6/'Comex Stat 15 | EXP (SCN124)'!$AF6,"")</f>
        <v>0</v>
      </c>
      <c r="Q7" s="18">
        <f>IFERROR('Comex Stat 15 | EXP (SCN124)'!Q6/'Comex Stat 15 | EXP (SCN124)'!$AF6,"")</f>
        <v>0</v>
      </c>
      <c r="R7" s="18">
        <f>IFERROR('Comex Stat 15 | EXP (SCN124)'!R6/'Comex Stat 15 | EXP (SCN124)'!$AF6,"")</f>
        <v>0</v>
      </c>
      <c r="S7" s="18">
        <f>IFERROR('Comex Stat 15 | EXP (SCN124)'!S6/'Comex Stat 15 | EXP (SCN124)'!$AF6,"")</f>
        <v>0</v>
      </c>
      <c r="T7" s="18">
        <f>IFERROR('Comex Stat 15 | EXP (SCN124)'!T6/'Comex Stat 15 | EXP (SCN124)'!$AF6,"")</f>
        <v>0</v>
      </c>
      <c r="U7" s="18">
        <f>IFERROR('Comex Stat 15 | EXP (SCN124)'!U6/'Comex Stat 15 | EXP (SCN124)'!$AF6,"")</f>
        <v>0</v>
      </c>
      <c r="V7" s="18">
        <f>IFERROR('Comex Stat 15 | EXP (SCN124)'!V6/'Comex Stat 15 | EXP (SCN124)'!$AF6,"")</f>
        <v>0</v>
      </c>
      <c r="W7" s="18">
        <f>IFERROR('Comex Stat 15 | EXP (SCN124)'!W6/'Comex Stat 15 | EXP (SCN124)'!$AF6,"")</f>
        <v>0</v>
      </c>
      <c r="X7" s="18">
        <f>IFERROR('Comex Stat 15 | EXP (SCN124)'!X6/'Comex Stat 15 | EXP (SCN124)'!$AF6,"")</f>
        <v>0</v>
      </c>
      <c r="Y7" s="18">
        <f>IFERROR('Comex Stat 15 | EXP (SCN124)'!Y6/'Comex Stat 15 | EXP (SCN124)'!$AF6,"")</f>
        <v>0</v>
      </c>
      <c r="Z7" s="18">
        <f>IFERROR('Comex Stat 15 | EXP (SCN124)'!Z6/'Comex Stat 15 | EXP (SCN124)'!$AF6,"")</f>
        <v>0</v>
      </c>
      <c r="AA7" s="18">
        <f>IFERROR('Comex Stat 15 | EXP (SCN124)'!AA6/'Comex Stat 15 | EXP (SCN124)'!$AF6,"")</f>
        <v>0</v>
      </c>
      <c r="AB7" s="18">
        <f>IFERROR('Comex Stat 15 | EXP (SCN124)'!AB6/'Comex Stat 15 | EXP (SCN124)'!$AF6,"")</f>
        <v>0</v>
      </c>
      <c r="AC7" s="18">
        <f>IFERROR('Comex Stat 15 | EXP (SCN124)'!AC6/'Comex Stat 15 | EXP (SCN124)'!$AF6,"")</f>
        <v>0</v>
      </c>
      <c r="AD7" s="18">
        <f>IFERROR('Comex Stat 15 | EXP (SCN124)'!AD6/'Comex Stat 15 | EXP (SCN124)'!$AF6,"")</f>
        <v>1</v>
      </c>
      <c r="AE7" s="18">
        <f>IFERROR('Comex Stat 15 | EXP (SCN124)'!AE6/'Comex Stat 15 | EXP (SCN124)'!$AF6,"")</f>
        <v>0</v>
      </c>
      <c r="AF7" s="17">
        <f>IFERROR('Comex Stat 15 | EXP (SCN124)'!AF6/'Comex Stat 15 | EXP (SCN124)'!$AF6,"")</f>
        <v>1</v>
      </c>
      <c r="AH7" s="22">
        <v>0</v>
      </c>
      <c r="AJ7" s="33">
        <f t="shared" si="0"/>
        <v>0</v>
      </c>
      <c r="AK7" s="22">
        <f t="shared" si="1"/>
        <v>0</v>
      </c>
      <c r="AL7" s="22">
        <f t="shared" si="2"/>
        <v>0</v>
      </c>
      <c r="AM7" s="22">
        <f t="shared" si="3"/>
        <v>0</v>
      </c>
      <c r="AN7" s="22">
        <f t="shared" si="4"/>
        <v>0</v>
      </c>
      <c r="AO7" s="22">
        <f t="shared" si="5"/>
        <v>0</v>
      </c>
      <c r="AP7" s="22">
        <f t="shared" si="6"/>
        <v>0</v>
      </c>
      <c r="AQ7" s="22">
        <f t="shared" si="7"/>
        <v>0</v>
      </c>
      <c r="AR7" s="22">
        <f t="shared" si="8"/>
        <v>0</v>
      </c>
      <c r="AS7" s="22">
        <f t="shared" si="9"/>
        <v>0</v>
      </c>
      <c r="AT7" s="22">
        <f t="shared" si="10"/>
        <v>0</v>
      </c>
      <c r="AU7" s="22">
        <f t="shared" si="11"/>
        <v>0</v>
      </c>
      <c r="AV7" s="22">
        <f t="shared" si="12"/>
        <v>0</v>
      </c>
      <c r="AW7" s="22">
        <f t="shared" si="13"/>
        <v>0</v>
      </c>
      <c r="AX7" s="22">
        <f t="shared" si="14"/>
        <v>0</v>
      </c>
      <c r="AY7" s="22">
        <f t="shared" si="15"/>
        <v>0</v>
      </c>
      <c r="AZ7" s="22">
        <f t="shared" si="16"/>
        <v>0</v>
      </c>
      <c r="BA7" s="22">
        <f t="shared" si="17"/>
        <v>0</v>
      </c>
      <c r="BB7" s="22">
        <f t="shared" si="18"/>
        <v>0</v>
      </c>
      <c r="BC7" s="22">
        <f t="shared" si="19"/>
        <v>0</v>
      </c>
      <c r="BD7" s="22">
        <f t="shared" si="20"/>
        <v>0</v>
      </c>
      <c r="BE7" s="22">
        <f t="shared" si="21"/>
        <v>0</v>
      </c>
      <c r="BF7" s="22">
        <f t="shared" si="22"/>
        <v>0</v>
      </c>
      <c r="BG7" s="22">
        <f t="shared" si="23"/>
        <v>0</v>
      </c>
      <c r="BH7" s="22">
        <f t="shared" si="24"/>
        <v>0</v>
      </c>
      <c r="BI7" s="22">
        <f t="shared" si="25"/>
        <v>0</v>
      </c>
      <c r="BJ7" s="27">
        <f t="shared" si="27"/>
        <v>0</v>
      </c>
      <c r="BK7" s="27" t="str">
        <f t="shared" si="28"/>
        <v>N</v>
      </c>
    </row>
    <row r="8" spans="2:63" x14ac:dyDescent="0.3">
      <c r="B8" s="2">
        <v>1915</v>
      </c>
      <c r="C8" s="9" t="s">
        <v>35</v>
      </c>
      <c r="D8" s="9">
        <v>5</v>
      </c>
      <c r="E8" s="9" t="str">
        <f t="shared" si="26"/>
        <v>S</v>
      </c>
      <c r="F8" s="18">
        <f>IFERROR('Comex Stat 15 | EXP (SCN124)'!F7/'Comex Stat 15 | EXP (SCN124)'!$AF7,"")</f>
        <v>2.9753700689121658E-5</v>
      </c>
      <c r="G8" s="18">
        <f>IFERROR('Comex Stat 15 | EXP (SCN124)'!G7/'Comex Stat 15 | EXP (SCN124)'!$AF7,"")</f>
        <v>0.75238780719193599</v>
      </c>
      <c r="H8" s="18">
        <f>IFERROR('Comex Stat 15 | EXP (SCN124)'!H7/'Comex Stat 15 | EXP (SCN124)'!$AF7,"")</f>
        <v>1.1034086645644746E-2</v>
      </c>
      <c r="I8" s="18">
        <f>IFERROR('Comex Stat 15 | EXP (SCN124)'!I7/'Comex Stat 15 | EXP (SCN124)'!$AF7,"")</f>
        <v>0</v>
      </c>
      <c r="J8" s="18">
        <f>IFERROR('Comex Stat 15 | EXP (SCN124)'!J7/'Comex Stat 15 | EXP (SCN124)'!$AF7,"")</f>
        <v>1.519678820580989E-3</v>
      </c>
      <c r="K8" s="18">
        <f>IFERROR('Comex Stat 15 | EXP (SCN124)'!K7/'Comex Stat 15 | EXP (SCN124)'!$AF7,"")</f>
        <v>5.9574692105513346E-6</v>
      </c>
      <c r="L8" s="18">
        <f>IFERROR('Comex Stat 15 | EXP (SCN124)'!L7/'Comex Stat 15 | EXP (SCN124)'!$AF7,"")</f>
        <v>3.4312552149020956E-9</v>
      </c>
      <c r="M8" s="18">
        <f>IFERROR('Comex Stat 15 | EXP (SCN124)'!M7/'Comex Stat 15 | EXP (SCN124)'!$AF7,"")</f>
        <v>5.547743978466324E-5</v>
      </c>
      <c r="N8" s="18">
        <f>IFERROR('Comex Stat 15 | EXP (SCN124)'!N7/'Comex Stat 15 | EXP (SCN124)'!$AF7,"")</f>
        <v>0</v>
      </c>
      <c r="O8" s="18">
        <f>IFERROR('Comex Stat 15 | EXP (SCN124)'!O7/'Comex Stat 15 | EXP (SCN124)'!$AF7,"")</f>
        <v>0</v>
      </c>
      <c r="P8" s="18">
        <f>IFERROR('Comex Stat 15 | EXP (SCN124)'!P7/'Comex Stat 15 | EXP (SCN124)'!$AF7,"")</f>
        <v>0</v>
      </c>
      <c r="Q8" s="18">
        <f>IFERROR('Comex Stat 15 | EXP (SCN124)'!Q7/'Comex Stat 15 | EXP (SCN124)'!$AF7,"")</f>
        <v>0</v>
      </c>
      <c r="R8" s="18">
        <f>IFERROR('Comex Stat 15 | EXP (SCN124)'!R7/'Comex Stat 15 | EXP (SCN124)'!$AF7,"")</f>
        <v>2.137290748304572E-6</v>
      </c>
      <c r="S8" s="18">
        <f>IFERROR('Comex Stat 15 | EXP (SCN124)'!S7/'Comex Stat 15 | EXP (SCN124)'!$AF7,"")</f>
        <v>4.875241784506728E-7</v>
      </c>
      <c r="T8" s="18">
        <f>IFERROR('Comex Stat 15 | EXP (SCN124)'!T7/'Comex Stat 15 | EXP (SCN124)'!$AF7,"")</f>
        <v>0</v>
      </c>
      <c r="U8" s="18">
        <f>IFERROR('Comex Stat 15 | EXP (SCN124)'!U7/'Comex Stat 15 | EXP (SCN124)'!$AF7,"")</f>
        <v>0</v>
      </c>
      <c r="V8" s="18">
        <f>IFERROR('Comex Stat 15 | EXP (SCN124)'!V7/'Comex Stat 15 | EXP (SCN124)'!$AF7,"")</f>
        <v>4.8817230443570984E-6</v>
      </c>
      <c r="W8" s="18">
        <f>IFERROR('Comex Stat 15 | EXP (SCN124)'!W7/'Comex Stat 15 | EXP (SCN124)'!$AF7,"")</f>
        <v>0</v>
      </c>
      <c r="X8" s="18">
        <f>IFERROR('Comex Stat 15 | EXP (SCN124)'!X7/'Comex Stat 15 | EXP (SCN124)'!$AF7,"")</f>
        <v>0</v>
      </c>
      <c r="Y8" s="18">
        <f>IFERROR('Comex Stat 15 | EXP (SCN124)'!Y7/'Comex Stat 15 | EXP (SCN124)'!$AF7,"")</f>
        <v>0</v>
      </c>
      <c r="Z8" s="18">
        <f>IFERROR('Comex Stat 15 | EXP (SCN124)'!Z7/'Comex Stat 15 | EXP (SCN124)'!$AF7,"")</f>
        <v>0</v>
      </c>
      <c r="AA8" s="18">
        <f>IFERROR('Comex Stat 15 | EXP (SCN124)'!AA7/'Comex Stat 15 | EXP (SCN124)'!$AF7,"")</f>
        <v>0</v>
      </c>
      <c r="AB8" s="18">
        <f>IFERROR('Comex Stat 15 | EXP (SCN124)'!AB7/'Comex Stat 15 | EXP (SCN124)'!$AF7,"")</f>
        <v>8.4880675878640591E-7</v>
      </c>
      <c r="AC8" s="18">
        <f>IFERROR('Comex Stat 15 | EXP (SCN124)'!AC7/'Comex Stat 15 | EXP (SCN124)'!$AF7,"")</f>
        <v>0</v>
      </c>
      <c r="AD8" s="18">
        <f>IFERROR('Comex Stat 15 | EXP (SCN124)'!AD7/'Comex Stat 15 | EXP (SCN124)'!$AF7,"")</f>
        <v>9.6219199547132109E-2</v>
      </c>
      <c r="AE8" s="18">
        <f>IFERROR('Comex Stat 15 | EXP (SCN124)'!AE7/'Comex Stat 15 | EXP (SCN124)'!$AF7,"")</f>
        <v>0.13873968040903675</v>
      </c>
      <c r="AF8" s="17">
        <f>IFERROR('Comex Stat 15 | EXP (SCN124)'!AF7/'Comex Stat 15 | EXP (SCN124)'!$AF7,"")</f>
        <v>1</v>
      </c>
      <c r="AH8" s="22">
        <v>68968</v>
      </c>
      <c r="AJ8" s="33">
        <f t="shared" si="0"/>
        <v>2.0520532291273423</v>
      </c>
      <c r="AK8" s="22">
        <f t="shared" si="1"/>
        <v>51890.682286413445</v>
      </c>
      <c r="AL8" s="22">
        <f t="shared" si="2"/>
        <v>760.9988877768269</v>
      </c>
      <c r="AM8" s="22">
        <f t="shared" si="3"/>
        <v>0</v>
      </c>
      <c r="AN8" s="22">
        <f t="shared" si="4"/>
        <v>104.80920889782965</v>
      </c>
      <c r="AO8" s="22">
        <f t="shared" si="5"/>
        <v>0.41087473651330447</v>
      </c>
      <c r="AP8" s="22">
        <f t="shared" si="6"/>
        <v>2.3664680966136773E-4</v>
      </c>
      <c r="AQ8" s="22">
        <f t="shared" si="7"/>
        <v>3.8261680670686542</v>
      </c>
      <c r="AR8" s="22">
        <f t="shared" si="8"/>
        <v>0</v>
      </c>
      <c r="AS8" s="22">
        <f t="shared" si="9"/>
        <v>0</v>
      </c>
      <c r="AT8" s="22">
        <f t="shared" si="10"/>
        <v>0</v>
      </c>
      <c r="AU8" s="22">
        <f t="shared" si="11"/>
        <v>0</v>
      </c>
      <c r="AV8" s="22">
        <f t="shared" si="12"/>
        <v>0.14740466832906973</v>
      </c>
      <c r="AW8" s="22">
        <f t="shared" si="13"/>
        <v>3.3623567539386001E-2</v>
      </c>
      <c r="AX8" s="22">
        <f t="shared" si="14"/>
        <v>0</v>
      </c>
      <c r="AY8" s="22">
        <f t="shared" si="15"/>
        <v>0</v>
      </c>
      <c r="AZ8" s="22">
        <f t="shared" si="16"/>
        <v>0.33668267492322035</v>
      </c>
      <c r="BA8" s="22">
        <f t="shared" si="17"/>
        <v>0</v>
      </c>
      <c r="BB8" s="22">
        <f t="shared" si="18"/>
        <v>0</v>
      </c>
      <c r="BC8" s="22">
        <f t="shared" si="19"/>
        <v>0</v>
      </c>
      <c r="BD8" s="22">
        <f t="shared" si="20"/>
        <v>0</v>
      </c>
      <c r="BE8" s="22">
        <f t="shared" si="21"/>
        <v>0</v>
      </c>
      <c r="BF8" s="22">
        <f t="shared" si="22"/>
        <v>5.8540504539980845E-2</v>
      </c>
      <c r="BG8" s="22">
        <f t="shared" si="23"/>
        <v>0</v>
      </c>
      <c r="BH8" s="22">
        <f t="shared" si="24"/>
        <v>6636.0457543666071</v>
      </c>
      <c r="BI8" s="22">
        <f t="shared" si="25"/>
        <v>9568.5982784504467</v>
      </c>
      <c r="BJ8" s="27">
        <f t="shared" si="27"/>
        <v>68968.000000000015</v>
      </c>
      <c r="BK8" s="27" t="str">
        <f t="shared" si="28"/>
        <v>N</v>
      </c>
    </row>
    <row r="9" spans="2:63" x14ac:dyDescent="0.3">
      <c r="B9" s="2">
        <v>1916</v>
      </c>
      <c r="C9" s="9" t="s">
        <v>36</v>
      </c>
      <c r="D9" s="9">
        <v>6</v>
      </c>
      <c r="E9" s="9" t="str">
        <f t="shared" si="26"/>
        <v>S</v>
      </c>
      <c r="F9" s="18">
        <f>IFERROR('Comex Stat 15 | EXP (SCN124)'!F8/'Comex Stat 15 | EXP (SCN124)'!$AF8,"")</f>
        <v>3.9729010043549375E-2</v>
      </c>
      <c r="G9" s="18">
        <f>IFERROR('Comex Stat 15 | EXP (SCN124)'!G8/'Comex Stat 15 | EXP (SCN124)'!$AF8,"")</f>
        <v>5.187143269609641E-3</v>
      </c>
      <c r="H9" s="18">
        <f>IFERROR('Comex Stat 15 | EXP (SCN124)'!H8/'Comex Stat 15 | EXP (SCN124)'!$AF8,"")</f>
        <v>1.0539590276237992E-3</v>
      </c>
      <c r="I9" s="18">
        <f>IFERROR('Comex Stat 15 | EXP (SCN124)'!I8/'Comex Stat 15 | EXP (SCN124)'!$AF8,"")</f>
        <v>0.10188613081808427</v>
      </c>
      <c r="J9" s="18">
        <f>IFERROR('Comex Stat 15 | EXP (SCN124)'!J8/'Comex Stat 15 | EXP (SCN124)'!$AF8,"")</f>
        <v>1.4212955952020339E-3</v>
      </c>
      <c r="K9" s="18">
        <f>IFERROR('Comex Stat 15 | EXP (SCN124)'!K8/'Comex Stat 15 | EXP (SCN124)'!$AF8,"")</f>
        <v>1.2078508794094925E-2</v>
      </c>
      <c r="L9" s="18">
        <f>IFERROR('Comex Stat 15 | EXP (SCN124)'!L8/'Comex Stat 15 | EXP (SCN124)'!$AF8,"")</f>
        <v>1.2778439035956329E-2</v>
      </c>
      <c r="M9" s="18">
        <f>IFERROR('Comex Stat 15 | EXP (SCN124)'!M8/'Comex Stat 15 | EXP (SCN124)'!$AF8,"")</f>
        <v>1.4439529283318766E-2</v>
      </c>
      <c r="N9" s="18">
        <f>IFERROR('Comex Stat 15 | EXP (SCN124)'!N8/'Comex Stat 15 | EXP (SCN124)'!$AF8,"")</f>
        <v>3.0487803911513726E-2</v>
      </c>
      <c r="O9" s="18">
        <f>IFERROR('Comex Stat 15 | EXP (SCN124)'!O8/'Comex Stat 15 | EXP (SCN124)'!$AF8,"")</f>
        <v>3.0814035500608275E-3</v>
      </c>
      <c r="P9" s="18">
        <f>IFERROR('Comex Stat 15 | EXP (SCN124)'!P8/'Comex Stat 15 | EXP (SCN124)'!$AF8,"")</f>
        <v>2.3151594377695869E-2</v>
      </c>
      <c r="Q9" s="18">
        <f>IFERROR('Comex Stat 15 | EXP (SCN124)'!Q8/'Comex Stat 15 | EXP (SCN124)'!$AF8,"")</f>
        <v>1.3180818708474996E-2</v>
      </c>
      <c r="R9" s="18">
        <f>IFERROR('Comex Stat 15 | EXP (SCN124)'!R8/'Comex Stat 15 | EXP (SCN124)'!$AF8,"")</f>
        <v>1.9136258817522239E-3</v>
      </c>
      <c r="S9" s="18">
        <f>IFERROR('Comex Stat 15 | EXP (SCN124)'!S8/'Comex Stat 15 | EXP (SCN124)'!$AF8,"")</f>
        <v>1.182390770358501E-2</v>
      </c>
      <c r="T9" s="18">
        <f>IFERROR('Comex Stat 15 | EXP (SCN124)'!T8/'Comex Stat 15 | EXP (SCN124)'!$AF8,"")</f>
        <v>1.2469413176681071E-2</v>
      </c>
      <c r="U9" s="18">
        <f>IFERROR('Comex Stat 15 | EXP (SCN124)'!U8/'Comex Stat 15 | EXP (SCN124)'!$AF8,"")</f>
        <v>4.0587173437757803E-3</v>
      </c>
      <c r="V9" s="18">
        <f>IFERROR('Comex Stat 15 | EXP (SCN124)'!V8/'Comex Stat 15 | EXP (SCN124)'!$AF8,"")</f>
        <v>0</v>
      </c>
      <c r="W9" s="18">
        <f>IFERROR('Comex Stat 15 | EXP (SCN124)'!W8/'Comex Stat 15 | EXP (SCN124)'!$AF8,"")</f>
        <v>0</v>
      </c>
      <c r="X9" s="18">
        <f>IFERROR('Comex Stat 15 | EXP (SCN124)'!X8/'Comex Stat 15 | EXP (SCN124)'!$AF8,"")</f>
        <v>5.2364548336310884E-3</v>
      </c>
      <c r="Y9" s="18">
        <f>IFERROR('Comex Stat 15 | EXP (SCN124)'!Y8/'Comex Stat 15 | EXP (SCN124)'!$AF8,"")</f>
        <v>0</v>
      </c>
      <c r="Z9" s="18">
        <f>IFERROR('Comex Stat 15 | EXP (SCN124)'!Z8/'Comex Stat 15 | EXP (SCN124)'!$AF8,"")</f>
        <v>6.7352362553489966E-3</v>
      </c>
      <c r="AA9" s="18">
        <f>IFERROR('Comex Stat 15 | EXP (SCN124)'!AA8/'Comex Stat 15 | EXP (SCN124)'!$AF8,"")</f>
        <v>7.4062236929038341E-3</v>
      </c>
      <c r="AB9" s="18">
        <f>IFERROR('Comex Stat 15 | EXP (SCN124)'!AB8/'Comex Stat 15 | EXP (SCN124)'!$AF8,"")</f>
        <v>9.743027909965769E-3</v>
      </c>
      <c r="AC9" s="18">
        <f>IFERROR('Comex Stat 15 | EXP (SCN124)'!AC8/'Comex Stat 15 | EXP (SCN124)'!$AF8,"")</f>
        <v>1.8359500813071604E-2</v>
      </c>
      <c r="AD9" s="18">
        <f>IFERROR('Comex Stat 15 | EXP (SCN124)'!AD8/'Comex Stat 15 | EXP (SCN124)'!$AF8,"")</f>
        <v>0.40264483865739953</v>
      </c>
      <c r="AE9" s="18">
        <f>IFERROR('Comex Stat 15 | EXP (SCN124)'!AE8/'Comex Stat 15 | EXP (SCN124)'!$AF8,"")</f>
        <v>0.26113341731670053</v>
      </c>
      <c r="AF9" s="17">
        <f>IFERROR('Comex Stat 15 | EXP (SCN124)'!AF8/'Comex Stat 15 | EXP (SCN124)'!$AF8,"")</f>
        <v>1</v>
      </c>
      <c r="AH9" s="22">
        <v>1456</v>
      </c>
      <c r="AJ9" s="33">
        <f t="shared" si="0"/>
        <v>57.845438623407887</v>
      </c>
      <c r="AK9" s="22">
        <f t="shared" si="1"/>
        <v>7.5524806005516369</v>
      </c>
      <c r="AL9" s="22">
        <f t="shared" si="2"/>
        <v>1.5345643442202517</v>
      </c>
      <c r="AM9" s="22">
        <f t="shared" si="3"/>
        <v>148.3462064711307</v>
      </c>
      <c r="AN9" s="22">
        <f t="shared" si="4"/>
        <v>2.0694063866141614</v>
      </c>
      <c r="AO9" s="22">
        <f t="shared" si="5"/>
        <v>17.586308804202211</v>
      </c>
      <c r="AP9" s="22">
        <f t="shared" si="6"/>
        <v>18.605407236352416</v>
      </c>
      <c r="AQ9" s="22">
        <f t="shared" si="7"/>
        <v>21.023954636512123</v>
      </c>
      <c r="AR9" s="22">
        <f t="shared" si="8"/>
        <v>44.390242495163989</v>
      </c>
      <c r="AS9" s="22">
        <f t="shared" si="9"/>
        <v>4.4865235688885647</v>
      </c>
      <c r="AT9" s="22">
        <f t="shared" si="10"/>
        <v>33.708721413925183</v>
      </c>
      <c r="AU9" s="22">
        <f t="shared" si="11"/>
        <v>19.191272039539594</v>
      </c>
      <c r="AV9" s="22">
        <f t="shared" si="12"/>
        <v>2.7862392838312382</v>
      </c>
      <c r="AW9" s="22">
        <f t="shared" si="13"/>
        <v>17.215609616419773</v>
      </c>
      <c r="AX9" s="22">
        <f t="shared" si="14"/>
        <v>18.15546558524764</v>
      </c>
      <c r="AY9" s="22">
        <f t="shared" si="15"/>
        <v>5.9094924525375365</v>
      </c>
      <c r="AZ9" s="22">
        <f t="shared" si="16"/>
        <v>0</v>
      </c>
      <c r="BA9" s="22">
        <f t="shared" si="17"/>
        <v>0</v>
      </c>
      <c r="BB9" s="22">
        <f t="shared" si="18"/>
        <v>7.6242782377668643</v>
      </c>
      <c r="BC9" s="22">
        <f t="shared" si="19"/>
        <v>0</v>
      </c>
      <c r="BD9" s="22">
        <f t="shared" si="20"/>
        <v>9.8065039877881386</v>
      </c>
      <c r="BE9" s="22">
        <f t="shared" si="21"/>
        <v>10.783461696867983</v>
      </c>
      <c r="BF9" s="22">
        <f t="shared" si="22"/>
        <v>14.18584863691016</v>
      </c>
      <c r="BG9" s="22">
        <f t="shared" si="23"/>
        <v>26.731433183832255</v>
      </c>
      <c r="BH9" s="22">
        <f t="shared" si="24"/>
        <v>586.25088508517376</v>
      </c>
      <c r="BI9" s="22">
        <f t="shared" si="25"/>
        <v>380.21025561311598</v>
      </c>
      <c r="BJ9" s="27">
        <f t="shared" si="27"/>
        <v>1456.0000000000002</v>
      </c>
      <c r="BK9" s="27" t="str">
        <f t="shared" si="28"/>
        <v>N</v>
      </c>
    </row>
    <row r="10" spans="2:63" x14ac:dyDescent="0.3">
      <c r="B10" s="2">
        <v>1917</v>
      </c>
      <c r="C10" s="9" t="s">
        <v>37</v>
      </c>
      <c r="D10" s="9">
        <v>7</v>
      </c>
      <c r="E10" s="9" t="str">
        <f t="shared" si="26"/>
        <v>S</v>
      </c>
      <c r="F10" s="18">
        <f>IFERROR('Comex Stat 15 | EXP (SCN124)'!F9/'Comex Stat 15 | EXP (SCN124)'!$AF9,"")</f>
        <v>0</v>
      </c>
      <c r="G10" s="18">
        <f>IFERROR('Comex Stat 15 | EXP (SCN124)'!G9/'Comex Stat 15 | EXP (SCN124)'!$AF9,"")</f>
        <v>0</v>
      </c>
      <c r="H10" s="18">
        <f>IFERROR('Comex Stat 15 | EXP (SCN124)'!H9/'Comex Stat 15 | EXP (SCN124)'!$AF9,"")</f>
        <v>0</v>
      </c>
      <c r="I10" s="18">
        <f>IFERROR('Comex Stat 15 | EXP (SCN124)'!I9/'Comex Stat 15 | EXP (SCN124)'!$AF9,"")</f>
        <v>0</v>
      </c>
      <c r="J10" s="18">
        <f>IFERROR('Comex Stat 15 | EXP (SCN124)'!J9/'Comex Stat 15 | EXP (SCN124)'!$AF9,"")</f>
        <v>0</v>
      </c>
      <c r="K10" s="18">
        <f>IFERROR('Comex Stat 15 | EXP (SCN124)'!K9/'Comex Stat 15 | EXP (SCN124)'!$AF9,"")</f>
        <v>1.0290470970872042E-2</v>
      </c>
      <c r="L10" s="18">
        <f>IFERROR('Comex Stat 15 | EXP (SCN124)'!L9/'Comex Stat 15 | EXP (SCN124)'!$AF9,"")</f>
        <v>0</v>
      </c>
      <c r="M10" s="18">
        <f>IFERROR('Comex Stat 15 | EXP (SCN124)'!M9/'Comex Stat 15 | EXP (SCN124)'!$AF9,"")</f>
        <v>1.4886974178361575E-2</v>
      </c>
      <c r="N10" s="18">
        <f>IFERROR('Comex Stat 15 | EXP (SCN124)'!N9/'Comex Stat 15 | EXP (SCN124)'!$AF9,"")</f>
        <v>0</v>
      </c>
      <c r="O10" s="18">
        <f>IFERROR('Comex Stat 15 | EXP (SCN124)'!O9/'Comex Stat 15 | EXP (SCN124)'!$AF9,"")</f>
        <v>7.3785736105370979E-5</v>
      </c>
      <c r="P10" s="18">
        <f>IFERROR('Comex Stat 15 | EXP (SCN124)'!P9/'Comex Stat 15 | EXP (SCN124)'!$AF9,"")</f>
        <v>1.2348160859643133E-3</v>
      </c>
      <c r="Q10" s="18">
        <f>IFERROR('Comex Stat 15 | EXP (SCN124)'!Q9/'Comex Stat 15 | EXP (SCN124)'!$AF9,"")</f>
        <v>0</v>
      </c>
      <c r="R10" s="18">
        <f>IFERROR('Comex Stat 15 | EXP (SCN124)'!R9/'Comex Stat 15 | EXP (SCN124)'!$AF9,"")</f>
        <v>0</v>
      </c>
      <c r="S10" s="18">
        <f>IFERROR('Comex Stat 15 | EXP (SCN124)'!S9/'Comex Stat 15 | EXP (SCN124)'!$AF9,"")</f>
        <v>0</v>
      </c>
      <c r="T10" s="18">
        <f>IFERROR('Comex Stat 15 | EXP (SCN124)'!T9/'Comex Stat 15 | EXP (SCN124)'!$AF9,"")</f>
        <v>0</v>
      </c>
      <c r="U10" s="18">
        <f>IFERROR('Comex Stat 15 | EXP (SCN124)'!U9/'Comex Stat 15 | EXP (SCN124)'!$AF9,"")</f>
        <v>0</v>
      </c>
      <c r="V10" s="18">
        <f>IFERROR('Comex Stat 15 | EXP (SCN124)'!V9/'Comex Stat 15 | EXP (SCN124)'!$AF9,"")</f>
        <v>0</v>
      </c>
      <c r="W10" s="18">
        <f>IFERROR('Comex Stat 15 | EXP (SCN124)'!W9/'Comex Stat 15 | EXP (SCN124)'!$AF9,"")</f>
        <v>0</v>
      </c>
      <c r="X10" s="18">
        <f>IFERROR('Comex Stat 15 | EXP (SCN124)'!X9/'Comex Stat 15 | EXP (SCN124)'!$AF9,"")</f>
        <v>0</v>
      </c>
      <c r="Y10" s="18">
        <f>IFERROR('Comex Stat 15 | EXP (SCN124)'!Y9/'Comex Stat 15 | EXP (SCN124)'!$AF9,"")</f>
        <v>0</v>
      </c>
      <c r="Z10" s="18">
        <f>IFERROR('Comex Stat 15 | EXP (SCN124)'!Z9/'Comex Stat 15 | EXP (SCN124)'!$AF9,"")</f>
        <v>0</v>
      </c>
      <c r="AA10" s="18">
        <f>IFERROR('Comex Stat 15 | EXP (SCN124)'!AA9/'Comex Stat 15 | EXP (SCN124)'!$AF9,"")</f>
        <v>0</v>
      </c>
      <c r="AB10" s="18">
        <f>IFERROR('Comex Stat 15 | EXP (SCN124)'!AB9/'Comex Stat 15 | EXP (SCN124)'!$AF9,"")</f>
        <v>0</v>
      </c>
      <c r="AC10" s="18">
        <f>IFERROR('Comex Stat 15 | EXP (SCN124)'!AC9/'Comex Stat 15 | EXP (SCN124)'!$AF9,"")</f>
        <v>0</v>
      </c>
      <c r="AD10" s="18">
        <f>IFERROR('Comex Stat 15 | EXP (SCN124)'!AD9/'Comex Stat 15 | EXP (SCN124)'!$AF9,"")</f>
        <v>0.74776295574203522</v>
      </c>
      <c r="AE10" s="18">
        <f>IFERROR('Comex Stat 15 | EXP (SCN124)'!AE9/'Comex Stat 15 | EXP (SCN124)'!$AF9,"")</f>
        <v>0.22575099728666151</v>
      </c>
      <c r="AF10" s="17">
        <f>IFERROR('Comex Stat 15 | EXP (SCN124)'!AF9/'Comex Stat 15 | EXP (SCN124)'!$AF9,"")</f>
        <v>1</v>
      </c>
      <c r="AH10" s="22">
        <v>31</v>
      </c>
      <c r="AJ10" s="33">
        <f t="shared" si="0"/>
        <v>0</v>
      </c>
      <c r="AK10" s="22">
        <f t="shared" si="1"/>
        <v>0</v>
      </c>
      <c r="AL10" s="22">
        <f t="shared" si="2"/>
        <v>0</v>
      </c>
      <c r="AM10" s="22">
        <f t="shared" si="3"/>
        <v>0</v>
      </c>
      <c r="AN10" s="22">
        <f t="shared" si="4"/>
        <v>0</v>
      </c>
      <c r="AO10" s="22">
        <f t="shared" si="5"/>
        <v>0.3190046000970333</v>
      </c>
      <c r="AP10" s="22">
        <f t="shared" si="6"/>
        <v>0</v>
      </c>
      <c r="AQ10" s="22">
        <f t="shared" si="7"/>
        <v>0.46149619952920878</v>
      </c>
      <c r="AR10" s="22">
        <f t="shared" si="8"/>
        <v>0</v>
      </c>
      <c r="AS10" s="22">
        <f t="shared" si="9"/>
        <v>2.2873578192665004E-3</v>
      </c>
      <c r="AT10" s="22">
        <f t="shared" si="10"/>
        <v>3.8279298664893713E-2</v>
      </c>
      <c r="AU10" s="22">
        <f t="shared" si="11"/>
        <v>0</v>
      </c>
      <c r="AV10" s="22">
        <f t="shared" si="12"/>
        <v>0</v>
      </c>
      <c r="AW10" s="22">
        <f t="shared" si="13"/>
        <v>0</v>
      </c>
      <c r="AX10" s="22">
        <f t="shared" si="14"/>
        <v>0</v>
      </c>
      <c r="AY10" s="22">
        <f t="shared" si="15"/>
        <v>0</v>
      </c>
      <c r="AZ10" s="22">
        <f t="shared" si="16"/>
        <v>0</v>
      </c>
      <c r="BA10" s="22">
        <f t="shared" si="17"/>
        <v>0</v>
      </c>
      <c r="BB10" s="22">
        <f t="shared" si="18"/>
        <v>0</v>
      </c>
      <c r="BC10" s="22">
        <f t="shared" si="19"/>
        <v>0</v>
      </c>
      <c r="BD10" s="22">
        <f t="shared" si="20"/>
        <v>0</v>
      </c>
      <c r="BE10" s="22">
        <f t="shared" si="21"/>
        <v>0</v>
      </c>
      <c r="BF10" s="22">
        <f t="shared" si="22"/>
        <v>0</v>
      </c>
      <c r="BG10" s="22">
        <f t="shared" si="23"/>
        <v>0</v>
      </c>
      <c r="BH10" s="22">
        <f t="shared" si="24"/>
        <v>23.180651628003091</v>
      </c>
      <c r="BI10" s="22">
        <f t="shared" si="25"/>
        <v>6.9982809158865065</v>
      </c>
      <c r="BJ10" s="27">
        <f t="shared" si="27"/>
        <v>31</v>
      </c>
      <c r="BK10" s="27" t="str">
        <f t="shared" si="28"/>
        <v>N</v>
      </c>
    </row>
    <row r="11" spans="2:63" x14ac:dyDescent="0.3">
      <c r="B11" s="2">
        <v>1918</v>
      </c>
      <c r="C11" s="9" t="s">
        <v>38</v>
      </c>
      <c r="D11" s="9">
        <v>8</v>
      </c>
      <c r="E11" s="9" t="str">
        <f t="shared" si="26"/>
        <v>S</v>
      </c>
      <c r="F11" s="18">
        <f>IFERROR('Comex Stat 15 | EXP (SCN124)'!F10/'Comex Stat 15 | EXP (SCN124)'!$AF10,"")</f>
        <v>0.21238533030771359</v>
      </c>
      <c r="G11" s="18">
        <f>IFERROR('Comex Stat 15 | EXP (SCN124)'!G10/'Comex Stat 15 | EXP (SCN124)'!$AF10,"")</f>
        <v>2.3427881807338777E-3</v>
      </c>
      <c r="H11" s="18">
        <f>IFERROR('Comex Stat 15 | EXP (SCN124)'!H10/'Comex Stat 15 | EXP (SCN124)'!$AF10,"")</f>
        <v>1.2021469098453615E-2</v>
      </c>
      <c r="I11" s="18">
        <f>IFERROR('Comex Stat 15 | EXP (SCN124)'!I10/'Comex Stat 15 | EXP (SCN124)'!$AF10,"")</f>
        <v>4.1755898067971197E-4</v>
      </c>
      <c r="J11" s="18">
        <f>IFERROR('Comex Stat 15 | EXP (SCN124)'!J10/'Comex Stat 15 | EXP (SCN124)'!$AF10,"")</f>
        <v>1.0074010582137118E-3</v>
      </c>
      <c r="K11" s="18">
        <f>IFERROR('Comex Stat 15 | EXP (SCN124)'!K10/'Comex Stat 15 | EXP (SCN124)'!$AF10,"")</f>
        <v>1.212294617292539E-2</v>
      </c>
      <c r="L11" s="18">
        <f>IFERROR('Comex Stat 15 | EXP (SCN124)'!L10/'Comex Stat 15 | EXP (SCN124)'!$AF10,"")</f>
        <v>4.1684158075498478E-4</v>
      </c>
      <c r="M11" s="18">
        <f>IFERROR('Comex Stat 15 | EXP (SCN124)'!M10/'Comex Stat 15 | EXP (SCN124)'!$AF10,"")</f>
        <v>1.3376313151077822E-4</v>
      </c>
      <c r="N11" s="18">
        <f>IFERROR('Comex Stat 15 | EXP (SCN124)'!N10/'Comex Stat 15 | EXP (SCN124)'!$AF10,"")</f>
        <v>1.002133722540537E-2</v>
      </c>
      <c r="O11" s="18">
        <f>IFERROR('Comex Stat 15 | EXP (SCN124)'!O10/'Comex Stat 15 | EXP (SCN124)'!$AF10,"")</f>
        <v>4.3674702533141136E-3</v>
      </c>
      <c r="P11" s="18">
        <f>IFERROR('Comex Stat 15 | EXP (SCN124)'!P10/'Comex Stat 15 | EXP (SCN124)'!$AF10,"")</f>
        <v>1.4934916244756856E-4</v>
      </c>
      <c r="Q11" s="18">
        <f>IFERROR('Comex Stat 15 | EXP (SCN124)'!Q10/'Comex Stat 15 | EXP (SCN124)'!$AF10,"")</f>
        <v>5.0973199921428339E-4</v>
      </c>
      <c r="R11" s="18">
        <f>IFERROR('Comex Stat 15 | EXP (SCN124)'!R10/'Comex Stat 15 | EXP (SCN124)'!$AF10,"")</f>
        <v>0</v>
      </c>
      <c r="S11" s="18">
        <f>IFERROR('Comex Stat 15 | EXP (SCN124)'!S10/'Comex Stat 15 | EXP (SCN124)'!$AF10,"")</f>
        <v>0</v>
      </c>
      <c r="T11" s="18">
        <f>IFERROR('Comex Stat 15 | EXP (SCN124)'!T10/'Comex Stat 15 | EXP (SCN124)'!$AF10,"")</f>
        <v>1.6613931270293581E-2</v>
      </c>
      <c r="U11" s="18">
        <f>IFERROR('Comex Stat 15 | EXP (SCN124)'!U10/'Comex Stat 15 | EXP (SCN124)'!$AF10,"")</f>
        <v>2.930808224481638E-7</v>
      </c>
      <c r="V11" s="18">
        <f>IFERROR('Comex Stat 15 | EXP (SCN124)'!V10/'Comex Stat 15 | EXP (SCN124)'!$AF10,"")</f>
        <v>2.131821295717636E-3</v>
      </c>
      <c r="W11" s="18">
        <f>IFERROR('Comex Stat 15 | EXP (SCN124)'!W10/'Comex Stat 15 | EXP (SCN124)'!$AF10,"")</f>
        <v>0</v>
      </c>
      <c r="X11" s="18">
        <f>IFERROR('Comex Stat 15 | EXP (SCN124)'!X10/'Comex Stat 15 | EXP (SCN124)'!$AF10,"")</f>
        <v>0</v>
      </c>
      <c r="Y11" s="18">
        <f>IFERROR('Comex Stat 15 | EXP (SCN124)'!Y10/'Comex Stat 15 | EXP (SCN124)'!$AF10,"")</f>
        <v>0</v>
      </c>
      <c r="Z11" s="18">
        <f>IFERROR('Comex Stat 15 | EXP (SCN124)'!Z10/'Comex Stat 15 | EXP (SCN124)'!$AF10,"")</f>
        <v>0</v>
      </c>
      <c r="AA11" s="18">
        <f>IFERROR('Comex Stat 15 | EXP (SCN124)'!AA10/'Comex Stat 15 | EXP (SCN124)'!$AF10,"")</f>
        <v>3.7787443312464397E-5</v>
      </c>
      <c r="AB11" s="18">
        <f>IFERROR('Comex Stat 15 | EXP (SCN124)'!AB10/'Comex Stat 15 | EXP (SCN124)'!$AF10,"")</f>
        <v>0</v>
      </c>
      <c r="AC11" s="18">
        <f>IFERROR('Comex Stat 15 | EXP (SCN124)'!AC10/'Comex Stat 15 | EXP (SCN124)'!$AF10,"")</f>
        <v>2.6482642696857417E-4</v>
      </c>
      <c r="AD11" s="18">
        <f>IFERROR('Comex Stat 15 | EXP (SCN124)'!AD10/'Comex Stat 15 | EXP (SCN124)'!$AF10,"")</f>
        <v>0.49594247522816753</v>
      </c>
      <c r="AE11" s="18">
        <f>IFERROR('Comex Stat 15 | EXP (SCN124)'!AE10/'Comex Stat 15 | EXP (SCN124)'!$AF10,"")</f>
        <v>0.22911287810335076</v>
      </c>
      <c r="AF11" s="17">
        <f>IFERROR('Comex Stat 15 | EXP (SCN124)'!AF10/'Comex Stat 15 | EXP (SCN124)'!$AF10,"")</f>
        <v>1</v>
      </c>
      <c r="AH11" s="22">
        <v>18052</v>
      </c>
      <c r="AJ11" s="33">
        <f t="shared" si="0"/>
        <v>3833.9799827148458</v>
      </c>
      <c r="AK11" s="22">
        <f t="shared" si="1"/>
        <v>42.29201223860796</v>
      </c>
      <c r="AL11" s="22">
        <f t="shared" si="2"/>
        <v>217.01156016528466</v>
      </c>
      <c r="AM11" s="22">
        <f t="shared" si="3"/>
        <v>7.5377747192301605</v>
      </c>
      <c r="AN11" s="22">
        <f t="shared" si="4"/>
        <v>18.185603902873925</v>
      </c>
      <c r="AO11" s="22">
        <f t="shared" si="5"/>
        <v>218.84342431364914</v>
      </c>
      <c r="AP11" s="22">
        <f t="shared" si="6"/>
        <v>7.5248242157889855</v>
      </c>
      <c r="AQ11" s="22">
        <f t="shared" si="7"/>
        <v>2.4146920500325684</v>
      </c>
      <c r="AR11" s="22">
        <f t="shared" si="8"/>
        <v>180.90517959301772</v>
      </c>
      <c r="AS11" s="22">
        <f t="shared" si="9"/>
        <v>78.841573012826373</v>
      </c>
      <c r="AT11" s="22">
        <f t="shared" si="10"/>
        <v>2.6960510805035076</v>
      </c>
      <c r="AU11" s="22">
        <f t="shared" si="11"/>
        <v>9.2016820498162435</v>
      </c>
      <c r="AV11" s="22">
        <f t="shared" si="12"/>
        <v>0</v>
      </c>
      <c r="AW11" s="22">
        <f t="shared" si="13"/>
        <v>0</v>
      </c>
      <c r="AX11" s="22">
        <f t="shared" si="14"/>
        <v>299.9146872913397</v>
      </c>
      <c r="AY11" s="22">
        <f t="shared" si="15"/>
        <v>5.2906950068342526E-3</v>
      </c>
      <c r="AZ11" s="22">
        <f t="shared" si="16"/>
        <v>38.483638030294763</v>
      </c>
      <c r="BA11" s="22">
        <f t="shared" si="17"/>
        <v>0</v>
      </c>
      <c r="BB11" s="22">
        <f t="shared" si="18"/>
        <v>0</v>
      </c>
      <c r="BC11" s="22">
        <f t="shared" si="19"/>
        <v>0</v>
      </c>
      <c r="BD11" s="22">
        <f t="shared" si="20"/>
        <v>0</v>
      </c>
      <c r="BE11" s="22">
        <f t="shared" si="21"/>
        <v>0.68213892667660725</v>
      </c>
      <c r="BF11" s="22">
        <f t="shared" si="22"/>
        <v>0</v>
      </c>
      <c r="BG11" s="22">
        <f t="shared" si="23"/>
        <v>4.7806466596367008</v>
      </c>
      <c r="BH11" s="22">
        <f t="shared" si="24"/>
        <v>8952.7535628188798</v>
      </c>
      <c r="BI11" s="22">
        <f t="shared" si="25"/>
        <v>4135.9456755216879</v>
      </c>
      <c r="BJ11" s="27">
        <f t="shared" si="27"/>
        <v>18052</v>
      </c>
      <c r="BK11" s="27" t="str">
        <f t="shared" si="28"/>
        <v>N</v>
      </c>
    </row>
    <row r="12" spans="2:63" x14ac:dyDescent="0.3">
      <c r="B12" s="2">
        <v>1919</v>
      </c>
      <c r="C12" s="9" t="s">
        <v>39</v>
      </c>
      <c r="D12" s="9">
        <v>9</v>
      </c>
      <c r="E12" s="9" t="str">
        <f t="shared" si="26"/>
        <v>S</v>
      </c>
      <c r="F12" s="18">
        <f>IFERROR('Comex Stat 15 | EXP (SCN124)'!F11/'Comex Stat 15 | EXP (SCN124)'!$AF11,"")</f>
        <v>0.19147121878022491</v>
      </c>
      <c r="G12" s="18">
        <f>IFERROR('Comex Stat 15 | EXP (SCN124)'!G11/'Comex Stat 15 | EXP (SCN124)'!$AF11,"")</f>
        <v>5.5282249276107369E-5</v>
      </c>
      <c r="H12" s="18">
        <f>IFERROR('Comex Stat 15 | EXP (SCN124)'!H11/'Comex Stat 15 | EXP (SCN124)'!$AF11,"")</f>
        <v>6.1061051723741953E-3</v>
      </c>
      <c r="I12" s="18">
        <f>IFERROR('Comex Stat 15 | EXP (SCN124)'!I11/'Comex Stat 15 | EXP (SCN124)'!$AF11,"")</f>
        <v>7.2113073786369188E-3</v>
      </c>
      <c r="J12" s="18">
        <f>IFERROR('Comex Stat 15 | EXP (SCN124)'!J11/'Comex Stat 15 | EXP (SCN124)'!$AF11,"")</f>
        <v>6.8013855981698048E-4</v>
      </c>
      <c r="K12" s="18">
        <f>IFERROR('Comex Stat 15 | EXP (SCN124)'!K11/'Comex Stat 15 | EXP (SCN124)'!$AF11,"")</f>
        <v>3.0287123142890306E-2</v>
      </c>
      <c r="L12" s="18">
        <f>IFERROR('Comex Stat 15 | EXP (SCN124)'!L11/'Comex Stat 15 | EXP (SCN124)'!$AF11,"")</f>
        <v>0.14486250725882174</v>
      </c>
      <c r="M12" s="18">
        <f>IFERROR('Comex Stat 15 | EXP (SCN124)'!M11/'Comex Stat 15 | EXP (SCN124)'!$AF11,"")</f>
        <v>6.3311954889400265E-4</v>
      </c>
      <c r="N12" s="18">
        <f>IFERROR('Comex Stat 15 | EXP (SCN124)'!N11/'Comex Stat 15 | EXP (SCN124)'!$AF11,"")</f>
        <v>0</v>
      </c>
      <c r="O12" s="18">
        <f>IFERROR('Comex Stat 15 | EXP (SCN124)'!O11/'Comex Stat 15 | EXP (SCN124)'!$AF11,"")</f>
        <v>8.0562412706494755E-3</v>
      </c>
      <c r="P12" s="18">
        <f>IFERROR('Comex Stat 15 | EXP (SCN124)'!P11/'Comex Stat 15 | EXP (SCN124)'!$AF11,"")</f>
        <v>1.0482776753856088E-3</v>
      </c>
      <c r="Q12" s="18">
        <f>IFERROR('Comex Stat 15 | EXP (SCN124)'!Q11/'Comex Stat 15 | EXP (SCN124)'!$AF11,"")</f>
        <v>5.2348651574037541E-4</v>
      </c>
      <c r="R12" s="18">
        <f>IFERROR('Comex Stat 15 | EXP (SCN124)'!R11/'Comex Stat 15 | EXP (SCN124)'!$AF11,"")</f>
        <v>3.4021529340340396E-3</v>
      </c>
      <c r="S12" s="18">
        <f>IFERROR('Comex Stat 15 | EXP (SCN124)'!S11/'Comex Stat 15 | EXP (SCN124)'!$AF11,"")</f>
        <v>3.9948611009533915E-4</v>
      </c>
      <c r="T12" s="18">
        <f>IFERROR('Comex Stat 15 | EXP (SCN124)'!T11/'Comex Stat 15 | EXP (SCN124)'!$AF11,"")</f>
        <v>2.8327841209477227E-2</v>
      </c>
      <c r="U12" s="18">
        <f>IFERROR('Comex Stat 15 | EXP (SCN124)'!U11/'Comex Stat 15 | EXP (SCN124)'!$AF11,"")</f>
        <v>0</v>
      </c>
      <c r="V12" s="18">
        <f>IFERROR('Comex Stat 15 | EXP (SCN124)'!V11/'Comex Stat 15 | EXP (SCN124)'!$AF11,"")</f>
        <v>0</v>
      </c>
      <c r="W12" s="18">
        <f>IFERROR('Comex Stat 15 | EXP (SCN124)'!W11/'Comex Stat 15 | EXP (SCN124)'!$AF11,"")</f>
        <v>5.129131247293817E-5</v>
      </c>
      <c r="X12" s="18">
        <f>IFERROR('Comex Stat 15 | EXP (SCN124)'!X11/'Comex Stat 15 | EXP (SCN124)'!$AF11,"")</f>
        <v>3.9864942019040753E-4</v>
      </c>
      <c r="Y12" s="18">
        <f>IFERROR('Comex Stat 15 | EXP (SCN124)'!Y11/'Comex Stat 15 | EXP (SCN124)'!$AF11,"")</f>
        <v>1.7511253320028117E-5</v>
      </c>
      <c r="Z12" s="18">
        <f>IFERROR('Comex Stat 15 | EXP (SCN124)'!Z11/'Comex Stat 15 | EXP (SCN124)'!$AF11,"")</f>
        <v>5.8247093273741896E-4</v>
      </c>
      <c r="AA12" s="18">
        <f>IFERROR('Comex Stat 15 | EXP (SCN124)'!AA11/'Comex Stat 15 | EXP (SCN124)'!$AF11,"")</f>
        <v>0</v>
      </c>
      <c r="AB12" s="18">
        <f>IFERROR('Comex Stat 15 | EXP (SCN124)'!AB11/'Comex Stat 15 | EXP (SCN124)'!$AF11,"")</f>
        <v>3.1942303096237335E-6</v>
      </c>
      <c r="AC12" s="18">
        <f>IFERROR('Comex Stat 15 | EXP (SCN124)'!AC11/'Comex Stat 15 | EXP (SCN124)'!$AF11,"")</f>
        <v>9.5685634568481082E-4</v>
      </c>
      <c r="AD12" s="18">
        <f>IFERROR('Comex Stat 15 | EXP (SCN124)'!AD11/'Comex Stat 15 | EXP (SCN124)'!$AF11,"")</f>
        <v>0.41078160299683308</v>
      </c>
      <c r="AE12" s="18">
        <f>IFERROR('Comex Stat 15 | EXP (SCN124)'!AE11/'Comex Stat 15 | EXP (SCN124)'!$AF11,"")</f>
        <v>0.16414413570213446</v>
      </c>
      <c r="AF12" s="17">
        <f>IFERROR('Comex Stat 15 | EXP (SCN124)'!AF11/'Comex Stat 15 | EXP (SCN124)'!$AF11,"")</f>
        <v>1</v>
      </c>
      <c r="AH12" s="22">
        <v>2324</v>
      </c>
      <c r="AJ12" s="33">
        <f t="shared" si="0"/>
        <v>444.97911244524272</v>
      </c>
      <c r="AK12" s="22">
        <f t="shared" si="1"/>
        <v>0.12847594731767353</v>
      </c>
      <c r="AL12" s="22">
        <f t="shared" si="2"/>
        <v>14.19058842059763</v>
      </c>
      <c r="AM12" s="22">
        <f t="shared" si="3"/>
        <v>16.759078347952201</v>
      </c>
      <c r="AN12" s="22">
        <f t="shared" si="4"/>
        <v>1.5806420130146626</v>
      </c>
      <c r="AO12" s="22">
        <f t="shared" si="5"/>
        <v>70.387274184077071</v>
      </c>
      <c r="AP12" s="22">
        <f t="shared" si="6"/>
        <v>336.6604668695017</v>
      </c>
      <c r="AQ12" s="22">
        <f t="shared" si="7"/>
        <v>1.4713698316296622</v>
      </c>
      <c r="AR12" s="22">
        <f t="shared" si="8"/>
        <v>0</v>
      </c>
      <c r="AS12" s="22">
        <f t="shared" si="9"/>
        <v>18.72270471298938</v>
      </c>
      <c r="AT12" s="22">
        <f t="shared" si="10"/>
        <v>2.4361973175961547</v>
      </c>
      <c r="AU12" s="22">
        <f t="shared" si="11"/>
        <v>1.2165826625806324</v>
      </c>
      <c r="AV12" s="22">
        <f t="shared" si="12"/>
        <v>7.9066034186951084</v>
      </c>
      <c r="AW12" s="22">
        <f t="shared" si="13"/>
        <v>0.92840571986156817</v>
      </c>
      <c r="AX12" s="22">
        <f t="shared" si="14"/>
        <v>65.833902970825079</v>
      </c>
      <c r="AY12" s="22">
        <f t="shared" si="15"/>
        <v>0</v>
      </c>
      <c r="AZ12" s="22">
        <f t="shared" si="16"/>
        <v>0</v>
      </c>
      <c r="BA12" s="22">
        <f t="shared" si="17"/>
        <v>0.11920101018710831</v>
      </c>
      <c r="BB12" s="22">
        <f t="shared" si="18"/>
        <v>0.92646125252250711</v>
      </c>
      <c r="BC12" s="22">
        <f t="shared" si="19"/>
        <v>4.0696152715745344E-2</v>
      </c>
      <c r="BD12" s="22">
        <f t="shared" si="20"/>
        <v>1.3536624476817616</v>
      </c>
      <c r="BE12" s="22">
        <f t="shared" si="21"/>
        <v>0</v>
      </c>
      <c r="BF12" s="22">
        <f t="shared" si="22"/>
        <v>7.4233912395655563E-3</v>
      </c>
      <c r="BG12" s="22">
        <f t="shared" si="23"/>
        <v>2.2237341473715002</v>
      </c>
      <c r="BH12" s="22">
        <f t="shared" si="24"/>
        <v>954.65644536464004</v>
      </c>
      <c r="BI12" s="22">
        <f t="shared" si="25"/>
        <v>381.47097137176047</v>
      </c>
      <c r="BJ12" s="27">
        <f t="shared" si="27"/>
        <v>2324</v>
      </c>
      <c r="BK12" s="27" t="str">
        <f t="shared" si="28"/>
        <v>N</v>
      </c>
    </row>
    <row r="13" spans="2:63" x14ac:dyDescent="0.3">
      <c r="B13" s="2">
        <v>1921</v>
      </c>
      <c r="C13" s="9" t="s">
        <v>40</v>
      </c>
      <c r="D13" s="9">
        <v>10</v>
      </c>
      <c r="E13" s="9" t="str">
        <f t="shared" si="26"/>
        <v>S</v>
      </c>
      <c r="F13" s="18">
        <f>IFERROR('Comex Stat 15 | EXP (SCN124)'!F12/'Comex Stat 15 | EXP (SCN124)'!$AF12,"")</f>
        <v>0.1793411923328207</v>
      </c>
      <c r="G13" s="18">
        <f>IFERROR('Comex Stat 15 | EXP (SCN124)'!G12/'Comex Stat 15 | EXP (SCN124)'!$AF12,"")</f>
        <v>7.6880760035896722E-3</v>
      </c>
      <c r="H13" s="18">
        <f>IFERROR('Comex Stat 15 | EXP (SCN124)'!H12/'Comex Stat 15 | EXP (SCN124)'!$AF12,"")</f>
        <v>0</v>
      </c>
      <c r="I13" s="18">
        <f>IFERROR('Comex Stat 15 | EXP (SCN124)'!I12/'Comex Stat 15 | EXP (SCN124)'!$AF12,"")</f>
        <v>1.8072091848175583E-3</v>
      </c>
      <c r="J13" s="18">
        <f>IFERROR('Comex Stat 15 | EXP (SCN124)'!J12/'Comex Stat 15 | EXP (SCN124)'!$AF12,"")</f>
        <v>1.124045432654322E-4</v>
      </c>
      <c r="K13" s="18">
        <f>IFERROR('Comex Stat 15 | EXP (SCN124)'!K12/'Comex Stat 15 | EXP (SCN124)'!$AF12,"")</f>
        <v>8.2857218260022104E-4</v>
      </c>
      <c r="L13" s="18">
        <f>IFERROR('Comex Stat 15 | EXP (SCN124)'!L12/'Comex Stat 15 | EXP (SCN124)'!$AF12,"")</f>
        <v>9.1936744946936738E-2</v>
      </c>
      <c r="M13" s="18">
        <f>IFERROR('Comex Stat 15 | EXP (SCN124)'!M12/'Comex Stat 15 | EXP (SCN124)'!$AF12,"")</f>
        <v>1.8845899592188191E-3</v>
      </c>
      <c r="N13" s="18">
        <f>IFERROR('Comex Stat 15 | EXP (SCN124)'!N12/'Comex Stat 15 | EXP (SCN124)'!$AF12,"")</f>
        <v>0.39058679346775099</v>
      </c>
      <c r="O13" s="18">
        <f>IFERROR('Comex Stat 15 | EXP (SCN124)'!O12/'Comex Stat 15 | EXP (SCN124)'!$AF12,"")</f>
        <v>6.3391436858228876E-5</v>
      </c>
      <c r="P13" s="18">
        <f>IFERROR('Comex Stat 15 | EXP (SCN124)'!P12/'Comex Stat 15 | EXP (SCN124)'!$AF12,"")</f>
        <v>1.8987377753539967E-3</v>
      </c>
      <c r="Q13" s="18">
        <f>IFERROR('Comex Stat 15 | EXP (SCN124)'!Q12/'Comex Stat 15 | EXP (SCN124)'!$AF12,"")</f>
        <v>2.9262639825337688E-4</v>
      </c>
      <c r="R13" s="18">
        <f>IFERROR('Comex Stat 15 | EXP (SCN124)'!R12/'Comex Stat 15 | EXP (SCN124)'!$AF12,"")</f>
        <v>7.4225609703089816E-5</v>
      </c>
      <c r="S13" s="18">
        <f>IFERROR('Comex Stat 15 | EXP (SCN124)'!S12/'Comex Stat 15 | EXP (SCN124)'!$AF12,"")</f>
        <v>1.9521969266281201E-4</v>
      </c>
      <c r="T13" s="18">
        <f>IFERROR('Comex Stat 15 | EXP (SCN124)'!T12/'Comex Stat 15 | EXP (SCN124)'!$AF12,"")</f>
        <v>2.3627717374430763E-7</v>
      </c>
      <c r="U13" s="18">
        <f>IFERROR('Comex Stat 15 | EXP (SCN124)'!U12/'Comex Stat 15 | EXP (SCN124)'!$AF12,"")</f>
        <v>3.1816450302039884E-4</v>
      </c>
      <c r="V13" s="18">
        <f>IFERROR('Comex Stat 15 | EXP (SCN124)'!V12/'Comex Stat 15 | EXP (SCN124)'!$AF12,"")</f>
        <v>0</v>
      </c>
      <c r="W13" s="18">
        <f>IFERROR('Comex Stat 15 | EXP (SCN124)'!W12/'Comex Stat 15 | EXP (SCN124)'!$AF12,"")</f>
        <v>0</v>
      </c>
      <c r="X13" s="18">
        <f>IFERROR('Comex Stat 15 | EXP (SCN124)'!X12/'Comex Stat 15 | EXP (SCN124)'!$AF12,"")</f>
        <v>0</v>
      </c>
      <c r="Y13" s="18">
        <f>IFERROR('Comex Stat 15 | EXP (SCN124)'!Y12/'Comex Stat 15 | EXP (SCN124)'!$AF12,"")</f>
        <v>0</v>
      </c>
      <c r="Z13" s="18">
        <f>IFERROR('Comex Stat 15 | EXP (SCN124)'!Z12/'Comex Stat 15 | EXP (SCN124)'!$AF12,"")</f>
        <v>0</v>
      </c>
      <c r="AA13" s="18">
        <f>IFERROR('Comex Stat 15 | EXP (SCN124)'!AA12/'Comex Stat 15 | EXP (SCN124)'!$AF12,"")</f>
        <v>0</v>
      </c>
      <c r="AB13" s="18">
        <f>IFERROR('Comex Stat 15 | EXP (SCN124)'!AB12/'Comex Stat 15 | EXP (SCN124)'!$AF12,"")</f>
        <v>1.0853478418813214E-4</v>
      </c>
      <c r="AC13" s="18">
        <f>IFERROR('Comex Stat 15 | EXP (SCN124)'!AC12/'Comex Stat 15 | EXP (SCN124)'!$AF12,"")</f>
        <v>7.7798581598735439E-8</v>
      </c>
      <c r="AD13" s="18">
        <f>IFERROR('Comex Stat 15 | EXP (SCN124)'!AD12/'Comex Stat 15 | EXP (SCN124)'!$AF12,"")</f>
        <v>4.4623978406294847E-2</v>
      </c>
      <c r="AE13" s="18">
        <f>IFERROR('Comex Stat 15 | EXP (SCN124)'!AE12/'Comex Stat 15 | EXP (SCN124)'!$AF12,"")</f>
        <v>0.27823922469690959</v>
      </c>
      <c r="AF13" s="17">
        <f>IFERROR('Comex Stat 15 | EXP (SCN124)'!AF12/'Comex Stat 15 | EXP (SCN124)'!$AF12,"")</f>
        <v>1</v>
      </c>
      <c r="AH13" s="22">
        <v>1237</v>
      </c>
      <c r="AJ13" s="33">
        <f t="shared" si="0"/>
        <v>221.84505491569919</v>
      </c>
      <c r="AK13" s="22">
        <f t="shared" si="1"/>
        <v>9.5101500164404253</v>
      </c>
      <c r="AL13" s="22">
        <f t="shared" si="2"/>
        <v>0</v>
      </c>
      <c r="AM13" s="22">
        <f t="shared" si="3"/>
        <v>2.2355177616193198</v>
      </c>
      <c r="AN13" s="22">
        <f t="shared" si="4"/>
        <v>0.13904442001933962</v>
      </c>
      <c r="AO13" s="22">
        <f t="shared" si="5"/>
        <v>1.0249437898764735</v>
      </c>
      <c r="AP13" s="22">
        <f t="shared" si="6"/>
        <v>113.72575349936075</v>
      </c>
      <c r="AQ13" s="22">
        <f t="shared" si="7"/>
        <v>2.3312377795536792</v>
      </c>
      <c r="AR13" s="22">
        <f t="shared" si="8"/>
        <v>483.15586351960798</v>
      </c>
      <c r="AS13" s="22">
        <f t="shared" si="9"/>
        <v>7.8415207393629116E-2</v>
      </c>
      <c r="AT13" s="22">
        <f t="shared" si="10"/>
        <v>2.3487386281128937</v>
      </c>
      <c r="AU13" s="22">
        <f t="shared" si="11"/>
        <v>0.36197885463942719</v>
      </c>
      <c r="AV13" s="22">
        <f t="shared" si="12"/>
        <v>9.1817079202722099E-2</v>
      </c>
      <c r="AW13" s="22">
        <f t="shared" si="13"/>
        <v>0.24148675982389844</v>
      </c>
      <c r="AX13" s="22">
        <f t="shared" si="14"/>
        <v>2.9227486392170856E-4</v>
      </c>
      <c r="AY13" s="22">
        <f t="shared" si="15"/>
        <v>0.39356949023623339</v>
      </c>
      <c r="AZ13" s="22">
        <f t="shared" si="16"/>
        <v>0</v>
      </c>
      <c r="BA13" s="22">
        <f t="shared" si="17"/>
        <v>0</v>
      </c>
      <c r="BB13" s="22">
        <f t="shared" si="18"/>
        <v>0</v>
      </c>
      <c r="BC13" s="22">
        <f t="shared" si="19"/>
        <v>0</v>
      </c>
      <c r="BD13" s="22">
        <f t="shared" si="20"/>
        <v>0</v>
      </c>
      <c r="BE13" s="22">
        <f t="shared" si="21"/>
        <v>0</v>
      </c>
      <c r="BF13" s="22">
        <f t="shared" si="22"/>
        <v>0.13425752804071947</v>
      </c>
      <c r="BG13" s="22">
        <f t="shared" si="23"/>
        <v>9.6236845437635743E-5</v>
      </c>
      <c r="BH13" s="22">
        <f t="shared" si="24"/>
        <v>55.199861288586725</v>
      </c>
      <c r="BI13" s="22">
        <f t="shared" si="25"/>
        <v>344.18192095007714</v>
      </c>
      <c r="BJ13" s="27">
        <f t="shared" si="27"/>
        <v>1237</v>
      </c>
      <c r="BK13" s="27" t="str">
        <f t="shared" si="28"/>
        <v>N</v>
      </c>
    </row>
    <row r="14" spans="2:63" x14ac:dyDescent="0.3">
      <c r="B14" s="2">
        <v>1922</v>
      </c>
      <c r="C14" s="9" t="s">
        <v>139</v>
      </c>
      <c r="D14" s="9">
        <v>11</v>
      </c>
      <c r="E14" s="9" t="str">
        <f t="shared" si="26"/>
        <v>N</v>
      </c>
      <c r="F14" s="18" t="str">
        <f>IFERROR('Comex Stat 15 | EXP (SCN124)'!F13/'Comex Stat 15 | EXP (SCN124)'!$AF13,"")</f>
        <v/>
      </c>
      <c r="G14" s="18" t="str">
        <f>IFERROR('Comex Stat 15 | EXP (SCN124)'!G13/'Comex Stat 15 | EXP (SCN124)'!$AF13,"")</f>
        <v/>
      </c>
      <c r="H14" s="18" t="str">
        <f>IFERROR('Comex Stat 15 | EXP (SCN124)'!H13/'Comex Stat 15 | EXP (SCN124)'!$AF13,"")</f>
        <v/>
      </c>
      <c r="I14" s="18" t="str">
        <f>IFERROR('Comex Stat 15 | EXP (SCN124)'!I13/'Comex Stat 15 | EXP (SCN124)'!$AF13,"")</f>
        <v/>
      </c>
      <c r="J14" s="18" t="str">
        <f>IFERROR('Comex Stat 15 | EXP (SCN124)'!J13/'Comex Stat 15 | EXP (SCN124)'!$AF13,"")</f>
        <v/>
      </c>
      <c r="K14" s="18" t="str">
        <f>IFERROR('Comex Stat 15 | EXP (SCN124)'!K13/'Comex Stat 15 | EXP (SCN124)'!$AF13,"")</f>
        <v/>
      </c>
      <c r="L14" s="18" t="str">
        <f>IFERROR('Comex Stat 15 | EXP (SCN124)'!L13/'Comex Stat 15 | EXP (SCN124)'!$AF13,"")</f>
        <v/>
      </c>
      <c r="M14" s="18" t="str">
        <f>IFERROR('Comex Stat 15 | EXP (SCN124)'!M13/'Comex Stat 15 | EXP (SCN124)'!$AF13,"")</f>
        <v/>
      </c>
      <c r="N14" s="18" t="str">
        <f>IFERROR('Comex Stat 15 | EXP (SCN124)'!N13/'Comex Stat 15 | EXP (SCN124)'!$AF13,"")</f>
        <v/>
      </c>
      <c r="O14" s="18" t="str">
        <f>IFERROR('Comex Stat 15 | EXP (SCN124)'!O13/'Comex Stat 15 | EXP (SCN124)'!$AF13,"")</f>
        <v/>
      </c>
      <c r="P14" s="18" t="str">
        <f>IFERROR('Comex Stat 15 | EXP (SCN124)'!P13/'Comex Stat 15 | EXP (SCN124)'!$AF13,"")</f>
        <v/>
      </c>
      <c r="Q14" s="18" t="str">
        <f>IFERROR('Comex Stat 15 | EXP (SCN124)'!Q13/'Comex Stat 15 | EXP (SCN124)'!$AF13,"")</f>
        <v/>
      </c>
      <c r="R14" s="18" t="str">
        <f>IFERROR('Comex Stat 15 | EXP (SCN124)'!R13/'Comex Stat 15 | EXP (SCN124)'!$AF13,"")</f>
        <v/>
      </c>
      <c r="S14" s="18" t="str">
        <f>IFERROR('Comex Stat 15 | EXP (SCN124)'!S13/'Comex Stat 15 | EXP (SCN124)'!$AF13,"")</f>
        <v/>
      </c>
      <c r="T14" s="18" t="str">
        <f>IFERROR('Comex Stat 15 | EXP (SCN124)'!T13/'Comex Stat 15 | EXP (SCN124)'!$AF13,"")</f>
        <v/>
      </c>
      <c r="U14" s="18" t="str">
        <f>IFERROR('Comex Stat 15 | EXP (SCN124)'!U13/'Comex Stat 15 | EXP (SCN124)'!$AF13,"")</f>
        <v/>
      </c>
      <c r="V14" s="18" t="str">
        <f>IFERROR('Comex Stat 15 | EXP (SCN124)'!V13/'Comex Stat 15 | EXP (SCN124)'!$AF13,"")</f>
        <v/>
      </c>
      <c r="W14" s="18" t="str">
        <f>IFERROR('Comex Stat 15 | EXP (SCN124)'!W13/'Comex Stat 15 | EXP (SCN124)'!$AF13,"")</f>
        <v/>
      </c>
      <c r="X14" s="18" t="str">
        <f>IFERROR('Comex Stat 15 | EXP (SCN124)'!X13/'Comex Stat 15 | EXP (SCN124)'!$AF13,"")</f>
        <v/>
      </c>
      <c r="Y14" s="18" t="str">
        <f>IFERROR('Comex Stat 15 | EXP (SCN124)'!Y13/'Comex Stat 15 | EXP (SCN124)'!$AF13,"")</f>
        <v/>
      </c>
      <c r="Z14" s="18" t="str">
        <f>IFERROR('Comex Stat 15 | EXP (SCN124)'!Z13/'Comex Stat 15 | EXP (SCN124)'!$AF13,"")</f>
        <v/>
      </c>
      <c r="AA14" s="18" t="str">
        <f>IFERROR('Comex Stat 15 | EXP (SCN124)'!AA13/'Comex Stat 15 | EXP (SCN124)'!$AF13,"")</f>
        <v/>
      </c>
      <c r="AB14" s="18" t="str">
        <f>IFERROR('Comex Stat 15 | EXP (SCN124)'!AB13/'Comex Stat 15 | EXP (SCN124)'!$AF13,"")</f>
        <v/>
      </c>
      <c r="AC14" s="18" t="str">
        <f>IFERROR('Comex Stat 15 | EXP (SCN124)'!AC13/'Comex Stat 15 | EXP (SCN124)'!$AF13,"")</f>
        <v/>
      </c>
      <c r="AD14" s="18" t="str">
        <f>IFERROR('Comex Stat 15 | EXP (SCN124)'!AD13/'Comex Stat 15 | EXP (SCN124)'!$AF13,"")</f>
        <v/>
      </c>
      <c r="AE14" s="18" t="str">
        <f>IFERROR('Comex Stat 15 | EXP (SCN124)'!AE13/'Comex Stat 15 | EXP (SCN124)'!$AF13,"")</f>
        <v/>
      </c>
      <c r="AF14" s="17" t="str">
        <f>IFERROR('Comex Stat 15 | EXP (SCN124)'!AF13/'Comex Stat 15 | EXP (SCN124)'!$AF13,"")</f>
        <v/>
      </c>
      <c r="AH14" s="22">
        <v>0</v>
      </c>
      <c r="AJ14" s="33" t="str">
        <f t="shared" si="0"/>
        <v/>
      </c>
      <c r="AK14" s="22" t="str">
        <f t="shared" si="1"/>
        <v/>
      </c>
      <c r="AL14" s="22" t="str">
        <f t="shared" si="2"/>
        <v/>
      </c>
      <c r="AM14" s="22" t="str">
        <f t="shared" si="3"/>
        <v/>
      </c>
      <c r="AN14" s="22" t="str">
        <f t="shared" si="4"/>
        <v/>
      </c>
      <c r="AO14" s="22" t="str">
        <f t="shared" si="5"/>
        <v/>
      </c>
      <c r="AP14" s="22" t="str">
        <f t="shared" si="6"/>
        <v/>
      </c>
      <c r="AQ14" s="22" t="str">
        <f t="shared" si="7"/>
        <v/>
      </c>
      <c r="AR14" s="22" t="str">
        <f t="shared" si="8"/>
        <v/>
      </c>
      <c r="AS14" s="22" t="str">
        <f t="shared" si="9"/>
        <v/>
      </c>
      <c r="AT14" s="22" t="str">
        <f t="shared" si="10"/>
        <v/>
      </c>
      <c r="AU14" s="22" t="str">
        <f t="shared" si="11"/>
        <v/>
      </c>
      <c r="AV14" s="22" t="str">
        <f t="shared" si="12"/>
        <v/>
      </c>
      <c r="AW14" s="22" t="str">
        <f t="shared" si="13"/>
        <v/>
      </c>
      <c r="AX14" s="22" t="str">
        <f t="shared" si="14"/>
        <v/>
      </c>
      <c r="AY14" s="22" t="str">
        <f t="shared" si="15"/>
        <v/>
      </c>
      <c r="AZ14" s="22" t="str">
        <f t="shared" si="16"/>
        <v/>
      </c>
      <c r="BA14" s="22" t="str">
        <f t="shared" si="17"/>
        <v/>
      </c>
      <c r="BB14" s="22" t="str">
        <f t="shared" si="18"/>
        <v/>
      </c>
      <c r="BC14" s="22" t="str">
        <f t="shared" si="19"/>
        <v/>
      </c>
      <c r="BD14" s="22" t="str">
        <f t="shared" si="20"/>
        <v/>
      </c>
      <c r="BE14" s="22" t="str">
        <f t="shared" si="21"/>
        <v/>
      </c>
      <c r="BF14" s="22" t="str">
        <f t="shared" si="22"/>
        <v/>
      </c>
      <c r="BG14" s="22" t="str">
        <f t="shared" si="23"/>
        <v/>
      </c>
      <c r="BH14" s="22" t="str">
        <f t="shared" si="24"/>
        <v/>
      </c>
      <c r="BI14" s="22" t="str">
        <f t="shared" si="25"/>
        <v/>
      </c>
      <c r="BJ14" s="27">
        <f t="shared" si="27"/>
        <v>0</v>
      </c>
      <c r="BK14" s="27" t="str">
        <f t="shared" si="28"/>
        <v>N</v>
      </c>
    </row>
    <row r="15" spans="2:63" x14ac:dyDescent="0.3">
      <c r="B15" s="2">
        <v>1923</v>
      </c>
      <c r="C15" s="9" t="s">
        <v>41</v>
      </c>
      <c r="D15" s="9">
        <v>12</v>
      </c>
      <c r="E15" s="9" t="str">
        <f t="shared" si="26"/>
        <v>S</v>
      </c>
      <c r="F15" s="18">
        <f>IFERROR('Comex Stat 15 | EXP (SCN124)'!F14/'Comex Stat 15 | EXP (SCN124)'!$AF14,"")</f>
        <v>0</v>
      </c>
      <c r="G15" s="18">
        <f>IFERROR('Comex Stat 15 | EXP (SCN124)'!G14/'Comex Stat 15 | EXP (SCN124)'!$AF14,"")</f>
        <v>0</v>
      </c>
      <c r="H15" s="18">
        <f>IFERROR('Comex Stat 15 | EXP (SCN124)'!H14/'Comex Stat 15 | EXP (SCN124)'!$AF14,"")</f>
        <v>0</v>
      </c>
      <c r="I15" s="18">
        <f>IFERROR('Comex Stat 15 | EXP (SCN124)'!I14/'Comex Stat 15 | EXP (SCN124)'!$AF14,"")</f>
        <v>0</v>
      </c>
      <c r="J15" s="18">
        <f>IFERROR('Comex Stat 15 | EXP (SCN124)'!J14/'Comex Stat 15 | EXP (SCN124)'!$AF14,"")</f>
        <v>0</v>
      </c>
      <c r="K15" s="18">
        <f>IFERROR('Comex Stat 15 | EXP (SCN124)'!K14/'Comex Stat 15 | EXP (SCN124)'!$AF14,"")</f>
        <v>0.57033958941053442</v>
      </c>
      <c r="L15" s="18">
        <f>IFERROR('Comex Stat 15 | EXP (SCN124)'!L14/'Comex Stat 15 | EXP (SCN124)'!$AF14,"")</f>
        <v>0</v>
      </c>
      <c r="M15" s="18">
        <f>IFERROR('Comex Stat 15 | EXP (SCN124)'!M14/'Comex Stat 15 | EXP (SCN124)'!$AF14,"")</f>
        <v>0.3928940467545749</v>
      </c>
      <c r="N15" s="18">
        <f>IFERROR('Comex Stat 15 | EXP (SCN124)'!N14/'Comex Stat 15 | EXP (SCN124)'!$AF14,"")</f>
        <v>0</v>
      </c>
      <c r="O15" s="18">
        <f>IFERROR('Comex Stat 15 | EXP (SCN124)'!O14/'Comex Stat 15 | EXP (SCN124)'!$AF14,"")</f>
        <v>0</v>
      </c>
      <c r="P15" s="18">
        <f>IFERROR('Comex Stat 15 | EXP (SCN124)'!P14/'Comex Stat 15 | EXP (SCN124)'!$AF14,"")</f>
        <v>0</v>
      </c>
      <c r="Q15" s="18">
        <f>IFERROR('Comex Stat 15 | EXP (SCN124)'!Q14/'Comex Stat 15 | EXP (SCN124)'!$AF14,"")</f>
        <v>0</v>
      </c>
      <c r="R15" s="18">
        <f>IFERROR('Comex Stat 15 | EXP (SCN124)'!R14/'Comex Stat 15 | EXP (SCN124)'!$AF14,"")</f>
        <v>0</v>
      </c>
      <c r="S15" s="18">
        <f>IFERROR('Comex Stat 15 | EXP (SCN124)'!S14/'Comex Stat 15 | EXP (SCN124)'!$AF14,"")</f>
        <v>3.6766363834890695E-2</v>
      </c>
      <c r="T15" s="18">
        <f>IFERROR('Comex Stat 15 | EXP (SCN124)'!T14/'Comex Stat 15 | EXP (SCN124)'!$AF14,"")</f>
        <v>0</v>
      </c>
      <c r="U15" s="18">
        <f>IFERROR('Comex Stat 15 | EXP (SCN124)'!U14/'Comex Stat 15 | EXP (SCN124)'!$AF14,"")</f>
        <v>0</v>
      </c>
      <c r="V15" s="18">
        <f>IFERROR('Comex Stat 15 | EXP (SCN124)'!V14/'Comex Stat 15 | EXP (SCN124)'!$AF14,"")</f>
        <v>0</v>
      </c>
      <c r="W15" s="18">
        <f>IFERROR('Comex Stat 15 | EXP (SCN124)'!W14/'Comex Stat 15 | EXP (SCN124)'!$AF14,"")</f>
        <v>0</v>
      </c>
      <c r="X15" s="18">
        <f>IFERROR('Comex Stat 15 | EXP (SCN124)'!X14/'Comex Stat 15 | EXP (SCN124)'!$AF14,"")</f>
        <v>0</v>
      </c>
      <c r="Y15" s="18">
        <f>IFERROR('Comex Stat 15 | EXP (SCN124)'!Y14/'Comex Stat 15 | EXP (SCN124)'!$AF14,"")</f>
        <v>0</v>
      </c>
      <c r="Z15" s="18">
        <f>IFERROR('Comex Stat 15 | EXP (SCN124)'!Z14/'Comex Stat 15 | EXP (SCN124)'!$AF14,"")</f>
        <v>0</v>
      </c>
      <c r="AA15" s="18">
        <f>IFERROR('Comex Stat 15 | EXP (SCN124)'!AA14/'Comex Stat 15 | EXP (SCN124)'!$AF14,"")</f>
        <v>0</v>
      </c>
      <c r="AB15" s="18">
        <f>IFERROR('Comex Stat 15 | EXP (SCN124)'!AB14/'Comex Stat 15 | EXP (SCN124)'!$AF14,"")</f>
        <v>0</v>
      </c>
      <c r="AC15" s="18">
        <f>IFERROR('Comex Stat 15 | EXP (SCN124)'!AC14/'Comex Stat 15 | EXP (SCN124)'!$AF14,"")</f>
        <v>0</v>
      </c>
      <c r="AD15" s="18">
        <f>IFERROR('Comex Stat 15 | EXP (SCN124)'!AD14/'Comex Stat 15 | EXP (SCN124)'!$AF14,"")</f>
        <v>0</v>
      </c>
      <c r="AE15" s="18">
        <f>IFERROR('Comex Stat 15 | EXP (SCN124)'!AE14/'Comex Stat 15 | EXP (SCN124)'!$AF14,"")</f>
        <v>0</v>
      </c>
      <c r="AF15" s="17">
        <f>IFERROR('Comex Stat 15 | EXP (SCN124)'!AF14/'Comex Stat 15 | EXP (SCN124)'!$AF14,"")</f>
        <v>1</v>
      </c>
      <c r="AH15" s="22">
        <v>8</v>
      </c>
      <c r="AJ15" s="33">
        <f t="shared" si="0"/>
        <v>0</v>
      </c>
      <c r="AK15" s="22">
        <f t="shared" si="1"/>
        <v>0</v>
      </c>
      <c r="AL15" s="22">
        <f t="shared" si="2"/>
        <v>0</v>
      </c>
      <c r="AM15" s="22">
        <f t="shared" si="3"/>
        <v>0</v>
      </c>
      <c r="AN15" s="22">
        <f t="shared" si="4"/>
        <v>0</v>
      </c>
      <c r="AO15" s="22">
        <f t="shared" si="5"/>
        <v>4.5627167152842754</v>
      </c>
      <c r="AP15" s="22">
        <f t="shared" si="6"/>
        <v>0</v>
      </c>
      <c r="AQ15" s="22">
        <f t="shared" si="7"/>
        <v>3.1431523740365992</v>
      </c>
      <c r="AR15" s="22">
        <f t="shared" si="8"/>
        <v>0</v>
      </c>
      <c r="AS15" s="22">
        <f t="shared" si="9"/>
        <v>0</v>
      </c>
      <c r="AT15" s="22">
        <f t="shared" si="10"/>
        <v>0</v>
      </c>
      <c r="AU15" s="22">
        <f t="shared" si="11"/>
        <v>0</v>
      </c>
      <c r="AV15" s="22">
        <f t="shared" si="12"/>
        <v>0</v>
      </c>
      <c r="AW15" s="22">
        <f t="shared" si="13"/>
        <v>0.29413091067912556</v>
      </c>
      <c r="AX15" s="22">
        <f t="shared" si="14"/>
        <v>0</v>
      </c>
      <c r="AY15" s="22">
        <f t="shared" si="15"/>
        <v>0</v>
      </c>
      <c r="AZ15" s="22">
        <f t="shared" si="16"/>
        <v>0</v>
      </c>
      <c r="BA15" s="22">
        <f t="shared" si="17"/>
        <v>0</v>
      </c>
      <c r="BB15" s="22">
        <f t="shared" si="18"/>
        <v>0</v>
      </c>
      <c r="BC15" s="22">
        <f t="shared" si="19"/>
        <v>0</v>
      </c>
      <c r="BD15" s="22">
        <f t="shared" si="20"/>
        <v>0</v>
      </c>
      <c r="BE15" s="22">
        <f t="shared" si="21"/>
        <v>0</v>
      </c>
      <c r="BF15" s="22">
        <f t="shared" si="22"/>
        <v>0</v>
      </c>
      <c r="BG15" s="22">
        <f t="shared" si="23"/>
        <v>0</v>
      </c>
      <c r="BH15" s="22">
        <f t="shared" si="24"/>
        <v>0</v>
      </c>
      <c r="BI15" s="22">
        <f t="shared" si="25"/>
        <v>0</v>
      </c>
      <c r="BJ15" s="27">
        <f t="shared" si="27"/>
        <v>8</v>
      </c>
      <c r="BK15" s="27" t="str">
        <f t="shared" si="28"/>
        <v>N</v>
      </c>
    </row>
    <row r="16" spans="2:63" x14ac:dyDescent="0.3">
      <c r="B16" s="2">
        <v>1924</v>
      </c>
      <c r="C16" s="9" t="s">
        <v>42</v>
      </c>
      <c r="D16" s="9">
        <v>13</v>
      </c>
      <c r="E16" s="9" t="str">
        <f t="shared" si="26"/>
        <v>S</v>
      </c>
      <c r="F16" s="18">
        <f>IFERROR('Comex Stat 15 | EXP (SCN124)'!F15/'Comex Stat 15 | EXP (SCN124)'!$AF15,"")</f>
        <v>2.3219656889669044E-4</v>
      </c>
      <c r="G16" s="18">
        <f>IFERROR('Comex Stat 15 | EXP (SCN124)'!G15/'Comex Stat 15 | EXP (SCN124)'!$AF15,"")</f>
        <v>0</v>
      </c>
      <c r="H16" s="18">
        <f>IFERROR('Comex Stat 15 | EXP (SCN124)'!H15/'Comex Stat 15 | EXP (SCN124)'!$AF15,"")</f>
        <v>9.4614593186616301E-6</v>
      </c>
      <c r="I16" s="18">
        <f>IFERROR('Comex Stat 15 | EXP (SCN124)'!I15/'Comex Stat 15 | EXP (SCN124)'!$AF15,"")</f>
        <v>1.5153223122791198E-3</v>
      </c>
      <c r="J16" s="18">
        <f>IFERROR('Comex Stat 15 | EXP (SCN124)'!J15/'Comex Stat 15 | EXP (SCN124)'!$AF15,"")</f>
        <v>2.6328732619956174E-2</v>
      </c>
      <c r="K16" s="18">
        <f>IFERROR('Comex Stat 15 | EXP (SCN124)'!K15/'Comex Stat 15 | EXP (SCN124)'!$AF15,"")</f>
        <v>7.2829408168895937E-2</v>
      </c>
      <c r="L16" s="18">
        <f>IFERROR('Comex Stat 15 | EXP (SCN124)'!L15/'Comex Stat 15 | EXP (SCN124)'!$AF15,"")</f>
        <v>8.9316771496683097E-3</v>
      </c>
      <c r="M16" s="18">
        <f>IFERROR('Comex Stat 15 | EXP (SCN124)'!M15/'Comex Stat 15 | EXP (SCN124)'!$AF15,"")</f>
        <v>8.8929908727736179E-2</v>
      </c>
      <c r="N16" s="18">
        <f>IFERROR('Comex Stat 15 | EXP (SCN124)'!N15/'Comex Stat 15 | EXP (SCN124)'!$AF15,"")</f>
        <v>0.14070282057268449</v>
      </c>
      <c r="O16" s="18">
        <f>IFERROR('Comex Stat 15 | EXP (SCN124)'!O15/'Comex Stat 15 | EXP (SCN124)'!$AF15,"")</f>
        <v>2.5297731318480707E-2</v>
      </c>
      <c r="P16" s="18">
        <f>IFERROR('Comex Stat 15 | EXP (SCN124)'!P15/'Comex Stat 15 | EXP (SCN124)'!$AF15,"")</f>
        <v>7.5092103882178199E-2</v>
      </c>
      <c r="Q16" s="18">
        <f>IFERROR('Comex Stat 15 | EXP (SCN124)'!Q15/'Comex Stat 15 | EXP (SCN124)'!$AF15,"")</f>
        <v>5.8191570313192241E-2</v>
      </c>
      <c r="R16" s="18">
        <f>IFERROR('Comex Stat 15 | EXP (SCN124)'!R15/'Comex Stat 15 | EXP (SCN124)'!$AF15,"")</f>
        <v>7.5145574898925593E-2</v>
      </c>
      <c r="S16" s="18">
        <f>IFERROR('Comex Stat 15 | EXP (SCN124)'!S15/'Comex Stat 15 | EXP (SCN124)'!$AF15,"")</f>
        <v>3.402560372131478E-2</v>
      </c>
      <c r="T16" s="18">
        <f>IFERROR('Comex Stat 15 | EXP (SCN124)'!T15/'Comex Stat 15 | EXP (SCN124)'!$AF15,"")</f>
        <v>2.8263716434272706E-2</v>
      </c>
      <c r="U16" s="18">
        <f>IFERROR('Comex Stat 15 | EXP (SCN124)'!U15/'Comex Stat 15 | EXP (SCN124)'!$AF15,"")</f>
        <v>0</v>
      </c>
      <c r="V16" s="18">
        <f>IFERROR('Comex Stat 15 | EXP (SCN124)'!V15/'Comex Stat 15 | EXP (SCN124)'!$AF15,"")</f>
        <v>0</v>
      </c>
      <c r="W16" s="18">
        <f>IFERROR('Comex Stat 15 | EXP (SCN124)'!W15/'Comex Stat 15 | EXP (SCN124)'!$AF15,"")</f>
        <v>0</v>
      </c>
      <c r="X16" s="18">
        <f>IFERROR('Comex Stat 15 | EXP (SCN124)'!X15/'Comex Stat 15 | EXP (SCN124)'!$AF15,"")</f>
        <v>0</v>
      </c>
      <c r="Y16" s="18">
        <f>IFERROR('Comex Stat 15 | EXP (SCN124)'!Y15/'Comex Stat 15 | EXP (SCN124)'!$AF15,"")</f>
        <v>0</v>
      </c>
      <c r="Z16" s="18">
        <f>IFERROR('Comex Stat 15 | EXP (SCN124)'!Z15/'Comex Stat 15 | EXP (SCN124)'!$AF15,"")</f>
        <v>0</v>
      </c>
      <c r="AA16" s="18">
        <f>IFERROR('Comex Stat 15 | EXP (SCN124)'!AA15/'Comex Stat 15 | EXP (SCN124)'!$AF15,"")</f>
        <v>0</v>
      </c>
      <c r="AB16" s="18">
        <f>IFERROR('Comex Stat 15 | EXP (SCN124)'!AB15/'Comex Stat 15 | EXP (SCN124)'!$AF15,"")</f>
        <v>0</v>
      </c>
      <c r="AC16" s="18">
        <f>IFERROR('Comex Stat 15 | EXP (SCN124)'!AC15/'Comex Stat 15 | EXP (SCN124)'!$AF15,"")</f>
        <v>1.1176700554199583E-2</v>
      </c>
      <c r="AD16" s="18">
        <f>IFERROR('Comex Stat 15 | EXP (SCN124)'!AD15/'Comex Stat 15 | EXP (SCN124)'!$AF15,"")</f>
        <v>2.6026829438109092E-4</v>
      </c>
      <c r="AE16" s="18">
        <f>IFERROR('Comex Stat 15 | EXP (SCN124)'!AE15/'Comex Stat 15 | EXP (SCN124)'!$AF15,"")</f>
        <v>0.35306720300361955</v>
      </c>
      <c r="AF16" s="17">
        <f>IFERROR('Comex Stat 15 | EXP (SCN124)'!AF15/'Comex Stat 15 | EXP (SCN124)'!$AF15,"")</f>
        <v>1</v>
      </c>
      <c r="AH16" s="22">
        <v>752</v>
      </c>
      <c r="AJ16" s="33">
        <f t="shared" si="0"/>
        <v>0.17461181981031121</v>
      </c>
      <c r="AK16" s="22">
        <f t="shared" si="1"/>
        <v>0</v>
      </c>
      <c r="AL16" s="22">
        <f t="shared" si="2"/>
        <v>7.1150174076335462E-3</v>
      </c>
      <c r="AM16" s="22">
        <f t="shared" si="3"/>
        <v>1.1395223788338982</v>
      </c>
      <c r="AN16" s="22">
        <f t="shared" si="4"/>
        <v>19.799206930207042</v>
      </c>
      <c r="AO16" s="22">
        <f t="shared" si="5"/>
        <v>54.767714943009743</v>
      </c>
      <c r="AP16" s="22">
        <f t="shared" si="6"/>
        <v>6.7166212165505685</v>
      </c>
      <c r="AQ16" s="22">
        <f t="shared" si="7"/>
        <v>66.875291363257602</v>
      </c>
      <c r="AR16" s="22">
        <f t="shared" si="8"/>
        <v>105.80852107065874</v>
      </c>
      <c r="AS16" s="22">
        <f t="shared" si="9"/>
        <v>19.023893951497492</v>
      </c>
      <c r="AT16" s="22">
        <f t="shared" si="10"/>
        <v>56.469262119398003</v>
      </c>
      <c r="AU16" s="22">
        <f t="shared" si="11"/>
        <v>43.760060875520566</v>
      </c>
      <c r="AV16" s="22">
        <f t="shared" si="12"/>
        <v>56.509472323992043</v>
      </c>
      <c r="AW16" s="22">
        <f t="shared" si="13"/>
        <v>25.587253998428714</v>
      </c>
      <c r="AX16" s="22">
        <f t="shared" si="14"/>
        <v>21.254314758573074</v>
      </c>
      <c r="AY16" s="22">
        <f t="shared" si="15"/>
        <v>0</v>
      </c>
      <c r="AZ16" s="22">
        <f t="shared" si="16"/>
        <v>0</v>
      </c>
      <c r="BA16" s="22">
        <f t="shared" si="17"/>
        <v>0</v>
      </c>
      <c r="BB16" s="22">
        <f t="shared" si="18"/>
        <v>0</v>
      </c>
      <c r="BC16" s="22">
        <f t="shared" si="19"/>
        <v>0</v>
      </c>
      <c r="BD16" s="22">
        <f t="shared" si="20"/>
        <v>0</v>
      </c>
      <c r="BE16" s="22">
        <f t="shared" si="21"/>
        <v>0</v>
      </c>
      <c r="BF16" s="22">
        <f t="shared" si="22"/>
        <v>0</v>
      </c>
      <c r="BG16" s="22">
        <f t="shared" si="23"/>
        <v>8.404878816758087</v>
      </c>
      <c r="BH16" s="22">
        <f t="shared" si="24"/>
        <v>0.19572175737458036</v>
      </c>
      <c r="BI16" s="22">
        <f t="shared" si="25"/>
        <v>265.50653665872187</v>
      </c>
      <c r="BJ16" s="27">
        <f t="shared" si="27"/>
        <v>752</v>
      </c>
      <c r="BK16" s="27" t="str">
        <f t="shared" si="28"/>
        <v>N</v>
      </c>
    </row>
    <row r="17" spans="2:63" x14ac:dyDescent="0.3">
      <c r="B17" s="2">
        <v>2801</v>
      </c>
      <c r="C17" s="9" t="s">
        <v>43</v>
      </c>
      <c r="D17" s="9">
        <v>14</v>
      </c>
      <c r="E17" s="9" t="str">
        <f t="shared" si="26"/>
        <v>S</v>
      </c>
      <c r="F17" s="18">
        <f>IFERROR('Comex Stat 15 | EXP (SCN124)'!F16/'Comex Stat 15 | EXP (SCN124)'!$AF16,"")</f>
        <v>0.15998550982291057</v>
      </c>
      <c r="G17" s="18">
        <f>IFERROR('Comex Stat 15 | EXP (SCN124)'!G16/'Comex Stat 15 | EXP (SCN124)'!$AF16,"")</f>
        <v>0.18449626972900185</v>
      </c>
      <c r="H17" s="18">
        <f>IFERROR('Comex Stat 15 | EXP (SCN124)'!H16/'Comex Stat 15 | EXP (SCN124)'!$AF16,"")</f>
        <v>7.2502667783119789E-4</v>
      </c>
      <c r="I17" s="18">
        <f>IFERROR('Comex Stat 15 | EXP (SCN124)'!I16/'Comex Stat 15 | EXP (SCN124)'!$AF16,"")</f>
        <v>0.10561692264180769</v>
      </c>
      <c r="J17" s="18">
        <f>IFERROR('Comex Stat 15 | EXP (SCN124)'!J16/'Comex Stat 15 | EXP (SCN124)'!$AF16,"")</f>
        <v>7.2590230545160304E-3</v>
      </c>
      <c r="K17" s="18">
        <f>IFERROR('Comex Stat 15 | EXP (SCN124)'!K16/'Comex Stat 15 | EXP (SCN124)'!$AF16,"")</f>
        <v>5.3971288182007139E-3</v>
      </c>
      <c r="L17" s="18">
        <f>IFERROR('Comex Stat 15 | EXP (SCN124)'!L16/'Comex Stat 15 | EXP (SCN124)'!$AF16,"")</f>
        <v>3.0285346912566988E-3</v>
      </c>
      <c r="M17" s="18">
        <f>IFERROR('Comex Stat 15 | EXP (SCN124)'!M16/'Comex Stat 15 | EXP (SCN124)'!$AF16,"")</f>
        <v>1.4330080123003061E-4</v>
      </c>
      <c r="N17" s="18">
        <f>IFERROR('Comex Stat 15 | EXP (SCN124)'!N16/'Comex Stat 15 | EXP (SCN124)'!$AF16,"")</f>
        <v>1.538432565510826E-2</v>
      </c>
      <c r="O17" s="18">
        <f>IFERROR('Comex Stat 15 | EXP (SCN124)'!O16/'Comex Stat 15 | EXP (SCN124)'!$AF16,"")</f>
        <v>1.4127942129244958E-2</v>
      </c>
      <c r="P17" s="18">
        <f>IFERROR('Comex Stat 15 | EXP (SCN124)'!P16/'Comex Stat 15 | EXP (SCN124)'!$AF16,"")</f>
        <v>6.3649406767932615E-3</v>
      </c>
      <c r="Q17" s="18">
        <f>IFERROR('Comex Stat 15 | EXP (SCN124)'!Q16/'Comex Stat 15 | EXP (SCN124)'!$AF16,"")</f>
        <v>1.5491912218179211E-3</v>
      </c>
      <c r="R17" s="18">
        <f>IFERROR('Comex Stat 15 | EXP (SCN124)'!R16/'Comex Stat 15 | EXP (SCN124)'!$AF16,"")</f>
        <v>2.3495471821606256E-2</v>
      </c>
      <c r="S17" s="18">
        <f>IFERROR('Comex Stat 15 | EXP (SCN124)'!S16/'Comex Stat 15 | EXP (SCN124)'!$AF16,"")</f>
        <v>2.8913901478896505E-2</v>
      </c>
      <c r="T17" s="18">
        <f>IFERROR('Comex Stat 15 | EXP (SCN124)'!T16/'Comex Stat 15 | EXP (SCN124)'!$AF16,"")</f>
        <v>2.076097514345868E-2</v>
      </c>
      <c r="U17" s="18">
        <f>IFERROR('Comex Stat 15 | EXP (SCN124)'!U16/'Comex Stat 15 | EXP (SCN124)'!$AF16,"")</f>
        <v>5.4305264781733054E-5</v>
      </c>
      <c r="V17" s="18">
        <f>IFERROR('Comex Stat 15 | EXP (SCN124)'!V16/'Comex Stat 15 | EXP (SCN124)'!$AF16,"")</f>
        <v>6.7511707149071631E-6</v>
      </c>
      <c r="W17" s="18">
        <f>IFERROR('Comex Stat 15 | EXP (SCN124)'!W16/'Comex Stat 15 | EXP (SCN124)'!$AF16,"")</f>
        <v>3.8805176405248593E-3</v>
      </c>
      <c r="X17" s="18">
        <f>IFERROR('Comex Stat 15 | EXP (SCN124)'!X16/'Comex Stat 15 | EXP (SCN124)'!$AF16,"")</f>
        <v>4.0376595097430646E-4</v>
      </c>
      <c r="Y17" s="18">
        <f>IFERROR('Comex Stat 15 | EXP (SCN124)'!Y16/'Comex Stat 15 | EXP (SCN124)'!$AF16,"")</f>
        <v>4.5188458930506633E-4</v>
      </c>
      <c r="Z17" s="18">
        <f>IFERROR('Comex Stat 15 | EXP (SCN124)'!Z16/'Comex Stat 15 | EXP (SCN124)'!$AF16,"")</f>
        <v>0</v>
      </c>
      <c r="AA17" s="18">
        <f>IFERROR('Comex Stat 15 | EXP (SCN124)'!AA16/'Comex Stat 15 | EXP (SCN124)'!$AF16,"")</f>
        <v>3.6091898804607502E-6</v>
      </c>
      <c r="AB17" s="18">
        <f>IFERROR('Comex Stat 15 | EXP (SCN124)'!AB16/'Comex Stat 15 | EXP (SCN124)'!$AF16,"")</f>
        <v>3.5819360194432473E-7</v>
      </c>
      <c r="AC17" s="18">
        <f>IFERROR('Comex Stat 15 | EXP (SCN124)'!AC16/'Comex Stat 15 | EXP (SCN124)'!$AF16,"")</f>
        <v>7.2647113246512547E-5</v>
      </c>
      <c r="AD17" s="18">
        <f>IFERROR('Comex Stat 15 | EXP (SCN124)'!AD16/'Comex Stat 15 | EXP (SCN124)'!$AF16,"")</f>
        <v>0.23752384625237336</v>
      </c>
      <c r="AE17" s="18">
        <f>IFERROR('Comex Stat 15 | EXP (SCN124)'!AE16/'Comex Stat 15 | EXP (SCN124)'!$AF16,"")</f>
        <v>0.18035385027091622</v>
      </c>
      <c r="AF17" s="17">
        <f>IFERROR('Comex Stat 15 | EXP (SCN124)'!AF16/'Comex Stat 15 | EXP (SCN124)'!$AF16,"")</f>
        <v>1</v>
      </c>
      <c r="AH17" s="22">
        <v>1769</v>
      </c>
      <c r="AJ17" s="33">
        <f t="shared" si="0"/>
        <v>283.01436687672879</v>
      </c>
      <c r="AK17" s="22">
        <f t="shared" si="1"/>
        <v>326.3739011506043</v>
      </c>
      <c r="AL17" s="22">
        <f t="shared" si="2"/>
        <v>1.2825721930833891</v>
      </c>
      <c r="AM17" s="22">
        <f t="shared" si="3"/>
        <v>186.83633615335782</v>
      </c>
      <c r="AN17" s="22">
        <f t="shared" si="4"/>
        <v>12.841211783438858</v>
      </c>
      <c r="AO17" s="22">
        <f t="shared" si="5"/>
        <v>9.5475208793970623</v>
      </c>
      <c r="AP17" s="22">
        <f t="shared" si="6"/>
        <v>5.3574778688331</v>
      </c>
      <c r="AQ17" s="22">
        <f t="shared" si="7"/>
        <v>0.25349911737592412</v>
      </c>
      <c r="AR17" s="22">
        <f t="shared" si="8"/>
        <v>27.214872083886512</v>
      </c>
      <c r="AS17" s="22">
        <f t="shared" si="9"/>
        <v>24.99232962663433</v>
      </c>
      <c r="AT17" s="22">
        <f t="shared" si="10"/>
        <v>11.25958005724728</v>
      </c>
      <c r="AU17" s="22">
        <f t="shared" si="11"/>
        <v>2.7405192713959026</v>
      </c>
      <c r="AV17" s="22">
        <f t="shared" si="12"/>
        <v>41.563489652421467</v>
      </c>
      <c r="AW17" s="22">
        <f t="shared" si="13"/>
        <v>51.148691716167917</v>
      </c>
      <c r="AX17" s="22">
        <f t="shared" si="14"/>
        <v>36.726165028778404</v>
      </c>
      <c r="AY17" s="22">
        <f t="shared" si="15"/>
        <v>9.6066013398885777E-2</v>
      </c>
      <c r="AZ17" s="22">
        <f t="shared" si="16"/>
        <v>1.1942820994670771E-2</v>
      </c>
      <c r="BA17" s="22">
        <f t="shared" si="17"/>
        <v>6.8646357060884764</v>
      </c>
      <c r="BB17" s="22">
        <f t="shared" si="18"/>
        <v>0.71426196727354807</v>
      </c>
      <c r="BC17" s="22">
        <f t="shared" si="19"/>
        <v>0.7993838384806623</v>
      </c>
      <c r="BD17" s="22">
        <f t="shared" si="20"/>
        <v>0</v>
      </c>
      <c r="BE17" s="22">
        <f t="shared" si="21"/>
        <v>6.3846568985350674E-3</v>
      </c>
      <c r="BF17" s="22">
        <f t="shared" si="22"/>
        <v>6.336444818395105E-4</v>
      </c>
      <c r="BG17" s="22">
        <f t="shared" si="23"/>
        <v>0.12851274333308069</v>
      </c>
      <c r="BH17" s="22">
        <f t="shared" si="24"/>
        <v>420.17968402044846</v>
      </c>
      <c r="BI17" s="22">
        <f t="shared" si="25"/>
        <v>319.04596112925077</v>
      </c>
      <c r="BJ17" s="27">
        <f t="shared" si="27"/>
        <v>1769</v>
      </c>
      <c r="BK17" s="27" t="str">
        <f t="shared" si="28"/>
        <v>N</v>
      </c>
    </row>
    <row r="18" spans="2:63" x14ac:dyDescent="0.3">
      <c r="B18" s="2">
        <v>2802</v>
      </c>
      <c r="C18" s="9" t="s">
        <v>44</v>
      </c>
      <c r="D18" s="9">
        <v>15</v>
      </c>
      <c r="E18" s="9" t="str">
        <f t="shared" si="26"/>
        <v>S</v>
      </c>
      <c r="F18" s="18">
        <f>IFERROR('Comex Stat 15 | EXP (SCN124)'!F17/'Comex Stat 15 | EXP (SCN124)'!$AF17,"")</f>
        <v>0.70629005665324784</v>
      </c>
      <c r="G18" s="18">
        <f>IFERROR('Comex Stat 15 | EXP (SCN124)'!G17/'Comex Stat 15 | EXP (SCN124)'!$AF17,"")</f>
        <v>1.9824008626888819E-2</v>
      </c>
      <c r="H18" s="18">
        <f>IFERROR('Comex Stat 15 | EXP (SCN124)'!H17/'Comex Stat 15 | EXP (SCN124)'!$AF17,"")</f>
        <v>0</v>
      </c>
      <c r="I18" s="18">
        <f>IFERROR('Comex Stat 15 | EXP (SCN124)'!I17/'Comex Stat 15 | EXP (SCN124)'!$AF17,"")</f>
        <v>0</v>
      </c>
      <c r="J18" s="18">
        <f>IFERROR('Comex Stat 15 | EXP (SCN124)'!J17/'Comex Stat 15 | EXP (SCN124)'!$AF17,"")</f>
        <v>4.6980100935068999E-5</v>
      </c>
      <c r="K18" s="18">
        <f>IFERROR('Comex Stat 15 | EXP (SCN124)'!K17/'Comex Stat 15 | EXP (SCN124)'!$AF17,"")</f>
        <v>7.1837607911963538E-4</v>
      </c>
      <c r="L18" s="18">
        <f>IFERROR('Comex Stat 15 | EXP (SCN124)'!L17/'Comex Stat 15 | EXP (SCN124)'!$AF17,"")</f>
        <v>3.1599710747992836E-5</v>
      </c>
      <c r="M18" s="18">
        <f>IFERROR('Comex Stat 15 | EXP (SCN124)'!M17/'Comex Stat 15 | EXP (SCN124)'!$AF17,"")</f>
        <v>0</v>
      </c>
      <c r="N18" s="18">
        <f>IFERROR('Comex Stat 15 | EXP (SCN124)'!N17/'Comex Stat 15 | EXP (SCN124)'!$AF17,"")</f>
        <v>0</v>
      </c>
      <c r="O18" s="18">
        <f>IFERROR('Comex Stat 15 | EXP (SCN124)'!O17/'Comex Stat 15 | EXP (SCN124)'!$AF17,"")</f>
        <v>4.186961674109051E-3</v>
      </c>
      <c r="P18" s="18">
        <f>IFERROR('Comex Stat 15 | EXP (SCN124)'!P17/'Comex Stat 15 | EXP (SCN124)'!$AF17,"")</f>
        <v>0</v>
      </c>
      <c r="Q18" s="18">
        <f>IFERROR('Comex Stat 15 | EXP (SCN124)'!Q17/'Comex Stat 15 | EXP (SCN124)'!$AF17,"")</f>
        <v>0</v>
      </c>
      <c r="R18" s="18">
        <f>IFERROR('Comex Stat 15 | EXP (SCN124)'!R17/'Comex Stat 15 | EXP (SCN124)'!$AF17,"")</f>
        <v>0</v>
      </c>
      <c r="S18" s="18">
        <f>IFERROR('Comex Stat 15 | EXP (SCN124)'!S17/'Comex Stat 15 | EXP (SCN124)'!$AF17,"")</f>
        <v>8.5990363318653071E-5</v>
      </c>
      <c r="T18" s="18">
        <f>IFERROR('Comex Stat 15 | EXP (SCN124)'!T17/'Comex Stat 15 | EXP (SCN124)'!$AF17,"")</f>
        <v>3.5794362617195429E-4</v>
      </c>
      <c r="U18" s="18">
        <f>IFERROR('Comex Stat 15 | EXP (SCN124)'!U17/'Comex Stat 15 | EXP (SCN124)'!$AF17,"")</f>
        <v>0</v>
      </c>
      <c r="V18" s="18">
        <f>IFERROR('Comex Stat 15 | EXP (SCN124)'!V17/'Comex Stat 15 | EXP (SCN124)'!$AF17,"")</f>
        <v>0</v>
      </c>
      <c r="W18" s="18">
        <f>IFERROR('Comex Stat 15 | EXP (SCN124)'!W17/'Comex Stat 15 | EXP (SCN124)'!$AF17,"")</f>
        <v>0</v>
      </c>
      <c r="X18" s="18">
        <f>IFERROR('Comex Stat 15 | EXP (SCN124)'!X17/'Comex Stat 15 | EXP (SCN124)'!$AF17,"")</f>
        <v>0</v>
      </c>
      <c r="Y18" s="18">
        <f>IFERROR('Comex Stat 15 | EXP (SCN124)'!Y17/'Comex Stat 15 | EXP (SCN124)'!$AF17,"")</f>
        <v>0</v>
      </c>
      <c r="Z18" s="18">
        <f>IFERROR('Comex Stat 15 | EXP (SCN124)'!Z17/'Comex Stat 15 | EXP (SCN124)'!$AF17,"")</f>
        <v>0</v>
      </c>
      <c r="AA18" s="18">
        <f>IFERROR('Comex Stat 15 | EXP (SCN124)'!AA17/'Comex Stat 15 | EXP (SCN124)'!$AF17,"")</f>
        <v>0</v>
      </c>
      <c r="AB18" s="18">
        <f>IFERROR('Comex Stat 15 | EXP (SCN124)'!AB17/'Comex Stat 15 | EXP (SCN124)'!$AF17,"")</f>
        <v>0</v>
      </c>
      <c r="AC18" s="18">
        <f>IFERROR('Comex Stat 15 | EXP (SCN124)'!AC17/'Comex Stat 15 | EXP (SCN124)'!$AF17,"")</f>
        <v>0</v>
      </c>
      <c r="AD18" s="18">
        <f>IFERROR('Comex Stat 15 | EXP (SCN124)'!AD17/'Comex Stat 15 | EXP (SCN124)'!$AF17,"")</f>
        <v>3.8917252969470961E-2</v>
      </c>
      <c r="AE18" s="18">
        <f>IFERROR('Comex Stat 15 | EXP (SCN124)'!AE17/'Comex Stat 15 | EXP (SCN124)'!$AF17,"")</f>
        <v>0.22954083019599009</v>
      </c>
      <c r="AF18" s="17">
        <f>IFERROR('Comex Stat 15 | EXP (SCN124)'!AF17/'Comex Stat 15 | EXP (SCN124)'!$AF17,"")</f>
        <v>1</v>
      </c>
      <c r="AH18" s="22">
        <v>525</v>
      </c>
      <c r="AJ18" s="33">
        <f t="shared" si="0"/>
        <v>370.80227974295514</v>
      </c>
      <c r="AK18" s="22">
        <f t="shared" si="1"/>
        <v>10.407604529116631</v>
      </c>
      <c r="AL18" s="22">
        <f t="shared" si="2"/>
        <v>0</v>
      </c>
      <c r="AM18" s="22">
        <f t="shared" si="3"/>
        <v>0</v>
      </c>
      <c r="AN18" s="22">
        <f t="shared" si="4"/>
        <v>2.4664552990911224E-2</v>
      </c>
      <c r="AO18" s="22">
        <f t="shared" si="5"/>
        <v>0.3771474415378086</v>
      </c>
      <c r="AP18" s="22">
        <f t="shared" si="6"/>
        <v>1.6589848142696238E-2</v>
      </c>
      <c r="AQ18" s="22">
        <f t="shared" si="7"/>
        <v>0</v>
      </c>
      <c r="AR18" s="22">
        <f t="shared" si="8"/>
        <v>0</v>
      </c>
      <c r="AS18" s="22">
        <f t="shared" si="9"/>
        <v>2.1981548789072516</v>
      </c>
      <c r="AT18" s="22">
        <f t="shared" si="10"/>
        <v>0</v>
      </c>
      <c r="AU18" s="22">
        <f t="shared" si="11"/>
        <v>0</v>
      </c>
      <c r="AV18" s="22">
        <f t="shared" si="12"/>
        <v>0</v>
      </c>
      <c r="AW18" s="22">
        <f t="shared" si="13"/>
        <v>4.5144940742292861E-2</v>
      </c>
      <c r="AX18" s="22">
        <f t="shared" si="14"/>
        <v>0.18792040374027599</v>
      </c>
      <c r="AY18" s="22">
        <f t="shared" si="15"/>
        <v>0</v>
      </c>
      <c r="AZ18" s="22">
        <f t="shared" si="16"/>
        <v>0</v>
      </c>
      <c r="BA18" s="22">
        <f t="shared" si="17"/>
        <v>0</v>
      </c>
      <c r="BB18" s="22">
        <f t="shared" si="18"/>
        <v>0</v>
      </c>
      <c r="BC18" s="22">
        <f t="shared" si="19"/>
        <v>0</v>
      </c>
      <c r="BD18" s="22">
        <f t="shared" si="20"/>
        <v>0</v>
      </c>
      <c r="BE18" s="22">
        <f t="shared" si="21"/>
        <v>0</v>
      </c>
      <c r="BF18" s="22">
        <f t="shared" si="22"/>
        <v>0</v>
      </c>
      <c r="BG18" s="22">
        <f t="shared" si="23"/>
        <v>0</v>
      </c>
      <c r="BH18" s="22">
        <f t="shared" si="24"/>
        <v>20.431557808972254</v>
      </c>
      <c r="BI18" s="22">
        <f t="shared" si="25"/>
        <v>120.50893585289479</v>
      </c>
      <c r="BJ18" s="27">
        <f t="shared" si="27"/>
        <v>525</v>
      </c>
      <c r="BK18" s="27" t="str">
        <f t="shared" si="28"/>
        <v>N</v>
      </c>
    </row>
    <row r="19" spans="2:63" x14ac:dyDescent="0.3">
      <c r="B19" s="2">
        <v>5801</v>
      </c>
      <c r="C19" s="9" t="s">
        <v>45</v>
      </c>
      <c r="D19" s="9">
        <v>16</v>
      </c>
      <c r="E19" s="9" t="str">
        <f t="shared" si="26"/>
        <v>S</v>
      </c>
      <c r="F19" s="18">
        <f>IFERROR('Comex Stat 15 | EXP (SCN124)'!F18/'Comex Stat 15 | EXP (SCN124)'!$AF18,"")</f>
        <v>4.2381775029465423E-5</v>
      </c>
      <c r="G19" s="18">
        <f>IFERROR('Comex Stat 15 | EXP (SCN124)'!G18/'Comex Stat 15 | EXP (SCN124)'!$AF18,"")</f>
        <v>0</v>
      </c>
      <c r="H19" s="18">
        <f>IFERROR('Comex Stat 15 | EXP (SCN124)'!H18/'Comex Stat 15 | EXP (SCN124)'!$AF18,"")</f>
        <v>0</v>
      </c>
      <c r="I19" s="18">
        <f>IFERROR('Comex Stat 15 | EXP (SCN124)'!I18/'Comex Stat 15 | EXP (SCN124)'!$AF18,"")</f>
        <v>0</v>
      </c>
      <c r="J19" s="18">
        <f>IFERROR('Comex Stat 15 | EXP (SCN124)'!J18/'Comex Stat 15 | EXP (SCN124)'!$AF18,"")</f>
        <v>0</v>
      </c>
      <c r="K19" s="18">
        <f>IFERROR('Comex Stat 15 | EXP (SCN124)'!K18/'Comex Stat 15 | EXP (SCN124)'!$AF18,"")</f>
        <v>0.12641878037360543</v>
      </c>
      <c r="L19" s="18">
        <f>IFERROR('Comex Stat 15 | EXP (SCN124)'!L18/'Comex Stat 15 | EXP (SCN124)'!$AF18,"")</f>
        <v>0</v>
      </c>
      <c r="M19" s="18">
        <f>IFERROR('Comex Stat 15 | EXP (SCN124)'!M18/'Comex Stat 15 | EXP (SCN124)'!$AF18,"")</f>
        <v>0.77743311752264399</v>
      </c>
      <c r="N19" s="18">
        <f>IFERROR('Comex Stat 15 | EXP (SCN124)'!N18/'Comex Stat 15 | EXP (SCN124)'!$AF18,"")</f>
        <v>0</v>
      </c>
      <c r="O19" s="18">
        <f>IFERROR('Comex Stat 15 | EXP (SCN124)'!O18/'Comex Stat 15 | EXP (SCN124)'!$AF18,"")</f>
        <v>1.9313980334856387E-2</v>
      </c>
      <c r="P19" s="18">
        <f>IFERROR('Comex Stat 15 | EXP (SCN124)'!P18/'Comex Stat 15 | EXP (SCN124)'!$AF18,"")</f>
        <v>0</v>
      </c>
      <c r="Q19" s="18">
        <f>IFERROR('Comex Stat 15 | EXP (SCN124)'!Q18/'Comex Stat 15 | EXP (SCN124)'!$AF18,"")</f>
        <v>0</v>
      </c>
      <c r="R19" s="18">
        <f>IFERROR('Comex Stat 15 | EXP (SCN124)'!R18/'Comex Stat 15 | EXP (SCN124)'!$AF18,"")</f>
        <v>0</v>
      </c>
      <c r="S19" s="18">
        <f>IFERROR('Comex Stat 15 | EXP (SCN124)'!S18/'Comex Stat 15 | EXP (SCN124)'!$AF18,"")</f>
        <v>0</v>
      </c>
      <c r="T19" s="18">
        <f>IFERROR('Comex Stat 15 | EXP (SCN124)'!T18/'Comex Stat 15 | EXP (SCN124)'!$AF18,"")</f>
        <v>3.9877213943200346E-2</v>
      </c>
      <c r="U19" s="18">
        <f>IFERROR('Comex Stat 15 | EXP (SCN124)'!U18/'Comex Stat 15 | EXP (SCN124)'!$AF18,"")</f>
        <v>0</v>
      </c>
      <c r="V19" s="18">
        <f>IFERROR('Comex Stat 15 | EXP (SCN124)'!V18/'Comex Stat 15 | EXP (SCN124)'!$AF18,"")</f>
        <v>0</v>
      </c>
      <c r="W19" s="18">
        <f>IFERROR('Comex Stat 15 | EXP (SCN124)'!W18/'Comex Stat 15 | EXP (SCN124)'!$AF18,"")</f>
        <v>0</v>
      </c>
      <c r="X19" s="18">
        <f>IFERROR('Comex Stat 15 | EXP (SCN124)'!X18/'Comex Stat 15 | EXP (SCN124)'!$AF18,"")</f>
        <v>0</v>
      </c>
      <c r="Y19" s="18">
        <f>IFERROR('Comex Stat 15 | EXP (SCN124)'!Y18/'Comex Stat 15 | EXP (SCN124)'!$AF18,"")</f>
        <v>0</v>
      </c>
      <c r="Z19" s="18">
        <f>IFERROR('Comex Stat 15 | EXP (SCN124)'!Z18/'Comex Stat 15 | EXP (SCN124)'!$AF18,"")</f>
        <v>0</v>
      </c>
      <c r="AA19" s="18">
        <f>IFERROR('Comex Stat 15 | EXP (SCN124)'!AA18/'Comex Stat 15 | EXP (SCN124)'!$AF18,"")</f>
        <v>0</v>
      </c>
      <c r="AB19" s="18">
        <f>IFERROR('Comex Stat 15 | EXP (SCN124)'!AB18/'Comex Stat 15 | EXP (SCN124)'!$AF18,"")</f>
        <v>0</v>
      </c>
      <c r="AC19" s="18">
        <f>IFERROR('Comex Stat 15 | EXP (SCN124)'!AC18/'Comex Stat 15 | EXP (SCN124)'!$AF18,"")</f>
        <v>0</v>
      </c>
      <c r="AD19" s="18">
        <f>IFERROR('Comex Stat 15 | EXP (SCN124)'!AD18/'Comex Stat 15 | EXP (SCN124)'!$AF18,"")</f>
        <v>0</v>
      </c>
      <c r="AE19" s="18">
        <f>IFERROR('Comex Stat 15 | EXP (SCN124)'!AE18/'Comex Stat 15 | EXP (SCN124)'!$AF18,"")</f>
        <v>3.6914526050664385E-2</v>
      </c>
      <c r="AF19" s="17">
        <f>IFERROR('Comex Stat 15 | EXP (SCN124)'!AF18/'Comex Stat 15 | EXP (SCN124)'!$AF18,"")</f>
        <v>1</v>
      </c>
      <c r="AH19" s="22">
        <v>2</v>
      </c>
      <c r="AJ19" s="33">
        <f t="shared" si="0"/>
        <v>8.4763550058930846E-5</v>
      </c>
      <c r="AK19" s="22">
        <f t="shared" si="1"/>
        <v>0</v>
      </c>
      <c r="AL19" s="22">
        <f t="shared" si="2"/>
        <v>0</v>
      </c>
      <c r="AM19" s="22">
        <f t="shared" si="3"/>
        <v>0</v>
      </c>
      <c r="AN19" s="22">
        <f t="shared" si="4"/>
        <v>0</v>
      </c>
      <c r="AO19" s="22">
        <f t="shared" si="5"/>
        <v>0.25283756074721087</v>
      </c>
      <c r="AP19" s="22">
        <f t="shared" si="6"/>
        <v>0</v>
      </c>
      <c r="AQ19" s="22">
        <f t="shared" si="7"/>
        <v>1.554866235045288</v>
      </c>
      <c r="AR19" s="22">
        <f t="shared" si="8"/>
        <v>0</v>
      </c>
      <c r="AS19" s="22">
        <f t="shared" si="9"/>
        <v>3.8627960669712774E-2</v>
      </c>
      <c r="AT19" s="22">
        <f t="shared" si="10"/>
        <v>0</v>
      </c>
      <c r="AU19" s="22">
        <f t="shared" si="11"/>
        <v>0</v>
      </c>
      <c r="AV19" s="22">
        <f t="shared" si="12"/>
        <v>0</v>
      </c>
      <c r="AW19" s="22">
        <f t="shared" si="13"/>
        <v>0</v>
      </c>
      <c r="AX19" s="22">
        <f t="shared" si="14"/>
        <v>7.9754427886400692E-2</v>
      </c>
      <c r="AY19" s="22">
        <f t="shared" si="15"/>
        <v>0</v>
      </c>
      <c r="AZ19" s="22">
        <f t="shared" si="16"/>
        <v>0</v>
      </c>
      <c r="BA19" s="22">
        <f t="shared" si="17"/>
        <v>0</v>
      </c>
      <c r="BB19" s="22">
        <f t="shared" si="18"/>
        <v>0</v>
      </c>
      <c r="BC19" s="22">
        <f t="shared" si="19"/>
        <v>0</v>
      </c>
      <c r="BD19" s="22">
        <f t="shared" si="20"/>
        <v>0</v>
      </c>
      <c r="BE19" s="22">
        <f t="shared" si="21"/>
        <v>0</v>
      </c>
      <c r="BF19" s="22">
        <f t="shared" si="22"/>
        <v>0</v>
      </c>
      <c r="BG19" s="22">
        <f t="shared" si="23"/>
        <v>0</v>
      </c>
      <c r="BH19" s="22">
        <f t="shared" si="24"/>
        <v>0</v>
      </c>
      <c r="BI19" s="22">
        <f t="shared" si="25"/>
        <v>7.3829052101328771E-2</v>
      </c>
      <c r="BJ19" s="27">
        <f t="shared" si="27"/>
        <v>2</v>
      </c>
      <c r="BK19" s="27" t="str">
        <f t="shared" si="28"/>
        <v>N</v>
      </c>
    </row>
    <row r="20" spans="2:63" x14ac:dyDescent="0.3">
      <c r="B20" s="2">
        <v>5802</v>
      </c>
      <c r="C20" s="9" t="s">
        <v>46</v>
      </c>
      <c r="D20" s="9">
        <v>17</v>
      </c>
      <c r="E20" s="9" t="str">
        <f t="shared" si="26"/>
        <v>S</v>
      </c>
      <c r="F20" s="18">
        <f>IFERROR('Comex Stat 15 | EXP (SCN124)'!F19/'Comex Stat 15 | EXP (SCN124)'!$AF19,"")</f>
        <v>0.14444478402962987</v>
      </c>
      <c r="G20" s="18">
        <f>IFERROR('Comex Stat 15 | EXP (SCN124)'!G19/'Comex Stat 15 | EXP (SCN124)'!$AF19,"")</f>
        <v>0.20702099986563657</v>
      </c>
      <c r="H20" s="18">
        <f>IFERROR('Comex Stat 15 | EXP (SCN124)'!H19/'Comex Stat 15 | EXP (SCN124)'!$AF19,"")</f>
        <v>3.063816220355473E-4</v>
      </c>
      <c r="I20" s="18">
        <f>IFERROR('Comex Stat 15 | EXP (SCN124)'!I19/'Comex Stat 15 | EXP (SCN124)'!$AF19,"")</f>
        <v>7.7045483358336053E-2</v>
      </c>
      <c r="J20" s="18">
        <f>IFERROR('Comex Stat 15 | EXP (SCN124)'!J19/'Comex Stat 15 | EXP (SCN124)'!$AF19,"")</f>
        <v>1.1832170169982687E-2</v>
      </c>
      <c r="K20" s="18">
        <f>IFERROR('Comex Stat 15 | EXP (SCN124)'!K19/'Comex Stat 15 | EXP (SCN124)'!$AF19,"")</f>
        <v>3.4518354556752465E-2</v>
      </c>
      <c r="L20" s="18">
        <f>IFERROR('Comex Stat 15 | EXP (SCN124)'!L19/'Comex Stat 15 | EXP (SCN124)'!$AF19,"")</f>
        <v>4.1769455079590885E-3</v>
      </c>
      <c r="M20" s="18">
        <f>IFERROR('Comex Stat 15 | EXP (SCN124)'!M19/'Comex Stat 15 | EXP (SCN124)'!$AF19,"")</f>
        <v>1.1963353852728908E-2</v>
      </c>
      <c r="N20" s="18">
        <f>IFERROR('Comex Stat 15 | EXP (SCN124)'!N19/'Comex Stat 15 | EXP (SCN124)'!$AF19,"")</f>
        <v>2.1826757216010916E-3</v>
      </c>
      <c r="O20" s="18">
        <f>IFERROR('Comex Stat 15 | EXP (SCN124)'!O19/'Comex Stat 15 | EXP (SCN124)'!$AF19,"")</f>
        <v>4.4652379585687239E-3</v>
      </c>
      <c r="P20" s="18">
        <f>IFERROR('Comex Stat 15 | EXP (SCN124)'!P19/'Comex Stat 15 | EXP (SCN124)'!$AF19,"")</f>
        <v>2.0919522418056304E-2</v>
      </c>
      <c r="Q20" s="18">
        <f>IFERROR('Comex Stat 15 | EXP (SCN124)'!Q19/'Comex Stat 15 | EXP (SCN124)'!$AF19,"")</f>
        <v>6.7752389099237694E-3</v>
      </c>
      <c r="R20" s="18">
        <f>IFERROR('Comex Stat 15 | EXP (SCN124)'!R19/'Comex Stat 15 | EXP (SCN124)'!$AF19,"")</f>
        <v>3.839486139003181E-3</v>
      </c>
      <c r="S20" s="18">
        <f>IFERROR('Comex Stat 15 | EXP (SCN124)'!S19/'Comex Stat 15 | EXP (SCN124)'!$AF19,"")</f>
        <v>1.1097622992503157E-2</v>
      </c>
      <c r="T20" s="18">
        <f>IFERROR('Comex Stat 15 | EXP (SCN124)'!T19/'Comex Stat 15 | EXP (SCN124)'!$AF19,"")</f>
        <v>1.6901879882553823E-2</v>
      </c>
      <c r="U20" s="18">
        <f>IFERROR('Comex Stat 15 | EXP (SCN124)'!U19/'Comex Stat 15 | EXP (SCN124)'!$AF19,"")</f>
        <v>1.0022512948215147E-3</v>
      </c>
      <c r="V20" s="18">
        <f>IFERROR('Comex Stat 15 | EXP (SCN124)'!V19/'Comex Stat 15 | EXP (SCN124)'!$AF19,"")</f>
        <v>1.1932530856680807E-3</v>
      </c>
      <c r="W20" s="18">
        <f>IFERROR('Comex Stat 15 | EXP (SCN124)'!W19/'Comex Stat 15 | EXP (SCN124)'!$AF19,"")</f>
        <v>9.0600753097875664E-4</v>
      </c>
      <c r="X20" s="18">
        <f>IFERROR('Comex Stat 15 | EXP (SCN124)'!X19/'Comex Stat 15 | EXP (SCN124)'!$AF19,"")</f>
        <v>5.8936521322690782E-4</v>
      </c>
      <c r="Y20" s="18">
        <f>IFERROR('Comex Stat 15 | EXP (SCN124)'!Y19/'Comex Stat 15 | EXP (SCN124)'!$AF19,"")</f>
        <v>3.5510783996776316E-5</v>
      </c>
      <c r="Z20" s="18">
        <f>IFERROR('Comex Stat 15 | EXP (SCN124)'!Z19/'Comex Stat 15 | EXP (SCN124)'!$AF19,"")</f>
        <v>3.863380655123963E-4</v>
      </c>
      <c r="AA20" s="18">
        <f>IFERROR('Comex Stat 15 | EXP (SCN124)'!AA19/'Comex Stat 15 | EXP (SCN124)'!$AF19,"")</f>
        <v>1.739316229096961E-4</v>
      </c>
      <c r="AB20" s="18">
        <f>IFERROR('Comex Stat 15 | EXP (SCN124)'!AB19/'Comex Stat 15 | EXP (SCN124)'!$AF19,"")</f>
        <v>1.6418228843333342E-4</v>
      </c>
      <c r="AC20" s="18">
        <f>IFERROR('Comex Stat 15 | EXP (SCN124)'!AC19/'Comex Stat 15 | EXP (SCN124)'!$AF19,"")</f>
        <v>1.8981487492128245E-3</v>
      </c>
      <c r="AD20" s="18">
        <f>IFERROR('Comex Stat 15 | EXP (SCN124)'!AD19/'Comex Stat 15 | EXP (SCN124)'!$AF19,"")</f>
        <v>0.2622442985071945</v>
      </c>
      <c r="AE20" s="18">
        <f>IFERROR('Comex Stat 15 | EXP (SCN124)'!AE19/'Comex Stat 15 | EXP (SCN124)'!$AF19,"")</f>
        <v>0.17391657587277398</v>
      </c>
      <c r="AF20" s="17">
        <f>IFERROR('Comex Stat 15 | EXP (SCN124)'!AF19/'Comex Stat 15 | EXP (SCN124)'!$AF19,"")</f>
        <v>1</v>
      </c>
      <c r="AH20" s="22">
        <v>1894</v>
      </c>
      <c r="AJ20" s="33">
        <f t="shared" si="0"/>
        <v>273.57842095211896</v>
      </c>
      <c r="AK20" s="22">
        <f t="shared" si="1"/>
        <v>392.09777374551567</v>
      </c>
      <c r="AL20" s="22">
        <f t="shared" si="2"/>
        <v>0.58028679213532663</v>
      </c>
      <c r="AM20" s="22">
        <f t="shared" si="3"/>
        <v>145.92414548068848</v>
      </c>
      <c r="AN20" s="22">
        <f t="shared" si="4"/>
        <v>22.410130301947209</v>
      </c>
      <c r="AO20" s="22">
        <f t="shared" si="5"/>
        <v>65.377763530489162</v>
      </c>
      <c r="AP20" s="22">
        <f t="shared" si="6"/>
        <v>7.9111347920745132</v>
      </c>
      <c r="AQ20" s="22">
        <f t="shared" si="7"/>
        <v>22.65859219706855</v>
      </c>
      <c r="AR20" s="22">
        <f t="shared" si="8"/>
        <v>4.1339878167124677</v>
      </c>
      <c r="AS20" s="22">
        <f t="shared" si="9"/>
        <v>8.457160693529163</v>
      </c>
      <c r="AT20" s="22">
        <f t="shared" si="10"/>
        <v>39.621575459798642</v>
      </c>
      <c r="AU20" s="22">
        <f t="shared" si="11"/>
        <v>12.83230249539562</v>
      </c>
      <c r="AV20" s="22">
        <f t="shared" si="12"/>
        <v>7.2719867472720248</v>
      </c>
      <c r="AW20" s="22">
        <f t="shared" si="13"/>
        <v>21.01889794780098</v>
      </c>
      <c r="AX20" s="22">
        <f t="shared" si="14"/>
        <v>32.012160497556941</v>
      </c>
      <c r="AY20" s="22">
        <f t="shared" si="15"/>
        <v>1.8982639523919487</v>
      </c>
      <c r="AZ20" s="22">
        <f t="shared" si="16"/>
        <v>2.2600213442553447</v>
      </c>
      <c r="BA20" s="22">
        <f t="shared" si="17"/>
        <v>1.715978263673765</v>
      </c>
      <c r="BB20" s="22">
        <f t="shared" si="18"/>
        <v>1.1162577138517633</v>
      </c>
      <c r="BC20" s="22">
        <f t="shared" si="19"/>
        <v>6.7257424889894349E-2</v>
      </c>
      <c r="BD20" s="22">
        <f t="shared" si="20"/>
        <v>0.73172429608047862</v>
      </c>
      <c r="BE20" s="22">
        <f t="shared" si="21"/>
        <v>0.32942649379096439</v>
      </c>
      <c r="BF20" s="22">
        <f t="shared" si="22"/>
        <v>0.31096125429273347</v>
      </c>
      <c r="BG20" s="22">
        <f t="shared" si="23"/>
        <v>3.5950937310090896</v>
      </c>
      <c r="BH20" s="22">
        <f t="shared" si="24"/>
        <v>496.69070137262639</v>
      </c>
      <c r="BI20" s="22">
        <f t="shared" si="25"/>
        <v>329.39799470303393</v>
      </c>
      <c r="BJ20" s="27">
        <f t="shared" si="27"/>
        <v>1894.0000000000005</v>
      </c>
      <c r="BK20" s="27" t="str">
        <f t="shared" si="28"/>
        <v>N</v>
      </c>
    </row>
    <row r="21" spans="2:63" x14ac:dyDescent="0.3">
      <c r="B21" s="2">
        <v>6801</v>
      </c>
      <c r="C21" s="9" t="s">
        <v>47</v>
      </c>
      <c r="D21" s="9">
        <v>18</v>
      </c>
      <c r="E21" s="9" t="str">
        <f t="shared" si="26"/>
        <v>S</v>
      </c>
      <c r="F21" s="18">
        <f>IFERROR('Comex Stat 15 | EXP (SCN124)'!F20/'Comex Stat 15 | EXP (SCN124)'!$AF20,"")</f>
        <v>0.16330250663733351</v>
      </c>
      <c r="G21" s="18">
        <f>IFERROR('Comex Stat 15 | EXP (SCN124)'!G20/'Comex Stat 15 | EXP (SCN124)'!$AF20,"")</f>
        <v>0.35128732731218398</v>
      </c>
      <c r="H21" s="18">
        <f>IFERROR('Comex Stat 15 | EXP (SCN124)'!H20/'Comex Stat 15 | EXP (SCN124)'!$AF20,"")</f>
        <v>0</v>
      </c>
      <c r="I21" s="18">
        <f>IFERROR('Comex Stat 15 | EXP (SCN124)'!I20/'Comex Stat 15 | EXP (SCN124)'!$AF20,"")</f>
        <v>9.365166453540251E-2</v>
      </c>
      <c r="J21" s="18">
        <f>IFERROR('Comex Stat 15 | EXP (SCN124)'!J20/'Comex Stat 15 | EXP (SCN124)'!$AF20,"")</f>
        <v>0</v>
      </c>
      <c r="K21" s="18">
        <f>IFERROR('Comex Stat 15 | EXP (SCN124)'!K20/'Comex Stat 15 | EXP (SCN124)'!$AF20,"")</f>
        <v>4.1336555761686876E-8</v>
      </c>
      <c r="L21" s="18">
        <f>IFERROR('Comex Stat 15 | EXP (SCN124)'!L20/'Comex Stat 15 | EXP (SCN124)'!$AF20,"")</f>
        <v>0.10768104413574441</v>
      </c>
      <c r="M21" s="18">
        <f>IFERROR('Comex Stat 15 | EXP (SCN124)'!M20/'Comex Stat 15 | EXP (SCN124)'!$AF20,"")</f>
        <v>1.0986866073496406E-6</v>
      </c>
      <c r="N21" s="18">
        <f>IFERROR('Comex Stat 15 | EXP (SCN124)'!N20/'Comex Stat 15 | EXP (SCN124)'!$AF20,"")</f>
        <v>0</v>
      </c>
      <c r="O21" s="18">
        <f>IFERROR('Comex Stat 15 | EXP (SCN124)'!O20/'Comex Stat 15 | EXP (SCN124)'!$AF20,"")</f>
        <v>9.5150079711207244E-2</v>
      </c>
      <c r="P21" s="18">
        <f>IFERROR('Comex Stat 15 | EXP (SCN124)'!P20/'Comex Stat 15 | EXP (SCN124)'!$AF20,"")</f>
        <v>0</v>
      </c>
      <c r="Q21" s="18">
        <f>IFERROR('Comex Stat 15 | EXP (SCN124)'!Q20/'Comex Stat 15 | EXP (SCN124)'!$AF20,"")</f>
        <v>0</v>
      </c>
      <c r="R21" s="18">
        <f>IFERROR('Comex Stat 15 | EXP (SCN124)'!R20/'Comex Stat 15 | EXP (SCN124)'!$AF20,"")</f>
        <v>4.2329119462317499E-3</v>
      </c>
      <c r="S21" s="18">
        <f>IFERROR('Comex Stat 15 | EXP (SCN124)'!S20/'Comex Stat 15 | EXP (SCN124)'!$AF20,"")</f>
        <v>5.4891890371833477E-7</v>
      </c>
      <c r="T21" s="18">
        <f>IFERROR('Comex Stat 15 | EXP (SCN124)'!T20/'Comex Stat 15 | EXP (SCN124)'!$AF20,"")</f>
        <v>4.2779515613737552E-8</v>
      </c>
      <c r="U21" s="18">
        <f>IFERROR('Comex Stat 15 | EXP (SCN124)'!U20/'Comex Stat 15 | EXP (SCN124)'!$AF20,"")</f>
        <v>0</v>
      </c>
      <c r="V21" s="18">
        <f>IFERROR('Comex Stat 15 | EXP (SCN124)'!V20/'Comex Stat 15 | EXP (SCN124)'!$AF20,"")</f>
        <v>0</v>
      </c>
      <c r="W21" s="18">
        <f>IFERROR('Comex Stat 15 | EXP (SCN124)'!W20/'Comex Stat 15 | EXP (SCN124)'!$AF20,"")</f>
        <v>0</v>
      </c>
      <c r="X21" s="18">
        <f>IFERROR('Comex Stat 15 | EXP (SCN124)'!X20/'Comex Stat 15 | EXP (SCN124)'!$AF20,"")</f>
        <v>0</v>
      </c>
      <c r="Y21" s="18">
        <f>IFERROR('Comex Stat 15 | EXP (SCN124)'!Y20/'Comex Stat 15 | EXP (SCN124)'!$AF20,"")</f>
        <v>0</v>
      </c>
      <c r="Z21" s="18">
        <f>IFERROR('Comex Stat 15 | EXP (SCN124)'!Z20/'Comex Stat 15 | EXP (SCN124)'!$AF20,"")</f>
        <v>0</v>
      </c>
      <c r="AA21" s="18">
        <f>IFERROR('Comex Stat 15 | EXP (SCN124)'!AA20/'Comex Stat 15 | EXP (SCN124)'!$AF20,"")</f>
        <v>0</v>
      </c>
      <c r="AB21" s="18">
        <f>IFERROR('Comex Stat 15 | EXP (SCN124)'!AB20/'Comex Stat 15 | EXP (SCN124)'!$AF20,"")</f>
        <v>0</v>
      </c>
      <c r="AC21" s="18">
        <f>IFERROR('Comex Stat 15 | EXP (SCN124)'!AC20/'Comex Stat 15 | EXP (SCN124)'!$AF20,"")</f>
        <v>3.310319660586834E-7</v>
      </c>
      <c r="AD21" s="18">
        <f>IFERROR('Comex Stat 15 | EXP (SCN124)'!AD20/'Comex Stat 15 | EXP (SCN124)'!$AF20,"")</f>
        <v>6.6483278024467171E-2</v>
      </c>
      <c r="AE21" s="18">
        <f>IFERROR('Comex Stat 15 | EXP (SCN124)'!AE20/'Comex Stat 15 | EXP (SCN124)'!$AF20,"")</f>
        <v>0.11820912494388092</v>
      </c>
      <c r="AF21" s="17">
        <f>IFERROR('Comex Stat 15 | EXP (SCN124)'!AF20/'Comex Stat 15 | EXP (SCN124)'!$AF20,"")</f>
        <v>1</v>
      </c>
      <c r="AH21" s="22">
        <v>38789</v>
      </c>
      <c r="AJ21" s="33">
        <f t="shared" si="0"/>
        <v>6334.3409299555296</v>
      </c>
      <c r="AK21" s="22">
        <f t="shared" si="1"/>
        <v>13626.084139112305</v>
      </c>
      <c r="AL21" s="22">
        <f t="shared" si="2"/>
        <v>0</v>
      </c>
      <c r="AM21" s="22">
        <f t="shared" si="3"/>
        <v>3632.6544156637278</v>
      </c>
      <c r="AN21" s="22">
        <f t="shared" si="4"/>
        <v>0</v>
      </c>
      <c r="AO21" s="22">
        <f t="shared" si="5"/>
        <v>1.6034036614400722E-3</v>
      </c>
      <c r="AP21" s="22">
        <f t="shared" si="6"/>
        <v>4176.8400209813899</v>
      </c>
      <c r="AQ21" s="22">
        <f t="shared" si="7"/>
        <v>4.261695481248521E-2</v>
      </c>
      <c r="AR21" s="22">
        <f t="shared" si="8"/>
        <v>0</v>
      </c>
      <c r="AS21" s="22">
        <f t="shared" si="9"/>
        <v>3690.776441918018</v>
      </c>
      <c r="AT21" s="22">
        <f t="shared" si="10"/>
        <v>0</v>
      </c>
      <c r="AU21" s="22">
        <f t="shared" si="11"/>
        <v>0</v>
      </c>
      <c r="AV21" s="22">
        <f t="shared" si="12"/>
        <v>164.19042148238336</v>
      </c>
      <c r="AW21" s="22">
        <f t="shared" si="13"/>
        <v>2.1292015356330487E-2</v>
      </c>
      <c r="AX21" s="22">
        <f t="shared" si="14"/>
        <v>1.6593746311412659E-3</v>
      </c>
      <c r="AY21" s="22">
        <f t="shared" si="15"/>
        <v>0</v>
      </c>
      <c r="AZ21" s="22">
        <f t="shared" si="16"/>
        <v>0</v>
      </c>
      <c r="BA21" s="22">
        <f t="shared" si="17"/>
        <v>0</v>
      </c>
      <c r="BB21" s="22">
        <f t="shared" si="18"/>
        <v>0</v>
      </c>
      <c r="BC21" s="22">
        <f t="shared" si="19"/>
        <v>0</v>
      </c>
      <c r="BD21" s="22">
        <f t="shared" si="20"/>
        <v>0</v>
      </c>
      <c r="BE21" s="22">
        <f t="shared" si="21"/>
        <v>0</v>
      </c>
      <c r="BF21" s="22">
        <f t="shared" si="22"/>
        <v>0</v>
      </c>
      <c r="BG21" s="22">
        <f t="shared" si="23"/>
        <v>1.284039893145027E-2</v>
      </c>
      <c r="BH21" s="22">
        <f t="shared" si="24"/>
        <v>2578.8198712910571</v>
      </c>
      <c r="BI21" s="22">
        <f t="shared" si="25"/>
        <v>4585.213747448197</v>
      </c>
      <c r="BJ21" s="27">
        <f t="shared" si="27"/>
        <v>38789</v>
      </c>
      <c r="BK21" s="27" t="str">
        <f t="shared" si="28"/>
        <v>N</v>
      </c>
    </row>
    <row r="22" spans="2:63" x14ac:dyDescent="0.3">
      <c r="B22" s="2">
        <v>7911</v>
      </c>
      <c r="C22" s="9" t="s">
        <v>48</v>
      </c>
      <c r="D22" s="9">
        <v>19</v>
      </c>
      <c r="E22" s="9" t="str">
        <f t="shared" si="26"/>
        <v>S</v>
      </c>
      <c r="F22" s="18">
        <f>IFERROR('Comex Stat 15 | EXP (SCN124)'!F21/'Comex Stat 15 | EXP (SCN124)'!$AF21,"")</f>
        <v>1.0125058118622396E-2</v>
      </c>
      <c r="G22" s="18">
        <f>IFERROR('Comex Stat 15 | EXP (SCN124)'!G21/'Comex Stat 15 | EXP (SCN124)'!$AF21,"")</f>
        <v>0.45688041637676241</v>
      </c>
      <c r="H22" s="18">
        <f>IFERROR('Comex Stat 15 | EXP (SCN124)'!H21/'Comex Stat 15 | EXP (SCN124)'!$AF21,"")</f>
        <v>0</v>
      </c>
      <c r="I22" s="18">
        <f>IFERROR('Comex Stat 15 | EXP (SCN124)'!I21/'Comex Stat 15 | EXP (SCN124)'!$AF21,"")</f>
        <v>3.3686651655488744E-3</v>
      </c>
      <c r="J22" s="18">
        <f>IFERROR('Comex Stat 15 | EXP (SCN124)'!J21/'Comex Stat 15 | EXP (SCN124)'!$AF21,"")</f>
        <v>1.9718274327367629E-3</v>
      </c>
      <c r="K22" s="18">
        <f>IFERROR('Comex Stat 15 | EXP (SCN124)'!K21/'Comex Stat 15 | EXP (SCN124)'!$AF21,"")</f>
        <v>2.4881642280372016E-2</v>
      </c>
      <c r="L22" s="18">
        <f>IFERROR('Comex Stat 15 | EXP (SCN124)'!L21/'Comex Stat 15 | EXP (SCN124)'!$AF21,"")</f>
        <v>1.3881781116206839E-6</v>
      </c>
      <c r="M22" s="18">
        <f>IFERROR('Comex Stat 15 | EXP (SCN124)'!M21/'Comex Stat 15 | EXP (SCN124)'!$AF21,"")</f>
        <v>2.8228864774549082E-4</v>
      </c>
      <c r="N22" s="18">
        <f>IFERROR('Comex Stat 15 | EXP (SCN124)'!N21/'Comex Stat 15 | EXP (SCN124)'!$AF21,"")</f>
        <v>0</v>
      </c>
      <c r="O22" s="18">
        <f>IFERROR('Comex Stat 15 | EXP (SCN124)'!O21/'Comex Stat 15 | EXP (SCN124)'!$AF21,"")</f>
        <v>0</v>
      </c>
      <c r="P22" s="18">
        <f>IFERROR('Comex Stat 15 | EXP (SCN124)'!P21/'Comex Stat 15 | EXP (SCN124)'!$AF21,"")</f>
        <v>0</v>
      </c>
      <c r="Q22" s="18">
        <f>IFERROR('Comex Stat 15 | EXP (SCN124)'!Q21/'Comex Stat 15 | EXP (SCN124)'!$AF21,"")</f>
        <v>0</v>
      </c>
      <c r="R22" s="18">
        <f>IFERROR('Comex Stat 15 | EXP (SCN124)'!R21/'Comex Stat 15 | EXP (SCN124)'!$AF21,"")</f>
        <v>0</v>
      </c>
      <c r="S22" s="18">
        <f>IFERROR('Comex Stat 15 | EXP (SCN124)'!S21/'Comex Stat 15 | EXP (SCN124)'!$AF21,"")</f>
        <v>0</v>
      </c>
      <c r="T22" s="18">
        <f>IFERROR('Comex Stat 15 | EXP (SCN124)'!T21/'Comex Stat 15 | EXP (SCN124)'!$AF21,"")</f>
        <v>1.9840917149294168E-3</v>
      </c>
      <c r="U22" s="18">
        <f>IFERROR('Comex Stat 15 | EXP (SCN124)'!U21/'Comex Stat 15 | EXP (SCN124)'!$AF21,"")</f>
        <v>0</v>
      </c>
      <c r="V22" s="18">
        <f>IFERROR('Comex Stat 15 | EXP (SCN124)'!V21/'Comex Stat 15 | EXP (SCN124)'!$AF21,"")</f>
        <v>0</v>
      </c>
      <c r="W22" s="18">
        <f>IFERROR('Comex Stat 15 | EXP (SCN124)'!W21/'Comex Stat 15 | EXP (SCN124)'!$AF21,"")</f>
        <v>0</v>
      </c>
      <c r="X22" s="18">
        <f>IFERROR('Comex Stat 15 | EXP (SCN124)'!X21/'Comex Stat 15 | EXP (SCN124)'!$AF21,"")</f>
        <v>0</v>
      </c>
      <c r="Y22" s="18">
        <f>IFERROR('Comex Stat 15 | EXP (SCN124)'!Y21/'Comex Stat 15 | EXP (SCN124)'!$AF21,"")</f>
        <v>0</v>
      </c>
      <c r="Z22" s="18">
        <f>IFERROR('Comex Stat 15 | EXP (SCN124)'!Z21/'Comex Stat 15 | EXP (SCN124)'!$AF21,"")</f>
        <v>0</v>
      </c>
      <c r="AA22" s="18">
        <f>IFERROR('Comex Stat 15 | EXP (SCN124)'!AA21/'Comex Stat 15 | EXP (SCN124)'!$AF21,"")</f>
        <v>0</v>
      </c>
      <c r="AB22" s="18">
        <f>IFERROR('Comex Stat 15 | EXP (SCN124)'!AB21/'Comex Stat 15 | EXP (SCN124)'!$AF21,"")</f>
        <v>0</v>
      </c>
      <c r="AC22" s="18">
        <f>IFERROR('Comex Stat 15 | EXP (SCN124)'!AC21/'Comex Stat 15 | EXP (SCN124)'!$AF21,"")</f>
        <v>0</v>
      </c>
      <c r="AD22" s="18">
        <f>IFERROR('Comex Stat 15 | EXP (SCN124)'!AD21/'Comex Stat 15 | EXP (SCN124)'!$AF21,"")</f>
        <v>0.14025212827909891</v>
      </c>
      <c r="AE22" s="18">
        <f>IFERROR('Comex Stat 15 | EXP (SCN124)'!AE21/'Comex Stat 15 | EXP (SCN124)'!$AF21,"")</f>
        <v>0.3602524938060721</v>
      </c>
      <c r="AF22" s="17">
        <f>IFERROR('Comex Stat 15 | EXP (SCN124)'!AF21/'Comex Stat 15 | EXP (SCN124)'!$AF21,"")</f>
        <v>1</v>
      </c>
      <c r="AH22" s="22">
        <v>43589</v>
      </c>
      <c r="AJ22" s="33">
        <f t="shared" si="0"/>
        <v>441.34115833263161</v>
      </c>
      <c r="AK22" s="22">
        <f t="shared" si="1"/>
        <v>19914.960469446698</v>
      </c>
      <c r="AL22" s="22">
        <f t="shared" si="2"/>
        <v>0</v>
      </c>
      <c r="AM22" s="22">
        <f t="shared" si="3"/>
        <v>146.83674590110988</v>
      </c>
      <c r="AN22" s="22">
        <f t="shared" si="4"/>
        <v>85.94998596556276</v>
      </c>
      <c r="AO22" s="22">
        <f t="shared" si="5"/>
        <v>1084.5659053591357</v>
      </c>
      <c r="AP22" s="22">
        <f t="shared" si="6"/>
        <v>6.0509295707433991E-2</v>
      </c>
      <c r="AQ22" s="22">
        <f t="shared" si="7"/>
        <v>12.3046798665782</v>
      </c>
      <c r="AR22" s="22">
        <f t="shared" si="8"/>
        <v>0</v>
      </c>
      <c r="AS22" s="22">
        <f t="shared" si="9"/>
        <v>0</v>
      </c>
      <c r="AT22" s="22">
        <f t="shared" si="10"/>
        <v>0</v>
      </c>
      <c r="AU22" s="22">
        <f t="shared" si="11"/>
        <v>0</v>
      </c>
      <c r="AV22" s="22">
        <f t="shared" si="12"/>
        <v>0</v>
      </c>
      <c r="AW22" s="22">
        <f t="shared" si="13"/>
        <v>0</v>
      </c>
      <c r="AX22" s="22">
        <f t="shared" si="14"/>
        <v>86.484573762058346</v>
      </c>
      <c r="AY22" s="22">
        <f t="shared" si="15"/>
        <v>0</v>
      </c>
      <c r="AZ22" s="22">
        <f t="shared" si="16"/>
        <v>0</v>
      </c>
      <c r="BA22" s="22">
        <f t="shared" si="17"/>
        <v>0</v>
      </c>
      <c r="BB22" s="22">
        <f t="shared" si="18"/>
        <v>0</v>
      </c>
      <c r="BC22" s="22">
        <f t="shared" si="19"/>
        <v>0</v>
      </c>
      <c r="BD22" s="22">
        <f t="shared" si="20"/>
        <v>0</v>
      </c>
      <c r="BE22" s="22">
        <f t="shared" si="21"/>
        <v>0</v>
      </c>
      <c r="BF22" s="22">
        <f t="shared" si="22"/>
        <v>0</v>
      </c>
      <c r="BG22" s="22">
        <f t="shared" si="23"/>
        <v>0</v>
      </c>
      <c r="BH22" s="22">
        <f t="shared" si="24"/>
        <v>6113.4500195576429</v>
      </c>
      <c r="BI22" s="22">
        <f t="shared" si="25"/>
        <v>15703.045952512877</v>
      </c>
      <c r="BJ22" s="27">
        <f t="shared" si="27"/>
        <v>43589.000000000007</v>
      </c>
      <c r="BK22" s="27" t="str">
        <f t="shared" si="28"/>
        <v>N</v>
      </c>
    </row>
    <row r="23" spans="2:63" x14ac:dyDescent="0.3">
      <c r="B23" s="2">
        <v>7921</v>
      </c>
      <c r="C23" s="9" t="s">
        <v>49</v>
      </c>
      <c r="D23" s="9">
        <v>20</v>
      </c>
      <c r="E23" s="9" t="str">
        <f t="shared" si="26"/>
        <v>S</v>
      </c>
      <c r="F23" s="18">
        <f>IFERROR('Comex Stat 15 | EXP (SCN124)'!F22/'Comex Stat 15 | EXP (SCN124)'!$AF22,"")</f>
        <v>5.0493761259012594E-2</v>
      </c>
      <c r="G23" s="18">
        <f>IFERROR('Comex Stat 15 | EXP (SCN124)'!G22/'Comex Stat 15 | EXP (SCN124)'!$AF22,"")</f>
        <v>0.1615091084897928</v>
      </c>
      <c r="H23" s="18">
        <f>IFERROR('Comex Stat 15 | EXP (SCN124)'!H22/'Comex Stat 15 | EXP (SCN124)'!$AF22,"")</f>
        <v>1.3236831529130524E-3</v>
      </c>
      <c r="I23" s="18">
        <f>IFERROR('Comex Stat 15 | EXP (SCN124)'!I22/'Comex Stat 15 | EXP (SCN124)'!$AF22,"")</f>
        <v>9.9054906440086521E-2</v>
      </c>
      <c r="J23" s="18">
        <f>IFERROR('Comex Stat 15 | EXP (SCN124)'!J22/'Comex Stat 15 | EXP (SCN124)'!$AF22,"")</f>
        <v>4.8950992890980943E-6</v>
      </c>
      <c r="K23" s="18">
        <f>IFERROR('Comex Stat 15 | EXP (SCN124)'!K22/'Comex Stat 15 | EXP (SCN124)'!$AF22,"")</f>
        <v>1.8215915649602656E-2</v>
      </c>
      <c r="L23" s="18">
        <f>IFERROR('Comex Stat 15 | EXP (SCN124)'!L22/'Comex Stat 15 | EXP (SCN124)'!$AF22,"")</f>
        <v>4.1592751791591341E-4</v>
      </c>
      <c r="M23" s="18">
        <f>IFERROR('Comex Stat 15 | EXP (SCN124)'!M22/'Comex Stat 15 | EXP (SCN124)'!$AF22,"")</f>
        <v>1.7999397409417686E-5</v>
      </c>
      <c r="N23" s="18">
        <f>IFERROR('Comex Stat 15 | EXP (SCN124)'!N22/'Comex Stat 15 | EXP (SCN124)'!$AF22,"")</f>
        <v>0</v>
      </c>
      <c r="O23" s="18">
        <f>IFERROR('Comex Stat 15 | EXP (SCN124)'!O22/'Comex Stat 15 | EXP (SCN124)'!$AF22,"")</f>
        <v>1.6591898722420398E-5</v>
      </c>
      <c r="P23" s="18">
        <f>IFERROR('Comex Stat 15 | EXP (SCN124)'!P22/'Comex Stat 15 | EXP (SCN124)'!$AF22,"")</f>
        <v>1.6025612663665963E-4</v>
      </c>
      <c r="Q23" s="18">
        <f>IFERROR('Comex Stat 15 | EXP (SCN124)'!Q22/'Comex Stat 15 | EXP (SCN124)'!$AF22,"")</f>
        <v>0</v>
      </c>
      <c r="R23" s="18">
        <f>IFERROR('Comex Stat 15 | EXP (SCN124)'!R22/'Comex Stat 15 | EXP (SCN124)'!$AF22,"")</f>
        <v>1.7087404756244403E-3</v>
      </c>
      <c r="S23" s="18">
        <f>IFERROR('Comex Stat 15 | EXP (SCN124)'!S22/'Comex Stat 15 | EXP (SCN124)'!$AF22,"")</f>
        <v>2.5986942904104177E-7</v>
      </c>
      <c r="T23" s="18">
        <f>IFERROR('Comex Stat 15 | EXP (SCN124)'!T22/'Comex Stat 15 | EXP (SCN124)'!$AF22,"")</f>
        <v>1.491689885270861E-3</v>
      </c>
      <c r="U23" s="18">
        <f>IFERROR('Comex Stat 15 | EXP (SCN124)'!U22/'Comex Stat 15 | EXP (SCN124)'!$AF22,"")</f>
        <v>3.2743548059171264E-6</v>
      </c>
      <c r="V23" s="18">
        <f>IFERROR('Comex Stat 15 | EXP (SCN124)'!V22/'Comex Stat 15 | EXP (SCN124)'!$AF22,"")</f>
        <v>0</v>
      </c>
      <c r="W23" s="18">
        <f>IFERROR('Comex Stat 15 | EXP (SCN124)'!W22/'Comex Stat 15 | EXP (SCN124)'!$AF22,"")</f>
        <v>0</v>
      </c>
      <c r="X23" s="18">
        <f>IFERROR('Comex Stat 15 | EXP (SCN124)'!X22/'Comex Stat 15 | EXP (SCN124)'!$AF22,"")</f>
        <v>0</v>
      </c>
      <c r="Y23" s="18">
        <f>IFERROR('Comex Stat 15 | EXP (SCN124)'!Y22/'Comex Stat 15 | EXP (SCN124)'!$AF22,"")</f>
        <v>0</v>
      </c>
      <c r="Z23" s="18">
        <f>IFERROR('Comex Stat 15 | EXP (SCN124)'!Z22/'Comex Stat 15 | EXP (SCN124)'!$AF22,"")</f>
        <v>0</v>
      </c>
      <c r="AA23" s="18">
        <f>IFERROR('Comex Stat 15 | EXP (SCN124)'!AA22/'Comex Stat 15 | EXP (SCN124)'!$AF22,"")</f>
        <v>0</v>
      </c>
      <c r="AB23" s="18">
        <f>IFERROR('Comex Stat 15 | EXP (SCN124)'!AB22/'Comex Stat 15 | EXP (SCN124)'!$AF22,"")</f>
        <v>0</v>
      </c>
      <c r="AC23" s="18">
        <f>IFERROR('Comex Stat 15 | EXP (SCN124)'!AC22/'Comex Stat 15 | EXP (SCN124)'!$AF22,"")</f>
        <v>0</v>
      </c>
      <c r="AD23" s="18">
        <f>IFERROR('Comex Stat 15 | EXP (SCN124)'!AD22/'Comex Stat 15 | EXP (SCN124)'!$AF22,"")</f>
        <v>0.49431292970893354</v>
      </c>
      <c r="AE23" s="18">
        <f>IFERROR('Comex Stat 15 | EXP (SCN124)'!AE22/'Comex Stat 15 | EXP (SCN124)'!$AF22,"")</f>
        <v>0.17127006067455505</v>
      </c>
      <c r="AF23" s="17">
        <f>IFERROR('Comex Stat 15 | EXP (SCN124)'!AF22/'Comex Stat 15 | EXP (SCN124)'!$AF22,"")</f>
        <v>1</v>
      </c>
      <c r="AH23" s="22">
        <v>8614</v>
      </c>
      <c r="AJ23" s="33">
        <f t="shared" si="0"/>
        <v>434.95325948513448</v>
      </c>
      <c r="AK23" s="22">
        <f t="shared" si="1"/>
        <v>1391.2394605310751</v>
      </c>
      <c r="AL23" s="22">
        <f t="shared" si="2"/>
        <v>11.402206679193034</v>
      </c>
      <c r="AM23" s="22">
        <f t="shared" si="3"/>
        <v>853.25896407490529</v>
      </c>
      <c r="AN23" s="22">
        <f t="shared" si="4"/>
        <v>4.2166385276290984E-2</v>
      </c>
      <c r="AO23" s="22">
        <f t="shared" si="5"/>
        <v>156.91189740567728</v>
      </c>
      <c r="AP23" s="22">
        <f t="shared" si="6"/>
        <v>3.582799639327678</v>
      </c>
      <c r="AQ23" s="22">
        <f t="shared" si="7"/>
        <v>0.15504680928472395</v>
      </c>
      <c r="AR23" s="22">
        <f t="shared" si="8"/>
        <v>0</v>
      </c>
      <c r="AS23" s="22">
        <f t="shared" si="9"/>
        <v>0.1429226155949293</v>
      </c>
      <c r="AT23" s="22">
        <f t="shared" si="10"/>
        <v>1.3804462748481861</v>
      </c>
      <c r="AU23" s="22">
        <f t="shared" si="11"/>
        <v>0</v>
      </c>
      <c r="AV23" s="22">
        <f t="shared" si="12"/>
        <v>14.719090457028928</v>
      </c>
      <c r="AW23" s="22">
        <f t="shared" si="13"/>
        <v>2.2385152617595337E-3</v>
      </c>
      <c r="AX23" s="22">
        <f t="shared" si="14"/>
        <v>12.849416671723196</v>
      </c>
      <c r="AY23" s="22">
        <f t="shared" si="15"/>
        <v>2.8205292298170127E-2</v>
      </c>
      <c r="AZ23" s="22">
        <f t="shared" si="16"/>
        <v>0</v>
      </c>
      <c r="BA23" s="22">
        <f t="shared" si="17"/>
        <v>0</v>
      </c>
      <c r="BB23" s="22">
        <f t="shared" si="18"/>
        <v>0</v>
      </c>
      <c r="BC23" s="22">
        <f t="shared" si="19"/>
        <v>0</v>
      </c>
      <c r="BD23" s="22">
        <f t="shared" si="20"/>
        <v>0</v>
      </c>
      <c r="BE23" s="22">
        <f t="shared" si="21"/>
        <v>0</v>
      </c>
      <c r="BF23" s="22">
        <f t="shared" si="22"/>
        <v>0</v>
      </c>
      <c r="BG23" s="22">
        <f t="shared" si="23"/>
        <v>0</v>
      </c>
      <c r="BH23" s="22">
        <f t="shared" si="24"/>
        <v>4258.0115765127539</v>
      </c>
      <c r="BI23" s="22">
        <f t="shared" si="25"/>
        <v>1475.3203026506171</v>
      </c>
      <c r="BJ23" s="27">
        <f t="shared" si="27"/>
        <v>8614</v>
      </c>
      <c r="BK23" s="27" t="str">
        <f t="shared" si="28"/>
        <v>N</v>
      </c>
    </row>
    <row r="24" spans="2:63" x14ac:dyDescent="0.3">
      <c r="B24" s="2">
        <v>10911</v>
      </c>
      <c r="C24" s="9" t="s">
        <v>50</v>
      </c>
      <c r="D24" s="9">
        <v>21</v>
      </c>
      <c r="E24" s="9" t="str">
        <f t="shared" si="26"/>
        <v>S</v>
      </c>
      <c r="F24" s="18">
        <f>IFERROR('Comex Stat 15 | EXP (SCN124)'!F23/'Comex Stat 15 | EXP (SCN124)'!$AF23,"")</f>
        <v>4.8284952823794428E-2</v>
      </c>
      <c r="G24" s="18">
        <f>IFERROR('Comex Stat 15 | EXP (SCN124)'!G23/'Comex Stat 15 | EXP (SCN124)'!$AF23,"")</f>
        <v>6.9019985778627946E-2</v>
      </c>
      <c r="H24" s="18">
        <f>IFERROR('Comex Stat 15 | EXP (SCN124)'!H23/'Comex Stat 15 | EXP (SCN124)'!$AF23,"")</f>
        <v>8.6736884362968239E-2</v>
      </c>
      <c r="I24" s="18">
        <f>IFERROR('Comex Stat 15 | EXP (SCN124)'!I23/'Comex Stat 15 | EXP (SCN124)'!$AF23,"")</f>
        <v>4.529450725761674E-5</v>
      </c>
      <c r="J24" s="18">
        <f>IFERROR('Comex Stat 15 | EXP (SCN124)'!J23/'Comex Stat 15 | EXP (SCN124)'!$AF23,"")</f>
        <v>1.3673135846370298E-3</v>
      </c>
      <c r="K24" s="18">
        <f>IFERROR('Comex Stat 15 | EXP (SCN124)'!K23/'Comex Stat 15 | EXP (SCN124)'!$AF23,"")</f>
        <v>1.3493255755589891E-3</v>
      </c>
      <c r="L24" s="18">
        <f>IFERROR('Comex Stat 15 | EXP (SCN124)'!L23/'Comex Stat 15 | EXP (SCN124)'!$AF23,"")</f>
        <v>1.346433307754397E-3</v>
      </c>
      <c r="M24" s="18">
        <f>IFERROR('Comex Stat 15 | EXP (SCN124)'!M23/'Comex Stat 15 | EXP (SCN124)'!$AF23,"")</f>
        <v>2.4406135354702609E-3</v>
      </c>
      <c r="N24" s="18">
        <f>IFERROR('Comex Stat 15 | EXP (SCN124)'!N23/'Comex Stat 15 | EXP (SCN124)'!$AF23,"")</f>
        <v>7.7809217370614997E-2</v>
      </c>
      <c r="O24" s="18">
        <f>IFERROR('Comex Stat 15 | EXP (SCN124)'!O23/'Comex Stat 15 | EXP (SCN124)'!$AF23,"")</f>
        <v>4.0213788474872586E-2</v>
      </c>
      <c r="P24" s="18">
        <f>IFERROR('Comex Stat 15 | EXP (SCN124)'!P23/'Comex Stat 15 | EXP (SCN124)'!$AF23,"")</f>
        <v>8.4253033519665556E-4</v>
      </c>
      <c r="Q24" s="18">
        <f>IFERROR('Comex Stat 15 | EXP (SCN124)'!Q23/'Comex Stat 15 | EXP (SCN124)'!$AF23,"")</f>
        <v>0</v>
      </c>
      <c r="R24" s="18">
        <f>IFERROR('Comex Stat 15 | EXP (SCN124)'!R23/'Comex Stat 15 | EXP (SCN124)'!$AF23,"")</f>
        <v>1.4172937203253257E-3</v>
      </c>
      <c r="S24" s="18">
        <f>IFERROR('Comex Stat 15 | EXP (SCN124)'!S23/'Comex Stat 15 | EXP (SCN124)'!$AF23,"")</f>
        <v>1.2452228120739496E-3</v>
      </c>
      <c r="T24" s="18">
        <f>IFERROR('Comex Stat 15 | EXP (SCN124)'!T23/'Comex Stat 15 | EXP (SCN124)'!$AF23,"")</f>
        <v>2.2256846526908841E-5</v>
      </c>
      <c r="U24" s="18">
        <f>IFERROR('Comex Stat 15 | EXP (SCN124)'!U23/'Comex Stat 15 | EXP (SCN124)'!$AF23,"")</f>
        <v>1.1272828555476272E-5</v>
      </c>
      <c r="V24" s="18">
        <f>IFERROR('Comex Stat 15 | EXP (SCN124)'!V23/'Comex Stat 15 | EXP (SCN124)'!$AF23,"")</f>
        <v>2.4071233990473483E-3</v>
      </c>
      <c r="W24" s="18">
        <f>IFERROR('Comex Stat 15 | EXP (SCN124)'!W23/'Comex Stat 15 | EXP (SCN124)'!$AF23,"")</f>
        <v>0</v>
      </c>
      <c r="X24" s="18">
        <f>IFERROR('Comex Stat 15 | EXP (SCN124)'!X23/'Comex Stat 15 | EXP (SCN124)'!$AF23,"")</f>
        <v>0</v>
      </c>
      <c r="Y24" s="18">
        <f>IFERROR('Comex Stat 15 | EXP (SCN124)'!Y23/'Comex Stat 15 | EXP (SCN124)'!$AF23,"")</f>
        <v>3.7918763567018393E-4</v>
      </c>
      <c r="Z24" s="18">
        <f>IFERROR('Comex Stat 15 | EXP (SCN124)'!Z23/'Comex Stat 15 | EXP (SCN124)'!$AF23,"")</f>
        <v>0</v>
      </c>
      <c r="AA24" s="18">
        <f>IFERROR('Comex Stat 15 | EXP (SCN124)'!AA23/'Comex Stat 15 | EXP (SCN124)'!$AF23,"")</f>
        <v>0</v>
      </c>
      <c r="AB24" s="18">
        <f>IFERROR('Comex Stat 15 | EXP (SCN124)'!AB23/'Comex Stat 15 | EXP (SCN124)'!$AF23,"")</f>
        <v>6.8567318963083846E-5</v>
      </c>
      <c r="AC24" s="18">
        <f>IFERROR('Comex Stat 15 | EXP (SCN124)'!AC23/'Comex Stat 15 | EXP (SCN124)'!$AF23,"")</f>
        <v>2.8925650877459916E-7</v>
      </c>
      <c r="AD24" s="18">
        <f>IFERROR('Comex Stat 15 | EXP (SCN124)'!AD23/'Comex Stat 15 | EXP (SCN124)'!$AF23,"")</f>
        <v>0.1476413535243731</v>
      </c>
      <c r="AE24" s="18">
        <f>IFERROR('Comex Stat 15 | EXP (SCN124)'!AE23/'Comex Stat 15 | EXP (SCN124)'!$AF23,"")</f>
        <v>0.51735109300120274</v>
      </c>
      <c r="AF24" s="17">
        <f>IFERROR('Comex Stat 15 | EXP (SCN124)'!AF23/'Comex Stat 15 | EXP (SCN124)'!$AF23,"")</f>
        <v>1</v>
      </c>
      <c r="AH24" s="22">
        <v>24158</v>
      </c>
      <c r="AJ24" s="33">
        <f t="shared" si="0"/>
        <v>1166.4678903172257</v>
      </c>
      <c r="AK24" s="22">
        <f t="shared" si="1"/>
        <v>1667.384816440094</v>
      </c>
      <c r="AL24" s="22">
        <f t="shared" si="2"/>
        <v>2095.3896524405868</v>
      </c>
      <c r="AM24" s="22">
        <f t="shared" si="3"/>
        <v>1.0942247063295052</v>
      </c>
      <c r="AN24" s="22">
        <f t="shared" si="4"/>
        <v>33.031561577661364</v>
      </c>
      <c r="AO24" s="22">
        <f t="shared" si="5"/>
        <v>32.597007254354061</v>
      </c>
      <c r="AP24" s="22">
        <f t="shared" si="6"/>
        <v>32.527135848730723</v>
      </c>
      <c r="AQ24" s="22">
        <f t="shared" si="7"/>
        <v>58.960341789890563</v>
      </c>
      <c r="AR24" s="22">
        <f t="shared" si="8"/>
        <v>1879.715073239317</v>
      </c>
      <c r="AS24" s="22">
        <f t="shared" si="9"/>
        <v>971.48470197597192</v>
      </c>
      <c r="AT24" s="22">
        <f t="shared" si="10"/>
        <v>20.353847837680807</v>
      </c>
      <c r="AU24" s="22">
        <f t="shared" si="11"/>
        <v>0</v>
      </c>
      <c r="AV24" s="22">
        <f t="shared" si="12"/>
        <v>34.238981695619216</v>
      </c>
      <c r="AW24" s="22">
        <f t="shared" si="13"/>
        <v>30.082092694082473</v>
      </c>
      <c r="AX24" s="22">
        <f t="shared" si="14"/>
        <v>0.53768089839706379</v>
      </c>
      <c r="AY24" s="22">
        <f t="shared" si="15"/>
        <v>0.27232899224319579</v>
      </c>
      <c r="AZ24" s="22">
        <f t="shared" si="16"/>
        <v>58.151287074185838</v>
      </c>
      <c r="BA24" s="22">
        <f t="shared" si="17"/>
        <v>0</v>
      </c>
      <c r="BB24" s="22">
        <f t="shared" si="18"/>
        <v>0</v>
      </c>
      <c r="BC24" s="22">
        <f t="shared" si="19"/>
        <v>9.1604149025203032</v>
      </c>
      <c r="BD24" s="22">
        <f t="shared" si="20"/>
        <v>0</v>
      </c>
      <c r="BE24" s="22">
        <f t="shared" si="21"/>
        <v>0</v>
      </c>
      <c r="BF24" s="22">
        <f t="shared" si="22"/>
        <v>1.6564492915101796</v>
      </c>
      <c r="BG24" s="22">
        <f t="shared" si="23"/>
        <v>6.9878587389767665E-3</v>
      </c>
      <c r="BH24" s="22">
        <f t="shared" si="24"/>
        <v>3566.7198184418053</v>
      </c>
      <c r="BI24" s="22">
        <f t="shared" si="25"/>
        <v>12498.167704723055</v>
      </c>
      <c r="BJ24" s="27">
        <f t="shared" si="27"/>
        <v>24158</v>
      </c>
      <c r="BK24" s="27" t="str">
        <f t="shared" si="28"/>
        <v>N</v>
      </c>
    </row>
    <row r="25" spans="2:63" x14ac:dyDescent="0.3">
      <c r="B25" s="2">
        <v>10912</v>
      </c>
      <c r="C25" s="9" t="s">
        <v>51</v>
      </c>
      <c r="D25" s="9">
        <v>22</v>
      </c>
      <c r="E25" s="9" t="str">
        <f t="shared" si="26"/>
        <v>S</v>
      </c>
      <c r="F25" s="18">
        <f>IFERROR('Comex Stat 15 | EXP (SCN124)'!F24/'Comex Stat 15 | EXP (SCN124)'!$AF24,"")</f>
        <v>5.3474267801468633E-4</v>
      </c>
      <c r="G25" s="18">
        <f>IFERROR('Comex Stat 15 | EXP (SCN124)'!G24/'Comex Stat 15 | EXP (SCN124)'!$AF24,"")</f>
        <v>8.1526868441133271E-3</v>
      </c>
      <c r="H25" s="18">
        <f>IFERROR('Comex Stat 15 | EXP (SCN124)'!H24/'Comex Stat 15 | EXP (SCN124)'!$AF24,"")</f>
        <v>0.53670938789292366</v>
      </c>
      <c r="I25" s="18">
        <f>IFERROR('Comex Stat 15 | EXP (SCN124)'!I24/'Comex Stat 15 | EXP (SCN124)'!$AF24,"")</f>
        <v>0</v>
      </c>
      <c r="J25" s="18">
        <f>IFERROR('Comex Stat 15 | EXP (SCN124)'!J24/'Comex Stat 15 | EXP (SCN124)'!$AF24,"")</f>
        <v>4.4665564760038143E-4</v>
      </c>
      <c r="K25" s="18">
        <f>IFERROR('Comex Stat 15 | EXP (SCN124)'!K24/'Comex Stat 15 | EXP (SCN124)'!$AF24,"")</f>
        <v>2.7126382549637503E-2</v>
      </c>
      <c r="L25" s="18">
        <f>IFERROR('Comex Stat 15 | EXP (SCN124)'!L24/'Comex Stat 15 | EXP (SCN124)'!$AF24,"")</f>
        <v>4.4992241614556859E-2</v>
      </c>
      <c r="M25" s="18">
        <f>IFERROR('Comex Stat 15 | EXP (SCN124)'!M24/'Comex Stat 15 | EXP (SCN124)'!$AF24,"")</f>
        <v>3.8689340911508656E-3</v>
      </c>
      <c r="N25" s="18">
        <f>IFERROR('Comex Stat 15 | EXP (SCN124)'!N24/'Comex Stat 15 | EXP (SCN124)'!$AF24,"")</f>
        <v>3.9850775897844436E-2</v>
      </c>
      <c r="O25" s="18">
        <f>IFERROR('Comex Stat 15 | EXP (SCN124)'!O24/'Comex Stat 15 | EXP (SCN124)'!$AF24,"")</f>
        <v>1.6791187334432373E-2</v>
      </c>
      <c r="P25" s="18">
        <f>IFERROR('Comex Stat 15 | EXP (SCN124)'!P24/'Comex Stat 15 | EXP (SCN124)'!$AF24,"")</f>
        <v>0</v>
      </c>
      <c r="Q25" s="18">
        <f>IFERROR('Comex Stat 15 | EXP (SCN124)'!Q24/'Comex Stat 15 | EXP (SCN124)'!$AF24,"")</f>
        <v>0</v>
      </c>
      <c r="R25" s="18">
        <f>IFERROR('Comex Stat 15 | EXP (SCN124)'!R24/'Comex Stat 15 | EXP (SCN124)'!$AF24,"")</f>
        <v>0</v>
      </c>
      <c r="S25" s="18">
        <f>IFERROR('Comex Stat 15 | EXP (SCN124)'!S24/'Comex Stat 15 | EXP (SCN124)'!$AF24,"")</f>
        <v>2.8481735985648716E-3</v>
      </c>
      <c r="T25" s="18">
        <f>IFERROR('Comex Stat 15 | EXP (SCN124)'!T24/'Comex Stat 15 | EXP (SCN124)'!$AF24,"")</f>
        <v>0</v>
      </c>
      <c r="U25" s="18">
        <f>IFERROR('Comex Stat 15 | EXP (SCN124)'!U24/'Comex Stat 15 | EXP (SCN124)'!$AF24,"")</f>
        <v>0</v>
      </c>
      <c r="V25" s="18">
        <f>IFERROR('Comex Stat 15 | EXP (SCN124)'!V24/'Comex Stat 15 | EXP (SCN124)'!$AF24,"")</f>
        <v>2.9630473525540734E-4</v>
      </c>
      <c r="W25" s="18">
        <f>IFERROR('Comex Stat 15 | EXP (SCN124)'!W24/'Comex Stat 15 | EXP (SCN124)'!$AF24,"")</f>
        <v>0</v>
      </c>
      <c r="X25" s="18">
        <f>IFERROR('Comex Stat 15 | EXP (SCN124)'!X24/'Comex Stat 15 | EXP (SCN124)'!$AF24,"")</f>
        <v>0</v>
      </c>
      <c r="Y25" s="18">
        <f>IFERROR('Comex Stat 15 | EXP (SCN124)'!Y24/'Comex Stat 15 | EXP (SCN124)'!$AF24,"")</f>
        <v>1.2059146416897512E-3</v>
      </c>
      <c r="Z25" s="18">
        <f>IFERROR('Comex Stat 15 | EXP (SCN124)'!Z24/'Comex Stat 15 | EXP (SCN124)'!$AF24,"")</f>
        <v>0</v>
      </c>
      <c r="AA25" s="18">
        <f>IFERROR('Comex Stat 15 | EXP (SCN124)'!AA24/'Comex Stat 15 | EXP (SCN124)'!$AF24,"")</f>
        <v>0</v>
      </c>
      <c r="AB25" s="18">
        <f>IFERROR('Comex Stat 15 | EXP (SCN124)'!AB24/'Comex Stat 15 | EXP (SCN124)'!$AF24,"")</f>
        <v>1.9450356633291969E-4</v>
      </c>
      <c r="AC25" s="18">
        <f>IFERROR('Comex Stat 15 | EXP (SCN124)'!AC24/'Comex Stat 15 | EXP (SCN124)'!$AF24,"")</f>
        <v>0</v>
      </c>
      <c r="AD25" s="18">
        <f>IFERROR('Comex Stat 15 | EXP (SCN124)'!AD24/'Comex Stat 15 | EXP (SCN124)'!$AF24,"")</f>
        <v>7.038339224532677E-4</v>
      </c>
      <c r="AE25" s="18">
        <f>IFERROR('Comex Stat 15 | EXP (SCN124)'!AE24/'Comex Stat 15 | EXP (SCN124)'!$AF24,"")</f>
        <v>0.31627827498542971</v>
      </c>
      <c r="AF25" s="17">
        <f>IFERROR('Comex Stat 15 | EXP (SCN124)'!AF24/'Comex Stat 15 | EXP (SCN124)'!$AF24,"")</f>
        <v>1</v>
      </c>
      <c r="AH25" s="22">
        <v>3946</v>
      </c>
      <c r="AJ25" s="33">
        <f t="shared" si="0"/>
        <v>2.1100946074459523</v>
      </c>
      <c r="AK25" s="22">
        <f t="shared" si="1"/>
        <v>32.170502286871191</v>
      </c>
      <c r="AL25" s="22">
        <f t="shared" si="2"/>
        <v>2117.8552446254766</v>
      </c>
      <c r="AM25" s="22">
        <f t="shared" si="3"/>
        <v>0</v>
      </c>
      <c r="AN25" s="22">
        <f t="shared" si="4"/>
        <v>1.7625031854311051</v>
      </c>
      <c r="AO25" s="22">
        <f t="shared" si="5"/>
        <v>107.04070554086958</v>
      </c>
      <c r="AP25" s="22">
        <f t="shared" si="6"/>
        <v>177.53938541104137</v>
      </c>
      <c r="AQ25" s="22">
        <f t="shared" si="7"/>
        <v>15.266813923681315</v>
      </c>
      <c r="AR25" s="22">
        <f t="shared" si="8"/>
        <v>157.25116169289413</v>
      </c>
      <c r="AS25" s="22">
        <f t="shared" si="9"/>
        <v>66.258025221670138</v>
      </c>
      <c r="AT25" s="22">
        <f t="shared" si="10"/>
        <v>0</v>
      </c>
      <c r="AU25" s="22">
        <f t="shared" si="11"/>
        <v>0</v>
      </c>
      <c r="AV25" s="22">
        <f t="shared" si="12"/>
        <v>0</v>
      </c>
      <c r="AW25" s="22">
        <f t="shared" si="13"/>
        <v>11.238893019936983</v>
      </c>
      <c r="AX25" s="22">
        <f t="shared" si="14"/>
        <v>0</v>
      </c>
      <c r="AY25" s="22">
        <f t="shared" si="15"/>
        <v>0</v>
      </c>
      <c r="AZ25" s="22">
        <f t="shared" si="16"/>
        <v>1.1692184853178373</v>
      </c>
      <c r="BA25" s="22">
        <f t="shared" si="17"/>
        <v>0</v>
      </c>
      <c r="BB25" s="22">
        <f t="shared" si="18"/>
        <v>0</v>
      </c>
      <c r="BC25" s="22">
        <f t="shared" si="19"/>
        <v>4.7585391761077585</v>
      </c>
      <c r="BD25" s="22">
        <f t="shared" si="20"/>
        <v>0</v>
      </c>
      <c r="BE25" s="22">
        <f t="shared" si="21"/>
        <v>0</v>
      </c>
      <c r="BF25" s="22">
        <f t="shared" si="22"/>
        <v>0.7675110727497011</v>
      </c>
      <c r="BG25" s="22">
        <f t="shared" si="23"/>
        <v>0</v>
      </c>
      <c r="BH25" s="22">
        <f t="shared" si="24"/>
        <v>2.7773286580005943</v>
      </c>
      <c r="BI25" s="22">
        <f t="shared" si="25"/>
        <v>1248.0340730925057</v>
      </c>
      <c r="BJ25" s="27">
        <f t="shared" si="27"/>
        <v>3945.9999999999991</v>
      </c>
      <c r="BK25" s="27" t="str">
        <f t="shared" si="28"/>
        <v>N</v>
      </c>
    </row>
    <row r="26" spans="2:63" x14ac:dyDescent="0.3">
      <c r="B26" s="2">
        <v>10913</v>
      </c>
      <c r="C26" s="9" t="s">
        <v>52</v>
      </c>
      <c r="D26" s="9">
        <v>23</v>
      </c>
      <c r="E26" s="9" t="str">
        <f t="shared" si="26"/>
        <v>S</v>
      </c>
      <c r="F26" s="18">
        <f>IFERROR('Comex Stat 15 | EXP (SCN124)'!F25/'Comex Stat 15 | EXP (SCN124)'!$AF25,"")</f>
        <v>8.8854421634767261E-5</v>
      </c>
      <c r="G26" s="18">
        <f>IFERROR('Comex Stat 15 | EXP (SCN124)'!G25/'Comex Stat 15 | EXP (SCN124)'!$AF25,"")</f>
        <v>8.959647812999337E-2</v>
      </c>
      <c r="H26" s="18">
        <f>IFERROR('Comex Stat 15 | EXP (SCN124)'!H25/'Comex Stat 15 | EXP (SCN124)'!$AF25,"")</f>
        <v>1.8099907387047157E-2</v>
      </c>
      <c r="I26" s="18">
        <f>IFERROR('Comex Stat 15 | EXP (SCN124)'!I25/'Comex Stat 15 | EXP (SCN124)'!$AF25,"")</f>
        <v>0</v>
      </c>
      <c r="J26" s="18">
        <f>IFERROR('Comex Stat 15 | EXP (SCN124)'!J25/'Comex Stat 15 | EXP (SCN124)'!$AF25,"")</f>
        <v>1.9650157453585726E-2</v>
      </c>
      <c r="K26" s="18">
        <f>IFERROR('Comex Stat 15 | EXP (SCN124)'!K25/'Comex Stat 15 | EXP (SCN124)'!$AF25,"")</f>
        <v>3.2586389927018134E-4</v>
      </c>
      <c r="L26" s="18">
        <f>IFERROR('Comex Stat 15 | EXP (SCN124)'!L25/'Comex Stat 15 | EXP (SCN124)'!$AF25,"")</f>
        <v>8.8316022167621473E-4</v>
      </c>
      <c r="M26" s="18">
        <f>IFERROR('Comex Stat 15 | EXP (SCN124)'!M25/'Comex Stat 15 | EXP (SCN124)'!$AF25,"")</f>
        <v>2.1860965187915052E-4</v>
      </c>
      <c r="N26" s="18">
        <f>IFERROR('Comex Stat 15 | EXP (SCN124)'!N25/'Comex Stat 15 | EXP (SCN124)'!$AF25,"")</f>
        <v>4.5085520495945997E-2</v>
      </c>
      <c r="O26" s="18">
        <f>IFERROR('Comex Stat 15 | EXP (SCN124)'!O25/'Comex Stat 15 | EXP (SCN124)'!$AF25,"")</f>
        <v>1.2517960022857747E-2</v>
      </c>
      <c r="P26" s="18">
        <f>IFERROR('Comex Stat 15 | EXP (SCN124)'!P25/'Comex Stat 15 | EXP (SCN124)'!$AF25,"")</f>
        <v>0</v>
      </c>
      <c r="Q26" s="18">
        <f>IFERROR('Comex Stat 15 | EXP (SCN124)'!Q25/'Comex Stat 15 | EXP (SCN124)'!$AF25,"")</f>
        <v>0</v>
      </c>
      <c r="R26" s="18">
        <f>IFERROR('Comex Stat 15 | EXP (SCN124)'!R25/'Comex Stat 15 | EXP (SCN124)'!$AF25,"")</f>
        <v>2.2961541895687864E-3</v>
      </c>
      <c r="S26" s="18">
        <f>IFERROR('Comex Stat 15 | EXP (SCN124)'!S25/'Comex Stat 15 | EXP (SCN124)'!$AF25,"")</f>
        <v>1.309163914565018E-3</v>
      </c>
      <c r="T26" s="18">
        <f>IFERROR('Comex Stat 15 | EXP (SCN124)'!T25/'Comex Stat 15 | EXP (SCN124)'!$AF25,"")</f>
        <v>7.9240871069313819E-3</v>
      </c>
      <c r="U26" s="18">
        <f>IFERROR('Comex Stat 15 | EXP (SCN124)'!U25/'Comex Stat 15 | EXP (SCN124)'!$AF25,"")</f>
        <v>0</v>
      </c>
      <c r="V26" s="18">
        <f>IFERROR('Comex Stat 15 | EXP (SCN124)'!V25/'Comex Stat 15 | EXP (SCN124)'!$AF25,"")</f>
        <v>1.6391119509902231E-2</v>
      </c>
      <c r="W26" s="18">
        <f>IFERROR('Comex Stat 15 | EXP (SCN124)'!W25/'Comex Stat 15 | EXP (SCN124)'!$AF25,"")</f>
        <v>0</v>
      </c>
      <c r="X26" s="18">
        <f>IFERROR('Comex Stat 15 | EXP (SCN124)'!X25/'Comex Stat 15 | EXP (SCN124)'!$AF25,"")</f>
        <v>0</v>
      </c>
      <c r="Y26" s="18">
        <f>IFERROR('Comex Stat 15 | EXP (SCN124)'!Y25/'Comex Stat 15 | EXP (SCN124)'!$AF25,"")</f>
        <v>3.2650959516585708E-4</v>
      </c>
      <c r="Z26" s="18">
        <f>IFERROR('Comex Stat 15 | EXP (SCN124)'!Z25/'Comex Stat 15 | EXP (SCN124)'!$AF25,"")</f>
        <v>0</v>
      </c>
      <c r="AA26" s="18">
        <f>IFERROR('Comex Stat 15 | EXP (SCN124)'!AA25/'Comex Stat 15 | EXP (SCN124)'!$AF25,"")</f>
        <v>0</v>
      </c>
      <c r="AB26" s="18">
        <f>IFERROR('Comex Stat 15 | EXP (SCN124)'!AB25/'Comex Stat 15 | EXP (SCN124)'!$AF25,"")</f>
        <v>2.1834491361219346E-5</v>
      </c>
      <c r="AC26" s="18">
        <f>IFERROR('Comex Stat 15 | EXP (SCN124)'!AC25/'Comex Stat 15 | EXP (SCN124)'!$AF25,"")</f>
        <v>0</v>
      </c>
      <c r="AD26" s="18">
        <f>IFERROR('Comex Stat 15 | EXP (SCN124)'!AD25/'Comex Stat 15 | EXP (SCN124)'!$AF25,"")</f>
        <v>5.6189294859993619E-2</v>
      </c>
      <c r="AE26" s="18">
        <f>IFERROR('Comex Stat 15 | EXP (SCN124)'!AE25/'Comex Stat 15 | EXP (SCN124)'!$AF25,"")</f>
        <v>0.72907532464862157</v>
      </c>
      <c r="AF26" s="17">
        <f>IFERROR('Comex Stat 15 | EXP (SCN124)'!AF25/'Comex Stat 15 | EXP (SCN124)'!$AF25,"")</f>
        <v>1</v>
      </c>
      <c r="AH26" s="22">
        <v>24346</v>
      </c>
      <c r="AJ26" s="33">
        <f t="shared" si="0"/>
        <v>2.1632497491200438</v>
      </c>
      <c r="AK26" s="22">
        <f t="shared" si="1"/>
        <v>2181.3158565528188</v>
      </c>
      <c r="AL26" s="22">
        <f t="shared" si="2"/>
        <v>440.66034524505005</v>
      </c>
      <c r="AM26" s="22">
        <f t="shared" si="3"/>
        <v>0</v>
      </c>
      <c r="AN26" s="22">
        <f t="shared" si="4"/>
        <v>478.40273336499808</v>
      </c>
      <c r="AO26" s="22">
        <f t="shared" si="5"/>
        <v>7.9334824916318354</v>
      </c>
      <c r="AP26" s="22">
        <f t="shared" si="6"/>
        <v>21.501418756929123</v>
      </c>
      <c r="AQ26" s="22">
        <f t="shared" si="7"/>
        <v>5.3222705846497984</v>
      </c>
      <c r="AR26" s="22">
        <f t="shared" si="8"/>
        <v>1097.6520819943012</v>
      </c>
      <c r="AS26" s="22">
        <f t="shared" si="9"/>
        <v>304.76225471649468</v>
      </c>
      <c r="AT26" s="22">
        <f t="shared" si="10"/>
        <v>0</v>
      </c>
      <c r="AU26" s="22">
        <f t="shared" si="11"/>
        <v>0</v>
      </c>
      <c r="AV26" s="22">
        <f t="shared" si="12"/>
        <v>55.90216989924167</v>
      </c>
      <c r="AW26" s="22">
        <f t="shared" si="13"/>
        <v>31.872904663999929</v>
      </c>
      <c r="AX26" s="22">
        <f t="shared" si="14"/>
        <v>192.91982470535143</v>
      </c>
      <c r="AY26" s="22">
        <f t="shared" si="15"/>
        <v>0</v>
      </c>
      <c r="AZ26" s="22">
        <f t="shared" si="16"/>
        <v>399.05819558807968</v>
      </c>
      <c r="BA26" s="22">
        <f t="shared" si="17"/>
        <v>0</v>
      </c>
      <c r="BB26" s="22">
        <f t="shared" si="18"/>
        <v>0</v>
      </c>
      <c r="BC26" s="22">
        <f t="shared" si="19"/>
        <v>7.9492026039079562</v>
      </c>
      <c r="BD26" s="22">
        <f t="shared" si="20"/>
        <v>0</v>
      </c>
      <c r="BE26" s="22">
        <f t="shared" si="21"/>
        <v>0</v>
      </c>
      <c r="BF26" s="22">
        <f t="shared" si="22"/>
        <v>0.53158252668024619</v>
      </c>
      <c r="BG26" s="22">
        <f t="shared" si="23"/>
        <v>0</v>
      </c>
      <c r="BH26" s="22">
        <f t="shared" si="24"/>
        <v>1367.9845726614046</v>
      </c>
      <c r="BI26" s="22">
        <f t="shared" si="25"/>
        <v>17750.06785389534</v>
      </c>
      <c r="BJ26" s="27">
        <f t="shared" si="27"/>
        <v>24346</v>
      </c>
      <c r="BK26" s="27" t="str">
        <f t="shared" si="28"/>
        <v>N</v>
      </c>
    </row>
    <row r="27" spans="2:63" x14ac:dyDescent="0.3">
      <c r="B27" s="2">
        <v>10914</v>
      </c>
      <c r="C27" s="9" t="s">
        <v>53</v>
      </c>
      <c r="D27" s="9">
        <v>24</v>
      </c>
      <c r="E27" s="9" t="str">
        <f t="shared" si="26"/>
        <v>S</v>
      </c>
      <c r="F27" s="18">
        <f>IFERROR('Comex Stat 15 | EXP (SCN124)'!F26/'Comex Stat 15 | EXP (SCN124)'!$AF26,"")</f>
        <v>0.41929169588576282</v>
      </c>
      <c r="G27" s="18">
        <f>IFERROR('Comex Stat 15 | EXP (SCN124)'!G26/'Comex Stat 15 | EXP (SCN124)'!$AF26,"")</f>
        <v>4.338491264270463E-2</v>
      </c>
      <c r="H27" s="18">
        <f>IFERROR('Comex Stat 15 | EXP (SCN124)'!H26/'Comex Stat 15 | EXP (SCN124)'!$AF26,"")</f>
        <v>0</v>
      </c>
      <c r="I27" s="18">
        <f>IFERROR('Comex Stat 15 | EXP (SCN124)'!I26/'Comex Stat 15 | EXP (SCN124)'!$AF26,"")</f>
        <v>0</v>
      </c>
      <c r="J27" s="18">
        <f>IFERROR('Comex Stat 15 | EXP (SCN124)'!J26/'Comex Stat 15 | EXP (SCN124)'!$AF26,"")</f>
        <v>0</v>
      </c>
      <c r="K27" s="18">
        <f>IFERROR('Comex Stat 15 | EXP (SCN124)'!K26/'Comex Stat 15 | EXP (SCN124)'!$AF26,"")</f>
        <v>3.7469983945142185E-2</v>
      </c>
      <c r="L27" s="18">
        <f>IFERROR('Comex Stat 15 | EXP (SCN124)'!L26/'Comex Stat 15 | EXP (SCN124)'!$AF26,"")</f>
        <v>8.0684519260726013E-3</v>
      </c>
      <c r="M27" s="18">
        <f>IFERROR('Comex Stat 15 | EXP (SCN124)'!M26/'Comex Stat 15 | EXP (SCN124)'!$AF26,"")</f>
        <v>5.8105574706710751E-3</v>
      </c>
      <c r="N27" s="18">
        <f>IFERROR('Comex Stat 15 | EXP (SCN124)'!N26/'Comex Stat 15 | EXP (SCN124)'!$AF26,"")</f>
        <v>0</v>
      </c>
      <c r="O27" s="18">
        <f>IFERROR('Comex Stat 15 | EXP (SCN124)'!O26/'Comex Stat 15 | EXP (SCN124)'!$AF26,"")</f>
        <v>8.9992474139023428E-5</v>
      </c>
      <c r="P27" s="18">
        <f>IFERROR('Comex Stat 15 | EXP (SCN124)'!P26/'Comex Stat 15 | EXP (SCN124)'!$AF26,"")</f>
        <v>2.6236430855448318E-3</v>
      </c>
      <c r="Q27" s="18">
        <f>IFERROR('Comex Stat 15 | EXP (SCN124)'!Q26/'Comex Stat 15 | EXP (SCN124)'!$AF26,"")</f>
        <v>0</v>
      </c>
      <c r="R27" s="18">
        <f>IFERROR('Comex Stat 15 | EXP (SCN124)'!R26/'Comex Stat 15 | EXP (SCN124)'!$AF26,"")</f>
        <v>7.9204869351547982E-3</v>
      </c>
      <c r="S27" s="18">
        <f>IFERROR('Comex Stat 15 | EXP (SCN124)'!S26/'Comex Stat 15 | EXP (SCN124)'!$AF26,"")</f>
        <v>1.3750717153909766E-3</v>
      </c>
      <c r="T27" s="18">
        <f>IFERROR('Comex Stat 15 | EXP (SCN124)'!T26/'Comex Stat 15 | EXP (SCN124)'!$AF26,"")</f>
        <v>0</v>
      </c>
      <c r="U27" s="18">
        <f>IFERROR('Comex Stat 15 | EXP (SCN124)'!U26/'Comex Stat 15 | EXP (SCN124)'!$AF26,"")</f>
        <v>0</v>
      </c>
      <c r="V27" s="18">
        <f>IFERROR('Comex Stat 15 | EXP (SCN124)'!V26/'Comex Stat 15 | EXP (SCN124)'!$AF26,"")</f>
        <v>0</v>
      </c>
      <c r="W27" s="18">
        <f>IFERROR('Comex Stat 15 | EXP (SCN124)'!W26/'Comex Stat 15 | EXP (SCN124)'!$AF26,"")</f>
        <v>0</v>
      </c>
      <c r="X27" s="18">
        <f>IFERROR('Comex Stat 15 | EXP (SCN124)'!X26/'Comex Stat 15 | EXP (SCN124)'!$AF26,"")</f>
        <v>0</v>
      </c>
      <c r="Y27" s="18">
        <f>IFERROR('Comex Stat 15 | EXP (SCN124)'!Y26/'Comex Stat 15 | EXP (SCN124)'!$AF26,"")</f>
        <v>0</v>
      </c>
      <c r="Z27" s="18">
        <f>IFERROR('Comex Stat 15 | EXP (SCN124)'!Z26/'Comex Stat 15 | EXP (SCN124)'!$AF26,"")</f>
        <v>0</v>
      </c>
      <c r="AA27" s="18">
        <f>IFERROR('Comex Stat 15 | EXP (SCN124)'!AA26/'Comex Stat 15 | EXP (SCN124)'!$AF26,"")</f>
        <v>0</v>
      </c>
      <c r="AB27" s="18">
        <f>IFERROR('Comex Stat 15 | EXP (SCN124)'!AB26/'Comex Stat 15 | EXP (SCN124)'!$AF26,"")</f>
        <v>0</v>
      </c>
      <c r="AC27" s="18">
        <f>IFERROR('Comex Stat 15 | EXP (SCN124)'!AC26/'Comex Stat 15 | EXP (SCN124)'!$AF26,"")</f>
        <v>0</v>
      </c>
      <c r="AD27" s="18">
        <f>IFERROR('Comex Stat 15 | EXP (SCN124)'!AD26/'Comex Stat 15 | EXP (SCN124)'!$AF26,"")</f>
        <v>0.13553791965220499</v>
      </c>
      <c r="AE27" s="18">
        <f>IFERROR('Comex Stat 15 | EXP (SCN124)'!AE26/'Comex Stat 15 | EXP (SCN124)'!$AF26,"")</f>
        <v>0.33842728426721208</v>
      </c>
      <c r="AF27" s="17">
        <f>IFERROR('Comex Stat 15 | EXP (SCN124)'!AF26/'Comex Stat 15 | EXP (SCN124)'!$AF26,"")</f>
        <v>1</v>
      </c>
      <c r="AH27" s="22">
        <v>637</v>
      </c>
      <c r="AJ27" s="33">
        <f t="shared" si="0"/>
        <v>267.08881027923093</v>
      </c>
      <c r="AK27" s="22">
        <f t="shared" si="1"/>
        <v>27.636189353402848</v>
      </c>
      <c r="AL27" s="22">
        <f t="shared" si="2"/>
        <v>0</v>
      </c>
      <c r="AM27" s="22">
        <f t="shared" si="3"/>
        <v>0</v>
      </c>
      <c r="AN27" s="22">
        <f t="shared" si="4"/>
        <v>0</v>
      </c>
      <c r="AO27" s="22">
        <f t="shared" si="5"/>
        <v>23.868379773055572</v>
      </c>
      <c r="AP27" s="22">
        <f t="shared" si="6"/>
        <v>5.1396038769082475</v>
      </c>
      <c r="AQ27" s="22">
        <f t="shared" si="7"/>
        <v>3.7013251088174748</v>
      </c>
      <c r="AR27" s="22">
        <f t="shared" si="8"/>
        <v>0</v>
      </c>
      <c r="AS27" s="22">
        <f t="shared" si="9"/>
        <v>5.7325206026557926E-2</v>
      </c>
      <c r="AT27" s="22">
        <f t="shared" si="10"/>
        <v>1.6712606454920578</v>
      </c>
      <c r="AU27" s="22">
        <f t="shared" si="11"/>
        <v>0</v>
      </c>
      <c r="AV27" s="22">
        <f t="shared" si="12"/>
        <v>5.0453501776936065</v>
      </c>
      <c r="AW27" s="22">
        <f t="shared" si="13"/>
        <v>0.8759206827040521</v>
      </c>
      <c r="AX27" s="22">
        <f t="shared" si="14"/>
        <v>0</v>
      </c>
      <c r="AY27" s="22">
        <f t="shared" si="15"/>
        <v>0</v>
      </c>
      <c r="AZ27" s="22">
        <f t="shared" si="16"/>
        <v>0</v>
      </c>
      <c r="BA27" s="22">
        <f t="shared" si="17"/>
        <v>0</v>
      </c>
      <c r="BB27" s="22">
        <f t="shared" si="18"/>
        <v>0</v>
      </c>
      <c r="BC27" s="22">
        <f t="shared" si="19"/>
        <v>0</v>
      </c>
      <c r="BD27" s="22">
        <f t="shared" si="20"/>
        <v>0</v>
      </c>
      <c r="BE27" s="22">
        <f t="shared" si="21"/>
        <v>0</v>
      </c>
      <c r="BF27" s="22">
        <f t="shared" si="22"/>
        <v>0</v>
      </c>
      <c r="BG27" s="22">
        <f t="shared" si="23"/>
        <v>0</v>
      </c>
      <c r="BH27" s="22">
        <f t="shared" si="24"/>
        <v>86.337654818454581</v>
      </c>
      <c r="BI27" s="22">
        <f t="shared" si="25"/>
        <v>215.5781800782141</v>
      </c>
      <c r="BJ27" s="27">
        <f t="shared" si="27"/>
        <v>637.00000000000011</v>
      </c>
      <c r="BK27" s="27" t="str">
        <f t="shared" si="28"/>
        <v>N</v>
      </c>
    </row>
    <row r="28" spans="2:63" x14ac:dyDescent="0.3">
      <c r="B28" s="2">
        <v>10915</v>
      </c>
      <c r="C28" s="9" t="s">
        <v>54</v>
      </c>
      <c r="D28" s="9">
        <v>25</v>
      </c>
      <c r="E28" s="9" t="str">
        <f t="shared" si="26"/>
        <v>S</v>
      </c>
      <c r="F28" s="18">
        <f>IFERROR('Comex Stat 15 | EXP (SCN124)'!F27/'Comex Stat 15 | EXP (SCN124)'!$AF27,"")</f>
        <v>0</v>
      </c>
      <c r="G28" s="18">
        <f>IFERROR('Comex Stat 15 | EXP (SCN124)'!G27/'Comex Stat 15 | EXP (SCN124)'!$AF27,"")</f>
        <v>0</v>
      </c>
      <c r="H28" s="18">
        <f>IFERROR('Comex Stat 15 | EXP (SCN124)'!H27/'Comex Stat 15 | EXP (SCN124)'!$AF27,"")</f>
        <v>0</v>
      </c>
      <c r="I28" s="18">
        <f>IFERROR('Comex Stat 15 | EXP (SCN124)'!I27/'Comex Stat 15 | EXP (SCN124)'!$AF27,"")</f>
        <v>0</v>
      </c>
      <c r="J28" s="18">
        <f>IFERROR('Comex Stat 15 | EXP (SCN124)'!J27/'Comex Stat 15 | EXP (SCN124)'!$AF27,"")</f>
        <v>5.5418447031088849E-2</v>
      </c>
      <c r="K28" s="18">
        <f>IFERROR('Comex Stat 15 | EXP (SCN124)'!K27/'Comex Stat 15 | EXP (SCN124)'!$AF27,"")</f>
        <v>0</v>
      </c>
      <c r="L28" s="18">
        <f>IFERROR('Comex Stat 15 | EXP (SCN124)'!L27/'Comex Stat 15 | EXP (SCN124)'!$AF27,"")</f>
        <v>0</v>
      </c>
      <c r="M28" s="18">
        <f>IFERROR('Comex Stat 15 | EXP (SCN124)'!M27/'Comex Stat 15 | EXP (SCN124)'!$AF27,"")</f>
        <v>0.17800574627965227</v>
      </c>
      <c r="N28" s="18">
        <f>IFERROR('Comex Stat 15 | EXP (SCN124)'!N27/'Comex Stat 15 | EXP (SCN124)'!$AF27,"")</f>
        <v>1.1050537792839252E-4</v>
      </c>
      <c r="O28" s="18">
        <f>IFERROR('Comex Stat 15 | EXP (SCN124)'!O27/'Comex Stat 15 | EXP (SCN124)'!$AF27,"")</f>
        <v>0.55453440400766174</v>
      </c>
      <c r="P28" s="18">
        <f>IFERROR('Comex Stat 15 | EXP (SCN124)'!P27/'Comex Stat 15 | EXP (SCN124)'!$AF27,"")</f>
        <v>0</v>
      </c>
      <c r="Q28" s="18">
        <f>IFERROR('Comex Stat 15 | EXP (SCN124)'!Q27/'Comex Stat 15 | EXP (SCN124)'!$AF27,"")</f>
        <v>0</v>
      </c>
      <c r="R28" s="18">
        <f>IFERROR('Comex Stat 15 | EXP (SCN124)'!R27/'Comex Stat 15 | EXP (SCN124)'!$AF27,"")</f>
        <v>0</v>
      </c>
      <c r="S28" s="18">
        <f>IFERROR('Comex Stat 15 | EXP (SCN124)'!S27/'Comex Stat 15 | EXP (SCN124)'!$AF27,"")</f>
        <v>0.17097023721821128</v>
      </c>
      <c r="T28" s="18">
        <f>IFERROR('Comex Stat 15 | EXP (SCN124)'!T27/'Comex Stat 15 | EXP (SCN124)'!$AF27,"")</f>
        <v>0</v>
      </c>
      <c r="U28" s="18">
        <f>IFERROR('Comex Stat 15 | EXP (SCN124)'!U27/'Comex Stat 15 | EXP (SCN124)'!$AF27,"")</f>
        <v>0</v>
      </c>
      <c r="V28" s="18">
        <f>IFERROR('Comex Stat 15 | EXP (SCN124)'!V27/'Comex Stat 15 | EXP (SCN124)'!$AF27,"")</f>
        <v>0</v>
      </c>
      <c r="W28" s="18">
        <f>IFERROR('Comex Stat 15 | EXP (SCN124)'!W27/'Comex Stat 15 | EXP (SCN124)'!$AF27,"")</f>
        <v>0</v>
      </c>
      <c r="X28" s="18">
        <f>IFERROR('Comex Stat 15 | EXP (SCN124)'!X27/'Comex Stat 15 | EXP (SCN124)'!$AF27,"")</f>
        <v>0</v>
      </c>
      <c r="Y28" s="18">
        <f>IFERROR('Comex Stat 15 | EXP (SCN124)'!Y27/'Comex Stat 15 | EXP (SCN124)'!$AF27,"")</f>
        <v>0</v>
      </c>
      <c r="Z28" s="18">
        <f>IFERROR('Comex Stat 15 | EXP (SCN124)'!Z27/'Comex Stat 15 | EXP (SCN124)'!$AF27,"")</f>
        <v>0</v>
      </c>
      <c r="AA28" s="18">
        <f>IFERROR('Comex Stat 15 | EXP (SCN124)'!AA27/'Comex Stat 15 | EXP (SCN124)'!$AF27,"")</f>
        <v>0</v>
      </c>
      <c r="AB28" s="18">
        <f>IFERROR('Comex Stat 15 | EXP (SCN124)'!AB27/'Comex Stat 15 | EXP (SCN124)'!$AF27,"")</f>
        <v>0</v>
      </c>
      <c r="AC28" s="18">
        <f>IFERROR('Comex Stat 15 | EXP (SCN124)'!AC27/'Comex Stat 15 | EXP (SCN124)'!$AF27,"")</f>
        <v>0</v>
      </c>
      <c r="AD28" s="18">
        <f>IFERROR('Comex Stat 15 | EXP (SCN124)'!AD27/'Comex Stat 15 | EXP (SCN124)'!$AF27,"")</f>
        <v>0</v>
      </c>
      <c r="AE28" s="18">
        <f>IFERROR('Comex Stat 15 | EXP (SCN124)'!AE27/'Comex Stat 15 | EXP (SCN124)'!$AF27,"")</f>
        <v>4.0960660085457491E-2</v>
      </c>
      <c r="AF28" s="17">
        <f>IFERROR('Comex Stat 15 | EXP (SCN124)'!AF27/'Comex Stat 15 | EXP (SCN124)'!$AF27,"")</f>
        <v>1</v>
      </c>
      <c r="AH28" s="22">
        <v>0</v>
      </c>
      <c r="AJ28" s="33">
        <f t="shared" si="0"/>
        <v>0</v>
      </c>
      <c r="AK28" s="22">
        <f t="shared" si="1"/>
        <v>0</v>
      </c>
      <c r="AL28" s="22">
        <f t="shared" si="2"/>
        <v>0</v>
      </c>
      <c r="AM28" s="22">
        <f t="shared" si="3"/>
        <v>0</v>
      </c>
      <c r="AN28" s="22">
        <f t="shared" si="4"/>
        <v>0</v>
      </c>
      <c r="AO28" s="22">
        <f t="shared" si="5"/>
        <v>0</v>
      </c>
      <c r="AP28" s="22">
        <f t="shared" si="6"/>
        <v>0</v>
      </c>
      <c r="AQ28" s="22">
        <f t="shared" si="7"/>
        <v>0</v>
      </c>
      <c r="AR28" s="22">
        <f t="shared" si="8"/>
        <v>0</v>
      </c>
      <c r="AS28" s="22">
        <f t="shared" si="9"/>
        <v>0</v>
      </c>
      <c r="AT28" s="22">
        <f t="shared" si="10"/>
        <v>0</v>
      </c>
      <c r="AU28" s="22">
        <f t="shared" si="11"/>
        <v>0</v>
      </c>
      <c r="AV28" s="22">
        <f t="shared" si="12"/>
        <v>0</v>
      </c>
      <c r="AW28" s="22">
        <f t="shared" si="13"/>
        <v>0</v>
      </c>
      <c r="AX28" s="22">
        <f t="shared" si="14"/>
        <v>0</v>
      </c>
      <c r="AY28" s="22">
        <f t="shared" si="15"/>
        <v>0</v>
      </c>
      <c r="AZ28" s="22">
        <f t="shared" si="16"/>
        <v>0</v>
      </c>
      <c r="BA28" s="22">
        <f t="shared" si="17"/>
        <v>0</v>
      </c>
      <c r="BB28" s="22">
        <f t="shared" si="18"/>
        <v>0</v>
      </c>
      <c r="BC28" s="22">
        <f t="shared" si="19"/>
        <v>0</v>
      </c>
      <c r="BD28" s="22">
        <f t="shared" si="20"/>
        <v>0</v>
      </c>
      <c r="BE28" s="22">
        <f t="shared" si="21"/>
        <v>0</v>
      </c>
      <c r="BF28" s="22">
        <f t="shared" si="22"/>
        <v>0</v>
      </c>
      <c r="BG28" s="22">
        <f t="shared" si="23"/>
        <v>0</v>
      </c>
      <c r="BH28" s="22">
        <f t="shared" si="24"/>
        <v>0</v>
      </c>
      <c r="BI28" s="22">
        <f t="shared" si="25"/>
        <v>0</v>
      </c>
      <c r="BJ28" s="27">
        <f t="shared" si="27"/>
        <v>0</v>
      </c>
      <c r="BK28" s="27" t="str">
        <f t="shared" si="28"/>
        <v>N</v>
      </c>
    </row>
    <row r="29" spans="2:63" x14ac:dyDescent="0.3">
      <c r="B29" s="2">
        <v>10916</v>
      </c>
      <c r="C29" s="9" t="s">
        <v>55</v>
      </c>
      <c r="D29" s="9">
        <v>26</v>
      </c>
      <c r="E29" s="9" t="str">
        <f t="shared" si="26"/>
        <v>S</v>
      </c>
      <c r="F29" s="18">
        <f>IFERROR('Comex Stat 15 | EXP (SCN124)'!F28/'Comex Stat 15 | EXP (SCN124)'!$AF28,"")</f>
        <v>6.1325793291152585E-3</v>
      </c>
      <c r="G29" s="18">
        <f>IFERROR('Comex Stat 15 | EXP (SCN124)'!G28/'Comex Stat 15 | EXP (SCN124)'!$AF28,"")</f>
        <v>5.1913394931674666E-6</v>
      </c>
      <c r="H29" s="18">
        <f>IFERROR('Comex Stat 15 | EXP (SCN124)'!H28/'Comex Stat 15 | EXP (SCN124)'!$AF28,"")</f>
        <v>5.3670772796224524E-3</v>
      </c>
      <c r="I29" s="18">
        <f>IFERROR('Comex Stat 15 | EXP (SCN124)'!I28/'Comex Stat 15 | EXP (SCN124)'!$AF28,"")</f>
        <v>0</v>
      </c>
      <c r="J29" s="18">
        <f>IFERROR('Comex Stat 15 | EXP (SCN124)'!J28/'Comex Stat 15 | EXP (SCN124)'!$AF28,"")</f>
        <v>3.2670481391865748E-9</v>
      </c>
      <c r="K29" s="18">
        <f>IFERROR('Comex Stat 15 | EXP (SCN124)'!K28/'Comex Stat 15 | EXP (SCN124)'!$AF28,"")</f>
        <v>2.1815093210271908E-3</v>
      </c>
      <c r="L29" s="18">
        <f>IFERROR('Comex Stat 15 | EXP (SCN124)'!L28/'Comex Stat 15 | EXP (SCN124)'!$AF28,"")</f>
        <v>2.3540780707871647E-3</v>
      </c>
      <c r="M29" s="18">
        <f>IFERROR('Comex Stat 15 | EXP (SCN124)'!M28/'Comex Stat 15 | EXP (SCN124)'!$AF28,"")</f>
        <v>1.1631504870490863E-2</v>
      </c>
      <c r="N29" s="18">
        <f>IFERROR('Comex Stat 15 | EXP (SCN124)'!N28/'Comex Stat 15 | EXP (SCN124)'!$AF28,"")</f>
        <v>0.77636157375734438</v>
      </c>
      <c r="O29" s="18">
        <f>IFERROR('Comex Stat 15 | EXP (SCN124)'!O28/'Comex Stat 15 | EXP (SCN124)'!$AF28,"")</f>
        <v>1.0051691072305803E-2</v>
      </c>
      <c r="P29" s="18">
        <f>IFERROR('Comex Stat 15 | EXP (SCN124)'!P28/'Comex Stat 15 | EXP (SCN124)'!$AF28,"")</f>
        <v>1.6465595916686417E-4</v>
      </c>
      <c r="Q29" s="18">
        <f>IFERROR('Comex Stat 15 | EXP (SCN124)'!Q28/'Comex Stat 15 | EXP (SCN124)'!$AF28,"")</f>
        <v>4.1818216181588157E-7</v>
      </c>
      <c r="R29" s="18">
        <f>IFERROR('Comex Stat 15 | EXP (SCN124)'!R28/'Comex Stat 15 | EXP (SCN124)'!$AF28,"")</f>
        <v>1.3034443949468501E-3</v>
      </c>
      <c r="S29" s="18">
        <f>IFERROR('Comex Stat 15 | EXP (SCN124)'!S28/'Comex Stat 15 | EXP (SCN124)'!$AF28,"")</f>
        <v>8.6293097898518661E-3</v>
      </c>
      <c r="T29" s="18">
        <f>IFERROR('Comex Stat 15 | EXP (SCN124)'!T28/'Comex Stat 15 | EXP (SCN124)'!$AF28,"")</f>
        <v>0</v>
      </c>
      <c r="U29" s="18">
        <f>IFERROR('Comex Stat 15 | EXP (SCN124)'!U28/'Comex Stat 15 | EXP (SCN124)'!$AF28,"")</f>
        <v>5.0639246157391909E-5</v>
      </c>
      <c r="V29" s="18">
        <f>IFERROR('Comex Stat 15 | EXP (SCN124)'!V28/'Comex Stat 15 | EXP (SCN124)'!$AF28,"")</f>
        <v>0</v>
      </c>
      <c r="W29" s="18">
        <f>IFERROR('Comex Stat 15 | EXP (SCN124)'!W28/'Comex Stat 15 | EXP (SCN124)'!$AF28,"")</f>
        <v>0</v>
      </c>
      <c r="X29" s="18">
        <f>IFERROR('Comex Stat 15 | EXP (SCN124)'!X28/'Comex Stat 15 | EXP (SCN124)'!$AF28,"")</f>
        <v>0</v>
      </c>
      <c r="Y29" s="18">
        <f>IFERROR('Comex Stat 15 | EXP (SCN124)'!Y28/'Comex Stat 15 | EXP (SCN124)'!$AF28,"")</f>
        <v>1.0985188004163722E-3</v>
      </c>
      <c r="Z29" s="18">
        <f>IFERROR('Comex Stat 15 | EXP (SCN124)'!Z28/'Comex Stat 15 | EXP (SCN124)'!$AF28,"")</f>
        <v>1.6712911460822842E-4</v>
      </c>
      <c r="AA29" s="18">
        <f>IFERROR('Comex Stat 15 | EXP (SCN124)'!AA28/'Comex Stat 15 | EXP (SCN124)'!$AF28,"")</f>
        <v>0</v>
      </c>
      <c r="AB29" s="18">
        <f>IFERROR('Comex Stat 15 | EXP (SCN124)'!AB28/'Comex Stat 15 | EXP (SCN124)'!$AF28,"")</f>
        <v>0</v>
      </c>
      <c r="AC29" s="18">
        <f>IFERROR('Comex Stat 15 | EXP (SCN124)'!AC28/'Comex Stat 15 | EXP (SCN124)'!$AF28,"")</f>
        <v>2.6586257642258589E-4</v>
      </c>
      <c r="AD29" s="18">
        <f>IFERROR('Comex Stat 15 | EXP (SCN124)'!AD28/'Comex Stat 15 | EXP (SCN124)'!$AF28,"")</f>
        <v>2.3679564912824294E-5</v>
      </c>
      <c r="AE29" s="18">
        <f>IFERROR('Comex Stat 15 | EXP (SCN124)'!AE28/'Comex Stat 15 | EXP (SCN124)'!$AF28,"")</f>
        <v>0.17421113406412081</v>
      </c>
      <c r="AF29" s="17">
        <f>IFERROR('Comex Stat 15 | EXP (SCN124)'!AF28/'Comex Stat 15 | EXP (SCN124)'!$AF28,"")</f>
        <v>1</v>
      </c>
      <c r="AH29" s="22">
        <v>1104</v>
      </c>
      <c r="AJ29" s="33">
        <f t="shared" si="0"/>
        <v>6.7703675793432456</v>
      </c>
      <c r="AK29" s="22">
        <f t="shared" si="1"/>
        <v>5.7312388004568835E-3</v>
      </c>
      <c r="AL29" s="22">
        <f t="shared" si="2"/>
        <v>5.9252533167031878</v>
      </c>
      <c r="AM29" s="22">
        <f t="shared" si="3"/>
        <v>0</v>
      </c>
      <c r="AN29" s="22">
        <f t="shared" si="4"/>
        <v>3.6068211456619786E-6</v>
      </c>
      <c r="AO29" s="22">
        <f t="shared" si="5"/>
        <v>2.4083862904140187</v>
      </c>
      <c r="AP29" s="22">
        <f t="shared" si="6"/>
        <v>2.5989021901490297</v>
      </c>
      <c r="AQ29" s="22">
        <f t="shared" si="7"/>
        <v>12.841181377021913</v>
      </c>
      <c r="AR29" s="22">
        <f t="shared" si="8"/>
        <v>857.10317742810821</v>
      </c>
      <c r="AS29" s="22">
        <f t="shared" si="9"/>
        <v>11.097066943825608</v>
      </c>
      <c r="AT29" s="22">
        <f t="shared" si="10"/>
        <v>0.18178017892021803</v>
      </c>
      <c r="AU29" s="22">
        <f t="shared" si="11"/>
        <v>4.6167310664473326E-4</v>
      </c>
      <c r="AV29" s="22">
        <f t="shared" si="12"/>
        <v>1.4390026120213226</v>
      </c>
      <c r="AW29" s="22">
        <f t="shared" si="13"/>
        <v>9.5267580079964596</v>
      </c>
      <c r="AX29" s="22">
        <f t="shared" si="14"/>
        <v>0</v>
      </c>
      <c r="AY29" s="22">
        <f t="shared" si="15"/>
        <v>5.5905727757760669E-2</v>
      </c>
      <c r="AZ29" s="22">
        <f t="shared" si="16"/>
        <v>0</v>
      </c>
      <c r="BA29" s="22">
        <f t="shared" si="17"/>
        <v>0</v>
      </c>
      <c r="BB29" s="22">
        <f t="shared" si="18"/>
        <v>0</v>
      </c>
      <c r="BC29" s="22">
        <f t="shared" si="19"/>
        <v>1.212764755659675</v>
      </c>
      <c r="BD29" s="22">
        <f t="shared" si="20"/>
        <v>0.18451054252748417</v>
      </c>
      <c r="BE29" s="22">
        <f t="shared" si="21"/>
        <v>0</v>
      </c>
      <c r="BF29" s="22">
        <f t="shared" si="22"/>
        <v>0</v>
      </c>
      <c r="BG29" s="22">
        <f t="shared" si="23"/>
        <v>0.29351228437053484</v>
      </c>
      <c r="BH29" s="22">
        <f t="shared" si="24"/>
        <v>2.6142239663758022E-2</v>
      </c>
      <c r="BI29" s="22">
        <f t="shared" si="25"/>
        <v>192.32909200678938</v>
      </c>
      <c r="BJ29" s="27">
        <f t="shared" si="27"/>
        <v>1104</v>
      </c>
      <c r="BK29" s="27" t="str">
        <f t="shared" si="28"/>
        <v>N</v>
      </c>
    </row>
    <row r="30" spans="2:63" x14ac:dyDescent="0.3">
      <c r="B30" s="2">
        <v>10921</v>
      </c>
      <c r="C30" s="9" t="s">
        <v>56</v>
      </c>
      <c r="D30" s="9">
        <v>27</v>
      </c>
      <c r="E30" s="9" t="str">
        <f t="shared" si="26"/>
        <v>S</v>
      </c>
      <c r="F30" s="18">
        <f>IFERROR('Comex Stat 15 | EXP (SCN124)'!F29/'Comex Stat 15 | EXP (SCN124)'!$AF29,"")</f>
        <v>1.6990389646312443E-2</v>
      </c>
      <c r="G30" s="18">
        <f>IFERROR('Comex Stat 15 | EXP (SCN124)'!G29/'Comex Stat 15 | EXP (SCN124)'!$AF29,"")</f>
        <v>9.9917108122874701E-2</v>
      </c>
      <c r="H30" s="18">
        <f>IFERROR('Comex Stat 15 | EXP (SCN124)'!H29/'Comex Stat 15 | EXP (SCN124)'!$AF29,"")</f>
        <v>4.4879911209176414E-2</v>
      </c>
      <c r="I30" s="18">
        <f>IFERROR('Comex Stat 15 | EXP (SCN124)'!I29/'Comex Stat 15 | EXP (SCN124)'!$AF29,"")</f>
        <v>5.9957779640079284E-2</v>
      </c>
      <c r="J30" s="18">
        <f>IFERROR('Comex Stat 15 | EXP (SCN124)'!J29/'Comex Stat 15 | EXP (SCN124)'!$AF29,"")</f>
        <v>9.9865730684205144E-3</v>
      </c>
      <c r="K30" s="18">
        <f>IFERROR('Comex Stat 15 | EXP (SCN124)'!K29/'Comex Stat 15 | EXP (SCN124)'!$AF29,"")</f>
        <v>1.5703910993351287E-7</v>
      </c>
      <c r="L30" s="18">
        <f>IFERROR('Comex Stat 15 | EXP (SCN124)'!L29/'Comex Stat 15 | EXP (SCN124)'!$AF29,"")</f>
        <v>4.1110323737516231E-3</v>
      </c>
      <c r="M30" s="18">
        <f>IFERROR('Comex Stat 15 | EXP (SCN124)'!M29/'Comex Stat 15 | EXP (SCN124)'!$AF29,"")</f>
        <v>3.634146735711377E-7</v>
      </c>
      <c r="N30" s="18">
        <f>IFERROR('Comex Stat 15 | EXP (SCN124)'!N29/'Comex Stat 15 | EXP (SCN124)'!$AF29,"")</f>
        <v>1.9177429359405695E-2</v>
      </c>
      <c r="O30" s="18">
        <f>IFERROR('Comex Stat 15 | EXP (SCN124)'!O29/'Comex Stat 15 | EXP (SCN124)'!$AF29,"")</f>
        <v>4.971241711122603E-3</v>
      </c>
      <c r="P30" s="18">
        <f>IFERROR('Comex Stat 15 | EXP (SCN124)'!P29/'Comex Stat 15 | EXP (SCN124)'!$AF29,"")</f>
        <v>5.6553186001106538E-4</v>
      </c>
      <c r="Q30" s="18">
        <f>IFERROR('Comex Stat 15 | EXP (SCN124)'!Q29/'Comex Stat 15 | EXP (SCN124)'!$AF29,"")</f>
        <v>4.2829799915866739E-6</v>
      </c>
      <c r="R30" s="18">
        <f>IFERROR('Comex Stat 15 | EXP (SCN124)'!R29/'Comex Stat 15 | EXP (SCN124)'!$AF29,"")</f>
        <v>2.6245320904066771E-3</v>
      </c>
      <c r="S30" s="18">
        <f>IFERROR('Comex Stat 15 | EXP (SCN124)'!S29/'Comex Stat 15 | EXP (SCN124)'!$AF29,"")</f>
        <v>6.1133297075279913E-4</v>
      </c>
      <c r="T30" s="18">
        <f>IFERROR('Comex Stat 15 | EXP (SCN124)'!T29/'Comex Stat 15 | EXP (SCN124)'!$AF29,"")</f>
        <v>3.9388104609378884E-4</v>
      </c>
      <c r="U30" s="18">
        <f>IFERROR('Comex Stat 15 | EXP (SCN124)'!U29/'Comex Stat 15 | EXP (SCN124)'!$AF29,"")</f>
        <v>2.0835242429983786E-4</v>
      </c>
      <c r="V30" s="18">
        <f>IFERROR('Comex Stat 15 | EXP (SCN124)'!V29/'Comex Stat 15 | EXP (SCN124)'!$AF29,"")</f>
        <v>0</v>
      </c>
      <c r="W30" s="18">
        <f>IFERROR('Comex Stat 15 | EXP (SCN124)'!W29/'Comex Stat 15 | EXP (SCN124)'!$AF29,"")</f>
        <v>0</v>
      </c>
      <c r="X30" s="18">
        <f>IFERROR('Comex Stat 15 | EXP (SCN124)'!X29/'Comex Stat 15 | EXP (SCN124)'!$AF29,"")</f>
        <v>0</v>
      </c>
      <c r="Y30" s="18">
        <f>IFERROR('Comex Stat 15 | EXP (SCN124)'!Y29/'Comex Stat 15 | EXP (SCN124)'!$AF29,"")</f>
        <v>1.6535707898891622E-4</v>
      </c>
      <c r="Z30" s="18">
        <f>IFERROR('Comex Stat 15 | EXP (SCN124)'!Z29/'Comex Stat 15 | EXP (SCN124)'!$AF29,"")</f>
        <v>0</v>
      </c>
      <c r="AA30" s="18">
        <f>IFERROR('Comex Stat 15 | EXP (SCN124)'!AA29/'Comex Stat 15 | EXP (SCN124)'!$AF29,"")</f>
        <v>0</v>
      </c>
      <c r="AB30" s="18">
        <f>IFERROR('Comex Stat 15 | EXP (SCN124)'!AB29/'Comex Stat 15 | EXP (SCN124)'!$AF29,"")</f>
        <v>0</v>
      </c>
      <c r="AC30" s="18">
        <f>IFERROR('Comex Stat 15 | EXP (SCN124)'!AC29/'Comex Stat 15 | EXP (SCN124)'!$AF29,"")</f>
        <v>2.954538787194259E-3</v>
      </c>
      <c r="AD30" s="18">
        <f>IFERROR('Comex Stat 15 | EXP (SCN124)'!AD29/'Comex Stat 15 | EXP (SCN124)'!$AF29,"")</f>
        <v>1.9113444297526986E-2</v>
      </c>
      <c r="AE30" s="18">
        <f>IFERROR('Comex Stat 15 | EXP (SCN124)'!AE29/'Comex Stat 15 | EXP (SCN124)'!$AF29,"")</f>
        <v>0.71336676087980733</v>
      </c>
      <c r="AF30" s="17">
        <f>IFERROR('Comex Stat 15 | EXP (SCN124)'!AF29/'Comex Stat 15 | EXP (SCN124)'!$AF29,"")</f>
        <v>1</v>
      </c>
      <c r="AH30" s="22">
        <v>24834</v>
      </c>
      <c r="AJ30" s="33">
        <f t="shared" si="0"/>
        <v>421.93933647652318</v>
      </c>
      <c r="AK30" s="22">
        <f t="shared" si="1"/>
        <v>2481.3414631234705</v>
      </c>
      <c r="AL30" s="22">
        <f t="shared" si="2"/>
        <v>1114.5477149686872</v>
      </c>
      <c r="AM30" s="22">
        <f t="shared" si="3"/>
        <v>1488.9914995817289</v>
      </c>
      <c r="AN30" s="22">
        <f t="shared" si="4"/>
        <v>248.00655558115506</v>
      </c>
      <c r="AO30" s="22">
        <f t="shared" si="5"/>
        <v>3.8999092560888589E-3</v>
      </c>
      <c r="AP30" s="22">
        <f t="shared" si="6"/>
        <v>102.09337796974781</v>
      </c>
      <c r="AQ30" s="22">
        <f t="shared" si="7"/>
        <v>9.0250400034656338E-3</v>
      </c>
      <c r="AR30" s="22">
        <f t="shared" si="8"/>
        <v>476.25228071148103</v>
      </c>
      <c r="AS30" s="22">
        <f t="shared" si="9"/>
        <v>123.45581665401872</v>
      </c>
      <c r="AT30" s="22">
        <f t="shared" si="10"/>
        <v>14.044418211514797</v>
      </c>
      <c r="AU30" s="22">
        <f t="shared" si="11"/>
        <v>0.10636352511106346</v>
      </c>
      <c r="AV30" s="22">
        <f t="shared" si="12"/>
        <v>65.177629933159423</v>
      </c>
      <c r="AW30" s="22">
        <f t="shared" si="13"/>
        <v>15.181842995675014</v>
      </c>
      <c r="AX30" s="22">
        <f t="shared" si="14"/>
        <v>9.7816418986931524</v>
      </c>
      <c r="AY30" s="22">
        <f t="shared" si="15"/>
        <v>5.1742241050621738</v>
      </c>
      <c r="AZ30" s="22">
        <f t="shared" si="16"/>
        <v>0</v>
      </c>
      <c r="BA30" s="22">
        <f t="shared" si="17"/>
        <v>0</v>
      </c>
      <c r="BB30" s="22">
        <f t="shared" si="18"/>
        <v>0</v>
      </c>
      <c r="BC30" s="22">
        <f t="shared" si="19"/>
        <v>4.1064776996107453</v>
      </c>
      <c r="BD30" s="22">
        <f t="shared" si="20"/>
        <v>0</v>
      </c>
      <c r="BE30" s="22">
        <f t="shared" si="21"/>
        <v>0</v>
      </c>
      <c r="BF30" s="22">
        <f t="shared" si="22"/>
        <v>0</v>
      </c>
      <c r="BG30" s="22">
        <f t="shared" si="23"/>
        <v>73.373016241182228</v>
      </c>
      <c r="BH30" s="22">
        <f t="shared" si="24"/>
        <v>474.66327568478516</v>
      </c>
      <c r="BI30" s="22">
        <f t="shared" si="25"/>
        <v>17715.750139689135</v>
      </c>
      <c r="BJ30" s="27">
        <f t="shared" si="27"/>
        <v>24834</v>
      </c>
      <c r="BK30" s="27" t="str">
        <f t="shared" si="28"/>
        <v>N</v>
      </c>
    </row>
    <row r="31" spans="2:63" x14ac:dyDescent="0.3">
      <c r="B31" s="2">
        <v>10931</v>
      </c>
      <c r="C31" s="9" t="s">
        <v>57</v>
      </c>
      <c r="D31" s="9">
        <v>28</v>
      </c>
      <c r="E31" s="9" t="str">
        <f t="shared" si="26"/>
        <v>S</v>
      </c>
      <c r="F31" s="18">
        <f>IFERROR('Comex Stat 15 | EXP (SCN124)'!F30/'Comex Stat 15 | EXP (SCN124)'!$AF30,"")</f>
        <v>0.20257757858405001</v>
      </c>
      <c r="G31" s="18">
        <f>IFERROR('Comex Stat 15 | EXP (SCN124)'!G30/'Comex Stat 15 | EXP (SCN124)'!$AF30,"")</f>
        <v>2.9137132134598231E-2</v>
      </c>
      <c r="H31" s="18">
        <f>IFERROR('Comex Stat 15 | EXP (SCN124)'!H30/'Comex Stat 15 | EXP (SCN124)'!$AF30,"")</f>
        <v>1.002317428971238E-2</v>
      </c>
      <c r="I31" s="18">
        <f>IFERROR('Comex Stat 15 | EXP (SCN124)'!I30/'Comex Stat 15 | EXP (SCN124)'!$AF30,"")</f>
        <v>3.8850725886084407E-4</v>
      </c>
      <c r="J31" s="18">
        <f>IFERROR('Comex Stat 15 | EXP (SCN124)'!J30/'Comex Stat 15 | EXP (SCN124)'!$AF30,"")</f>
        <v>2.035418795374307E-3</v>
      </c>
      <c r="K31" s="18">
        <f>IFERROR('Comex Stat 15 | EXP (SCN124)'!K30/'Comex Stat 15 | EXP (SCN124)'!$AF30,"")</f>
        <v>8.3293662691598415E-3</v>
      </c>
      <c r="L31" s="18">
        <f>IFERROR('Comex Stat 15 | EXP (SCN124)'!L30/'Comex Stat 15 | EXP (SCN124)'!$AF30,"")</f>
        <v>4.4182991404179087E-3</v>
      </c>
      <c r="M31" s="18">
        <f>IFERROR('Comex Stat 15 | EXP (SCN124)'!M30/'Comex Stat 15 | EXP (SCN124)'!$AF30,"")</f>
        <v>3.4175530375423107E-3</v>
      </c>
      <c r="N31" s="18">
        <f>IFERROR('Comex Stat 15 | EXP (SCN124)'!N30/'Comex Stat 15 | EXP (SCN124)'!$AF30,"")</f>
        <v>2.9078198703818122E-4</v>
      </c>
      <c r="O31" s="18">
        <f>IFERROR('Comex Stat 15 | EXP (SCN124)'!O30/'Comex Stat 15 | EXP (SCN124)'!$AF30,"")</f>
        <v>6.9068752414623048E-3</v>
      </c>
      <c r="P31" s="18">
        <f>IFERROR('Comex Stat 15 | EXP (SCN124)'!P30/'Comex Stat 15 | EXP (SCN124)'!$AF30,"")</f>
        <v>1.7578267957325359E-3</v>
      </c>
      <c r="Q31" s="18">
        <f>IFERROR('Comex Stat 15 | EXP (SCN124)'!Q30/'Comex Stat 15 | EXP (SCN124)'!$AF30,"")</f>
        <v>3.9073211969775667E-4</v>
      </c>
      <c r="R31" s="18">
        <f>IFERROR('Comex Stat 15 | EXP (SCN124)'!R30/'Comex Stat 15 | EXP (SCN124)'!$AF30,"")</f>
        <v>1.0797743491025311E-3</v>
      </c>
      <c r="S31" s="18">
        <f>IFERROR('Comex Stat 15 | EXP (SCN124)'!S30/'Comex Stat 15 | EXP (SCN124)'!$AF30,"")</f>
        <v>1.3105837184051595E-3</v>
      </c>
      <c r="T31" s="18">
        <f>IFERROR('Comex Stat 15 | EXP (SCN124)'!T30/'Comex Stat 15 | EXP (SCN124)'!$AF30,"")</f>
        <v>6.2288213444666955E-3</v>
      </c>
      <c r="U31" s="18">
        <f>IFERROR('Comex Stat 15 | EXP (SCN124)'!U30/'Comex Stat 15 | EXP (SCN124)'!$AF30,"")</f>
        <v>6.3110121128936861E-5</v>
      </c>
      <c r="V31" s="18">
        <f>IFERROR('Comex Stat 15 | EXP (SCN124)'!V30/'Comex Stat 15 | EXP (SCN124)'!$AF30,"")</f>
        <v>4.5193029636889689E-5</v>
      </c>
      <c r="W31" s="18">
        <f>IFERROR('Comex Stat 15 | EXP (SCN124)'!W30/'Comex Stat 15 | EXP (SCN124)'!$AF30,"")</f>
        <v>1.538692869544084E-5</v>
      </c>
      <c r="X31" s="18">
        <f>IFERROR('Comex Stat 15 | EXP (SCN124)'!X30/'Comex Stat 15 | EXP (SCN124)'!$AF30,"")</f>
        <v>6.3059938479029958E-4</v>
      </c>
      <c r="Y31" s="18">
        <f>IFERROR('Comex Stat 15 | EXP (SCN124)'!Y30/'Comex Stat 15 | EXP (SCN124)'!$AF30,"")</f>
        <v>0</v>
      </c>
      <c r="Z31" s="18">
        <f>IFERROR('Comex Stat 15 | EXP (SCN124)'!Z30/'Comex Stat 15 | EXP (SCN124)'!$AF30,"")</f>
        <v>2.2614825684198443E-5</v>
      </c>
      <c r="AA31" s="18">
        <f>IFERROR('Comex Stat 15 | EXP (SCN124)'!AA30/'Comex Stat 15 | EXP (SCN124)'!$AF30,"")</f>
        <v>0</v>
      </c>
      <c r="AB31" s="18">
        <f>IFERROR('Comex Stat 15 | EXP (SCN124)'!AB30/'Comex Stat 15 | EXP (SCN124)'!$AF30,"")</f>
        <v>2.9045565477722599E-4</v>
      </c>
      <c r="AC31" s="18">
        <f>IFERROR('Comex Stat 15 | EXP (SCN124)'!AC30/'Comex Stat 15 | EXP (SCN124)'!$AF30,"")</f>
        <v>6.5032544478224195E-4</v>
      </c>
      <c r="AD31" s="18">
        <f>IFERROR('Comex Stat 15 | EXP (SCN124)'!AD30/'Comex Stat 15 | EXP (SCN124)'!$AF30,"")</f>
        <v>0.56565312981369997</v>
      </c>
      <c r="AE31" s="18">
        <f>IFERROR('Comex Stat 15 | EXP (SCN124)'!AE30/'Comex Stat 15 | EXP (SCN124)'!$AF30,"")</f>
        <v>0.1543367597311838</v>
      </c>
      <c r="AF31" s="17">
        <f>IFERROR('Comex Stat 15 | EXP (SCN124)'!AF30/'Comex Stat 15 | EXP (SCN124)'!$AF30,"")</f>
        <v>1</v>
      </c>
      <c r="AH31" s="22">
        <v>9007</v>
      </c>
      <c r="AJ31" s="33">
        <f t="shared" si="0"/>
        <v>1824.6162503065384</v>
      </c>
      <c r="AK31" s="22">
        <f t="shared" si="1"/>
        <v>262.43814913632627</v>
      </c>
      <c r="AL31" s="22">
        <f t="shared" si="2"/>
        <v>90.278730827439404</v>
      </c>
      <c r="AM31" s="22">
        <f t="shared" si="3"/>
        <v>3.4992848805596224</v>
      </c>
      <c r="AN31" s="22">
        <f t="shared" si="4"/>
        <v>18.333017089936384</v>
      </c>
      <c r="AO31" s="22">
        <f t="shared" si="5"/>
        <v>75.022601986322698</v>
      </c>
      <c r="AP31" s="22">
        <f t="shared" si="6"/>
        <v>39.795620357744106</v>
      </c>
      <c r="AQ31" s="22">
        <f t="shared" si="7"/>
        <v>30.781900209143593</v>
      </c>
      <c r="AR31" s="22">
        <f t="shared" si="8"/>
        <v>2.6190733572528981</v>
      </c>
      <c r="AS31" s="22">
        <f t="shared" si="9"/>
        <v>62.210225299850983</v>
      </c>
      <c r="AT31" s="22">
        <f t="shared" si="10"/>
        <v>15.832745949162952</v>
      </c>
      <c r="AU31" s="22">
        <f t="shared" si="11"/>
        <v>3.5193242021176943</v>
      </c>
      <c r="AV31" s="22">
        <f t="shared" si="12"/>
        <v>9.7255275623664978</v>
      </c>
      <c r="AW31" s="22">
        <f t="shared" si="13"/>
        <v>11.804427551675271</v>
      </c>
      <c r="AX31" s="22">
        <f t="shared" si="14"/>
        <v>56.102993849611529</v>
      </c>
      <c r="AY31" s="22">
        <f t="shared" si="15"/>
        <v>0.56843286100833434</v>
      </c>
      <c r="AZ31" s="22">
        <f t="shared" si="16"/>
        <v>0.40705361793946543</v>
      </c>
      <c r="BA31" s="22">
        <f t="shared" si="17"/>
        <v>0.13859006675983565</v>
      </c>
      <c r="BB31" s="22">
        <f t="shared" si="18"/>
        <v>5.6798086588062286</v>
      </c>
      <c r="BC31" s="22">
        <f t="shared" si="19"/>
        <v>0</v>
      </c>
      <c r="BD31" s="22">
        <f t="shared" si="20"/>
        <v>0.20369173493757536</v>
      </c>
      <c r="BE31" s="22">
        <f t="shared" si="21"/>
        <v>0</v>
      </c>
      <c r="BF31" s="22">
        <f t="shared" si="22"/>
        <v>2.6161340825784745</v>
      </c>
      <c r="BG31" s="22">
        <f t="shared" si="23"/>
        <v>5.8574812811536532</v>
      </c>
      <c r="BH31" s="22">
        <f t="shared" si="24"/>
        <v>5094.8377402319957</v>
      </c>
      <c r="BI31" s="22">
        <f t="shared" si="25"/>
        <v>1390.1111948987725</v>
      </c>
      <c r="BJ31" s="27">
        <f t="shared" si="27"/>
        <v>9007</v>
      </c>
      <c r="BK31" s="27" t="str">
        <f t="shared" si="28"/>
        <v>N</v>
      </c>
    </row>
    <row r="32" spans="2:63" x14ac:dyDescent="0.3">
      <c r="B32" s="2">
        <v>10932</v>
      </c>
      <c r="C32" s="9" t="s">
        <v>58</v>
      </c>
      <c r="D32" s="9">
        <v>29</v>
      </c>
      <c r="E32" s="9" t="str">
        <f t="shared" si="26"/>
        <v>S</v>
      </c>
      <c r="F32" s="18">
        <f>IFERROR('Comex Stat 15 | EXP (SCN124)'!F31/'Comex Stat 15 | EXP (SCN124)'!$AF31,"")</f>
        <v>2.1730280769831105E-3</v>
      </c>
      <c r="G32" s="18">
        <f>IFERROR('Comex Stat 15 | EXP (SCN124)'!G31/'Comex Stat 15 | EXP (SCN124)'!$AF31,"")</f>
        <v>2.6371458757890917E-2</v>
      </c>
      <c r="H32" s="18">
        <f>IFERROR('Comex Stat 15 | EXP (SCN124)'!H31/'Comex Stat 15 | EXP (SCN124)'!$AF31,"")</f>
        <v>6.7034008798147785E-4</v>
      </c>
      <c r="I32" s="18">
        <f>IFERROR('Comex Stat 15 | EXP (SCN124)'!I31/'Comex Stat 15 | EXP (SCN124)'!$AF31,"")</f>
        <v>7.6210776585059578E-2</v>
      </c>
      <c r="J32" s="18">
        <f>IFERROR('Comex Stat 15 | EXP (SCN124)'!J31/'Comex Stat 15 | EXP (SCN124)'!$AF31,"")</f>
        <v>1.668636642696454E-4</v>
      </c>
      <c r="K32" s="18">
        <f>IFERROR('Comex Stat 15 | EXP (SCN124)'!K31/'Comex Stat 15 | EXP (SCN124)'!$AF31,"")</f>
        <v>6.3972533615677619E-4</v>
      </c>
      <c r="L32" s="18">
        <f>IFERROR('Comex Stat 15 | EXP (SCN124)'!L31/'Comex Stat 15 | EXP (SCN124)'!$AF31,"")</f>
        <v>1.913233271564105E-3</v>
      </c>
      <c r="M32" s="18">
        <f>IFERROR('Comex Stat 15 | EXP (SCN124)'!M31/'Comex Stat 15 | EXP (SCN124)'!$AF31,"")</f>
        <v>1.5293066792543887E-3</v>
      </c>
      <c r="N32" s="18">
        <f>IFERROR('Comex Stat 15 | EXP (SCN124)'!N31/'Comex Stat 15 | EXP (SCN124)'!$AF31,"")</f>
        <v>5.0759833375088881E-3</v>
      </c>
      <c r="O32" s="18">
        <f>IFERROR('Comex Stat 15 | EXP (SCN124)'!O31/'Comex Stat 15 | EXP (SCN124)'!$AF31,"")</f>
        <v>9.5270424770277449E-3</v>
      </c>
      <c r="P32" s="18">
        <f>IFERROR('Comex Stat 15 | EXP (SCN124)'!P31/'Comex Stat 15 | EXP (SCN124)'!$AF31,"")</f>
        <v>1.8964818687035557E-3</v>
      </c>
      <c r="Q32" s="18">
        <f>IFERROR('Comex Stat 15 | EXP (SCN124)'!Q31/'Comex Stat 15 | EXP (SCN124)'!$AF31,"")</f>
        <v>1.4404531885800704E-3</v>
      </c>
      <c r="R32" s="18">
        <f>IFERROR('Comex Stat 15 | EXP (SCN124)'!R31/'Comex Stat 15 | EXP (SCN124)'!$AF31,"")</f>
        <v>1.7440793198116096E-3</v>
      </c>
      <c r="S32" s="18">
        <f>IFERROR('Comex Stat 15 | EXP (SCN124)'!S31/'Comex Stat 15 | EXP (SCN124)'!$AF31,"")</f>
        <v>1.5451412768603503E-3</v>
      </c>
      <c r="T32" s="18">
        <f>IFERROR('Comex Stat 15 | EXP (SCN124)'!T31/'Comex Stat 15 | EXP (SCN124)'!$AF31,"")</f>
        <v>1.232695399009351E-3</v>
      </c>
      <c r="U32" s="18">
        <f>IFERROR('Comex Stat 15 | EXP (SCN124)'!U31/'Comex Stat 15 | EXP (SCN124)'!$AF31,"")</f>
        <v>6.3042958524311068E-5</v>
      </c>
      <c r="V32" s="18">
        <f>IFERROR('Comex Stat 15 | EXP (SCN124)'!V31/'Comex Stat 15 | EXP (SCN124)'!$AF31,"")</f>
        <v>1.4245448434410562E-2</v>
      </c>
      <c r="W32" s="18">
        <f>IFERROR('Comex Stat 15 | EXP (SCN124)'!W31/'Comex Stat 15 | EXP (SCN124)'!$AF31,"")</f>
        <v>3.2068166328586298E-6</v>
      </c>
      <c r="X32" s="18">
        <f>IFERROR('Comex Stat 15 | EXP (SCN124)'!X31/'Comex Stat 15 | EXP (SCN124)'!$AF31,"")</f>
        <v>3.4728019790435157E-5</v>
      </c>
      <c r="Y32" s="18">
        <f>IFERROR('Comex Stat 15 | EXP (SCN124)'!Y31/'Comex Stat 15 | EXP (SCN124)'!$AF31,"")</f>
        <v>3.3408654059657686E-6</v>
      </c>
      <c r="Z32" s="18">
        <f>IFERROR('Comex Stat 15 | EXP (SCN124)'!Z31/'Comex Stat 15 | EXP (SCN124)'!$AF31,"")</f>
        <v>1.7245077847810987E-5</v>
      </c>
      <c r="AA32" s="18">
        <f>IFERROR('Comex Stat 15 | EXP (SCN124)'!AA31/'Comex Stat 15 | EXP (SCN124)'!$AF31,"")</f>
        <v>2.2157116360607186E-5</v>
      </c>
      <c r="AB32" s="18">
        <f>IFERROR('Comex Stat 15 | EXP (SCN124)'!AB31/'Comex Stat 15 | EXP (SCN124)'!$AF31,"")</f>
        <v>5.1407635460443012E-5</v>
      </c>
      <c r="AC32" s="18">
        <f>IFERROR('Comex Stat 15 | EXP (SCN124)'!AC31/'Comex Stat 15 | EXP (SCN124)'!$AF31,"")</f>
        <v>9.1909692259329342E-6</v>
      </c>
      <c r="AD32" s="18">
        <f>IFERROR('Comex Stat 15 | EXP (SCN124)'!AD31/'Comex Stat 15 | EXP (SCN124)'!$AF31,"")</f>
        <v>0.47194472029711637</v>
      </c>
      <c r="AE32" s="18">
        <f>IFERROR('Comex Stat 15 | EXP (SCN124)'!AE31/'Comex Stat 15 | EXP (SCN124)'!$AF31,"")</f>
        <v>0.38146890248256315</v>
      </c>
      <c r="AF32" s="17">
        <f>IFERROR('Comex Stat 15 | EXP (SCN124)'!AF31/'Comex Stat 15 | EXP (SCN124)'!$AF31,"")</f>
        <v>1</v>
      </c>
      <c r="AH32" s="22">
        <v>23923</v>
      </c>
      <c r="AJ32" s="33">
        <f t="shared" si="0"/>
        <v>51.985350685666951</v>
      </c>
      <c r="AK32" s="22">
        <f t="shared" si="1"/>
        <v>630.8844078650244</v>
      </c>
      <c r="AL32" s="22">
        <f t="shared" si="2"/>
        <v>16.036545924780896</v>
      </c>
      <c r="AM32" s="22">
        <f t="shared" si="3"/>
        <v>1823.1904082443803</v>
      </c>
      <c r="AN32" s="22">
        <f t="shared" si="4"/>
        <v>3.9918794403227267</v>
      </c>
      <c r="AO32" s="22">
        <f t="shared" si="5"/>
        <v>15.304149216878557</v>
      </c>
      <c r="AP32" s="22">
        <f t="shared" si="6"/>
        <v>45.770279555628086</v>
      </c>
      <c r="AQ32" s="22">
        <f t="shared" si="7"/>
        <v>36.585603687802738</v>
      </c>
      <c r="AR32" s="22">
        <f t="shared" si="8"/>
        <v>121.43274938322513</v>
      </c>
      <c r="AS32" s="22">
        <f t="shared" si="9"/>
        <v>227.91543717793473</v>
      </c>
      <c r="AT32" s="22">
        <f t="shared" si="10"/>
        <v>45.369535744995162</v>
      </c>
      <c r="AU32" s="22">
        <f t="shared" si="11"/>
        <v>34.459961630401025</v>
      </c>
      <c r="AV32" s="22">
        <f t="shared" si="12"/>
        <v>41.723609567853138</v>
      </c>
      <c r="AW32" s="22">
        <f t="shared" si="13"/>
        <v>36.964414766330158</v>
      </c>
      <c r="AX32" s="22">
        <f t="shared" si="14"/>
        <v>29.489772030500703</v>
      </c>
      <c r="AY32" s="22">
        <f t="shared" si="15"/>
        <v>1.5081766967770938</v>
      </c>
      <c r="AZ32" s="22">
        <f t="shared" si="16"/>
        <v>340.79386289640388</v>
      </c>
      <c r="BA32" s="22">
        <f t="shared" si="17"/>
        <v>7.6716674307877E-2</v>
      </c>
      <c r="BB32" s="22">
        <f t="shared" si="18"/>
        <v>0.83079841744658023</v>
      </c>
      <c r="BC32" s="22">
        <f t="shared" si="19"/>
        <v>7.9923523106919081E-2</v>
      </c>
      <c r="BD32" s="22">
        <f t="shared" si="20"/>
        <v>0.41255399735318221</v>
      </c>
      <c r="BE32" s="22">
        <f t="shared" si="21"/>
        <v>0.53006469469480577</v>
      </c>
      <c r="BF32" s="22">
        <f t="shared" si="22"/>
        <v>1.2298248631201782</v>
      </c>
      <c r="BG32" s="22">
        <f t="shared" si="23"/>
        <v>0.21987555679199358</v>
      </c>
      <c r="BH32" s="22">
        <f t="shared" si="24"/>
        <v>11290.333543667915</v>
      </c>
      <c r="BI32" s="22">
        <f t="shared" si="25"/>
        <v>9125.8805540903577</v>
      </c>
      <c r="BJ32" s="27">
        <f t="shared" si="27"/>
        <v>23923</v>
      </c>
      <c r="BK32" s="27" t="str">
        <f t="shared" si="28"/>
        <v>N</v>
      </c>
    </row>
    <row r="33" spans="2:63" x14ac:dyDescent="0.3">
      <c r="B33" s="2">
        <v>10933</v>
      </c>
      <c r="C33" s="9" t="s">
        <v>59</v>
      </c>
      <c r="D33" s="9">
        <v>30</v>
      </c>
      <c r="E33" s="9" t="str">
        <f t="shared" si="26"/>
        <v>S</v>
      </c>
      <c r="F33" s="18">
        <f>IFERROR('Comex Stat 15 | EXP (SCN124)'!F32/'Comex Stat 15 | EXP (SCN124)'!$AF32,"")</f>
        <v>0.1523965416938855</v>
      </c>
      <c r="G33" s="18">
        <f>IFERROR('Comex Stat 15 | EXP (SCN124)'!G32/'Comex Stat 15 | EXP (SCN124)'!$AF32,"")</f>
        <v>2.0039072393516644E-3</v>
      </c>
      <c r="H33" s="18">
        <f>IFERROR('Comex Stat 15 | EXP (SCN124)'!H32/'Comex Stat 15 | EXP (SCN124)'!$AF32,"")</f>
        <v>0.1119433442730223</v>
      </c>
      <c r="I33" s="18">
        <f>IFERROR('Comex Stat 15 | EXP (SCN124)'!I32/'Comex Stat 15 | EXP (SCN124)'!$AF32,"")</f>
        <v>0</v>
      </c>
      <c r="J33" s="18">
        <f>IFERROR('Comex Stat 15 | EXP (SCN124)'!J32/'Comex Stat 15 | EXP (SCN124)'!$AF32,"")</f>
        <v>2.4297268082040719E-3</v>
      </c>
      <c r="K33" s="18">
        <f>IFERROR('Comex Stat 15 | EXP (SCN124)'!K32/'Comex Stat 15 | EXP (SCN124)'!$AF32,"")</f>
        <v>5.0134935945583575E-2</v>
      </c>
      <c r="L33" s="18">
        <f>IFERROR('Comex Stat 15 | EXP (SCN124)'!L32/'Comex Stat 15 | EXP (SCN124)'!$AF32,"")</f>
        <v>9.0981791917748682E-3</v>
      </c>
      <c r="M33" s="18">
        <f>IFERROR('Comex Stat 15 | EXP (SCN124)'!M32/'Comex Stat 15 | EXP (SCN124)'!$AF32,"")</f>
        <v>1.0533619836264078E-2</v>
      </c>
      <c r="N33" s="18">
        <f>IFERROR('Comex Stat 15 | EXP (SCN124)'!N32/'Comex Stat 15 | EXP (SCN124)'!$AF32,"")</f>
        <v>0</v>
      </c>
      <c r="O33" s="18">
        <f>IFERROR('Comex Stat 15 | EXP (SCN124)'!O32/'Comex Stat 15 | EXP (SCN124)'!$AF32,"")</f>
        <v>1.2690078348146708E-2</v>
      </c>
      <c r="P33" s="18">
        <f>IFERROR('Comex Stat 15 | EXP (SCN124)'!P32/'Comex Stat 15 | EXP (SCN124)'!$AF32,"")</f>
        <v>5.6155783968170154E-3</v>
      </c>
      <c r="Q33" s="18">
        <f>IFERROR('Comex Stat 15 | EXP (SCN124)'!Q32/'Comex Stat 15 | EXP (SCN124)'!$AF32,"")</f>
        <v>5.7846455934157754E-3</v>
      </c>
      <c r="R33" s="18">
        <f>IFERROR('Comex Stat 15 | EXP (SCN124)'!R32/'Comex Stat 15 | EXP (SCN124)'!$AF32,"")</f>
        <v>1.1893062680912565E-2</v>
      </c>
      <c r="S33" s="18">
        <f>IFERROR('Comex Stat 15 | EXP (SCN124)'!S32/'Comex Stat 15 | EXP (SCN124)'!$AF32,"")</f>
        <v>1.0135426331020096E-2</v>
      </c>
      <c r="T33" s="18">
        <f>IFERROR('Comex Stat 15 | EXP (SCN124)'!T32/'Comex Stat 15 | EXP (SCN124)'!$AF32,"")</f>
        <v>1.5948474271308704E-4</v>
      </c>
      <c r="U33" s="18">
        <f>IFERROR('Comex Stat 15 | EXP (SCN124)'!U32/'Comex Stat 15 | EXP (SCN124)'!$AF32,"")</f>
        <v>1.17295074272361E-4</v>
      </c>
      <c r="V33" s="18">
        <f>IFERROR('Comex Stat 15 | EXP (SCN124)'!V32/'Comex Stat 15 | EXP (SCN124)'!$AF32,"")</f>
        <v>0</v>
      </c>
      <c r="W33" s="18">
        <f>IFERROR('Comex Stat 15 | EXP (SCN124)'!W32/'Comex Stat 15 | EXP (SCN124)'!$AF32,"")</f>
        <v>4.3017372177778235E-3</v>
      </c>
      <c r="X33" s="18">
        <f>IFERROR('Comex Stat 15 | EXP (SCN124)'!X32/'Comex Stat 15 | EXP (SCN124)'!$AF32,"")</f>
        <v>2.1826730005807728E-3</v>
      </c>
      <c r="Y33" s="18">
        <f>IFERROR('Comex Stat 15 | EXP (SCN124)'!Y32/'Comex Stat 15 | EXP (SCN124)'!$AF32,"")</f>
        <v>0</v>
      </c>
      <c r="Z33" s="18">
        <f>IFERROR('Comex Stat 15 | EXP (SCN124)'!Z32/'Comex Stat 15 | EXP (SCN124)'!$AF32,"")</f>
        <v>0</v>
      </c>
      <c r="AA33" s="18">
        <f>IFERROR('Comex Stat 15 | EXP (SCN124)'!AA32/'Comex Stat 15 | EXP (SCN124)'!$AF32,"")</f>
        <v>4.9497794821419649E-3</v>
      </c>
      <c r="AB33" s="18">
        <f>IFERROR('Comex Stat 15 | EXP (SCN124)'!AB32/'Comex Stat 15 | EXP (SCN124)'!$AF32,"")</f>
        <v>0</v>
      </c>
      <c r="AC33" s="18">
        <f>IFERROR('Comex Stat 15 | EXP (SCN124)'!AC32/'Comex Stat 15 | EXP (SCN124)'!$AF32,"")</f>
        <v>2.1158861002427582E-4</v>
      </c>
      <c r="AD33" s="18">
        <f>IFERROR('Comex Stat 15 | EXP (SCN124)'!AD32/'Comex Stat 15 | EXP (SCN124)'!$AF32,"")</f>
        <v>0.12344350312247337</v>
      </c>
      <c r="AE33" s="18">
        <f>IFERROR('Comex Stat 15 | EXP (SCN124)'!AE32/'Comex Stat 15 | EXP (SCN124)'!$AF32,"")</f>
        <v>0.47997489241161811</v>
      </c>
      <c r="AF33" s="17">
        <f>IFERROR('Comex Stat 15 | EXP (SCN124)'!AF32/'Comex Stat 15 | EXP (SCN124)'!$AF32,"")</f>
        <v>1</v>
      </c>
      <c r="AH33" s="22">
        <v>1999</v>
      </c>
      <c r="AJ33" s="33">
        <f t="shared" si="0"/>
        <v>304.64068684607713</v>
      </c>
      <c r="AK33" s="22">
        <f t="shared" si="1"/>
        <v>4.0058105714639769</v>
      </c>
      <c r="AL33" s="22">
        <f t="shared" si="2"/>
        <v>223.77474520177157</v>
      </c>
      <c r="AM33" s="22">
        <f t="shared" si="3"/>
        <v>0</v>
      </c>
      <c r="AN33" s="22">
        <f t="shared" si="4"/>
        <v>4.8570238895999394</v>
      </c>
      <c r="AO33" s="22">
        <f t="shared" si="5"/>
        <v>100.21973695522156</v>
      </c>
      <c r="AP33" s="22">
        <f t="shared" si="6"/>
        <v>18.187260204357962</v>
      </c>
      <c r="AQ33" s="22">
        <f t="shared" si="7"/>
        <v>21.056706052691894</v>
      </c>
      <c r="AR33" s="22">
        <f t="shared" si="8"/>
        <v>0</v>
      </c>
      <c r="AS33" s="22">
        <f t="shared" si="9"/>
        <v>25.367466617945269</v>
      </c>
      <c r="AT33" s="22">
        <f t="shared" si="10"/>
        <v>11.225541215237214</v>
      </c>
      <c r="AU33" s="22">
        <f t="shared" si="11"/>
        <v>11.563506541238135</v>
      </c>
      <c r="AV33" s="22">
        <f t="shared" si="12"/>
        <v>23.774232299144217</v>
      </c>
      <c r="AW33" s="22">
        <f t="shared" si="13"/>
        <v>20.260717235709173</v>
      </c>
      <c r="AX33" s="22">
        <f t="shared" si="14"/>
        <v>0.31881000068346099</v>
      </c>
      <c r="AY33" s="22">
        <f t="shared" si="15"/>
        <v>0.23447285347044963</v>
      </c>
      <c r="AZ33" s="22">
        <f t="shared" si="16"/>
        <v>0</v>
      </c>
      <c r="BA33" s="22">
        <f t="shared" si="17"/>
        <v>8.5991726983378687</v>
      </c>
      <c r="BB33" s="22">
        <f t="shared" si="18"/>
        <v>4.3631633281609652</v>
      </c>
      <c r="BC33" s="22">
        <f t="shared" si="19"/>
        <v>0</v>
      </c>
      <c r="BD33" s="22">
        <f t="shared" si="20"/>
        <v>0</v>
      </c>
      <c r="BE33" s="22">
        <f t="shared" si="21"/>
        <v>9.8946091848017872</v>
      </c>
      <c r="BF33" s="22">
        <f t="shared" si="22"/>
        <v>0</v>
      </c>
      <c r="BG33" s="22">
        <f t="shared" si="23"/>
        <v>0.42296563143852739</v>
      </c>
      <c r="BH33" s="22">
        <f t="shared" si="24"/>
        <v>246.76356274182427</v>
      </c>
      <c r="BI33" s="22">
        <f t="shared" si="25"/>
        <v>959.46980993082457</v>
      </c>
      <c r="BJ33" s="27">
        <f t="shared" si="27"/>
        <v>1999</v>
      </c>
      <c r="BK33" s="27" t="str">
        <f t="shared" si="28"/>
        <v>N</v>
      </c>
    </row>
    <row r="34" spans="2:63" x14ac:dyDescent="0.3">
      <c r="B34" s="2">
        <v>10934</v>
      </c>
      <c r="C34" s="9" t="s">
        <v>60</v>
      </c>
      <c r="D34" s="9">
        <v>31</v>
      </c>
      <c r="E34" s="9" t="str">
        <f t="shared" si="26"/>
        <v>S</v>
      </c>
      <c r="F34" s="18">
        <f>IFERROR('Comex Stat 15 | EXP (SCN124)'!F33/'Comex Stat 15 | EXP (SCN124)'!$AF33,"")</f>
        <v>3.5318684810920785E-2</v>
      </c>
      <c r="G34" s="18">
        <f>IFERROR('Comex Stat 15 | EXP (SCN124)'!G33/'Comex Stat 15 | EXP (SCN124)'!$AF33,"")</f>
        <v>0</v>
      </c>
      <c r="H34" s="18">
        <f>IFERROR('Comex Stat 15 | EXP (SCN124)'!H33/'Comex Stat 15 | EXP (SCN124)'!$AF33,"")</f>
        <v>0</v>
      </c>
      <c r="I34" s="18">
        <f>IFERROR('Comex Stat 15 | EXP (SCN124)'!I33/'Comex Stat 15 | EXP (SCN124)'!$AF33,"")</f>
        <v>0</v>
      </c>
      <c r="J34" s="18">
        <f>IFERROR('Comex Stat 15 | EXP (SCN124)'!J33/'Comex Stat 15 | EXP (SCN124)'!$AF33,"")</f>
        <v>1.3360098520203005E-2</v>
      </c>
      <c r="K34" s="18">
        <f>IFERROR('Comex Stat 15 | EXP (SCN124)'!K33/'Comex Stat 15 | EXP (SCN124)'!$AF33,"")</f>
        <v>1.4569221541492425E-3</v>
      </c>
      <c r="L34" s="18">
        <f>IFERROR('Comex Stat 15 | EXP (SCN124)'!L33/'Comex Stat 15 | EXP (SCN124)'!$AF33,"")</f>
        <v>6.8656148296241737E-4</v>
      </c>
      <c r="M34" s="18">
        <f>IFERROR('Comex Stat 15 | EXP (SCN124)'!M33/'Comex Stat 15 | EXP (SCN124)'!$AF33,"")</f>
        <v>9.6693291489174818E-4</v>
      </c>
      <c r="N34" s="18">
        <f>IFERROR('Comex Stat 15 | EXP (SCN124)'!N33/'Comex Stat 15 | EXP (SCN124)'!$AF33,"")</f>
        <v>0</v>
      </c>
      <c r="O34" s="18">
        <f>IFERROR('Comex Stat 15 | EXP (SCN124)'!O33/'Comex Stat 15 | EXP (SCN124)'!$AF33,"")</f>
        <v>1.1133498098679839E-2</v>
      </c>
      <c r="P34" s="18">
        <f>IFERROR('Comex Stat 15 | EXP (SCN124)'!P33/'Comex Stat 15 | EXP (SCN124)'!$AF33,"")</f>
        <v>0</v>
      </c>
      <c r="Q34" s="18">
        <f>IFERROR('Comex Stat 15 | EXP (SCN124)'!Q33/'Comex Stat 15 | EXP (SCN124)'!$AF33,"")</f>
        <v>0</v>
      </c>
      <c r="R34" s="18">
        <f>IFERROR('Comex Stat 15 | EXP (SCN124)'!R33/'Comex Stat 15 | EXP (SCN124)'!$AF33,"")</f>
        <v>0.10726070400146084</v>
      </c>
      <c r="S34" s="18">
        <f>IFERROR('Comex Stat 15 | EXP (SCN124)'!S33/'Comex Stat 15 | EXP (SCN124)'!$AF33,"")</f>
        <v>5.2710228658604683E-2</v>
      </c>
      <c r="T34" s="18">
        <f>IFERROR('Comex Stat 15 | EXP (SCN124)'!T33/'Comex Stat 15 | EXP (SCN124)'!$AF33,"")</f>
        <v>7.7670869104636071E-5</v>
      </c>
      <c r="U34" s="18">
        <f>IFERROR('Comex Stat 15 | EXP (SCN124)'!U33/'Comex Stat 15 | EXP (SCN124)'!$AF33,"")</f>
        <v>4.8104808490892995E-3</v>
      </c>
      <c r="V34" s="18">
        <f>IFERROR('Comex Stat 15 | EXP (SCN124)'!V33/'Comex Stat 15 | EXP (SCN124)'!$AF33,"")</f>
        <v>0.25399095215098311</v>
      </c>
      <c r="W34" s="18">
        <f>IFERROR('Comex Stat 15 | EXP (SCN124)'!W33/'Comex Stat 15 | EXP (SCN124)'!$AF33,"")</f>
        <v>0</v>
      </c>
      <c r="X34" s="18">
        <f>IFERROR('Comex Stat 15 | EXP (SCN124)'!X33/'Comex Stat 15 | EXP (SCN124)'!$AF33,"")</f>
        <v>2.3278292017688253E-4</v>
      </c>
      <c r="Y34" s="18">
        <f>IFERROR('Comex Stat 15 | EXP (SCN124)'!Y33/'Comex Stat 15 | EXP (SCN124)'!$AF33,"")</f>
        <v>0</v>
      </c>
      <c r="Z34" s="18">
        <f>IFERROR('Comex Stat 15 | EXP (SCN124)'!Z33/'Comex Stat 15 | EXP (SCN124)'!$AF33,"")</f>
        <v>4.2495782028744459E-3</v>
      </c>
      <c r="AA34" s="18">
        <f>IFERROR('Comex Stat 15 | EXP (SCN124)'!AA33/'Comex Stat 15 | EXP (SCN124)'!$AF33,"")</f>
        <v>1.9166992128901432E-3</v>
      </c>
      <c r="AB34" s="18">
        <f>IFERROR('Comex Stat 15 | EXP (SCN124)'!AB33/'Comex Stat 15 | EXP (SCN124)'!$AF33,"")</f>
        <v>5.9283248706050859E-3</v>
      </c>
      <c r="AC34" s="18">
        <f>IFERROR('Comex Stat 15 | EXP (SCN124)'!AC33/'Comex Stat 15 | EXP (SCN124)'!$AF33,"")</f>
        <v>0</v>
      </c>
      <c r="AD34" s="18">
        <f>IFERROR('Comex Stat 15 | EXP (SCN124)'!AD33/'Comex Stat 15 | EXP (SCN124)'!$AF33,"")</f>
        <v>1.9212403606050768E-2</v>
      </c>
      <c r="AE34" s="18">
        <f>IFERROR('Comex Stat 15 | EXP (SCN124)'!AE33/'Comex Stat 15 | EXP (SCN124)'!$AF33,"")</f>
        <v>0.48668747667635309</v>
      </c>
      <c r="AF34" s="17">
        <f>IFERROR('Comex Stat 15 | EXP (SCN124)'!AF33/'Comex Stat 15 | EXP (SCN124)'!$AF33,"")</f>
        <v>1</v>
      </c>
      <c r="AH34" s="22">
        <v>1006</v>
      </c>
      <c r="AJ34" s="33">
        <f t="shared" si="0"/>
        <v>35.530596919786312</v>
      </c>
      <c r="AK34" s="22">
        <f t="shared" si="1"/>
        <v>0</v>
      </c>
      <c r="AL34" s="22">
        <f t="shared" si="2"/>
        <v>0</v>
      </c>
      <c r="AM34" s="22">
        <f t="shared" si="3"/>
        <v>0</v>
      </c>
      <c r="AN34" s="22">
        <f t="shared" si="4"/>
        <v>13.440259111324222</v>
      </c>
      <c r="AO34" s="22">
        <f t="shared" si="5"/>
        <v>1.465663687074138</v>
      </c>
      <c r="AP34" s="22">
        <f t="shared" si="6"/>
        <v>0.6906808518601919</v>
      </c>
      <c r="AQ34" s="22">
        <f t="shared" si="7"/>
        <v>0.97273451238109865</v>
      </c>
      <c r="AR34" s="22">
        <f t="shared" si="8"/>
        <v>0</v>
      </c>
      <c r="AS34" s="22">
        <f t="shared" si="9"/>
        <v>11.200299087271919</v>
      </c>
      <c r="AT34" s="22">
        <f t="shared" si="10"/>
        <v>0</v>
      </c>
      <c r="AU34" s="22">
        <f t="shared" si="11"/>
        <v>0</v>
      </c>
      <c r="AV34" s="22">
        <f t="shared" si="12"/>
        <v>107.90426822546961</v>
      </c>
      <c r="AW34" s="22">
        <f t="shared" si="13"/>
        <v>53.02649003055631</v>
      </c>
      <c r="AX34" s="22">
        <f t="shared" si="14"/>
        <v>7.8136894319263892E-2</v>
      </c>
      <c r="AY34" s="22">
        <f t="shared" si="15"/>
        <v>4.839343734183835</v>
      </c>
      <c r="AZ34" s="22">
        <f t="shared" si="16"/>
        <v>255.51489786388902</v>
      </c>
      <c r="BA34" s="22">
        <f t="shared" si="17"/>
        <v>0</v>
      </c>
      <c r="BB34" s="22">
        <f t="shared" si="18"/>
        <v>0.23417961769794382</v>
      </c>
      <c r="BC34" s="22">
        <f t="shared" si="19"/>
        <v>0</v>
      </c>
      <c r="BD34" s="22">
        <f t="shared" si="20"/>
        <v>4.2750756720916927</v>
      </c>
      <c r="BE34" s="22">
        <f t="shared" si="21"/>
        <v>1.928199408167484</v>
      </c>
      <c r="BF34" s="22">
        <f t="shared" si="22"/>
        <v>5.9638948198287167</v>
      </c>
      <c r="BG34" s="22">
        <f t="shared" si="23"/>
        <v>0</v>
      </c>
      <c r="BH34" s="22">
        <f t="shared" si="24"/>
        <v>19.327678027687071</v>
      </c>
      <c r="BI34" s="22">
        <f t="shared" si="25"/>
        <v>489.60760153641121</v>
      </c>
      <c r="BJ34" s="27">
        <f t="shared" si="27"/>
        <v>1006</v>
      </c>
      <c r="BK34" s="27" t="str">
        <f t="shared" si="28"/>
        <v>N</v>
      </c>
    </row>
    <row r="35" spans="2:63" x14ac:dyDescent="0.3">
      <c r="B35" s="2">
        <v>10935</v>
      </c>
      <c r="C35" s="9" t="s">
        <v>61</v>
      </c>
      <c r="D35" s="9">
        <v>32</v>
      </c>
      <c r="E35" s="9" t="str">
        <f t="shared" si="26"/>
        <v>S</v>
      </c>
      <c r="F35" s="18">
        <f>IFERROR('Comex Stat 15 | EXP (SCN124)'!F34/'Comex Stat 15 | EXP (SCN124)'!$AF34,"")</f>
        <v>8.1596023400640413E-2</v>
      </c>
      <c r="G35" s="18">
        <f>IFERROR('Comex Stat 15 | EXP (SCN124)'!G34/'Comex Stat 15 | EXP (SCN124)'!$AF34,"")</f>
        <v>3.0483064470878426E-4</v>
      </c>
      <c r="H35" s="18">
        <f>IFERROR('Comex Stat 15 | EXP (SCN124)'!H34/'Comex Stat 15 | EXP (SCN124)'!$AF34,"")</f>
        <v>1.1916450520611445E-3</v>
      </c>
      <c r="I35" s="18">
        <f>IFERROR('Comex Stat 15 | EXP (SCN124)'!I34/'Comex Stat 15 | EXP (SCN124)'!$AF34,"")</f>
        <v>6.2395465382026379E-4</v>
      </c>
      <c r="J35" s="18">
        <f>IFERROR('Comex Stat 15 | EXP (SCN124)'!J34/'Comex Stat 15 | EXP (SCN124)'!$AF34,"")</f>
        <v>1.5712115133599328E-2</v>
      </c>
      <c r="K35" s="18">
        <f>IFERROR('Comex Stat 15 | EXP (SCN124)'!K34/'Comex Stat 15 | EXP (SCN124)'!$AF34,"")</f>
        <v>0.10826498534980332</v>
      </c>
      <c r="L35" s="18">
        <f>IFERROR('Comex Stat 15 | EXP (SCN124)'!L34/'Comex Stat 15 | EXP (SCN124)'!$AF34,"")</f>
        <v>3.0721104189735209E-2</v>
      </c>
      <c r="M35" s="18">
        <f>IFERROR('Comex Stat 15 | EXP (SCN124)'!M34/'Comex Stat 15 | EXP (SCN124)'!$AF34,"")</f>
        <v>3.5713745084877437E-2</v>
      </c>
      <c r="N35" s="18">
        <f>IFERROR('Comex Stat 15 | EXP (SCN124)'!N34/'Comex Stat 15 | EXP (SCN124)'!$AF34,"")</f>
        <v>1.8608767862631805E-2</v>
      </c>
      <c r="O35" s="18">
        <f>IFERROR('Comex Stat 15 | EXP (SCN124)'!O34/'Comex Stat 15 | EXP (SCN124)'!$AF34,"")</f>
        <v>5.0417950727578889E-2</v>
      </c>
      <c r="P35" s="18">
        <f>IFERROR('Comex Stat 15 | EXP (SCN124)'!P34/'Comex Stat 15 | EXP (SCN124)'!$AF34,"")</f>
        <v>2.5068057904786663E-2</v>
      </c>
      <c r="Q35" s="18">
        <f>IFERROR('Comex Stat 15 | EXP (SCN124)'!Q34/'Comex Stat 15 | EXP (SCN124)'!$AF34,"")</f>
        <v>2.3717066340859039E-3</v>
      </c>
      <c r="R35" s="18">
        <f>IFERROR('Comex Stat 15 | EXP (SCN124)'!R34/'Comex Stat 15 | EXP (SCN124)'!$AF34,"")</f>
        <v>2.4962879760699913E-2</v>
      </c>
      <c r="S35" s="18">
        <f>IFERROR('Comex Stat 15 | EXP (SCN124)'!S34/'Comex Stat 15 | EXP (SCN124)'!$AF34,"")</f>
        <v>4.6292983765855306E-2</v>
      </c>
      <c r="T35" s="18">
        <f>IFERROR('Comex Stat 15 | EXP (SCN124)'!T34/'Comex Stat 15 | EXP (SCN124)'!$AF34,"")</f>
        <v>1.6931071670058188E-2</v>
      </c>
      <c r="U35" s="18">
        <f>IFERROR('Comex Stat 15 | EXP (SCN124)'!U34/'Comex Stat 15 | EXP (SCN124)'!$AF34,"")</f>
        <v>3.8341285820434629E-3</v>
      </c>
      <c r="V35" s="18">
        <f>IFERROR('Comex Stat 15 | EXP (SCN124)'!V34/'Comex Stat 15 | EXP (SCN124)'!$AF34,"")</f>
        <v>1.2297843061055112E-3</v>
      </c>
      <c r="W35" s="18">
        <f>IFERROR('Comex Stat 15 | EXP (SCN124)'!W34/'Comex Stat 15 | EXP (SCN124)'!$AF34,"")</f>
        <v>1.1935106873982994E-3</v>
      </c>
      <c r="X35" s="18">
        <f>IFERROR('Comex Stat 15 | EXP (SCN124)'!X34/'Comex Stat 15 | EXP (SCN124)'!$AF34,"")</f>
        <v>5.6159106954842934E-3</v>
      </c>
      <c r="Y35" s="18">
        <f>IFERROR('Comex Stat 15 | EXP (SCN124)'!Y34/'Comex Stat 15 | EXP (SCN124)'!$AF34,"")</f>
        <v>8.6526100568985707E-3</v>
      </c>
      <c r="Z35" s="18">
        <f>IFERROR('Comex Stat 15 | EXP (SCN124)'!Z34/'Comex Stat 15 | EXP (SCN124)'!$AF34,"")</f>
        <v>9.4705612662364588E-3</v>
      </c>
      <c r="AA35" s="18">
        <f>IFERROR('Comex Stat 15 | EXP (SCN124)'!AA34/'Comex Stat 15 | EXP (SCN124)'!$AF34,"")</f>
        <v>5.4091616958899158E-5</v>
      </c>
      <c r="AB35" s="18">
        <f>IFERROR('Comex Stat 15 | EXP (SCN124)'!AB34/'Comex Stat 15 | EXP (SCN124)'!$AF34,"")</f>
        <v>4.7826978806193642E-4</v>
      </c>
      <c r="AC35" s="18">
        <f>IFERROR('Comex Stat 15 | EXP (SCN124)'!AC34/'Comex Stat 15 | EXP (SCN124)'!$AF34,"")</f>
        <v>9.5007479544607382E-3</v>
      </c>
      <c r="AD35" s="18">
        <f>IFERROR('Comex Stat 15 | EXP (SCN124)'!AD34/'Comex Stat 15 | EXP (SCN124)'!$AF34,"")</f>
        <v>6.1127010470039975E-2</v>
      </c>
      <c r="AE35" s="18">
        <f>IFERROR('Comex Stat 15 | EXP (SCN124)'!AE34/'Comex Stat 15 | EXP (SCN124)'!$AF34,"")</f>
        <v>0.44006155274136927</v>
      </c>
      <c r="AF35" s="17">
        <f>IFERROR('Comex Stat 15 | EXP (SCN124)'!AF34/'Comex Stat 15 | EXP (SCN124)'!$AF34,"")</f>
        <v>1</v>
      </c>
      <c r="AH35" s="22">
        <v>569</v>
      </c>
      <c r="AJ35" s="33">
        <f t="shared" si="0"/>
        <v>46.428137314964395</v>
      </c>
      <c r="AK35" s="22">
        <f t="shared" si="1"/>
        <v>0.17344863683929826</v>
      </c>
      <c r="AL35" s="22">
        <f t="shared" si="2"/>
        <v>0.67804603462279123</v>
      </c>
      <c r="AM35" s="22">
        <f t="shared" si="3"/>
        <v>0.35503019802373009</v>
      </c>
      <c r="AN35" s="22">
        <f t="shared" si="4"/>
        <v>8.940193511018018</v>
      </c>
      <c r="AO35" s="22">
        <f t="shared" si="5"/>
        <v>61.602776664038089</v>
      </c>
      <c r="AP35" s="22">
        <f t="shared" si="6"/>
        <v>17.480308283959335</v>
      </c>
      <c r="AQ35" s="22">
        <f t="shared" si="7"/>
        <v>20.32112095329526</v>
      </c>
      <c r="AR35" s="22">
        <f t="shared" si="8"/>
        <v>10.588388913837496</v>
      </c>
      <c r="AS35" s="22">
        <f t="shared" si="9"/>
        <v>28.687813963992387</v>
      </c>
      <c r="AT35" s="22">
        <f t="shared" si="10"/>
        <v>14.263724947823611</v>
      </c>
      <c r="AU35" s="22">
        <f t="shared" si="11"/>
        <v>1.3495010747948792</v>
      </c>
      <c r="AV35" s="22">
        <f t="shared" si="12"/>
        <v>14.20387858383825</v>
      </c>
      <c r="AW35" s="22">
        <f t="shared" si="13"/>
        <v>26.340707762771668</v>
      </c>
      <c r="AX35" s="22">
        <f t="shared" si="14"/>
        <v>9.6337797802631098</v>
      </c>
      <c r="AY35" s="22">
        <f t="shared" si="15"/>
        <v>2.1816191631827304</v>
      </c>
      <c r="AZ35" s="22">
        <f t="shared" si="16"/>
        <v>0.69974727017403593</v>
      </c>
      <c r="BA35" s="22">
        <f t="shared" si="17"/>
        <v>0.67910758112963232</v>
      </c>
      <c r="BB35" s="22">
        <f t="shared" si="18"/>
        <v>3.195453185730563</v>
      </c>
      <c r="BC35" s="22">
        <f t="shared" si="19"/>
        <v>4.9233351223752866</v>
      </c>
      <c r="BD35" s="22">
        <f t="shared" si="20"/>
        <v>5.3887493604885455</v>
      </c>
      <c r="BE35" s="22">
        <f t="shared" si="21"/>
        <v>3.077813004961362E-2</v>
      </c>
      <c r="BF35" s="22">
        <f t="shared" si="22"/>
        <v>0.27213550940724185</v>
      </c>
      <c r="BG35" s="22">
        <f t="shared" si="23"/>
        <v>5.4059255860881601</v>
      </c>
      <c r="BH35" s="22">
        <f t="shared" si="24"/>
        <v>34.781268957452745</v>
      </c>
      <c r="BI35" s="22">
        <f t="shared" si="25"/>
        <v>250.39502350983912</v>
      </c>
      <c r="BJ35" s="27">
        <f t="shared" si="27"/>
        <v>569.00000000000011</v>
      </c>
      <c r="BK35" s="27" t="str">
        <f t="shared" si="28"/>
        <v>N</v>
      </c>
    </row>
    <row r="36" spans="2:63" x14ac:dyDescent="0.3">
      <c r="B36" s="2">
        <v>10936</v>
      </c>
      <c r="C36" s="9" t="s">
        <v>62</v>
      </c>
      <c r="D36" s="9">
        <v>33</v>
      </c>
      <c r="E36" s="9" t="str">
        <f t="shared" si="26"/>
        <v>S</v>
      </c>
      <c r="F36" s="18">
        <f>IFERROR('Comex Stat 15 | EXP (SCN124)'!F35/'Comex Stat 15 | EXP (SCN124)'!$AF35,"")</f>
        <v>2.6213568014445306E-2</v>
      </c>
      <c r="G36" s="18">
        <f>IFERROR('Comex Stat 15 | EXP (SCN124)'!G35/'Comex Stat 15 | EXP (SCN124)'!$AF35,"")</f>
        <v>8.3953817787844436E-3</v>
      </c>
      <c r="H36" s="18">
        <f>IFERROR('Comex Stat 15 | EXP (SCN124)'!H35/'Comex Stat 15 | EXP (SCN124)'!$AF35,"")</f>
        <v>9.672895042183334E-3</v>
      </c>
      <c r="I36" s="18">
        <f>IFERROR('Comex Stat 15 | EXP (SCN124)'!I35/'Comex Stat 15 | EXP (SCN124)'!$AF35,"")</f>
        <v>2.3197232209711777E-3</v>
      </c>
      <c r="J36" s="18">
        <f>IFERROR('Comex Stat 15 | EXP (SCN124)'!J35/'Comex Stat 15 | EXP (SCN124)'!$AF35,"")</f>
        <v>8.528053865617195E-3</v>
      </c>
      <c r="K36" s="18">
        <f>IFERROR('Comex Stat 15 | EXP (SCN124)'!K35/'Comex Stat 15 | EXP (SCN124)'!$AF35,"")</f>
        <v>5.2984663576916856E-2</v>
      </c>
      <c r="L36" s="18">
        <f>IFERROR('Comex Stat 15 | EXP (SCN124)'!L35/'Comex Stat 15 | EXP (SCN124)'!$AF35,"")</f>
        <v>9.3686333064135305E-2</v>
      </c>
      <c r="M36" s="18">
        <f>IFERROR('Comex Stat 15 | EXP (SCN124)'!M35/'Comex Stat 15 | EXP (SCN124)'!$AF35,"")</f>
        <v>0.19065879286659138</v>
      </c>
      <c r="N36" s="18">
        <f>IFERROR('Comex Stat 15 | EXP (SCN124)'!N35/'Comex Stat 15 | EXP (SCN124)'!$AF35,"")</f>
        <v>6.9391659734969163E-2</v>
      </c>
      <c r="O36" s="18">
        <f>IFERROR('Comex Stat 15 | EXP (SCN124)'!O35/'Comex Stat 15 | EXP (SCN124)'!$AF35,"")</f>
        <v>0.10052111363194058</v>
      </c>
      <c r="P36" s="18">
        <f>IFERROR('Comex Stat 15 | EXP (SCN124)'!P35/'Comex Stat 15 | EXP (SCN124)'!$AF35,"")</f>
        <v>8.2763658118540681E-2</v>
      </c>
      <c r="Q36" s="18">
        <f>IFERROR('Comex Stat 15 | EXP (SCN124)'!Q35/'Comex Stat 15 | EXP (SCN124)'!$AF35,"")</f>
        <v>1.8102903860661101E-2</v>
      </c>
      <c r="R36" s="18">
        <f>IFERROR('Comex Stat 15 | EXP (SCN124)'!R35/'Comex Stat 15 | EXP (SCN124)'!$AF35,"")</f>
        <v>4.2030063298738131E-2</v>
      </c>
      <c r="S36" s="18">
        <f>IFERROR('Comex Stat 15 | EXP (SCN124)'!S35/'Comex Stat 15 | EXP (SCN124)'!$AF35,"")</f>
        <v>3.1797097642584121E-2</v>
      </c>
      <c r="T36" s="18">
        <f>IFERROR('Comex Stat 15 | EXP (SCN124)'!T35/'Comex Stat 15 | EXP (SCN124)'!$AF35,"")</f>
        <v>1.4642233382622823E-2</v>
      </c>
      <c r="U36" s="18">
        <f>IFERROR('Comex Stat 15 | EXP (SCN124)'!U35/'Comex Stat 15 | EXP (SCN124)'!$AF35,"")</f>
        <v>1.1375364720244214E-2</v>
      </c>
      <c r="V36" s="18">
        <f>IFERROR('Comex Stat 15 | EXP (SCN124)'!V35/'Comex Stat 15 | EXP (SCN124)'!$AF35,"")</f>
        <v>0</v>
      </c>
      <c r="W36" s="18">
        <f>IFERROR('Comex Stat 15 | EXP (SCN124)'!W35/'Comex Stat 15 | EXP (SCN124)'!$AF35,"")</f>
        <v>2.3842565238787377E-3</v>
      </c>
      <c r="X36" s="18">
        <f>IFERROR('Comex Stat 15 | EXP (SCN124)'!X35/'Comex Stat 15 | EXP (SCN124)'!$AF35,"")</f>
        <v>4.7690706954882029E-3</v>
      </c>
      <c r="Y36" s="18">
        <f>IFERROR('Comex Stat 15 | EXP (SCN124)'!Y35/'Comex Stat 15 | EXP (SCN124)'!$AF35,"")</f>
        <v>3.46231938469034E-4</v>
      </c>
      <c r="Z36" s="18">
        <f>IFERROR('Comex Stat 15 | EXP (SCN124)'!Z35/'Comex Stat 15 | EXP (SCN124)'!$AF35,"")</f>
        <v>1.499476289460265E-3</v>
      </c>
      <c r="AA36" s="18">
        <f>IFERROR('Comex Stat 15 | EXP (SCN124)'!AA35/'Comex Stat 15 | EXP (SCN124)'!$AF35,"")</f>
        <v>1.5318775455387035E-3</v>
      </c>
      <c r="AB36" s="18">
        <f>IFERROR('Comex Stat 15 | EXP (SCN124)'!AB35/'Comex Stat 15 | EXP (SCN124)'!$AF35,"")</f>
        <v>2.2741686894096211E-2</v>
      </c>
      <c r="AC36" s="18">
        <f>IFERROR('Comex Stat 15 | EXP (SCN124)'!AC35/'Comex Stat 15 | EXP (SCN124)'!$AF35,"")</f>
        <v>5.0431545551404408E-3</v>
      </c>
      <c r="AD36" s="18">
        <f>IFERROR('Comex Stat 15 | EXP (SCN124)'!AD35/'Comex Stat 15 | EXP (SCN124)'!$AF35,"")</f>
        <v>5.252668095613338E-2</v>
      </c>
      <c r="AE36" s="18">
        <f>IFERROR('Comex Stat 15 | EXP (SCN124)'!AE35/'Comex Stat 15 | EXP (SCN124)'!$AF35,"")</f>
        <v>0.1460740587818492</v>
      </c>
      <c r="AF36" s="17">
        <f>IFERROR('Comex Stat 15 | EXP (SCN124)'!AF35/'Comex Stat 15 | EXP (SCN124)'!$AF35,"")</f>
        <v>1</v>
      </c>
      <c r="AH36" s="22">
        <v>693</v>
      </c>
      <c r="AJ36" s="33">
        <f t="shared" ref="AJ36:AJ67" si="29">IFERROR(F36*$AH36,"")</f>
        <v>18.166002634010596</v>
      </c>
      <c r="AK36" s="22">
        <f t="shared" ref="AK36:AK67" si="30">IFERROR(G36*$AH36,"")</f>
        <v>5.8179995726976195</v>
      </c>
      <c r="AL36" s="22">
        <f t="shared" ref="AL36:AL67" si="31">IFERROR(H36*$AH36,"")</f>
        <v>6.7033162642330506</v>
      </c>
      <c r="AM36" s="22">
        <f t="shared" ref="AM36:AM67" si="32">IFERROR(I36*$AH36,"")</f>
        <v>1.607568192133026</v>
      </c>
      <c r="AN36" s="22">
        <f t="shared" ref="AN36:AN67" si="33">IFERROR(J36*$AH36,"")</f>
        <v>5.9099413288727165</v>
      </c>
      <c r="AO36" s="22">
        <f t="shared" ref="AO36:AO67" si="34">IFERROR(K36*$AH36,"")</f>
        <v>36.71837185880338</v>
      </c>
      <c r="AP36" s="22">
        <f t="shared" ref="AP36:AP67" si="35">IFERROR(L36*$AH36,"")</f>
        <v>64.924628813445764</v>
      </c>
      <c r="AQ36" s="22">
        <f t="shared" ref="AQ36:AQ67" si="36">IFERROR(M36*$AH36,"")</f>
        <v>132.12654345654784</v>
      </c>
      <c r="AR36" s="22">
        <f t="shared" ref="AR36:AR67" si="37">IFERROR(N36*$AH36,"")</f>
        <v>48.08842019633363</v>
      </c>
      <c r="AS36" s="22">
        <f t="shared" ref="AS36:AS67" si="38">IFERROR(O36*$AH36,"")</f>
        <v>69.661131746934828</v>
      </c>
      <c r="AT36" s="22">
        <f t="shared" ref="AT36:AT67" si="39">IFERROR(P36*$AH36,"")</f>
        <v>57.355215076148689</v>
      </c>
      <c r="AU36" s="22">
        <f t="shared" ref="AU36:AU67" si="40">IFERROR(Q36*$AH36,"")</f>
        <v>12.545312375438144</v>
      </c>
      <c r="AV36" s="22">
        <f t="shared" ref="AV36:AV67" si="41">IFERROR(R36*$AH36,"")</f>
        <v>29.126833866025525</v>
      </c>
      <c r="AW36" s="22">
        <f t="shared" ref="AW36:AW67" si="42">IFERROR(S36*$AH36,"")</f>
        <v>22.035388666310794</v>
      </c>
      <c r="AX36" s="22">
        <f t="shared" ref="AX36:AX67" si="43">IFERROR(T36*$AH36,"")</f>
        <v>10.147067734157616</v>
      </c>
      <c r="AY36" s="22">
        <f t="shared" ref="AY36:AY67" si="44">IFERROR(U36*$AH36,"")</f>
        <v>7.8831277511292406</v>
      </c>
      <c r="AZ36" s="22">
        <f t="shared" ref="AZ36:AZ67" si="45">IFERROR(V36*$AH36,"")</f>
        <v>0</v>
      </c>
      <c r="BA36" s="22">
        <f t="shared" ref="BA36:BA67" si="46">IFERROR(W36*$AH36,"")</f>
        <v>1.6522897710479652</v>
      </c>
      <c r="BB36" s="22">
        <f t="shared" ref="BB36:BB67" si="47">IFERROR(X36*$AH36,"")</f>
        <v>3.3049659919733245</v>
      </c>
      <c r="BC36" s="22">
        <f t="shared" ref="BC36:BC67" si="48">IFERROR(Y36*$AH36,"")</f>
        <v>0.23993873335904056</v>
      </c>
      <c r="BD36" s="22">
        <f t="shared" ref="BD36:BD67" si="49">IFERROR(Z36*$AH36,"")</f>
        <v>1.0391370685959636</v>
      </c>
      <c r="BE36" s="22">
        <f t="shared" ref="BE36:BE67" si="50">IFERROR(AA36*$AH36,"")</f>
        <v>1.0615911390583215</v>
      </c>
      <c r="BF36" s="22">
        <f t="shared" ref="BF36:BF67" si="51">IFERROR(AB36*$AH36,"")</f>
        <v>15.759989017608675</v>
      </c>
      <c r="BG36" s="22">
        <f t="shared" ref="BG36:BG67" si="52">IFERROR(AC36*$AH36,"")</f>
        <v>3.4949061067123255</v>
      </c>
      <c r="BH36" s="22">
        <f t="shared" ref="BH36:BH67" si="53">IFERROR(AD36*$AH36,"")</f>
        <v>36.400989902600429</v>
      </c>
      <c r="BI36" s="22">
        <f t="shared" ref="BI36:BI67" si="54">IFERROR(AE36*$AH36,"")</f>
        <v>101.2293227358215</v>
      </c>
      <c r="BJ36" s="27">
        <f t="shared" si="27"/>
        <v>692.99999999999989</v>
      </c>
      <c r="BK36" s="27" t="str">
        <f t="shared" si="28"/>
        <v>N</v>
      </c>
    </row>
    <row r="37" spans="2:63" x14ac:dyDescent="0.3">
      <c r="B37" s="2">
        <v>10937</v>
      </c>
      <c r="C37" s="9" t="s">
        <v>63</v>
      </c>
      <c r="D37" s="9">
        <v>34</v>
      </c>
      <c r="E37" s="9" t="str">
        <f t="shared" si="26"/>
        <v>S</v>
      </c>
      <c r="F37" s="18">
        <f>IFERROR('Comex Stat 15 | EXP (SCN124)'!F36/'Comex Stat 15 | EXP (SCN124)'!$AF36,"")</f>
        <v>0.19017202852573517</v>
      </c>
      <c r="G37" s="18">
        <f>IFERROR('Comex Stat 15 | EXP (SCN124)'!G36/'Comex Stat 15 | EXP (SCN124)'!$AF36,"")</f>
        <v>1.690881215025733E-2</v>
      </c>
      <c r="H37" s="18">
        <f>IFERROR('Comex Stat 15 | EXP (SCN124)'!H36/'Comex Stat 15 | EXP (SCN124)'!$AF36,"")</f>
        <v>5.6411473130949146E-3</v>
      </c>
      <c r="I37" s="18">
        <f>IFERROR('Comex Stat 15 | EXP (SCN124)'!I36/'Comex Stat 15 | EXP (SCN124)'!$AF36,"")</f>
        <v>6.3864369743147787E-3</v>
      </c>
      <c r="J37" s="18">
        <f>IFERROR('Comex Stat 15 | EXP (SCN124)'!J36/'Comex Stat 15 | EXP (SCN124)'!$AF36,"")</f>
        <v>6.5091283523720728E-3</v>
      </c>
      <c r="K37" s="18">
        <f>IFERROR('Comex Stat 15 | EXP (SCN124)'!K36/'Comex Stat 15 | EXP (SCN124)'!$AF36,"")</f>
        <v>0.16264033305353817</v>
      </c>
      <c r="L37" s="18">
        <f>IFERROR('Comex Stat 15 | EXP (SCN124)'!L36/'Comex Stat 15 | EXP (SCN124)'!$AF36,"")</f>
        <v>4.1016611827254981E-2</v>
      </c>
      <c r="M37" s="18">
        <f>IFERROR('Comex Stat 15 | EXP (SCN124)'!M36/'Comex Stat 15 | EXP (SCN124)'!$AF36,"")</f>
        <v>5.0710942368416174E-2</v>
      </c>
      <c r="N37" s="18">
        <f>IFERROR('Comex Stat 15 | EXP (SCN124)'!N36/'Comex Stat 15 | EXP (SCN124)'!$AF36,"")</f>
        <v>5.1930864363103841E-3</v>
      </c>
      <c r="O37" s="18">
        <f>IFERROR('Comex Stat 15 | EXP (SCN124)'!O36/'Comex Stat 15 | EXP (SCN124)'!$AF36,"")</f>
        <v>5.1181813112176636E-2</v>
      </c>
      <c r="P37" s="18">
        <f>IFERROR('Comex Stat 15 | EXP (SCN124)'!P36/'Comex Stat 15 | EXP (SCN124)'!$AF36,"")</f>
        <v>1.9476657002451984E-2</v>
      </c>
      <c r="Q37" s="18">
        <f>IFERROR('Comex Stat 15 | EXP (SCN124)'!Q36/'Comex Stat 15 | EXP (SCN124)'!$AF36,"")</f>
        <v>7.9749137606381221E-3</v>
      </c>
      <c r="R37" s="18">
        <f>IFERROR('Comex Stat 15 | EXP (SCN124)'!R36/'Comex Stat 15 | EXP (SCN124)'!$AF36,"")</f>
        <v>1.6618017054985425E-2</v>
      </c>
      <c r="S37" s="18">
        <f>IFERROR('Comex Stat 15 | EXP (SCN124)'!S36/'Comex Stat 15 | EXP (SCN124)'!$AF36,"")</f>
        <v>2.0388259486780646E-2</v>
      </c>
      <c r="T37" s="18">
        <f>IFERROR('Comex Stat 15 | EXP (SCN124)'!T36/'Comex Stat 15 | EXP (SCN124)'!$AF36,"")</f>
        <v>1.4975756478677145E-2</v>
      </c>
      <c r="U37" s="18">
        <f>IFERROR('Comex Stat 15 | EXP (SCN124)'!U36/'Comex Stat 15 | EXP (SCN124)'!$AF36,"")</f>
        <v>4.4075461630304295E-3</v>
      </c>
      <c r="V37" s="18">
        <f>IFERROR('Comex Stat 15 | EXP (SCN124)'!V36/'Comex Stat 15 | EXP (SCN124)'!$AF36,"")</f>
        <v>6.2657091710076954E-3</v>
      </c>
      <c r="W37" s="18">
        <f>IFERROR('Comex Stat 15 | EXP (SCN124)'!W36/'Comex Stat 15 | EXP (SCN124)'!$AF36,"")</f>
        <v>1.3970184570071707E-3</v>
      </c>
      <c r="X37" s="18">
        <f>IFERROR('Comex Stat 15 | EXP (SCN124)'!X36/'Comex Stat 15 | EXP (SCN124)'!$AF36,"")</f>
        <v>1.2191004264671622E-3</v>
      </c>
      <c r="Y37" s="18">
        <f>IFERROR('Comex Stat 15 | EXP (SCN124)'!Y36/'Comex Stat 15 | EXP (SCN124)'!$AF36,"")</f>
        <v>3.1875493994039457E-3</v>
      </c>
      <c r="Z37" s="18">
        <f>IFERROR('Comex Stat 15 | EXP (SCN124)'!Z36/'Comex Stat 15 | EXP (SCN124)'!$AF36,"")</f>
        <v>9.1464308784031968E-4</v>
      </c>
      <c r="AA37" s="18">
        <f>IFERROR('Comex Stat 15 | EXP (SCN124)'!AA36/'Comex Stat 15 | EXP (SCN124)'!$AF36,"")</f>
        <v>2.7509806865359977E-4</v>
      </c>
      <c r="AB37" s="18">
        <f>IFERROR('Comex Stat 15 | EXP (SCN124)'!AB36/'Comex Stat 15 | EXP (SCN124)'!$AF36,"")</f>
        <v>3.8864680768581645E-3</v>
      </c>
      <c r="AC37" s="18">
        <f>IFERROR('Comex Stat 15 | EXP (SCN124)'!AC36/'Comex Stat 15 | EXP (SCN124)'!$AF36,"")</f>
        <v>7.6034349694310797E-3</v>
      </c>
      <c r="AD37" s="18">
        <f>IFERROR('Comex Stat 15 | EXP (SCN124)'!AD36/'Comex Stat 15 | EXP (SCN124)'!$AF36,"")</f>
        <v>0.19977263531198997</v>
      </c>
      <c r="AE37" s="18">
        <f>IFERROR('Comex Stat 15 | EXP (SCN124)'!AE36/'Comex Stat 15 | EXP (SCN124)'!$AF36,"")</f>
        <v>0.15527685297130656</v>
      </c>
      <c r="AF37" s="17">
        <f>IFERROR('Comex Stat 15 | EXP (SCN124)'!AF36/'Comex Stat 15 | EXP (SCN124)'!$AF36,"")</f>
        <v>1</v>
      </c>
      <c r="AH37" s="22">
        <v>3733</v>
      </c>
      <c r="AJ37" s="33">
        <f t="shared" si="29"/>
        <v>709.91218248656935</v>
      </c>
      <c r="AK37" s="22">
        <f t="shared" si="30"/>
        <v>63.12059575691061</v>
      </c>
      <c r="AL37" s="22">
        <f t="shared" si="31"/>
        <v>21.058402919783315</v>
      </c>
      <c r="AM37" s="22">
        <f t="shared" si="32"/>
        <v>23.840569225117068</v>
      </c>
      <c r="AN37" s="22">
        <f t="shared" si="33"/>
        <v>24.298576139404947</v>
      </c>
      <c r="AO37" s="22">
        <f t="shared" si="34"/>
        <v>607.13636328885798</v>
      </c>
      <c r="AP37" s="22">
        <f t="shared" si="35"/>
        <v>153.11501195114283</v>
      </c>
      <c r="AQ37" s="22">
        <f t="shared" si="36"/>
        <v>189.30394786129759</v>
      </c>
      <c r="AR37" s="22">
        <f t="shared" si="37"/>
        <v>19.385791666746663</v>
      </c>
      <c r="AS37" s="22">
        <f t="shared" si="38"/>
        <v>191.06170834775537</v>
      </c>
      <c r="AT37" s="22">
        <f t="shared" si="39"/>
        <v>72.706360590153253</v>
      </c>
      <c r="AU37" s="22">
        <f t="shared" si="40"/>
        <v>29.770353068462111</v>
      </c>
      <c r="AV37" s="22">
        <f t="shared" si="41"/>
        <v>62.035057666260592</v>
      </c>
      <c r="AW37" s="22">
        <f t="shared" si="42"/>
        <v>76.109372664152147</v>
      </c>
      <c r="AX37" s="22">
        <f t="shared" si="43"/>
        <v>55.904498934901781</v>
      </c>
      <c r="AY37" s="22">
        <f t="shared" si="44"/>
        <v>16.453369826592592</v>
      </c>
      <c r="AZ37" s="22">
        <f t="shared" si="45"/>
        <v>23.389892335371727</v>
      </c>
      <c r="BA37" s="22">
        <f t="shared" si="46"/>
        <v>5.2150699000077685</v>
      </c>
      <c r="BB37" s="22">
        <f t="shared" si="47"/>
        <v>4.5509018920019164</v>
      </c>
      <c r="BC37" s="22">
        <f t="shared" si="48"/>
        <v>11.89912190797493</v>
      </c>
      <c r="BD37" s="22">
        <f t="shared" si="49"/>
        <v>3.4143626469079136</v>
      </c>
      <c r="BE37" s="22">
        <f t="shared" si="50"/>
        <v>1.026941090283888</v>
      </c>
      <c r="BF37" s="22">
        <f t="shared" si="51"/>
        <v>14.508185330911529</v>
      </c>
      <c r="BG37" s="22">
        <f t="shared" si="52"/>
        <v>28.383622740886221</v>
      </c>
      <c r="BH37" s="22">
        <f t="shared" si="53"/>
        <v>745.75124761965856</v>
      </c>
      <c r="BI37" s="22">
        <f t="shared" si="54"/>
        <v>579.64849214188735</v>
      </c>
      <c r="BJ37" s="27">
        <f t="shared" si="27"/>
        <v>3732.9999999999995</v>
      </c>
      <c r="BK37" s="27" t="str">
        <f t="shared" si="28"/>
        <v>N</v>
      </c>
    </row>
    <row r="38" spans="2:63" x14ac:dyDescent="0.3">
      <c r="B38" s="2">
        <v>11001</v>
      </c>
      <c r="C38" s="9" t="s">
        <v>64</v>
      </c>
      <c r="D38" s="9">
        <v>35</v>
      </c>
      <c r="E38" s="9" t="str">
        <f t="shared" si="26"/>
        <v>S</v>
      </c>
      <c r="F38" s="18">
        <f>IFERROR('Comex Stat 15 | EXP (SCN124)'!F37/'Comex Stat 15 | EXP (SCN124)'!$AF37,"")</f>
        <v>1.7836960721341184E-2</v>
      </c>
      <c r="G38" s="18">
        <f>IFERROR('Comex Stat 15 | EXP (SCN124)'!G37/'Comex Stat 15 | EXP (SCN124)'!$AF37,"")</f>
        <v>1.1139492478628849E-3</v>
      </c>
      <c r="H38" s="18">
        <f>IFERROR('Comex Stat 15 | EXP (SCN124)'!H37/'Comex Stat 15 | EXP (SCN124)'!$AF37,"")</f>
        <v>9.5262726695720618E-5</v>
      </c>
      <c r="I38" s="18">
        <f>IFERROR('Comex Stat 15 | EXP (SCN124)'!I37/'Comex Stat 15 | EXP (SCN124)'!$AF37,"")</f>
        <v>0</v>
      </c>
      <c r="J38" s="18">
        <f>IFERROR('Comex Stat 15 | EXP (SCN124)'!J37/'Comex Stat 15 | EXP (SCN124)'!$AF37,"")</f>
        <v>5.1750299942149988E-3</v>
      </c>
      <c r="K38" s="18">
        <f>IFERROR('Comex Stat 15 | EXP (SCN124)'!K37/'Comex Stat 15 | EXP (SCN124)'!$AF37,"")</f>
        <v>2.057111656777608E-2</v>
      </c>
      <c r="L38" s="18">
        <f>IFERROR('Comex Stat 15 | EXP (SCN124)'!L37/'Comex Stat 15 | EXP (SCN124)'!$AF37,"")</f>
        <v>8.7521704845762351E-3</v>
      </c>
      <c r="M38" s="18">
        <f>IFERROR('Comex Stat 15 | EXP (SCN124)'!M37/'Comex Stat 15 | EXP (SCN124)'!$AF37,"")</f>
        <v>0.23713785933993123</v>
      </c>
      <c r="N38" s="18">
        <f>IFERROR('Comex Stat 15 | EXP (SCN124)'!N37/'Comex Stat 15 | EXP (SCN124)'!$AF37,"")</f>
        <v>0.44707349202367025</v>
      </c>
      <c r="O38" s="18">
        <f>IFERROR('Comex Stat 15 | EXP (SCN124)'!O37/'Comex Stat 15 | EXP (SCN124)'!$AF37,"")</f>
        <v>5.4398274487164801E-3</v>
      </c>
      <c r="P38" s="18">
        <f>IFERROR('Comex Stat 15 | EXP (SCN124)'!P37/'Comex Stat 15 | EXP (SCN124)'!$AF37,"")</f>
        <v>0.14149046224419626</v>
      </c>
      <c r="Q38" s="18">
        <f>IFERROR('Comex Stat 15 | EXP (SCN124)'!Q37/'Comex Stat 15 | EXP (SCN124)'!$AF37,"")</f>
        <v>2.5157089217087152E-3</v>
      </c>
      <c r="R38" s="18">
        <f>IFERROR('Comex Stat 15 | EXP (SCN124)'!R37/'Comex Stat 15 | EXP (SCN124)'!$AF37,"")</f>
        <v>1.2655873330066527E-3</v>
      </c>
      <c r="S38" s="18">
        <f>IFERROR('Comex Stat 15 | EXP (SCN124)'!S37/'Comex Stat 15 | EXP (SCN124)'!$AF37,"")</f>
        <v>3.2431366906639454E-2</v>
      </c>
      <c r="T38" s="18">
        <f>IFERROR('Comex Stat 15 | EXP (SCN124)'!T37/'Comex Stat 15 | EXP (SCN124)'!$AF37,"")</f>
        <v>4.0500961681837926E-4</v>
      </c>
      <c r="U38" s="18">
        <f>IFERROR('Comex Stat 15 | EXP (SCN124)'!U37/'Comex Stat 15 | EXP (SCN124)'!$AF37,"")</f>
        <v>8.020026399182536E-4</v>
      </c>
      <c r="V38" s="18">
        <f>IFERROR('Comex Stat 15 | EXP (SCN124)'!V37/'Comex Stat 15 | EXP (SCN124)'!$AF37,"")</f>
        <v>2.5997521534496065E-2</v>
      </c>
      <c r="W38" s="18">
        <f>IFERROR('Comex Stat 15 | EXP (SCN124)'!W37/'Comex Stat 15 | EXP (SCN124)'!$AF37,"")</f>
        <v>1.1776196365400638E-5</v>
      </c>
      <c r="X38" s="18">
        <f>IFERROR('Comex Stat 15 | EXP (SCN124)'!X37/'Comex Stat 15 | EXP (SCN124)'!$AF37,"")</f>
        <v>2.3237146546123687E-4</v>
      </c>
      <c r="Y38" s="18">
        <f>IFERROR('Comex Stat 15 | EXP (SCN124)'!Y37/'Comex Stat 15 | EXP (SCN124)'!$AF37,"")</f>
        <v>5.3562988855615371E-3</v>
      </c>
      <c r="Z38" s="18">
        <f>IFERROR('Comex Stat 15 | EXP (SCN124)'!Z37/'Comex Stat 15 | EXP (SCN124)'!$AF37,"")</f>
        <v>0</v>
      </c>
      <c r="AA38" s="18">
        <f>IFERROR('Comex Stat 15 | EXP (SCN124)'!AA37/'Comex Stat 15 | EXP (SCN124)'!$AF37,"")</f>
        <v>4.9617414311329123E-5</v>
      </c>
      <c r="AB38" s="18">
        <f>IFERROR('Comex Stat 15 | EXP (SCN124)'!AB37/'Comex Stat 15 | EXP (SCN124)'!$AF37,"")</f>
        <v>2.0040340069369805E-3</v>
      </c>
      <c r="AC38" s="18">
        <f>IFERROR('Comex Stat 15 | EXP (SCN124)'!AC37/'Comex Stat 15 | EXP (SCN124)'!$AF37,"")</f>
        <v>1.6115431663856869E-3</v>
      </c>
      <c r="AD38" s="18">
        <f>IFERROR('Comex Stat 15 | EXP (SCN124)'!AD37/'Comex Stat 15 | EXP (SCN124)'!$AF37,"")</f>
        <v>2.3844436796286596E-2</v>
      </c>
      <c r="AE38" s="18">
        <f>IFERROR('Comex Stat 15 | EXP (SCN124)'!AE37/'Comex Stat 15 | EXP (SCN124)'!$AF37,"")</f>
        <v>1.8786594317122412E-2</v>
      </c>
      <c r="AF38" s="17">
        <f>IFERROR('Comex Stat 15 | EXP (SCN124)'!AF37/'Comex Stat 15 | EXP (SCN124)'!$AF37,"")</f>
        <v>1</v>
      </c>
      <c r="AH38" s="22">
        <v>3499</v>
      </c>
      <c r="AJ38" s="33">
        <f t="shared" si="29"/>
        <v>62.411525563972802</v>
      </c>
      <c r="AK38" s="22">
        <f t="shared" si="30"/>
        <v>3.8977084182722344</v>
      </c>
      <c r="AL38" s="22">
        <f t="shared" si="31"/>
        <v>0.33332428070832643</v>
      </c>
      <c r="AM38" s="22">
        <f t="shared" si="32"/>
        <v>0</v>
      </c>
      <c r="AN38" s="22">
        <f t="shared" si="33"/>
        <v>18.107429949758281</v>
      </c>
      <c r="AO38" s="22">
        <f t="shared" si="34"/>
        <v>71.978336870648505</v>
      </c>
      <c r="AP38" s="22">
        <f t="shared" si="35"/>
        <v>30.623844525532245</v>
      </c>
      <c r="AQ38" s="22">
        <f t="shared" si="36"/>
        <v>829.74536983041935</v>
      </c>
      <c r="AR38" s="22">
        <f t="shared" si="37"/>
        <v>1564.3101485908221</v>
      </c>
      <c r="AS38" s="22">
        <f t="shared" si="38"/>
        <v>19.033956243058963</v>
      </c>
      <c r="AT38" s="22">
        <f t="shared" si="39"/>
        <v>495.07512739244271</v>
      </c>
      <c r="AU38" s="22">
        <f t="shared" si="40"/>
        <v>8.8024655170587938</v>
      </c>
      <c r="AV38" s="22">
        <f t="shared" si="41"/>
        <v>4.4282900781902779</v>
      </c>
      <c r="AW38" s="22">
        <f t="shared" si="42"/>
        <v>113.47735280633145</v>
      </c>
      <c r="AX38" s="22">
        <f t="shared" si="43"/>
        <v>1.417128649247509</v>
      </c>
      <c r="AY38" s="22">
        <f t="shared" si="44"/>
        <v>2.8062072370739695</v>
      </c>
      <c r="AZ38" s="22">
        <f t="shared" si="45"/>
        <v>90.965327849201728</v>
      </c>
      <c r="BA38" s="22">
        <f t="shared" si="46"/>
        <v>4.1204911082536835E-2</v>
      </c>
      <c r="BB38" s="22">
        <f t="shared" si="47"/>
        <v>0.81306775764886785</v>
      </c>
      <c r="BC38" s="22">
        <f t="shared" si="48"/>
        <v>18.741689800579817</v>
      </c>
      <c r="BD38" s="22">
        <f t="shared" si="49"/>
        <v>0</v>
      </c>
      <c r="BE38" s="22">
        <f t="shared" si="50"/>
        <v>0.1736113326753406</v>
      </c>
      <c r="BF38" s="22">
        <f t="shared" si="51"/>
        <v>7.0121149902724946</v>
      </c>
      <c r="BG38" s="22">
        <f t="shared" si="52"/>
        <v>5.6387895391835183</v>
      </c>
      <c r="BH38" s="22">
        <f t="shared" si="53"/>
        <v>83.431684350206794</v>
      </c>
      <c r="BI38" s="22">
        <f t="shared" si="54"/>
        <v>65.734293515611313</v>
      </c>
      <c r="BJ38" s="27">
        <f t="shared" si="27"/>
        <v>3498.9999999999995</v>
      </c>
      <c r="BK38" s="27" t="str">
        <f t="shared" si="28"/>
        <v>N</v>
      </c>
    </row>
    <row r="39" spans="2:63" x14ac:dyDescent="0.3">
      <c r="B39" s="2">
        <v>12001</v>
      </c>
      <c r="C39" s="9" t="s">
        <v>65</v>
      </c>
      <c r="D39" s="9">
        <v>36</v>
      </c>
      <c r="E39" s="9" t="str">
        <f t="shared" si="26"/>
        <v>S</v>
      </c>
      <c r="F39" s="18">
        <f>IFERROR('Comex Stat 15 | EXP (SCN124)'!F38/'Comex Stat 15 | EXP (SCN124)'!$AF38,"")</f>
        <v>0.10473418354810411</v>
      </c>
      <c r="G39" s="18">
        <f>IFERROR('Comex Stat 15 | EXP (SCN124)'!G38/'Comex Stat 15 | EXP (SCN124)'!$AF38,"")</f>
        <v>0.12241616244285511</v>
      </c>
      <c r="H39" s="18">
        <f>IFERROR('Comex Stat 15 | EXP (SCN124)'!H38/'Comex Stat 15 | EXP (SCN124)'!$AF38,"")</f>
        <v>6.2936609332871499E-2</v>
      </c>
      <c r="I39" s="18">
        <f>IFERROR('Comex Stat 15 | EXP (SCN124)'!I38/'Comex Stat 15 | EXP (SCN124)'!$AF38,"")</f>
        <v>6.1144160343904819E-4</v>
      </c>
      <c r="J39" s="18">
        <f>IFERROR('Comex Stat 15 | EXP (SCN124)'!J38/'Comex Stat 15 | EXP (SCN124)'!$AF38,"")</f>
        <v>1.5102331750510881E-2</v>
      </c>
      <c r="K39" s="18">
        <f>IFERROR('Comex Stat 15 | EXP (SCN124)'!K38/'Comex Stat 15 | EXP (SCN124)'!$AF38,"")</f>
        <v>1.4904595378350011E-2</v>
      </c>
      <c r="L39" s="18">
        <f>IFERROR('Comex Stat 15 | EXP (SCN124)'!L38/'Comex Stat 15 | EXP (SCN124)'!$AF38,"")</f>
        <v>2.9251846444349047E-3</v>
      </c>
      <c r="M39" s="18">
        <f>IFERROR('Comex Stat 15 | EXP (SCN124)'!M38/'Comex Stat 15 | EXP (SCN124)'!$AF38,"")</f>
        <v>2.87350177859639E-2</v>
      </c>
      <c r="N39" s="18">
        <f>IFERROR('Comex Stat 15 | EXP (SCN124)'!N38/'Comex Stat 15 | EXP (SCN124)'!$AF38,"")</f>
        <v>2.3949956848328597E-3</v>
      </c>
      <c r="O39" s="18">
        <f>IFERROR('Comex Stat 15 | EXP (SCN124)'!O38/'Comex Stat 15 | EXP (SCN124)'!$AF38,"")</f>
        <v>2.9772092995083033E-3</v>
      </c>
      <c r="P39" s="18">
        <f>IFERROR('Comex Stat 15 | EXP (SCN124)'!P38/'Comex Stat 15 | EXP (SCN124)'!$AF38,"")</f>
        <v>1.1043380258274017E-3</v>
      </c>
      <c r="Q39" s="18">
        <f>IFERROR('Comex Stat 15 | EXP (SCN124)'!Q38/'Comex Stat 15 | EXP (SCN124)'!$AF38,"")</f>
        <v>9.4798401244065476E-5</v>
      </c>
      <c r="R39" s="18">
        <f>IFERROR('Comex Stat 15 | EXP (SCN124)'!R38/'Comex Stat 15 | EXP (SCN124)'!$AF38,"")</f>
        <v>1.7355064830617019E-5</v>
      </c>
      <c r="S39" s="18">
        <f>IFERROR('Comex Stat 15 | EXP (SCN124)'!S38/'Comex Stat 15 | EXP (SCN124)'!$AF38,"")</f>
        <v>2.691454394361803E-3</v>
      </c>
      <c r="T39" s="18">
        <f>IFERROR('Comex Stat 15 | EXP (SCN124)'!T38/'Comex Stat 15 | EXP (SCN124)'!$AF38,"")</f>
        <v>2.9038152452368353E-4</v>
      </c>
      <c r="U39" s="18">
        <f>IFERROR('Comex Stat 15 | EXP (SCN124)'!U38/'Comex Stat 15 | EXP (SCN124)'!$AF38,"")</f>
        <v>6.0554940865362324E-4</v>
      </c>
      <c r="V39" s="18">
        <f>IFERROR('Comex Stat 15 | EXP (SCN124)'!V38/'Comex Stat 15 | EXP (SCN124)'!$AF38,"")</f>
        <v>1.4715566593690541E-3</v>
      </c>
      <c r="W39" s="18">
        <f>IFERROR('Comex Stat 15 | EXP (SCN124)'!W38/'Comex Stat 15 | EXP (SCN124)'!$AF38,"")</f>
        <v>0</v>
      </c>
      <c r="X39" s="18">
        <f>IFERROR('Comex Stat 15 | EXP (SCN124)'!X38/'Comex Stat 15 | EXP (SCN124)'!$AF38,"")</f>
        <v>0</v>
      </c>
      <c r="Y39" s="18">
        <f>IFERROR('Comex Stat 15 | EXP (SCN124)'!Y38/'Comex Stat 15 | EXP (SCN124)'!$AF38,"")</f>
        <v>0</v>
      </c>
      <c r="Z39" s="18">
        <f>IFERROR('Comex Stat 15 | EXP (SCN124)'!Z38/'Comex Stat 15 | EXP (SCN124)'!$AF38,"")</f>
        <v>2.5343925720482819E-3</v>
      </c>
      <c r="AA39" s="18">
        <f>IFERROR('Comex Stat 15 | EXP (SCN124)'!AA38/'Comex Stat 15 | EXP (SCN124)'!$AF38,"")</f>
        <v>8.5910949196425292E-6</v>
      </c>
      <c r="AB39" s="18">
        <f>IFERROR('Comex Stat 15 | EXP (SCN124)'!AB38/'Comex Stat 15 | EXP (SCN124)'!$AF38,"")</f>
        <v>1.3958141146493028E-5</v>
      </c>
      <c r="AC39" s="18">
        <f>IFERROR('Comex Stat 15 | EXP (SCN124)'!AC38/'Comex Stat 15 | EXP (SCN124)'!$AF38,"")</f>
        <v>6.0110172188202328E-4</v>
      </c>
      <c r="AD39" s="18">
        <f>IFERROR('Comex Stat 15 | EXP (SCN124)'!AD38/'Comex Stat 15 | EXP (SCN124)'!$AF38,"")</f>
        <v>0.36614438554969375</v>
      </c>
      <c r="AE39" s="18">
        <f>IFERROR('Comex Stat 15 | EXP (SCN124)'!AE38/'Comex Stat 15 | EXP (SCN124)'!$AF38,"")</f>
        <v>0.26668440597062898</v>
      </c>
      <c r="AF39" s="17">
        <f>IFERROR('Comex Stat 15 | EXP (SCN124)'!AF38/'Comex Stat 15 | EXP (SCN124)'!$AF38,"")</f>
        <v>1</v>
      </c>
      <c r="AH39" s="22">
        <v>7290</v>
      </c>
      <c r="AJ39" s="33">
        <f t="shared" si="29"/>
        <v>763.51219806567894</v>
      </c>
      <c r="AK39" s="22">
        <f t="shared" si="30"/>
        <v>892.41382420841376</v>
      </c>
      <c r="AL39" s="22">
        <f t="shared" si="31"/>
        <v>458.8078820366332</v>
      </c>
      <c r="AM39" s="22">
        <f t="shared" si="32"/>
        <v>4.4574092890706609</v>
      </c>
      <c r="AN39" s="22">
        <f t="shared" si="33"/>
        <v>110.09599846122433</v>
      </c>
      <c r="AO39" s="22">
        <f t="shared" si="34"/>
        <v>108.65450030817158</v>
      </c>
      <c r="AP39" s="22">
        <f t="shared" si="35"/>
        <v>21.324596057930457</v>
      </c>
      <c r="AQ39" s="22">
        <f t="shared" si="36"/>
        <v>209.47827965967682</v>
      </c>
      <c r="AR39" s="22">
        <f t="shared" si="37"/>
        <v>17.459518542431546</v>
      </c>
      <c r="AS39" s="22">
        <f t="shared" si="38"/>
        <v>21.703855793415531</v>
      </c>
      <c r="AT39" s="22">
        <f t="shared" si="39"/>
        <v>8.050624208281759</v>
      </c>
      <c r="AU39" s="22">
        <f t="shared" si="40"/>
        <v>0.69108034506923732</v>
      </c>
      <c r="AV39" s="22">
        <f t="shared" si="41"/>
        <v>0.12651842261519808</v>
      </c>
      <c r="AW39" s="22">
        <f t="shared" si="42"/>
        <v>19.620702534897543</v>
      </c>
      <c r="AX39" s="22">
        <f t="shared" si="43"/>
        <v>2.116881313777653</v>
      </c>
      <c r="AY39" s="22">
        <f t="shared" si="44"/>
        <v>4.4144551890849133</v>
      </c>
      <c r="AZ39" s="22">
        <f t="shared" si="45"/>
        <v>10.727648046800404</v>
      </c>
      <c r="BA39" s="22">
        <f t="shared" si="46"/>
        <v>0</v>
      </c>
      <c r="BB39" s="22">
        <f t="shared" si="47"/>
        <v>0</v>
      </c>
      <c r="BC39" s="22">
        <f t="shared" si="48"/>
        <v>0</v>
      </c>
      <c r="BD39" s="22">
        <f t="shared" si="49"/>
        <v>18.475721850231974</v>
      </c>
      <c r="BE39" s="22">
        <f t="shared" si="50"/>
        <v>6.2629081964194033E-2</v>
      </c>
      <c r="BF39" s="22">
        <f t="shared" si="51"/>
        <v>0.10175484895793417</v>
      </c>
      <c r="BG39" s="22">
        <f t="shared" si="52"/>
        <v>4.3820315525199494</v>
      </c>
      <c r="BH39" s="22">
        <f t="shared" si="53"/>
        <v>2669.1925706572674</v>
      </c>
      <c r="BI39" s="22">
        <f t="shared" si="54"/>
        <v>1944.1293195258852</v>
      </c>
      <c r="BJ39" s="27">
        <f t="shared" si="27"/>
        <v>7290.0000000000009</v>
      </c>
      <c r="BK39" s="27" t="str">
        <f t="shared" si="28"/>
        <v>N</v>
      </c>
    </row>
    <row r="40" spans="2:63" x14ac:dyDescent="0.3">
      <c r="B40" s="2">
        <v>13001</v>
      </c>
      <c r="C40" s="9" t="s">
        <v>66</v>
      </c>
      <c r="D40" s="9">
        <v>37</v>
      </c>
      <c r="E40" s="9" t="str">
        <f t="shared" si="26"/>
        <v>S</v>
      </c>
      <c r="F40" s="18">
        <f>IFERROR('Comex Stat 15 | EXP (SCN124)'!F39/'Comex Stat 15 | EXP (SCN124)'!$AF39,"")</f>
        <v>0.18041846075798207</v>
      </c>
      <c r="G40" s="18">
        <f>IFERROR('Comex Stat 15 | EXP (SCN124)'!G39/'Comex Stat 15 | EXP (SCN124)'!$AF39,"")</f>
        <v>1.4019346896093987E-2</v>
      </c>
      <c r="H40" s="18">
        <f>IFERROR('Comex Stat 15 | EXP (SCN124)'!H39/'Comex Stat 15 | EXP (SCN124)'!$AF39,"")</f>
        <v>0</v>
      </c>
      <c r="I40" s="18">
        <f>IFERROR('Comex Stat 15 | EXP (SCN124)'!I39/'Comex Stat 15 | EXP (SCN124)'!$AF39,"")</f>
        <v>2.8935926469273177E-3</v>
      </c>
      <c r="J40" s="18">
        <f>IFERROR('Comex Stat 15 | EXP (SCN124)'!J39/'Comex Stat 15 | EXP (SCN124)'!$AF39,"")</f>
        <v>2.186688156056798E-5</v>
      </c>
      <c r="K40" s="18">
        <f>IFERROR('Comex Stat 15 | EXP (SCN124)'!K39/'Comex Stat 15 | EXP (SCN124)'!$AF39,"")</f>
        <v>0.11829164354819385</v>
      </c>
      <c r="L40" s="18">
        <f>IFERROR('Comex Stat 15 | EXP (SCN124)'!L39/'Comex Stat 15 | EXP (SCN124)'!$AF39,"")</f>
        <v>2.8486173628333677E-2</v>
      </c>
      <c r="M40" s="18">
        <f>IFERROR('Comex Stat 15 | EXP (SCN124)'!M39/'Comex Stat 15 | EXP (SCN124)'!$AF39,"")</f>
        <v>1.1271471119776534E-2</v>
      </c>
      <c r="N40" s="18">
        <f>IFERROR('Comex Stat 15 | EXP (SCN124)'!N39/'Comex Stat 15 | EXP (SCN124)'!$AF39,"")</f>
        <v>4.5499082223963132E-3</v>
      </c>
      <c r="O40" s="18">
        <f>IFERROR('Comex Stat 15 | EXP (SCN124)'!O39/'Comex Stat 15 | EXP (SCN124)'!$AF39,"")</f>
        <v>2.6595594698040809E-2</v>
      </c>
      <c r="P40" s="18">
        <f>IFERROR('Comex Stat 15 | EXP (SCN124)'!P39/'Comex Stat 15 | EXP (SCN124)'!$AF39,"")</f>
        <v>3.6372637096427997E-2</v>
      </c>
      <c r="Q40" s="18">
        <f>IFERROR('Comex Stat 15 | EXP (SCN124)'!Q39/'Comex Stat 15 | EXP (SCN124)'!$AF39,"")</f>
        <v>2.8095490139820292E-3</v>
      </c>
      <c r="R40" s="18">
        <f>IFERROR('Comex Stat 15 | EXP (SCN124)'!R39/'Comex Stat 15 | EXP (SCN124)'!$AF39,"")</f>
        <v>1.7935489591997367E-2</v>
      </c>
      <c r="S40" s="18">
        <f>IFERROR('Comex Stat 15 | EXP (SCN124)'!S39/'Comex Stat 15 | EXP (SCN124)'!$AF39,"")</f>
        <v>7.3689664526359316E-3</v>
      </c>
      <c r="T40" s="18">
        <f>IFERROR('Comex Stat 15 | EXP (SCN124)'!T39/'Comex Stat 15 | EXP (SCN124)'!$AF39,"")</f>
        <v>1.6073726032603059E-2</v>
      </c>
      <c r="U40" s="18">
        <f>IFERROR('Comex Stat 15 | EXP (SCN124)'!U39/'Comex Stat 15 | EXP (SCN124)'!$AF39,"")</f>
        <v>2.1690220175328658E-3</v>
      </c>
      <c r="V40" s="18">
        <f>IFERROR('Comex Stat 15 | EXP (SCN124)'!V39/'Comex Stat 15 | EXP (SCN124)'!$AF39,"")</f>
        <v>3.021082320867945E-5</v>
      </c>
      <c r="W40" s="18">
        <f>IFERROR('Comex Stat 15 | EXP (SCN124)'!W39/'Comex Stat 15 | EXP (SCN124)'!$AF39,"")</f>
        <v>6.7722595359456426E-4</v>
      </c>
      <c r="X40" s="18">
        <f>IFERROR('Comex Stat 15 | EXP (SCN124)'!X39/'Comex Stat 15 | EXP (SCN124)'!$AF39,"")</f>
        <v>2.3133578219389044E-3</v>
      </c>
      <c r="Y40" s="18">
        <f>IFERROR('Comex Stat 15 | EXP (SCN124)'!Y39/'Comex Stat 15 | EXP (SCN124)'!$AF39,"")</f>
        <v>0</v>
      </c>
      <c r="Z40" s="18">
        <f>IFERROR('Comex Stat 15 | EXP (SCN124)'!Z39/'Comex Stat 15 | EXP (SCN124)'!$AF39,"")</f>
        <v>1.5105411604339725E-6</v>
      </c>
      <c r="AA40" s="18">
        <f>IFERROR('Comex Stat 15 | EXP (SCN124)'!AA39/'Comex Stat 15 | EXP (SCN124)'!$AF39,"")</f>
        <v>6.3163638276203808E-4</v>
      </c>
      <c r="AB40" s="18">
        <f>IFERROR('Comex Stat 15 | EXP (SCN124)'!AB39/'Comex Stat 15 | EXP (SCN124)'!$AF39,"")</f>
        <v>8.9672916336505529E-4</v>
      </c>
      <c r="AC40" s="18">
        <f>IFERROR('Comex Stat 15 | EXP (SCN124)'!AC39/'Comex Stat 15 | EXP (SCN124)'!$AF39,"")</f>
        <v>2.0005175545598835E-3</v>
      </c>
      <c r="AD40" s="18">
        <f>IFERROR('Comex Stat 15 | EXP (SCN124)'!AD39/'Comex Stat 15 | EXP (SCN124)'!$AF39,"")</f>
        <v>0.28995684916190573</v>
      </c>
      <c r="AE40" s="18">
        <f>IFERROR('Comex Stat 15 | EXP (SCN124)'!AE39/'Comex Stat 15 | EXP (SCN124)'!$AF39,"")</f>
        <v>0.23421451399302032</v>
      </c>
      <c r="AF40" s="17">
        <f>IFERROR('Comex Stat 15 | EXP (SCN124)'!AF39/'Comex Stat 15 | EXP (SCN124)'!$AF39,"")</f>
        <v>1</v>
      </c>
      <c r="AH40" s="22">
        <v>269</v>
      </c>
      <c r="AJ40" s="33">
        <f t="shared" si="29"/>
        <v>48.532565943897175</v>
      </c>
      <c r="AK40" s="22">
        <f t="shared" si="30"/>
        <v>3.7712043150492827</v>
      </c>
      <c r="AL40" s="22">
        <f t="shared" si="31"/>
        <v>0</v>
      </c>
      <c r="AM40" s="22">
        <f t="shared" si="32"/>
        <v>0.77837642202344848</v>
      </c>
      <c r="AN40" s="22">
        <f t="shared" si="33"/>
        <v>5.8821911397927869E-3</v>
      </c>
      <c r="AO40" s="22">
        <f t="shared" si="34"/>
        <v>31.820452114464146</v>
      </c>
      <c r="AP40" s="22">
        <f t="shared" si="35"/>
        <v>7.662780706021759</v>
      </c>
      <c r="AQ40" s="22">
        <f t="shared" si="36"/>
        <v>3.0320257312198877</v>
      </c>
      <c r="AR40" s="22">
        <f t="shared" si="37"/>
        <v>1.2239253118246083</v>
      </c>
      <c r="AS40" s="22">
        <f t="shared" si="38"/>
        <v>7.1542149737729774</v>
      </c>
      <c r="AT40" s="22">
        <f t="shared" si="39"/>
        <v>9.784239378939132</v>
      </c>
      <c r="AU40" s="22">
        <f t="shared" si="40"/>
        <v>0.75576868476116588</v>
      </c>
      <c r="AV40" s="22">
        <f t="shared" si="41"/>
        <v>4.8246467002472917</v>
      </c>
      <c r="AW40" s="22">
        <f t="shared" si="42"/>
        <v>1.9822519757590655</v>
      </c>
      <c r="AX40" s="22">
        <f t="shared" si="43"/>
        <v>4.3238323027702226</v>
      </c>
      <c r="AY40" s="22">
        <f t="shared" si="44"/>
        <v>0.58346692271634093</v>
      </c>
      <c r="AZ40" s="22">
        <f t="shared" si="45"/>
        <v>8.1267114431347719E-3</v>
      </c>
      <c r="BA40" s="22">
        <f t="shared" si="46"/>
        <v>0.18217378151693778</v>
      </c>
      <c r="BB40" s="22">
        <f t="shared" si="47"/>
        <v>0.62229325410156522</v>
      </c>
      <c r="BC40" s="22">
        <f t="shared" si="48"/>
        <v>0</v>
      </c>
      <c r="BD40" s="22">
        <f t="shared" si="49"/>
        <v>4.0633557215673856E-4</v>
      </c>
      <c r="BE40" s="22">
        <f t="shared" si="50"/>
        <v>0.16991018696298824</v>
      </c>
      <c r="BF40" s="22">
        <f t="shared" si="51"/>
        <v>0.24122014494519986</v>
      </c>
      <c r="BG40" s="22">
        <f t="shared" si="52"/>
        <v>0.5381392221766087</v>
      </c>
      <c r="BH40" s="22">
        <f t="shared" si="53"/>
        <v>77.998392424552634</v>
      </c>
      <c r="BI40" s="22">
        <f t="shared" si="54"/>
        <v>63.003704264122469</v>
      </c>
      <c r="BJ40" s="27">
        <f t="shared" si="27"/>
        <v>269</v>
      </c>
      <c r="BK40" s="27" t="str">
        <f t="shared" si="28"/>
        <v>N</v>
      </c>
    </row>
    <row r="41" spans="2:63" x14ac:dyDescent="0.3">
      <c r="B41" s="2">
        <v>13002</v>
      </c>
      <c r="C41" s="9" t="s">
        <v>67</v>
      </c>
      <c r="D41" s="9">
        <v>38</v>
      </c>
      <c r="E41" s="9" t="str">
        <f t="shared" si="26"/>
        <v>S</v>
      </c>
      <c r="F41" s="18">
        <f>IFERROR('Comex Stat 15 | EXP (SCN124)'!F40/'Comex Stat 15 | EXP (SCN124)'!$AF40,"")</f>
        <v>3.373789501949663E-2</v>
      </c>
      <c r="G41" s="18">
        <f>IFERROR('Comex Stat 15 | EXP (SCN124)'!G40/'Comex Stat 15 | EXP (SCN124)'!$AF40,"")</f>
        <v>1.5796825398941587E-3</v>
      </c>
      <c r="H41" s="18">
        <f>IFERROR('Comex Stat 15 | EXP (SCN124)'!H40/'Comex Stat 15 | EXP (SCN124)'!$AF40,"")</f>
        <v>1.784307940528633E-3</v>
      </c>
      <c r="I41" s="18">
        <f>IFERROR('Comex Stat 15 | EXP (SCN124)'!I40/'Comex Stat 15 | EXP (SCN124)'!$AF40,"")</f>
        <v>8.0674236008058617E-4</v>
      </c>
      <c r="J41" s="18">
        <f>IFERROR('Comex Stat 15 | EXP (SCN124)'!J40/'Comex Stat 15 | EXP (SCN124)'!$AF40,"")</f>
        <v>2.0695329318470347E-3</v>
      </c>
      <c r="K41" s="18">
        <f>IFERROR('Comex Stat 15 | EXP (SCN124)'!K40/'Comex Stat 15 | EXP (SCN124)'!$AF40,"")</f>
        <v>0.35642969373217936</v>
      </c>
      <c r="L41" s="18">
        <f>IFERROR('Comex Stat 15 | EXP (SCN124)'!L40/'Comex Stat 15 | EXP (SCN124)'!$AF40,"")</f>
        <v>4.0095065785063035E-2</v>
      </c>
      <c r="M41" s="18">
        <f>IFERROR('Comex Stat 15 | EXP (SCN124)'!M40/'Comex Stat 15 | EXP (SCN124)'!$AF40,"")</f>
        <v>0.10365305258858909</v>
      </c>
      <c r="N41" s="18">
        <f>IFERROR('Comex Stat 15 | EXP (SCN124)'!N40/'Comex Stat 15 | EXP (SCN124)'!$AF40,"")</f>
        <v>1.2938159459757834E-2</v>
      </c>
      <c r="O41" s="18">
        <f>IFERROR('Comex Stat 15 | EXP (SCN124)'!O40/'Comex Stat 15 | EXP (SCN124)'!$AF40,"")</f>
        <v>2.8504320391507573E-2</v>
      </c>
      <c r="P41" s="18">
        <f>IFERROR('Comex Stat 15 | EXP (SCN124)'!P40/'Comex Stat 15 | EXP (SCN124)'!$AF40,"")</f>
        <v>5.3763742577399166E-2</v>
      </c>
      <c r="Q41" s="18">
        <f>IFERROR('Comex Stat 15 | EXP (SCN124)'!Q40/'Comex Stat 15 | EXP (SCN124)'!$AF40,"")</f>
        <v>4.7400624489031054E-2</v>
      </c>
      <c r="R41" s="18">
        <f>IFERROR('Comex Stat 15 | EXP (SCN124)'!R40/'Comex Stat 15 | EXP (SCN124)'!$AF40,"")</f>
        <v>5.9653574592020427E-2</v>
      </c>
      <c r="S41" s="18">
        <f>IFERROR('Comex Stat 15 | EXP (SCN124)'!S40/'Comex Stat 15 | EXP (SCN124)'!$AF40,"")</f>
        <v>5.2370020635231156E-2</v>
      </c>
      <c r="T41" s="18">
        <f>IFERROR('Comex Stat 15 | EXP (SCN124)'!T40/'Comex Stat 15 | EXP (SCN124)'!$AF40,"")</f>
        <v>9.8208120593291592E-2</v>
      </c>
      <c r="U41" s="18">
        <f>IFERROR('Comex Stat 15 | EXP (SCN124)'!U40/'Comex Stat 15 | EXP (SCN124)'!$AF40,"")</f>
        <v>4.0356456350792583E-3</v>
      </c>
      <c r="V41" s="18">
        <f>IFERROR('Comex Stat 15 | EXP (SCN124)'!V40/'Comex Stat 15 | EXP (SCN124)'!$AF40,"")</f>
        <v>3.96305913314392E-3</v>
      </c>
      <c r="W41" s="18">
        <f>IFERROR('Comex Stat 15 | EXP (SCN124)'!W40/'Comex Stat 15 | EXP (SCN124)'!$AF40,"")</f>
        <v>4.1018473578947282E-3</v>
      </c>
      <c r="X41" s="18">
        <f>IFERROR('Comex Stat 15 | EXP (SCN124)'!X40/'Comex Stat 15 | EXP (SCN124)'!$AF40,"")</f>
        <v>2.6579811172882952E-3</v>
      </c>
      <c r="Y41" s="18">
        <f>IFERROR('Comex Stat 15 | EXP (SCN124)'!Y40/'Comex Stat 15 | EXP (SCN124)'!$AF40,"")</f>
        <v>0</v>
      </c>
      <c r="Z41" s="18">
        <f>IFERROR('Comex Stat 15 | EXP (SCN124)'!Z40/'Comex Stat 15 | EXP (SCN124)'!$AF40,"")</f>
        <v>1.1830745734077011E-2</v>
      </c>
      <c r="AA41" s="18">
        <f>IFERROR('Comex Stat 15 | EXP (SCN124)'!AA40/'Comex Stat 15 | EXP (SCN124)'!$AF40,"")</f>
        <v>8.2974353553960049E-4</v>
      </c>
      <c r="AB41" s="18">
        <f>IFERROR('Comex Stat 15 | EXP (SCN124)'!AB40/'Comex Stat 15 | EXP (SCN124)'!$AF40,"")</f>
        <v>1.938827233355636E-3</v>
      </c>
      <c r="AC41" s="18">
        <f>IFERROR('Comex Stat 15 | EXP (SCN124)'!AC40/'Comex Stat 15 | EXP (SCN124)'!$AF40,"")</f>
        <v>8.2321050733413226E-3</v>
      </c>
      <c r="AD41" s="18">
        <f>IFERROR('Comex Stat 15 | EXP (SCN124)'!AD40/'Comex Stat 15 | EXP (SCN124)'!$AF40,"")</f>
        <v>2.7484543748232251E-2</v>
      </c>
      <c r="AE41" s="18">
        <f>IFERROR('Comex Stat 15 | EXP (SCN124)'!AE40/'Comex Stat 15 | EXP (SCN124)'!$AF40,"")</f>
        <v>4.1930965796130676E-2</v>
      </c>
      <c r="AF41" s="17">
        <f>IFERROR('Comex Stat 15 | EXP (SCN124)'!AF40/'Comex Stat 15 | EXP (SCN124)'!$AF40,"")</f>
        <v>1</v>
      </c>
      <c r="AH41" s="22">
        <v>966</v>
      </c>
      <c r="AJ41" s="33">
        <f t="shared" si="29"/>
        <v>32.590806588833743</v>
      </c>
      <c r="AK41" s="22">
        <f t="shared" si="30"/>
        <v>1.5259733335377572</v>
      </c>
      <c r="AL41" s="22">
        <f t="shared" si="31"/>
        <v>1.7236414705506595</v>
      </c>
      <c r="AM41" s="22">
        <f t="shared" si="32"/>
        <v>0.77931311983784624</v>
      </c>
      <c r="AN41" s="22">
        <f t="shared" si="33"/>
        <v>1.9991688121642355</v>
      </c>
      <c r="AO41" s="22">
        <f t="shared" si="34"/>
        <v>344.31108414528529</v>
      </c>
      <c r="AP41" s="22">
        <f t="shared" si="35"/>
        <v>38.731833548370894</v>
      </c>
      <c r="AQ41" s="22">
        <f t="shared" si="36"/>
        <v>100.12884880057706</v>
      </c>
      <c r="AR41" s="22">
        <f t="shared" si="37"/>
        <v>12.498262038126068</v>
      </c>
      <c r="AS41" s="22">
        <f t="shared" si="38"/>
        <v>27.535173498196315</v>
      </c>
      <c r="AT41" s="22">
        <f t="shared" si="39"/>
        <v>51.935775329767594</v>
      </c>
      <c r="AU41" s="22">
        <f t="shared" si="40"/>
        <v>45.789003256404001</v>
      </c>
      <c r="AV41" s="22">
        <f t="shared" si="41"/>
        <v>57.625353055891729</v>
      </c>
      <c r="AW41" s="22">
        <f t="shared" si="42"/>
        <v>50.589439933633294</v>
      </c>
      <c r="AX41" s="22">
        <f t="shared" si="43"/>
        <v>94.869044493119674</v>
      </c>
      <c r="AY41" s="22">
        <f t="shared" si="44"/>
        <v>3.8984336834865636</v>
      </c>
      <c r="AZ41" s="22">
        <f t="shared" si="45"/>
        <v>3.8283151226170267</v>
      </c>
      <c r="BA41" s="22">
        <f t="shared" si="46"/>
        <v>3.9623845477263075</v>
      </c>
      <c r="BB41" s="22">
        <f t="shared" si="47"/>
        <v>2.5676097593004932</v>
      </c>
      <c r="BC41" s="22">
        <f t="shared" si="48"/>
        <v>0</v>
      </c>
      <c r="BD41" s="22">
        <f t="shared" si="49"/>
        <v>11.428500379118393</v>
      </c>
      <c r="BE41" s="22">
        <f t="shared" si="50"/>
        <v>0.80153225533125405</v>
      </c>
      <c r="BF41" s="22">
        <f t="shared" si="51"/>
        <v>1.8729071074215444</v>
      </c>
      <c r="BG41" s="22">
        <f t="shared" si="52"/>
        <v>7.9522135008477175</v>
      </c>
      <c r="BH41" s="22">
        <f t="shared" si="53"/>
        <v>26.550069260792355</v>
      </c>
      <c r="BI41" s="22">
        <f t="shared" si="54"/>
        <v>40.505312959062231</v>
      </c>
      <c r="BJ41" s="27">
        <f t="shared" si="27"/>
        <v>966.00000000000023</v>
      </c>
      <c r="BK41" s="27" t="str">
        <f t="shared" si="28"/>
        <v>N</v>
      </c>
    </row>
    <row r="42" spans="2:63" x14ac:dyDescent="0.3">
      <c r="B42" s="2">
        <v>13003</v>
      </c>
      <c r="C42" s="9" t="s">
        <v>68</v>
      </c>
      <c r="D42" s="9">
        <v>39</v>
      </c>
      <c r="E42" s="9" t="str">
        <f t="shared" si="26"/>
        <v>S</v>
      </c>
      <c r="F42" s="18">
        <f>IFERROR('Comex Stat 15 | EXP (SCN124)'!F41/'Comex Stat 15 | EXP (SCN124)'!$AF41,"")</f>
        <v>0.20442052279890902</v>
      </c>
      <c r="G42" s="18">
        <f>IFERROR('Comex Stat 15 | EXP (SCN124)'!G41/'Comex Stat 15 | EXP (SCN124)'!$AF41,"")</f>
        <v>1.4152720467232626E-2</v>
      </c>
      <c r="H42" s="18">
        <f>IFERROR('Comex Stat 15 | EXP (SCN124)'!H41/'Comex Stat 15 | EXP (SCN124)'!$AF41,"")</f>
        <v>4.2982110967242941E-3</v>
      </c>
      <c r="I42" s="18">
        <f>IFERROR('Comex Stat 15 | EXP (SCN124)'!I41/'Comex Stat 15 | EXP (SCN124)'!$AF41,"")</f>
        <v>8.0499074766787163E-4</v>
      </c>
      <c r="J42" s="18">
        <f>IFERROR('Comex Stat 15 | EXP (SCN124)'!J41/'Comex Stat 15 | EXP (SCN124)'!$AF41,"")</f>
        <v>1.0373550017258856E-2</v>
      </c>
      <c r="K42" s="18">
        <f>IFERROR('Comex Stat 15 | EXP (SCN124)'!K41/'Comex Stat 15 | EXP (SCN124)'!$AF41,"")</f>
        <v>0.24235956183610965</v>
      </c>
      <c r="L42" s="18">
        <f>IFERROR('Comex Stat 15 | EXP (SCN124)'!L41/'Comex Stat 15 | EXP (SCN124)'!$AF41,"")</f>
        <v>5.3880468804671872E-2</v>
      </c>
      <c r="M42" s="18">
        <f>IFERROR('Comex Stat 15 | EXP (SCN124)'!M41/'Comex Stat 15 | EXP (SCN124)'!$AF41,"")</f>
        <v>3.9245401796665268E-2</v>
      </c>
      <c r="N42" s="18">
        <f>IFERROR('Comex Stat 15 | EXP (SCN124)'!N41/'Comex Stat 15 | EXP (SCN124)'!$AF41,"")</f>
        <v>6.3159198464000046E-2</v>
      </c>
      <c r="O42" s="18">
        <f>IFERROR('Comex Stat 15 | EXP (SCN124)'!O41/'Comex Stat 15 | EXP (SCN124)'!$AF41,"")</f>
        <v>5.8091242110841629E-2</v>
      </c>
      <c r="P42" s="18">
        <f>IFERROR('Comex Stat 15 | EXP (SCN124)'!P41/'Comex Stat 15 | EXP (SCN124)'!$AF41,"")</f>
        <v>3.7305163425521821E-2</v>
      </c>
      <c r="Q42" s="18">
        <f>IFERROR('Comex Stat 15 | EXP (SCN124)'!Q41/'Comex Stat 15 | EXP (SCN124)'!$AF41,"")</f>
        <v>6.6722277266826335E-3</v>
      </c>
      <c r="R42" s="18">
        <f>IFERROR('Comex Stat 15 | EXP (SCN124)'!R41/'Comex Stat 15 | EXP (SCN124)'!$AF41,"")</f>
        <v>3.3143605813036957E-2</v>
      </c>
      <c r="S42" s="18">
        <f>IFERROR('Comex Stat 15 | EXP (SCN124)'!S41/'Comex Stat 15 | EXP (SCN124)'!$AF41,"")</f>
        <v>2.5938394522704314E-2</v>
      </c>
      <c r="T42" s="18">
        <f>IFERROR('Comex Stat 15 | EXP (SCN124)'!T41/'Comex Stat 15 | EXP (SCN124)'!$AF41,"")</f>
        <v>5.3539265461638147E-2</v>
      </c>
      <c r="U42" s="18">
        <f>IFERROR('Comex Stat 15 | EXP (SCN124)'!U41/'Comex Stat 15 | EXP (SCN124)'!$AF41,"")</f>
        <v>3.3980198190539296E-2</v>
      </c>
      <c r="V42" s="18">
        <f>IFERROR('Comex Stat 15 | EXP (SCN124)'!V41/'Comex Stat 15 | EXP (SCN124)'!$AF41,"")</f>
        <v>2.0302806916294011E-3</v>
      </c>
      <c r="W42" s="18">
        <f>IFERROR('Comex Stat 15 | EXP (SCN124)'!W41/'Comex Stat 15 | EXP (SCN124)'!$AF41,"")</f>
        <v>8.264843208637602E-4</v>
      </c>
      <c r="X42" s="18">
        <f>IFERROR('Comex Stat 15 | EXP (SCN124)'!X41/'Comex Stat 15 | EXP (SCN124)'!$AF41,"")</f>
        <v>1.3344247090970754E-3</v>
      </c>
      <c r="Y42" s="18">
        <f>IFERROR('Comex Stat 15 | EXP (SCN124)'!Y41/'Comex Stat 15 | EXP (SCN124)'!$AF41,"")</f>
        <v>4.5864531839812853E-6</v>
      </c>
      <c r="Z42" s="18">
        <f>IFERROR('Comex Stat 15 | EXP (SCN124)'!Z41/'Comex Stat 15 | EXP (SCN124)'!$AF41,"")</f>
        <v>3.4329936950233961E-3</v>
      </c>
      <c r="AA42" s="18">
        <f>IFERROR('Comex Stat 15 | EXP (SCN124)'!AA41/'Comex Stat 15 | EXP (SCN124)'!$AF41,"")</f>
        <v>1.5980899558203261E-3</v>
      </c>
      <c r="AB42" s="18">
        <f>IFERROR('Comex Stat 15 | EXP (SCN124)'!AB41/'Comex Stat 15 | EXP (SCN124)'!$AF41,"")</f>
        <v>4.7040861582073237E-3</v>
      </c>
      <c r="AC42" s="18">
        <f>IFERROR('Comex Stat 15 | EXP (SCN124)'!AC41/'Comex Stat 15 | EXP (SCN124)'!$AF41,"")</f>
        <v>8.5704438677612783E-3</v>
      </c>
      <c r="AD42" s="18">
        <f>IFERROR('Comex Stat 15 | EXP (SCN124)'!AD41/'Comex Stat 15 | EXP (SCN124)'!$AF41,"")</f>
        <v>4.4951549839674566E-2</v>
      </c>
      <c r="AE42" s="18">
        <f>IFERROR('Comex Stat 15 | EXP (SCN124)'!AE41/'Comex Stat 15 | EXP (SCN124)'!$AF41,"")</f>
        <v>5.1182337028534565E-2</v>
      </c>
      <c r="AF42" s="17">
        <f>IFERROR('Comex Stat 15 | EXP (SCN124)'!AF41/'Comex Stat 15 | EXP (SCN124)'!$AF41,"")</f>
        <v>1</v>
      </c>
      <c r="AH42" s="22">
        <v>1333</v>
      </c>
      <c r="AJ42" s="33">
        <f t="shared" si="29"/>
        <v>272.49255689094571</v>
      </c>
      <c r="AK42" s="22">
        <f t="shared" si="30"/>
        <v>18.865576382821089</v>
      </c>
      <c r="AL42" s="22">
        <f t="shared" si="31"/>
        <v>5.729515391933484</v>
      </c>
      <c r="AM42" s="22">
        <f t="shared" si="32"/>
        <v>1.073052666641273</v>
      </c>
      <c r="AN42" s="22">
        <f t="shared" si="33"/>
        <v>13.827942173006056</v>
      </c>
      <c r="AO42" s="22">
        <f t="shared" si="34"/>
        <v>323.06529592753418</v>
      </c>
      <c r="AP42" s="22">
        <f t="shared" si="35"/>
        <v>71.822664916627602</v>
      </c>
      <c r="AQ42" s="22">
        <f t="shared" si="36"/>
        <v>52.314120594954801</v>
      </c>
      <c r="AR42" s="22">
        <f t="shared" si="37"/>
        <v>84.191211552512058</v>
      </c>
      <c r="AS42" s="22">
        <f t="shared" si="38"/>
        <v>77.435625733751891</v>
      </c>
      <c r="AT42" s="22">
        <f t="shared" si="39"/>
        <v>49.727782846220585</v>
      </c>
      <c r="AU42" s="22">
        <f t="shared" si="40"/>
        <v>8.8940795596679507</v>
      </c>
      <c r="AV42" s="22">
        <f t="shared" si="41"/>
        <v>44.180426548778264</v>
      </c>
      <c r="AW42" s="22">
        <f t="shared" si="42"/>
        <v>34.575879898764853</v>
      </c>
      <c r="AX42" s="22">
        <f t="shared" si="43"/>
        <v>71.367840860363657</v>
      </c>
      <c r="AY42" s="22">
        <f t="shared" si="44"/>
        <v>45.295604187988879</v>
      </c>
      <c r="AZ42" s="22">
        <f t="shared" si="45"/>
        <v>2.7063641619419916</v>
      </c>
      <c r="BA42" s="22">
        <f t="shared" si="46"/>
        <v>1.1017035997113924</v>
      </c>
      <c r="BB42" s="22">
        <f t="shared" si="47"/>
        <v>1.7787881372264016</v>
      </c>
      <c r="BC42" s="22">
        <f t="shared" si="48"/>
        <v>6.113742094247053E-3</v>
      </c>
      <c r="BD42" s="22">
        <f t="shared" si="49"/>
        <v>4.5761805954661874</v>
      </c>
      <c r="BE42" s="22">
        <f t="shared" si="50"/>
        <v>2.1302539111084946</v>
      </c>
      <c r="BF42" s="22">
        <f t="shared" si="51"/>
        <v>6.2705468488903628</v>
      </c>
      <c r="BG42" s="22">
        <f t="shared" si="52"/>
        <v>11.424401675725784</v>
      </c>
      <c r="BH42" s="22">
        <f t="shared" si="53"/>
        <v>59.920415936286197</v>
      </c>
      <c r="BI42" s="22">
        <f t="shared" si="54"/>
        <v>68.226055259036571</v>
      </c>
      <c r="BJ42" s="27">
        <f t="shared" si="27"/>
        <v>1332.9999999999995</v>
      </c>
      <c r="BK42" s="27" t="str">
        <f t="shared" si="28"/>
        <v>N</v>
      </c>
    </row>
    <row r="43" spans="2:63" x14ac:dyDescent="0.3">
      <c r="B43" s="2">
        <v>14001</v>
      </c>
      <c r="C43" s="9" t="s">
        <v>69</v>
      </c>
      <c r="D43" s="9">
        <v>40</v>
      </c>
      <c r="E43" s="9" t="str">
        <f t="shared" si="26"/>
        <v>S</v>
      </c>
      <c r="F43" s="18">
        <f>IFERROR('Comex Stat 15 | EXP (SCN124)'!F42/'Comex Stat 15 | EXP (SCN124)'!$AF42,"")</f>
        <v>0.23194930622351964</v>
      </c>
      <c r="G43" s="18">
        <f>IFERROR('Comex Stat 15 | EXP (SCN124)'!G42/'Comex Stat 15 | EXP (SCN124)'!$AF42,"")</f>
        <v>3.8769439803652008E-3</v>
      </c>
      <c r="H43" s="18">
        <f>IFERROR('Comex Stat 15 | EXP (SCN124)'!H42/'Comex Stat 15 | EXP (SCN124)'!$AF42,"")</f>
        <v>2.2053066703962491E-3</v>
      </c>
      <c r="I43" s="18">
        <f>IFERROR('Comex Stat 15 | EXP (SCN124)'!I42/'Comex Stat 15 | EXP (SCN124)'!$AF42,"")</f>
        <v>3.8637207244135124E-3</v>
      </c>
      <c r="J43" s="18">
        <f>IFERROR('Comex Stat 15 | EXP (SCN124)'!J42/'Comex Stat 15 | EXP (SCN124)'!$AF42,"")</f>
        <v>2.705013197219708E-3</v>
      </c>
      <c r="K43" s="18">
        <f>IFERROR('Comex Stat 15 | EXP (SCN124)'!K42/'Comex Stat 15 | EXP (SCN124)'!$AF42,"")</f>
        <v>3.598566039407091E-2</v>
      </c>
      <c r="L43" s="18">
        <f>IFERROR('Comex Stat 15 | EXP (SCN124)'!L42/'Comex Stat 15 | EXP (SCN124)'!$AF42,"")</f>
        <v>8.7206273693310618E-2</v>
      </c>
      <c r="M43" s="18">
        <f>IFERROR('Comex Stat 15 | EXP (SCN124)'!M42/'Comex Stat 15 | EXP (SCN124)'!$AF42,"")</f>
        <v>0.14546793415660111</v>
      </c>
      <c r="N43" s="18">
        <f>IFERROR('Comex Stat 15 | EXP (SCN124)'!N42/'Comex Stat 15 | EXP (SCN124)'!$AF42,"")</f>
        <v>6.8628119806065221E-3</v>
      </c>
      <c r="O43" s="18">
        <f>IFERROR('Comex Stat 15 | EXP (SCN124)'!O42/'Comex Stat 15 | EXP (SCN124)'!$AF42,"")</f>
        <v>4.2400259752295909E-2</v>
      </c>
      <c r="P43" s="18">
        <f>IFERROR('Comex Stat 15 | EXP (SCN124)'!P42/'Comex Stat 15 | EXP (SCN124)'!$AF42,"")</f>
        <v>7.3250526155668651E-3</v>
      </c>
      <c r="Q43" s="18">
        <f>IFERROR('Comex Stat 15 | EXP (SCN124)'!Q42/'Comex Stat 15 | EXP (SCN124)'!$AF42,"")</f>
        <v>8.20593501174708E-3</v>
      </c>
      <c r="R43" s="18">
        <f>IFERROR('Comex Stat 15 | EXP (SCN124)'!R42/'Comex Stat 15 | EXP (SCN124)'!$AF42,"")</f>
        <v>1.6063205269904065E-2</v>
      </c>
      <c r="S43" s="18">
        <f>IFERROR('Comex Stat 15 | EXP (SCN124)'!S42/'Comex Stat 15 | EXP (SCN124)'!$AF42,"")</f>
        <v>6.1239170566273572E-2</v>
      </c>
      <c r="T43" s="18">
        <f>IFERROR('Comex Stat 15 | EXP (SCN124)'!T42/'Comex Stat 15 | EXP (SCN124)'!$AF42,"")</f>
        <v>1.0851517195045497E-2</v>
      </c>
      <c r="U43" s="18">
        <f>IFERROR('Comex Stat 15 | EXP (SCN124)'!U42/'Comex Stat 15 | EXP (SCN124)'!$AF42,"")</f>
        <v>7.8992806580321373E-3</v>
      </c>
      <c r="V43" s="18">
        <f>IFERROR('Comex Stat 15 | EXP (SCN124)'!V42/'Comex Stat 15 | EXP (SCN124)'!$AF42,"")</f>
        <v>2.0451075031247437E-3</v>
      </c>
      <c r="W43" s="18">
        <f>IFERROR('Comex Stat 15 | EXP (SCN124)'!W42/'Comex Stat 15 | EXP (SCN124)'!$AF42,"")</f>
        <v>1.6703486473960943E-3</v>
      </c>
      <c r="X43" s="18">
        <f>IFERROR('Comex Stat 15 | EXP (SCN124)'!X42/'Comex Stat 15 | EXP (SCN124)'!$AF42,"")</f>
        <v>2.28728138957169E-3</v>
      </c>
      <c r="Y43" s="18">
        <f>IFERROR('Comex Stat 15 | EXP (SCN124)'!Y42/'Comex Stat 15 | EXP (SCN124)'!$AF42,"")</f>
        <v>6.1724307316252897E-5</v>
      </c>
      <c r="Z43" s="18">
        <f>IFERROR('Comex Stat 15 | EXP (SCN124)'!Z42/'Comex Stat 15 | EXP (SCN124)'!$AF42,"")</f>
        <v>1.0374785680949553E-3</v>
      </c>
      <c r="AA43" s="18">
        <f>IFERROR('Comex Stat 15 | EXP (SCN124)'!AA42/'Comex Stat 15 | EXP (SCN124)'!$AF42,"")</f>
        <v>1.4860804191719537E-3</v>
      </c>
      <c r="AB43" s="18">
        <f>IFERROR('Comex Stat 15 | EXP (SCN124)'!AB42/'Comex Stat 15 | EXP (SCN124)'!$AF42,"")</f>
        <v>8.0367362458545165E-3</v>
      </c>
      <c r="AC43" s="18">
        <f>IFERROR('Comex Stat 15 | EXP (SCN124)'!AC42/'Comex Stat 15 | EXP (SCN124)'!$AF42,"")</f>
        <v>1.2872534597828661E-2</v>
      </c>
      <c r="AD43" s="18">
        <f>IFERROR('Comex Stat 15 | EXP (SCN124)'!AD42/'Comex Stat 15 | EXP (SCN124)'!$AF42,"")</f>
        <v>0.12347737547719306</v>
      </c>
      <c r="AE43" s="18">
        <f>IFERROR('Comex Stat 15 | EXP (SCN124)'!AE42/'Comex Stat 15 | EXP (SCN124)'!$AF42,"")</f>
        <v>0.17291794075507946</v>
      </c>
      <c r="AF43" s="17">
        <f>IFERROR('Comex Stat 15 | EXP (SCN124)'!AF42/'Comex Stat 15 | EXP (SCN124)'!$AF42,"")</f>
        <v>1</v>
      </c>
      <c r="AH43" s="22">
        <v>1845</v>
      </c>
      <c r="AJ43" s="33">
        <f t="shared" si="29"/>
        <v>427.94646998239375</v>
      </c>
      <c r="AK43" s="22">
        <f t="shared" si="30"/>
        <v>7.1529616437737955</v>
      </c>
      <c r="AL43" s="22">
        <f t="shared" si="31"/>
        <v>4.0687908068810792</v>
      </c>
      <c r="AM43" s="22">
        <f t="shared" si="32"/>
        <v>7.1285647365429305</v>
      </c>
      <c r="AN43" s="22">
        <f t="shared" si="33"/>
        <v>4.9907493488703611</v>
      </c>
      <c r="AO43" s="22">
        <f t="shared" si="34"/>
        <v>66.393543427060834</v>
      </c>
      <c r="AP43" s="22">
        <f t="shared" si="35"/>
        <v>160.8955749641581</v>
      </c>
      <c r="AQ43" s="22">
        <f t="shared" si="36"/>
        <v>268.38833851892906</v>
      </c>
      <c r="AR43" s="22">
        <f t="shared" si="37"/>
        <v>12.661888104219033</v>
      </c>
      <c r="AS43" s="22">
        <f t="shared" si="38"/>
        <v>78.228479242985955</v>
      </c>
      <c r="AT43" s="22">
        <f t="shared" si="39"/>
        <v>13.514722075720867</v>
      </c>
      <c r="AU43" s="22">
        <f t="shared" si="40"/>
        <v>15.139950096673363</v>
      </c>
      <c r="AV43" s="22">
        <f t="shared" si="41"/>
        <v>29.636613722972999</v>
      </c>
      <c r="AW43" s="22">
        <f t="shared" si="42"/>
        <v>112.98626969477473</v>
      </c>
      <c r="AX43" s="22">
        <f t="shared" si="43"/>
        <v>20.021049224858942</v>
      </c>
      <c r="AY43" s="22">
        <f t="shared" si="44"/>
        <v>14.574172814069293</v>
      </c>
      <c r="AZ43" s="22">
        <f t="shared" si="45"/>
        <v>3.7732233432651521</v>
      </c>
      <c r="BA43" s="22">
        <f t="shared" si="46"/>
        <v>3.081793254445794</v>
      </c>
      <c r="BB43" s="22">
        <f t="shared" si="47"/>
        <v>4.2200341637597676</v>
      </c>
      <c r="BC43" s="22">
        <f t="shared" si="48"/>
        <v>0.11388134699848659</v>
      </c>
      <c r="BD43" s="22">
        <f t="shared" si="49"/>
        <v>1.9141479581351926</v>
      </c>
      <c r="BE43" s="22">
        <f t="shared" si="50"/>
        <v>2.7418183733722548</v>
      </c>
      <c r="BF43" s="22">
        <f t="shared" si="51"/>
        <v>14.827778373601584</v>
      </c>
      <c r="BG43" s="22">
        <f t="shared" si="52"/>
        <v>23.74982633299388</v>
      </c>
      <c r="BH43" s="22">
        <f t="shared" si="53"/>
        <v>227.8157577554212</v>
      </c>
      <c r="BI43" s="22">
        <f t="shared" si="54"/>
        <v>319.03360069312163</v>
      </c>
      <c r="BJ43" s="27">
        <f t="shared" si="27"/>
        <v>1844.9999999999998</v>
      </c>
      <c r="BK43" s="27" t="str">
        <f t="shared" si="28"/>
        <v>N</v>
      </c>
    </row>
    <row r="44" spans="2:63" x14ac:dyDescent="0.3">
      <c r="B44" s="2">
        <v>15001</v>
      </c>
      <c r="C44" s="9" t="s">
        <v>70</v>
      </c>
      <c r="D44" s="9">
        <v>41</v>
      </c>
      <c r="E44" s="9" t="str">
        <f t="shared" si="26"/>
        <v>S</v>
      </c>
      <c r="F44" s="18">
        <f>IFERROR('Comex Stat 15 | EXP (SCN124)'!F43/'Comex Stat 15 | EXP (SCN124)'!$AF43,"")</f>
        <v>0.13218361169033163</v>
      </c>
      <c r="G44" s="18">
        <f>IFERROR('Comex Stat 15 | EXP (SCN124)'!G43/'Comex Stat 15 | EXP (SCN124)'!$AF43,"")</f>
        <v>0.18234164046041329</v>
      </c>
      <c r="H44" s="18">
        <f>IFERROR('Comex Stat 15 | EXP (SCN124)'!H43/'Comex Stat 15 | EXP (SCN124)'!$AF43,"")</f>
        <v>4.192055034338095E-3</v>
      </c>
      <c r="I44" s="18">
        <f>IFERROR('Comex Stat 15 | EXP (SCN124)'!I43/'Comex Stat 15 | EXP (SCN124)'!$AF43,"")</f>
        <v>7.963705015283349E-3</v>
      </c>
      <c r="J44" s="18">
        <f>IFERROR('Comex Stat 15 | EXP (SCN124)'!J43/'Comex Stat 15 | EXP (SCN124)'!$AF43,"")</f>
        <v>4.9386596071566312E-3</v>
      </c>
      <c r="K44" s="18">
        <f>IFERROR('Comex Stat 15 | EXP (SCN124)'!K43/'Comex Stat 15 | EXP (SCN124)'!$AF43,"")</f>
        <v>3.7622255971757279E-2</v>
      </c>
      <c r="L44" s="18">
        <f>IFERROR('Comex Stat 15 | EXP (SCN124)'!L43/'Comex Stat 15 | EXP (SCN124)'!$AF43,"")</f>
        <v>1.3047430489880276E-2</v>
      </c>
      <c r="M44" s="18">
        <f>IFERROR('Comex Stat 15 | EXP (SCN124)'!M43/'Comex Stat 15 | EXP (SCN124)'!$AF43,"")</f>
        <v>1.5109569295281716E-2</v>
      </c>
      <c r="N44" s="18">
        <f>IFERROR('Comex Stat 15 | EXP (SCN124)'!N43/'Comex Stat 15 | EXP (SCN124)'!$AF43,"")</f>
        <v>1.1829100593063377E-3</v>
      </c>
      <c r="O44" s="18">
        <f>IFERROR('Comex Stat 15 | EXP (SCN124)'!O43/'Comex Stat 15 | EXP (SCN124)'!$AF43,"")</f>
        <v>1.0664339775806273E-2</v>
      </c>
      <c r="P44" s="18">
        <f>IFERROR('Comex Stat 15 | EXP (SCN124)'!P43/'Comex Stat 15 | EXP (SCN124)'!$AF43,"")</f>
        <v>1.3409034349888362E-2</v>
      </c>
      <c r="Q44" s="18">
        <f>IFERROR('Comex Stat 15 | EXP (SCN124)'!Q43/'Comex Stat 15 | EXP (SCN124)'!$AF43,"")</f>
        <v>5.065284422466251E-3</v>
      </c>
      <c r="R44" s="18">
        <f>IFERROR('Comex Stat 15 | EXP (SCN124)'!R43/'Comex Stat 15 | EXP (SCN124)'!$AF43,"")</f>
        <v>9.0987520809410385E-3</v>
      </c>
      <c r="S44" s="18">
        <f>IFERROR('Comex Stat 15 | EXP (SCN124)'!S43/'Comex Stat 15 | EXP (SCN124)'!$AF43,"")</f>
        <v>1.4952903830906696E-2</v>
      </c>
      <c r="T44" s="18">
        <f>IFERROR('Comex Stat 15 | EXP (SCN124)'!T43/'Comex Stat 15 | EXP (SCN124)'!$AF43,"")</f>
        <v>3.101378276353281E-2</v>
      </c>
      <c r="U44" s="18">
        <f>IFERROR('Comex Stat 15 | EXP (SCN124)'!U43/'Comex Stat 15 | EXP (SCN124)'!$AF43,"")</f>
        <v>2.3380344187938448E-3</v>
      </c>
      <c r="V44" s="18">
        <f>IFERROR('Comex Stat 15 | EXP (SCN124)'!V43/'Comex Stat 15 | EXP (SCN124)'!$AF43,"")</f>
        <v>3.0401519891464172E-3</v>
      </c>
      <c r="W44" s="18">
        <f>IFERROR('Comex Stat 15 | EXP (SCN124)'!W43/'Comex Stat 15 | EXP (SCN124)'!$AF43,"")</f>
        <v>4.2060037316679063E-4</v>
      </c>
      <c r="X44" s="18">
        <f>IFERROR('Comex Stat 15 | EXP (SCN124)'!X43/'Comex Stat 15 | EXP (SCN124)'!$AF43,"")</f>
        <v>5.3113323674082414E-4</v>
      </c>
      <c r="Y44" s="18">
        <f>IFERROR('Comex Stat 15 | EXP (SCN124)'!Y43/'Comex Stat 15 | EXP (SCN124)'!$AF43,"")</f>
        <v>8.3812065876053378E-6</v>
      </c>
      <c r="Z44" s="18">
        <f>IFERROR('Comex Stat 15 | EXP (SCN124)'!Z43/'Comex Stat 15 | EXP (SCN124)'!$AF43,"")</f>
        <v>1.3311568905502392E-4</v>
      </c>
      <c r="AA44" s="18">
        <f>IFERROR('Comex Stat 15 | EXP (SCN124)'!AA43/'Comex Stat 15 | EXP (SCN124)'!$AF43,"")</f>
        <v>1.4239782271972003E-3</v>
      </c>
      <c r="AB44" s="18">
        <f>IFERROR('Comex Stat 15 | EXP (SCN124)'!AB43/'Comex Stat 15 | EXP (SCN124)'!$AF43,"")</f>
        <v>2.6474805892853369E-3</v>
      </c>
      <c r="AC44" s="18">
        <f>IFERROR('Comex Stat 15 | EXP (SCN124)'!AC43/'Comex Stat 15 | EXP (SCN124)'!$AF43,"")</f>
        <v>9.1984783224709991E-3</v>
      </c>
      <c r="AD44" s="18">
        <f>IFERROR('Comex Stat 15 | EXP (SCN124)'!AD43/'Comex Stat 15 | EXP (SCN124)'!$AF43,"")</f>
        <v>0.24004960041566903</v>
      </c>
      <c r="AE44" s="18">
        <f>IFERROR('Comex Stat 15 | EXP (SCN124)'!AE43/'Comex Stat 15 | EXP (SCN124)'!$AF43,"")</f>
        <v>0.25742311068459695</v>
      </c>
      <c r="AF44" s="17">
        <f>IFERROR('Comex Stat 15 | EXP (SCN124)'!AF43/'Comex Stat 15 | EXP (SCN124)'!$AF43,"")</f>
        <v>1</v>
      </c>
      <c r="AH44" s="22">
        <v>11264</v>
      </c>
      <c r="AJ44" s="33">
        <f t="shared" si="29"/>
        <v>1488.9162020798956</v>
      </c>
      <c r="AK44" s="22">
        <f t="shared" si="30"/>
        <v>2053.8962381460951</v>
      </c>
      <c r="AL44" s="22">
        <f t="shared" si="31"/>
        <v>47.219307906784302</v>
      </c>
      <c r="AM44" s="22">
        <f t="shared" si="32"/>
        <v>89.703173292151646</v>
      </c>
      <c r="AN44" s="22">
        <f t="shared" si="33"/>
        <v>55.629061815012292</v>
      </c>
      <c r="AO44" s="22">
        <f t="shared" si="34"/>
        <v>423.77709126587399</v>
      </c>
      <c r="AP44" s="22">
        <f t="shared" si="35"/>
        <v>146.96625703801143</v>
      </c>
      <c r="AQ44" s="22">
        <f t="shared" si="36"/>
        <v>170.19418854205324</v>
      </c>
      <c r="AR44" s="22">
        <f t="shared" si="37"/>
        <v>13.324298908026588</v>
      </c>
      <c r="AS44" s="22">
        <f t="shared" si="38"/>
        <v>120.12312323468187</v>
      </c>
      <c r="AT44" s="22">
        <f t="shared" si="39"/>
        <v>151.03936291714251</v>
      </c>
      <c r="AU44" s="22">
        <f t="shared" si="40"/>
        <v>57.055363734659849</v>
      </c>
      <c r="AV44" s="22">
        <f t="shared" si="41"/>
        <v>102.48834343971986</v>
      </c>
      <c r="AW44" s="22">
        <f t="shared" si="42"/>
        <v>168.42950875133303</v>
      </c>
      <c r="AX44" s="22">
        <f t="shared" si="43"/>
        <v>349.33924904843354</v>
      </c>
      <c r="AY44" s="22">
        <f t="shared" si="44"/>
        <v>26.335619693293868</v>
      </c>
      <c r="AZ44" s="22">
        <f t="shared" si="45"/>
        <v>34.244272005745245</v>
      </c>
      <c r="BA44" s="22">
        <f t="shared" si="46"/>
        <v>4.7376426033507295</v>
      </c>
      <c r="BB44" s="22">
        <f t="shared" si="47"/>
        <v>5.9826847786486432</v>
      </c>
      <c r="BC44" s="22">
        <f t="shared" si="48"/>
        <v>9.440591100278653E-2</v>
      </c>
      <c r="BD44" s="22">
        <f t="shared" si="49"/>
        <v>1.4994151215157894</v>
      </c>
      <c r="BE44" s="22">
        <f t="shared" si="50"/>
        <v>16.039690751149266</v>
      </c>
      <c r="BF44" s="22">
        <f t="shared" si="51"/>
        <v>29.821221357710034</v>
      </c>
      <c r="BG44" s="22">
        <f t="shared" si="52"/>
        <v>103.61165982431334</v>
      </c>
      <c r="BH44" s="22">
        <f t="shared" si="53"/>
        <v>2703.9186990820958</v>
      </c>
      <c r="BI44" s="22">
        <f t="shared" si="54"/>
        <v>2899.6139187512999</v>
      </c>
      <c r="BJ44" s="27">
        <f t="shared" si="27"/>
        <v>11264</v>
      </c>
      <c r="BK44" s="27" t="str">
        <f t="shared" si="28"/>
        <v>N</v>
      </c>
    </row>
    <row r="45" spans="2:63" x14ac:dyDescent="0.3">
      <c r="B45" s="2">
        <v>16001</v>
      </c>
      <c r="C45" s="9" t="s">
        <v>71</v>
      </c>
      <c r="D45" s="9">
        <v>42</v>
      </c>
      <c r="E45" s="9" t="str">
        <f t="shared" si="26"/>
        <v>S</v>
      </c>
      <c r="F45" s="18">
        <f>IFERROR('Comex Stat 15 | EXP (SCN124)'!F44/'Comex Stat 15 | EXP (SCN124)'!$AF44,"")</f>
        <v>0.38005130454759462</v>
      </c>
      <c r="G45" s="18">
        <f>IFERROR('Comex Stat 15 | EXP (SCN124)'!G44/'Comex Stat 15 | EXP (SCN124)'!$AF44,"")</f>
        <v>2.7581696990904191E-2</v>
      </c>
      <c r="H45" s="18">
        <f>IFERROR('Comex Stat 15 | EXP (SCN124)'!H44/'Comex Stat 15 | EXP (SCN124)'!$AF44,"")</f>
        <v>1.9566204994584264E-4</v>
      </c>
      <c r="I45" s="18">
        <f>IFERROR('Comex Stat 15 | EXP (SCN124)'!I44/'Comex Stat 15 | EXP (SCN124)'!$AF44,"")</f>
        <v>1.5816389902320586E-2</v>
      </c>
      <c r="J45" s="18">
        <f>IFERROR('Comex Stat 15 | EXP (SCN124)'!J44/'Comex Stat 15 | EXP (SCN124)'!$AF44,"")</f>
        <v>9.7684330579077341E-3</v>
      </c>
      <c r="K45" s="18">
        <f>IFERROR('Comex Stat 15 | EXP (SCN124)'!K44/'Comex Stat 15 | EXP (SCN124)'!$AF44,"")</f>
        <v>1.6027655733778765E-2</v>
      </c>
      <c r="L45" s="18">
        <f>IFERROR('Comex Stat 15 | EXP (SCN124)'!L44/'Comex Stat 15 | EXP (SCN124)'!$AF44,"")</f>
        <v>5.5104242800439237E-3</v>
      </c>
      <c r="M45" s="18">
        <f>IFERROR('Comex Stat 15 | EXP (SCN124)'!M44/'Comex Stat 15 | EXP (SCN124)'!$AF44,"")</f>
        <v>4.7007020432368735E-3</v>
      </c>
      <c r="N45" s="18">
        <f>IFERROR('Comex Stat 15 | EXP (SCN124)'!N44/'Comex Stat 15 | EXP (SCN124)'!$AF44,"")</f>
        <v>1.6846009916239104E-3</v>
      </c>
      <c r="O45" s="18">
        <f>IFERROR('Comex Stat 15 | EXP (SCN124)'!O44/'Comex Stat 15 | EXP (SCN124)'!$AF44,"")</f>
        <v>6.8787915509760256E-3</v>
      </c>
      <c r="P45" s="18">
        <f>IFERROR('Comex Stat 15 | EXP (SCN124)'!P44/'Comex Stat 15 | EXP (SCN124)'!$AF44,"")</f>
        <v>9.0491928343412083E-3</v>
      </c>
      <c r="Q45" s="18">
        <f>IFERROR('Comex Stat 15 | EXP (SCN124)'!Q44/'Comex Stat 15 | EXP (SCN124)'!$AF44,"")</f>
        <v>1.8831745981338233E-3</v>
      </c>
      <c r="R45" s="18">
        <f>IFERROR('Comex Stat 15 | EXP (SCN124)'!R44/'Comex Stat 15 | EXP (SCN124)'!$AF44,"")</f>
        <v>5.5278922795495766E-3</v>
      </c>
      <c r="S45" s="18">
        <f>IFERROR('Comex Stat 15 | EXP (SCN124)'!S44/'Comex Stat 15 | EXP (SCN124)'!$AF44,"")</f>
        <v>5.5101549644114445E-3</v>
      </c>
      <c r="T45" s="18">
        <f>IFERROR('Comex Stat 15 | EXP (SCN124)'!T44/'Comex Stat 15 | EXP (SCN124)'!$AF44,"")</f>
        <v>6.3685736211949839E-2</v>
      </c>
      <c r="U45" s="18">
        <f>IFERROR('Comex Stat 15 | EXP (SCN124)'!U44/'Comex Stat 15 | EXP (SCN124)'!$AF44,"")</f>
        <v>9.114583384509259E-4</v>
      </c>
      <c r="V45" s="18">
        <f>IFERROR('Comex Stat 15 | EXP (SCN124)'!V44/'Comex Stat 15 | EXP (SCN124)'!$AF44,"")</f>
        <v>6.1568720164986452E-3</v>
      </c>
      <c r="W45" s="18">
        <f>IFERROR('Comex Stat 15 | EXP (SCN124)'!W44/'Comex Stat 15 | EXP (SCN124)'!$AF44,"")</f>
        <v>4.4548735923175597E-5</v>
      </c>
      <c r="X45" s="18">
        <f>IFERROR('Comex Stat 15 | EXP (SCN124)'!X44/'Comex Stat 15 | EXP (SCN124)'!$AF44,"")</f>
        <v>2.7639876760166136E-3</v>
      </c>
      <c r="Y45" s="18">
        <f>IFERROR('Comex Stat 15 | EXP (SCN124)'!Y44/'Comex Stat 15 | EXP (SCN124)'!$AF44,"")</f>
        <v>2.7180856625371973E-3</v>
      </c>
      <c r="Z45" s="18">
        <f>IFERROR('Comex Stat 15 | EXP (SCN124)'!Z44/'Comex Stat 15 | EXP (SCN124)'!$AF44,"")</f>
        <v>1.8088555424783785E-3</v>
      </c>
      <c r="AA45" s="18">
        <f>IFERROR('Comex Stat 15 | EXP (SCN124)'!AA44/'Comex Stat 15 | EXP (SCN124)'!$AF44,"")</f>
        <v>9.9412305232944405E-5</v>
      </c>
      <c r="AB45" s="18">
        <f>IFERROR('Comex Stat 15 | EXP (SCN124)'!AB44/'Comex Stat 15 | EXP (SCN124)'!$AF44,"")</f>
        <v>2.3607359753272509E-3</v>
      </c>
      <c r="AC45" s="18">
        <f>IFERROR('Comex Stat 15 | EXP (SCN124)'!AC44/'Comex Stat 15 | EXP (SCN124)'!$AF44,"")</f>
        <v>1.0829134239620425E-2</v>
      </c>
      <c r="AD45" s="18">
        <f>IFERROR('Comex Stat 15 | EXP (SCN124)'!AD44/'Comex Stat 15 | EXP (SCN124)'!$AF44,"")</f>
        <v>0.19298432232506682</v>
      </c>
      <c r="AE45" s="18">
        <f>IFERROR('Comex Stat 15 | EXP (SCN124)'!AE44/'Comex Stat 15 | EXP (SCN124)'!$AF44,"")</f>
        <v>0.22545077514612924</v>
      </c>
      <c r="AF45" s="17">
        <f>IFERROR('Comex Stat 15 | EXP (SCN124)'!AF44/'Comex Stat 15 | EXP (SCN124)'!$AF44,"")</f>
        <v>1</v>
      </c>
      <c r="AH45" s="22">
        <v>7380</v>
      </c>
      <c r="AJ45" s="33">
        <f t="shared" si="29"/>
        <v>2804.7786275612484</v>
      </c>
      <c r="AK45" s="22">
        <f t="shared" si="30"/>
        <v>203.55292379287295</v>
      </c>
      <c r="AL45" s="22">
        <f t="shared" si="31"/>
        <v>1.4439859286003187</v>
      </c>
      <c r="AM45" s="22">
        <f t="shared" si="32"/>
        <v>116.72495747912593</v>
      </c>
      <c r="AN45" s="22">
        <f t="shared" si="33"/>
        <v>72.091035967359076</v>
      </c>
      <c r="AO45" s="22">
        <f t="shared" si="34"/>
        <v>118.28409931528729</v>
      </c>
      <c r="AP45" s="22">
        <f t="shared" si="35"/>
        <v>40.666931186724156</v>
      </c>
      <c r="AQ45" s="22">
        <f t="shared" si="36"/>
        <v>34.691181079088125</v>
      </c>
      <c r="AR45" s="22">
        <f t="shared" si="37"/>
        <v>12.432355318184459</v>
      </c>
      <c r="AS45" s="22">
        <f t="shared" si="38"/>
        <v>50.765481646203071</v>
      </c>
      <c r="AT45" s="22">
        <f t="shared" si="39"/>
        <v>66.783043117438112</v>
      </c>
      <c r="AU45" s="22">
        <f t="shared" si="40"/>
        <v>13.897828534227616</v>
      </c>
      <c r="AV45" s="22">
        <f t="shared" si="41"/>
        <v>40.795845023075877</v>
      </c>
      <c r="AW45" s="22">
        <f t="shared" si="42"/>
        <v>40.664943637356458</v>
      </c>
      <c r="AX45" s="22">
        <f t="shared" si="43"/>
        <v>470.0007332441898</v>
      </c>
      <c r="AY45" s="22">
        <f t="shared" si="44"/>
        <v>6.7265625377678333</v>
      </c>
      <c r="AZ45" s="22">
        <f t="shared" si="45"/>
        <v>45.437715481760002</v>
      </c>
      <c r="BA45" s="22">
        <f t="shared" si="46"/>
        <v>0.3287696711130359</v>
      </c>
      <c r="BB45" s="22">
        <f t="shared" si="47"/>
        <v>20.398229049002609</v>
      </c>
      <c r="BC45" s="22">
        <f t="shared" si="48"/>
        <v>20.059472189524516</v>
      </c>
      <c r="BD45" s="22">
        <f t="shared" si="49"/>
        <v>13.349353903490433</v>
      </c>
      <c r="BE45" s="22">
        <f t="shared" si="50"/>
        <v>0.73366281261912969</v>
      </c>
      <c r="BF45" s="22">
        <f t="shared" si="51"/>
        <v>17.42223149791511</v>
      </c>
      <c r="BG45" s="22">
        <f t="shared" si="52"/>
        <v>79.919010688398743</v>
      </c>
      <c r="BH45" s="22">
        <f t="shared" si="53"/>
        <v>1424.2242987589932</v>
      </c>
      <c r="BI45" s="22">
        <f t="shared" si="54"/>
        <v>1663.8267205784339</v>
      </c>
      <c r="BJ45" s="27">
        <f t="shared" si="27"/>
        <v>7380.0000000000018</v>
      </c>
      <c r="BK45" s="27" t="str">
        <f t="shared" si="28"/>
        <v>N</v>
      </c>
    </row>
    <row r="46" spans="2:63" x14ac:dyDescent="0.3">
      <c r="B46" s="2">
        <v>17001</v>
      </c>
      <c r="C46" s="9" t="s">
        <v>72</v>
      </c>
      <c r="D46" s="9">
        <v>43</v>
      </c>
      <c r="E46" s="9" t="str">
        <f t="shared" si="26"/>
        <v>S</v>
      </c>
      <c r="F46" s="18">
        <f>IFERROR('Comex Stat 15 | EXP (SCN124)'!F45/'Comex Stat 15 | EXP (SCN124)'!$AF45,"")</f>
        <v>0.17601784163748199</v>
      </c>
      <c r="G46" s="18">
        <f>IFERROR('Comex Stat 15 | EXP (SCN124)'!G45/'Comex Stat 15 | EXP (SCN124)'!$AF45,"")</f>
        <v>0.33100008107038392</v>
      </c>
      <c r="H46" s="18">
        <f>IFERROR('Comex Stat 15 | EXP (SCN124)'!H45/'Comex Stat 15 | EXP (SCN124)'!$AF45,"")</f>
        <v>0</v>
      </c>
      <c r="I46" s="18">
        <f>IFERROR('Comex Stat 15 | EXP (SCN124)'!I45/'Comex Stat 15 | EXP (SCN124)'!$AF45,"")</f>
        <v>6.6391947736304895E-4</v>
      </c>
      <c r="J46" s="18">
        <f>IFERROR('Comex Stat 15 | EXP (SCN124)'!J45/'Comex Stat 15 | EXP (SCN124)'!$AF45,"")</f>
        <v>6.0431126938360273E-4</v>
      </c>
      <c r="K46" s="18">
        <f>IFERROR('Comex Stat 15 | EXP (SCN124)'!K45/'Comex Stat 15 | EXP (SCN124)'!$AF45,"")</f>
        <v>8.6210542347175383E-3</v>
      </c>
      <c r="L46" s="18">
        <f>IFERROR('Comex Stat 15 | EXP (SCN124)'!L45/'Comex Stat 15 | EXP (SCN124)'!$AF45,"")</f>
        <v>1.402251329111199E-6</v>
      </c>
      <c r="M46" s="18">
        <f>IFERROR('Comex Stat 15 | EXP (SCN124)'!M45/'Comex Stat 15 | EXP (SCN124)'!$AF45,"")</f>
        <v>6.44262547871274E-5</v>
      </c>
      <c r="N46" s="18">
        <f>IFERROR('Comex Stat 15 | EXP (SCN124)'!N45/'Comex Stat 15 | EXP (SCN124)'!$AF45,"")</f>
        <v>4.4030101199458408E-4</v>
      </c>
      <c r="O46" s="18">
        <f>IFERROR('Comex Stat 15 | EXP (SCN124)'!O45/'Comex Stat 15 | EXP (SCN124)'!$AF45,"")</f>
        <v>1.1330033263316291E-5</v>
      </c>
      <c r="P46" s="18">
        <f>IFERROR('Comex Stat 15 | EXP (SCN124)'!P45/'Comex Stat 15 | EXP (SCN124)'!$AF45,"")</f>
        <v>2.820754171329157E-3</v>
      </c>
      <c r="Q46" s="18">
        <f>IFERROR('Comex Stat 15 | EXP (SCN124)'!Q45/'Comex Stat 15 | EXP (SCN124)'!$AF45,"")</f>
        <v>2.2494001029769997E-6</v>
      </c>
      <c r="R46" s="18">
        <f>IFERROR('Comex Stat 15 | EXP (SCN124)'!R45/'Comex Stat 15 | EXP (SCN124)'!$AF45,"")</f>
        <v>4.5776383689903995E-4</v>
      </c>
      <c r="S46" s="18">
        <f>IFERROR('Comex Stat 15 | EXP (SCN124)'!S45/'Comex Stat 15 | EXP (SCN124)'!$AF45,"")</f>
        <v>4.7746604071269668E-4</v>
      </c>
      <c r="T46" s="18">
        <f>IFERROR('Comex Stat 15 | EXP (SCN124)'!T45/'Comex Stat 15 | EXP (SCN124)'!$AF45,"")</f>
        <v>1.8543904131035744E-3</v>
      </c>
      <c r="U46" s="18">
        <f>IFERROR('Comex Stat 15 | EXP (SCN124)'!U45/'Comex Stat 15 | EXP (SCN124)'!$AF45,"")</f>
        <v>0</v>
      </c>
      <c r="V46" s="18">
        <f>IFERROR('Comex Stat 15 | EXP (SCN124)'!V45/'Comex Stat 15 | EXP (SCN124)'!$AF45,"")</f>
        <v>6.1315389919175755E-5</v>
      </c>
      <c r="W46" s="18">
        <f>IFERROR('Comex Stat 15 | EXP (SCN124)'!W45/'Comex Stat 15 | EXP (SCN124)'!$AF45,"")</f>
        <v>3.8280960225046919E-6</v>
      </c>
      <c r="X46" s="18">
        <f>IFERROR('Comex Stat 15 | EXP (SCN124)'!X45/'Comex Stat 15 | EXP (SCN124)'!$AF45,"")</f>
        <v>3.0589515051932014E-5</v>
      </c>
      <c r="Y46" s="18">
        <f>IFERROR('Comex Stat 15 | EXP (SCN124)'!Y45/'Comex Stat 15 | EXP (SCN124)'!$AF45,"")</f>
        <v>0</v>
      </c>
      <c r="Z46" s="18">
        <f>IFERROR('Comex Stat 15 | EXP (SCN124)'!Z45/'Comex Stat 15 | EXP (SCN124)'!$AF45,"")</f>
        <v>5.9293256175051639E-6</v>
      </c>
      <c r="AA46" s="18">
        <f>IFERROR('Comex Stat 15 | EXP (SCN124)'!AA45/'Comex Stat 15 | EXP (SCN124)'!$AF45,"")</f>
        <v>0</v>
      </c>
      <c r="AB46" s="18">
        <f>IFERROR('Comex Stat 15 | EXP (SCN124)'!AB45/'Comex Stat 15 | EXP (SCN124)'!$AF45,"")</f>
        <v>6.2632461101189338E-9</v>
      </c>
      <c r="AC46" s="18">
        <f>IFERROR('Comex Stat 15 | EXP (SCN124)'!AC45/'Comex Stat 15 | EXP (SCN124)'!$AF45,"")</f>
        <v>8.4159631671423601E-4</v>
      </c>
      <c r="AD46" s="18">
        <f>IFERROR('Comex Stat 15 | EXP (SCN124)'!AD45/'Comex Stat 15 | EXP (SCN124)'!$AF45,"")</f>
        <v>0.37121599512744935</v>
      </c>
      <c r="AE46" s="18">
        <f>IFERROR('Comex Stat 15 | EXP (SCN124)'!AE45/'Comex Stat 15 | EXP (SCN124)'!$AF45,"")</f>
        <v>0.10480344886312748</v>
      </c>
      <c r="AF46" s="17">
        <f>IFERROR('Comex Stat 15 | EXP (SCN124)'!AF45/'Comex Stat 15 | EXP (SCN124)'!$AF45,"")</f>
        <v>1</v>
      </c>
      <c r="AH46" s="22">
        <v>18797</v>
      </c>
      <c r="AJ46" s="33">
        <f t="shared" si="29"/>
        <v>3308.6073692597488</v>
      </c>
      <c r="AK46" s="22">
        <f t="shared" si="30"/>
        <v>6221.8085238800068</v>
      </c>
      <c r="AL46" s="22">
        <f t="shared" si="31"/>
        <v>0</v>
      </c>
      <c r="AM46" s="22">
        <f t="shared" si="32"/>
        <v>12.479694415993231</v>
      </c>
      <c r="AN46" s="22">
        <f t="shared" si="33"/>
        <v>11.359238930603581</v>
      </c>
      <c r="AO46" s="22">
        <f t="shared" si="34"/>
        <v>162.04995644998556</v>
      </c>
      <c r="AP46" s="22">
        <f t="shared" si="35"/>
        <v>2.6358118233303206E-2</v>
      </c>
      <c r="AQ46" s="22">
        <f t="shared" si="36"/>
        <v>1.2110203112336337</v>
      </c>
      <c r="AR46" s="22">
        <f t="shared" si="37"/>
        <v>8.2763381224621977</v>
      </c>
      <c r="AS46" s="22">
        <f t="shared" si="38"/>
        <v>0.21297063525055632</v>
      </c>
      <c r="AT46" s="22">
        <f t="shared" si="39"/>
        <v>53.021716158474163</v>
      </c>
      <c r="AU46" s="22">
        <f t="shared" si="40"/>
        <v>4.2281973735658666E-2</v>
      </c>
      <c r="AV46" s="22">
        <f t="shared" si="41"/>
        <v>8.6045868421912548</v>
      </c>
      <c r="AW46" s="22">
        <f t="shared" si="42"/>
        <v>8.9749291672765601</v>
      </c>
      <c r="AX46" s="22">
        <f t="shared" si="43"/>
        <v>34.856976595107888</v>
      </c>
      <c r="AY46" s="22">
        <f t="shared" si="44"/>
        <v>0</v>
      </c>
      <c r="AZ46" s="22">
        <f t="shared" si="45"/>
        <v>1.1525453843107467</v>
      </c>
      <c r="BA46" s="22">
        <f t="shared" si="46"/>
        <v>7.1956720935020688E-2</v>
      </c>
      <c r="BB46" s="22">
        <f t="shared" si="47"/>
        <v>0.57499111443116602</v>
      </c>
      <c r="BC46" s="22">
        <f t="shared" si="48"/>
        <v>0</v>
      </c>
      <c r="BD46" s="22">
        <f t="shared" si="49"/>
        <v>0.11145353363224457</v>
      </c>
      <c r="BE46" s="22">
        <f t="shared" si="50"/>
        <v>0</v>
      </c>
      <c r="BF46" s="22">
        <f t="shared" si="51"/>
        <v>1.177302371319056E-4</v>
      </c>
      <c r="BG46" s="22">
        <f t="shared" si="52"/>
        <v>15.819485965277494</v>
      </c>
      <c r="BH46" s="22">
        <f t="shared" si="53"/>
        <v>6977.7470604106657</v>
      </c>
      <c r="BI46" s="22">
        <f t="shared" si="54"/>
        <v>1969.9904282802072</v>
      </c>
      <c r="BJ46" s="27">
        <f t="shared" si="27"/>
        <v>18797</v>
      </c>
      <c r="BK46" s="27" t="str">
        <f t="shared" si="28"/>
        <v>N</v>
      </c>
    </row>
    <row r="47" spans="2:63" x14ac:dyDescent="0.3">
      <c r="B47" s="2">
        <v>17002</v>
      </c>
      <c r="C47" s="9" t="s">
        <v>73</v>
      </c>
      <c r="D47" s="9">
        <v>44</v>
      </c>
      <c r="E47" s="9" t="str">
        <f t="shared" si="26"/>
        <v>S</v>
      </c>
      <c r="F47" s="18">
        <f>IFERROR('Comex Stat 15 | EXP (SCN124)'!F46/'Comex Stat 15 | EXP (SCN124)'!$AF46,"")</f>
        <v>0.11214845922928462</v>
      </c>
      <c r="G47" s="18">
        <f>IFERROR('Comex Stat 15 | EXP (SCN124)'!G46/'Comex Stat 15 | EXP (SCN124)'!$AF46,"")</f>
        <v>6.6851323124637929E-2</v>
      </c>
      <c r="H47" s="18">
        <f>IFERROR('Comex Stat 15 | EXP (SCN124)'!H46/'Comex Stat 15 | EXP (SCN124)'!$AF46,"")</f>
        <v>1.1641856585174351E-4</v>
      </c>
      <c r="I47" s="18">
        <f>IFERROR('Comex Stat 15 | EXP (SCN124)'!I46/'Comex Stat 15 | EXP (SCN124)'!$AF46,"")</f>
        <v>1.2862862017591018E-3</v>
      </c>
      <c r="J47" s="18">
        <f>IFERROR('Comex Stat 15 | EXP (SCN124)'!J46/'Comex Stat 15 | EXP (SCN124)'!$AF46,"")</f>
        <v>1.5679645875304474E-2</v>
      </c>
      <c r="K47" s="18">
        <f>IFERROR('Comex Stat 15 | EXP (SCN124)'!K46/'Comex Stat 15 | EXP (SCN124)'!$AF46,"")</f>
        <v>0.19629294486709384</v>
      </c>
      <c r="L47" s="18">
        <f>IFERROR('Comex Stat 15 | EXP (SCN124)'!L46/'Comex Stat 15 | EXP (SCN124)'!$AF46,"")</f>
        <v>2.3868021391140141E-2</v>
      </c>
      <c r="M47" s="18">
        <f>IFERROR('Comex Stat 15 | EXP (SCN124)'!M46/'Comex Stat 15 | EXP (SCN124)'!$AF46,"")</f>
        <v>5.9177896308131347E-2</v>
      </c>
      <c r="N47" s="18">
        <f>IFERROR('Comex Stat 15 | EXP (SCN124)'!N46/'Comex Stat 15 | EXP (SCN124)'!$AF46,"")</f>
        <v>4.7048149809210939E-2</v>
      </c>
      <c r="O47" s="18">
        <f>IFERROR('Comex Stat 15 | EXP (SCN124)'!O46/'Comex Stat 15 | EXP (SCN124)'!$AF46,"")</f>
        <v>6.4235942438616134E-2</v>
      </c>
      <c r="P47" s="18">
        <f>IFERROR('Comex Stat 15 | EXP (SCN124)'!P46/'Comex Stat 15 | EXP (SCN124)'!$AF46,"")</f>
        <v>2.8750270713328707E-2</v>
      </c>
      <c r="Q47" s="18">
        <f>IFERROR('Comex Stat 15 | EXP (SCN124)'!Q46/'Comex Stat 15 | EXP (SCN124)'!$AF46,"")</f>
        <v>2.1205020390506552E-2</v>
      </c>
      <c r="R47" s="18">
        <f>IFERROR('Comex Stat 15 | EXP (SCN124)'!R46/'Comex Stat 15 | EXP (SCN124)'!$AF46,"")</f>
        <v>4.5916621971971126E-2</v>
      </c>
      <c r="S47" s="18">
        <f>IFERROR('Comex Stat 15 | EXP (SCN124)'!S46/'Comex Stat 15 | EXP (SCN124)'!$AF46,"")</f>
        <v>2.5141632593821579E-2</v>
      </c>
      <c r="T47" s="18">
        <f>IFERROR('Comex Stat 15 | EXP (SCN124)'!T46/'Comex Stat 15 | EXP (SCN124)'!$AF46,"")</f>
        <v>1.8397473221591513E-2</v>
      </c>
      <c r="U47" s="18">
        <f>IFERROR('Comex Stat 15 | EXP (SCN124)'!U46/'Comex Stat 15 | EXP (SCN124)'!$AF46,"")</f>
        <v>1.7141918331732078E-3</v>
      </c>
      <c r="V47" s="18">
        <f>IFERROR('Comex Stat 15 | EXP (SCN124)'!V46/'Comex Stat 15 | EXP (SCN124)'!$AF46,"")</f>
        <v>9.8490247145945516E-3</v>
      </c>
      <c r="W47" s="18">
        <f>IFERROR('Comex Stat 15 | EXP (SCN124)'!W46/'Comex Stat 15 | EXP (SCN124)'!$AF46,"")</f>
        <v>5.8651607217004038E-4</v>
      </c>
      <c r="X47" s="18">
        <f>IFERROR('Comex Stat 15 | EXP (SCN124)'!X46/'Comex Stat 15 | EXP (SCN124)'!$AF46,"")</f>
        <v>2.1474556866096601E-3</v>
      </c>
      <c r="Y47" s="18">
        <f>IFERROR('Comex Stat 15 | EXP (SCN124)'!Y46/'Comex Stat 15 | EXP (SCN124)'!$AF46,"")</f>
        <v>7.487288215573568E-4</v>
      </c>
      <c r="Z47" s="18">
        <f>IFERROR('Comex Stat 15 | EXP (SCN124)'!Z46/'Comex Stat 15 | EXP (SCN124)'!$AF46,"")</f>
        <v>3.7795300575475259E-3</v>
      </c>
      <c r="AA47" s="18">
        <f>IFERROR('Comex Stat 15 | EXP (SCN124)'!AA46/'Comex Stat 15 | EXP (SCN124)'!$AF46,"")</f>
        <v>7.7769856495046885E-4</v>
      </c>
      <c r="AB47" s="18">
        <f>IFERROR('Comex Stat 15 | EXP (SCN124)'!AB46/'Comex Stat 15 | EXP (SCN124)'!$AF46,"")</f>
        <v>2.5598606461892004E-3</v>
      </c>
      <c r="AC47" s="18">
        <f>IFERROR('Comex Stat 15 | EXP (SCN124)'!AC46/'Comex Stat 15 | EXP (SCN124)'!$AF46,"")</f>
        <v>9.9330116637923078E-3</v>
      </c>
      <c r="AD47" s="18">
        <f>IFERROR('Comex Stat 15 | EXP (SCN124)'!AD46/'Comex Stat 15 | EXP (SCN124)'!$AF46,"")</f>
        <v>6.4500627767548474E-2</v>
      </c>
      <c r="AE47" s="18">
        <f>IFERROR('Comex Stat 15 | EXP (SCN124)'!AE46/'Comex Stat 15 | EXP (SCN124)'!$AF46,"")</f>
        <v>0.17728724746961746</v>
      </c>
      <c r="AF47" s="17">
        <f>IFERROR('Comex Stat 15 | EXP (SCN124)'!AF46/'Comex Stat 15 | EXP (SCN124)'!$AF46,"")</f>
        <v>1</v>
      </c>
      <c r="AH47" s="22">
        <v>7157</v>
      </c>
      <c r="AJ47" s="33">
        <f t="shared" si="29"/>
        <v>802.64652270399006</v>
      </c>
      <c r="AK47" s="22">
        <f t="shared" si="30"/>
        <v>478.45491960303366</v>
      </c>
      <c r="AL47" s="22">
        <f t="shared" si="31"/>
        <v>0.83320767580092825</v>
      </c>
      <c r="AM47" s="22">
        <f t="shared" si="32"/>
        <v>9.2059503459898924</v>
      </c>
      <c r="AN47" s="22">
        <f t="shared" si="33"/>
        <v>112.21922552955412</v>
      </c>
      <c r="AO47" s="22">
        <f t="shared" si="34"/>
        <v>1404.8686064137905</v>
      </c>
      <c r="AP47" s="22">
        <f t="shared" si="35"/>
        <v>170.82342909638999</v>
      </c>
      <c r="AQ47" s="22">
        <f t="shared" si="36"/>
        <v>423.53620387729603</v>
      </c>
      <c r="AR47" s="22">
        <f t="shared" si="37"/>
        <v>336.72360818452267</v>
      </c>
      <c r="AS47" s="22">
        <f t="shared" si="38"/>
        <v>459.73664003317566</v>
      </c>
      <c r="AT47" s="22">
        <f t="shared" si="39"/>
        <v>205.76568749529355</v>
      </c>
      <c r="AU47" s="22">
        <f t="shared" si="40"/>
        <v>151.76433093485539</v>
      </c>
      <c r="AV47" s="22">
        <f t="shared" si="41"/>
        <v>328.62526345339734</v>
      </c>
      <c r="AW47" s="22">
        <f t="shared" si="42"/>
        <v>179.93866447398105</v>
      </c>
      <c r="AX47" s="22">
        <f t="shared" si="43"/>
        <v>131.67071584693045</v>
      </c>
      <c r="AY47" s="22">
        <f t="shared" si="44"/>
        <v>12.268470950020648</v>
      </c>
      <c r="AZ47" s="22">
        <f t="shared" si="45"/>
        <v>70.489469882353205</v>
      </c>
      <c r="BA47" s="22">
        <f t="shared" si="46"/>
        <v>4.1976955285209794</v>
      </c>
      <c r="BB47" s="22">
        <f t="shared" si="47"/>
        <v>15.369340349065338</v>
      </c>
      <c r="BC47" s="22">
        <f t="shared" si="48"/>
        <v>5.3586521758860028</v>
      </c>
      <c r="BD47" s="22">
        <f t="shared" si="49"/>
        <v>27.050096621867642</v>
      </c>
      <c r="BE47" s="22">
        <f t="shared" si="50"/>
        <v>5.5659886293505059</v>
      </c>
      <c r="BF47" s="22">
        <f t="shared" si="51"/>
        <v>18.320922644776108</v>
      </c>
      <c r="BG47" s="22">
        <f t="shared" si="52"/>
        <v>71.090564477761546</v>
      </c>
      <c r="BH47" s="22">
        <f t="shared" si="53"/>
        <v>461.63099293234444</v>
      </c>
      <c r="BI47" s="22">
        <f t="shared" si="54"/>
        <v>1268.8448301400522</v>
      </c>
      <c r="BJ47" s="27">
        <f t="shared" si="27"/>
        <v>7157</v>
      </c>
      <c r="BK47" s="27" t="str">
        <f t="shared" si="28"/>
        <v>N</v>
      </c>
    </row>
    <row r="48" spans="2:63" x14ac:dyDescent="0.3">
      <c r="B48" s="2">
        <v>18001</v>
      </c>
      <c r="C48" s="9" t="s">
        <v>74</v>
      </c>
      <c r="D48" s="9">
        <v>45</v>
      </c>
      <c r="E48" s="9" t="str">
        <f t="shared" si="26"/>
        <v>S</v>
      </c>
      <c r="F48" s="18">
        <f>IFERROR('Comex Stat 15 | EXP (SCN124)'!F47/'Comex Stat 15 | EXP (SCN124)'!$AF47,"")</f>
        <v>5.9595477198897462E-2</v>
      </c>
      <c r="G48" s="18">
        <f>IFERROR('Comex Stat 15 | EXP (SCN124)'!G47/'Comex Stat 15 | EXP (SCN124)'!$AF47,"")</f>
        <v>3.8373917532703926E-3</v>
      </c>
      <c r="H48" s="18">
        <f>IFERROR('Comex Stat 15 | EXP (SCN124)'!H47/'Comex Stat 15 | EXP (SCN124)'!$AF47,"")</f>
        <v>2.3984359111287002E-4</v>
      </c>
      <c r="I48" s="18">
        <f>IFERROR('Comex Stat 15 | EXP (SCN124)'!I47/'Comex Stat 15 | EXP (SCN124)'!$AF47,"")</f>
        <v>2.4307550728663644E-2</v>
      </c>
      <c r="J48" s="18">
        <f>IFERROR('Comex Stat 15 | EXP (SCN124)'!J47/'Comex Stat 15 | EXP (SCN124)'!$AF47,"")</f>
        <v>1.1454143469806345E-3</v>
      </c>
      <c r="K48" s="18">
        <f>IFERROR('Comex Stat 15 | EXP (SCN124)'!K47/'Comex Stat 15 | EXP (SCN124)'!$AF47,"")</f>
        <v>0.24919030325785607</v>
      </c>
      <c r="L48" s="18">
        <f>IFERROR('Comex Stat 15 | EXP (SCN124)'!L47/'Comex Stat 15 | EXP (SCN124)'!$AF47,"")</f>
        <v>2.5935929098471387E-2</v>
      </c>
      <c r="M48" s="18">
        <f>IFERROR('Comex Stat 15 | EXP (SCN124)'!M47/'Comex Stat 15 | EXP (SCN124)'!$AF47,"")</f>
        <v>7.5200373517546742E-2</v>
      </c>
      <c r="N48" s="18">
        <f>IFERROR('Comex Stat 15 | EXP (SCN124)'!N47/'Comex Stat 15 | EXP (SCN124)'!$AF47,"")</f>
        <v>0.14576301339107336</v>
      </c>
      <c r="O48" s="18">
        <f>IFERROR('Comex Stat 15 | EXP (SCN124)'!O47/'Comex Stat 15 | EXP (SCN124)'!$AF47,"")</f>
        <v>3.4903056256376623E-2</v>
      </c>
      <c r="P48" s="18">
        <f>IFERROR('Comex Stat 15 | EXP (SCN124)'!P47/'Comex Stat 15 | EXP (SCN124)'!$AF47,"")</f>
        <v>8.9461342371493946E-2</v>
      </c>
      <c r="Q48" s="18">
        <f>IFERROR('Comex Stat 15 | EXP (SCN124)'!Q47/'Comex Stat 15 | EXP (SCN124)'!$AF47,"")</f>
        <v>9.5765666574915125E-3</v>
      </c>
      <c r="R48" s="18">
        <f>IFERROR('Comex Stat 15 | EXP (SCN124)'!R47/'Comex Stat 15 | EXP (SCN124)'!$AF47,"")</f>
        <v>2.4879359413601976E-2</v>
      </c>
      <c r="S48" s="18">
        <f>IFERROR('Comex Stat 15 | EXP (SCN124)'!S47/'Comex Stat 15 | EXP (SCN124)'!$AF47,"")</f>
        <v>3.5650968697504483E-2</v>
      </c>
      <c r="T48" s="18">
        <f>IFERROR('Comex Stat 15 | EXP (SCN124)'!T47/'Comex Stat 15 | EXP (SCN124)'!$AF47,"")</f>
        <v>5.7659657187506735E-2</v>
      </c>
      <c r="U48" s="18">
        <f>IFERROR('Comex Stat 15 | EXP (SCN124)'!U47/'Comex Stat 15 | EXP (SCN124)'!$AF47,"")</f>
        <v>1.4402401522483566E-2</v>
      </c>
      <c r="V48" s="18">
        <f>IFERROR('Comex Stat 15 | EXP (SCN124)'!V47/'Comex Stat 15 | EXP (SCN124)'!$AF47,"")</f>
        <v>6.8641777053913125E-2</v>
      </c>
      <c r="W48" s="18">
        <f>IFERROR('Comex Stat 15 | EXP (SCN124)'!W47/'Comex Stat 15 | EXP (SCN124)'!$AF47,"")</f>
        <v>2.9792294815869039E-3</v>
      </c>
      <c r="X48" s="18">
        <f>IFERROR('Comex Stat 15 | EXP (SCN124)'!X47/'Comex Stat 15 | EXP (SCN124)'!$AF47,"")</f>
        <v>5.3031965474361785E-4</v>
      </c>
      <c r="Y48" s="18">
        <f>IFERROR('Comex Stat 15 | EXP (SCN124)'!Y47/'Comex Stat 15 | EXP (SCN124)'!$AF47,"")</f>
        <v>1.8530005078045886E-4</v>
      </c>
      <c r="Z48" s="18">
        <f>IFERROR('Comex Stat 15 | EXP (SCN124)'!Z47/'Comex Stat 15 | EXP (SCN124)'!$AF47,"")</f>
        <v>7.4215154394158683E-3</v>
      </c>
      <c r="AA48" s="18">
        <f>IFERROR('Comex Stat 15 | EXP (SCN124)'!AA47/'Comex Stat 15 | EXP (SCN124)'!$AF47,"")</f>
        <v>1.4881084511621792E-3</v>
      </c>
      <c r="AB48" s="18">
        <f>IFERROR('Comex Stat 15 | EXP (SCN124)'!AB47/'Comex Stat 15 | EXP (SCN124)'!$AF47,"")</f>
        <v>3.1993063245560516E-3</v>
      </c>
      <c r="AC48" s="18">
        <f>IFERROR('Comex Stat 15 | EXP (SCN124)'!AC47/'Comex Stat 15 | EXP (SCN124)'!$AF47,"")</f>
        <v>8.351186829384001E-4</v>
      </c>
      <c r="AD48" s="18">
        <f>IFERROR('Comex Stat 15 | EXP (SCN124)'!AD47/'Comex Stat 15 | EXP (SCN124)'!$AF47,"")</f>
        <v>3.0534393507542865E-2</v>
      </c>
      <c r="AE48" s="18">
        <f>IFERROR('Comex Stat 15 | EXP (SCN124)'!AE47/'Comex Stat 15 | EXP (SCN124)'!$AF47,"")</f>
        <v>3.2436282363029117E-2</v>
      </c>
      <c r="AF48" s="17">
        <f>IFERROR('Comex Stat 15 | EXP (SCN124)'!AF47/'Comex Stat 15 | EXP (SCN124)'!$AF47,"")</f>
        <v>1</v>
      </c>
      <c r="AH48" s="22">
        <v>77</v>
      </c>
      <c r="AJ48" s="33">
        <f t="shared" si="29"/>
        <v>4.5888517443151047</v>
      </c>
      <c r="AK48" s="22">
        <f t="shared" si="30"/>
        <v>0.29547916500182025</v>
      </c>
      <c r="AL48" s="22">
        <f t="shared" si="31"/>
        <v>1.8467956515690991E-2</v>
      </c>
      <c r="AM48" s="22">
        <f t="shared" si="32"/>
        <v>1.8716814061071005</v>
      </c>
      <c r="AN48" s="22">
        <f t="shared" si="33"/>
        <v>8.8196904717508864E-2</v>
      </c>
      <c r="AO48" s="22">
        <f t="shared" si="34"/>
        <v>19.187653350854916</v>
      </c>
      <c r="AP48" s="22">
        <f t="shared" si="35"/>
        <v>1.9970665405822967</v>
      </c>
      <c r="AQ48" s="22">
        <f t="shared" si="36"/>
        <v>5.7904287608510989</v>
      </c>
      <c r="AR48" s="22">
        <f t="shared" si="37"/>
        <v>11.22375203111265</v>
      </c>
      <c r="AS48" s="22">
        <f t="shared" si="38"/>
        <v>2.687535331741</v>
      </c>
      <c r="AT48" s="22">
        <f t="shared" si="39"/>
        <v>6.8885233626050342</v>
      </c>
      <c r="AU48" s="22">
        <f t="shared" si="40"/>
        <v>0.73739563262684649</v>
      </c>
      <c r="AV48" s="22">
        <f t="shared" si="41"/>
        <v>1.915710674847352</v>
      </c>
      <c r="AW48" s="22">
        <f t="shared" si="42"/>
        <v>2.7451245897078453</v>
      </c>
      <c r="AX48" s="22">
        <f t="shared" si="43"/>
        <v>4.4397936034380185</v>
      </c>
      <c r="AY48" s="22">
        <f t="shared" si="44"/>
        <v>1.1089849172312345</v>
      </c>
      <c r="AZ48" s="22">
        <f t="shared" si="45"/>
        <v>5.2854168331513103</v>
      </c>
      <c r="BA48" s="22">
        <f t="shared" si="46"/>
        <v>0.22940067008219162</v>
      </c>
      <c r="BB48" s="22">
        <f t="shared" si="47"/>
        <v>4.0834613415258576E-2</v>
      </c>
      <c r="BC48" s="22">
        <f t="shared" si="48"/>
        <v>1.4268103910095333E-2</v>
      </c>
      <c r="BD48" s="22">
        <f t="shared" si="49"/>
        <v>0.57145668883502188</v>
      </c>
      <c r="BE48" s="22">
        <f t="shared" si="50"/>
        <v>0.11458435073948779</v>
      </c>
      <c r="BF48" s="22">
        <f t="shared" si="51"/>
        <v>0.24634658699081596</v>
      </c>
      <c r="BG48" s="22">
        <f t="shared" si="52"/>
        <v>6.4304138586256804E-2</v>
      </c>
      <c r="BH48" s="22">
        <f t="shared" si="53"/>
        <v>2.3511483000808004</v>
      </c>
      <c r="BI48" s="22">
        <f t="shared" si="54"/>
        <v>2.4975937419532421</v>
      </c>
      <c r="BJ48" s="27">
        <f t="shared" si="27"/>
        <v>76.999999999999986</v>
      </c>
      <c r="BK48" s="27" t="str">
        <f t="shared" si="28"/>
        <v>N</v>
      </c>
    </row>
    <row r="49" spans="2:63" x14ac:dyDescent="0.3">
      <c r="B49" s="2">
        <v>19911</v>
      </c>
      <c r="C49" s="9" t="s">
        <v>75</v>
      </c>
      <c r="D49" s="9">
        <v>46</v>
      </c>
      <c r="E49" s="9" t="str">
        <f t="shared" si="26"/>
        <v>S</v>
      </c>
      <c r="F49" s="18">
        <f>IFERROR('Comex Stat 15 | EXP (SCN124)'!F48/'Comex Stat 15 | EXP (SCN124)'!$AF48,"")</f>
        <v>0.1138310967187187</v>
      </c>
      <c r="G49" s="18">
        <f>IFERROR('Comex Stat 15 | EXP (SCN124)'!G48/'Comex Stat 15 | EXP (SCN124)'!$AF48,"")</f>
        <v>2.1943327516082542E-3</v>
      </c>
      <c r="H49" s="18">
        <f>IFERROR('Comex Stat 15 | EXP (SCN124)'!H48/'Comex Stat 15 | EXP (SCN124)'!$AF48,"")</f>
        <v>0</v>
      </c>
      <c r="I49" s="18">
        <f>IFERROR('Comex Stat 15 | EXP (SCN124)'!I48/'Comex Stat 15 | EXP (SCN124)'!$AF48,"")</f>
        <v>1.2175129173149486E-6</v>
      </c>
      <c r="J49" s="18">
        <f>IFERROR('Comex Stat 15 | EXP (SCN124)'!J48/'Comex Stat 15 | EXP (SCN124)'!$AF48,"")</f>
        <v>3.5482848959828002E-3</v>
      </c>
      <c r="K49" s="18">
        <f>IFERROR('Comex Stat 15 | EXP (SCN124)'!K48/'Comex Stat 15 | EXP (SCN124)'!$AF48,"")</f>
        <v>7.5464831550071977E-3</v>
      </c>
      <c r="L49" s="18">
        <f>IFERROR('Comex Stat 15 | EXP (SCN124)'!L48/'Comex Stat 15 | EXP (SCN124)'!$AF48,"")</f>
        <v>1.7523253817711064E-3</v>
      </c>
      <c r="M49" s="18">
        <f>IFERROR('Comex Stat 15 | EXP (SCN124)'!M48/'Comex Stat 15 | EXP (SCN124)'!$AF48,"")</f>
        <v>4.2371814295202297E-3</v>
      </c>
      <c r="N49" s="18">
        <f>IFERROR('Comex Stat 15 | EXP (SCN124)'!N48/'Comex Stat 15 | EXP (SCN124)'!$AF48,"")</f>
        <v>4.5113213048020828E-5</v>
      </c>
      <c r="O49" s="18">
        <f>IFERROR('Comex Stat 15 | EXP (SCN124)'!O48/'Comex Stat 15 | EXP (SCN124)'!$AF48,"")</f>
        <v>3.0758265307391755E-3</v>
      </c>
      <c r="P49" s="18">
        <f>IFERROR('Comex Stat 15 | EXP (SCN124)'!P48/'Comex Stat 15 | EXP (SCN124)'!$AF48,"")</f>
        <v>8.9102437741308703E-4</v>
      </c>
      <c r="Q49" s="18">
        <f>IFERROR('Comex Stat 15 | EXP (SCN124)'!Q48/'Comex Stat 15 | EXP (SCN124)'!$AF48,"")</f>
        <v>2.2353750430522697E-4</v>
      </c>
      <c r="R49" s="18">
        <f>IFERROR('Comex Stat 15 | EXP (SCN124)'!R48/'Comex Stat 15 | EXP (SCN124)'!$AF48,"")</f>
        <v>8.0515741281902314E-4</v>
      </c>
      <c r="S49" s="18">
        <f>IFERROR('Comex Stat 15 | EXP (SCN124)'!S48/'Comex Stat 15 | EXP (SCN124)'!$AF48,"")</f>
        <v>2.3196098754408448E-6</v>
      </c>
      <c r="T49" s="18">
        <f>IFERROR('Comex Stat 15 | EXP (SCN124)'!T48/'Comex Stat 15 | EXP (SCN124)'!$AF48,"")</f>
        <v>5.1055880424961484E-5</v>
      </c>
      <c r="U49" s="18">
        <f>IFERROR('Comex Stat 15 | EXP (SCN124)'!U48/'Comex Stat 15 | EXP (SCN124)'!$AF48,"")</f>
        <v>0</v>
      </c>
      <c r="V49" s="18">
        <f>IFERROR('Comex Stat 15 | EXP (SCN124)'!V48/'Comex Stat 15 | EXP (SCN124)'!$AF48,"")</f>
        <v>2.8324832714807187E-4</v>
      </c>
      <c r="W49" s="18">
        <f>IFERROR('Comex Stat 15 | EXP (SCN124)'!W48/'Comex Stat 15 | EXP (SCN124)'!$AF48,"")</f>
        <v>0</v>
      </c>
      <c r="X49" s="18">
        <f>IFERROR('Comex Stat 15 | EXP (SCN124)'!X48/'Comex Stat 15 | EXP (SCN124)'!$AF48,"")</f>
        <v>0</v>
      </c>
      <c r="Y49" s="18">
        <f>IFERROR('Comex Stat 15 | EXP (SCN124)'!Y48/'Comex Stat 15 | EXP (SCN124)'!$AF48,"")</f>
        <v>0</v>
      </c>
      <c r="Z49" s="18">
        <f>IFERROR('Comex Stat 15 | EXP (SCN124)'!Z48/'Comex Stat 15 | EXP (SCN124)'!$AF48,"")</f>
        <v>0</v>
      </c>
      <c r="AA49" s="18">
        <f>IFERROR('Comex Stat 15 | EXP (SCN124)'!AA48/'Comex Stat 15 | EXP (SCN124)'!$AF48,"")</f>
        <v>0</v>
      </c>
      <c r="AB49" s="18">
        <f>IFERROR('Comex Stat 15 | EXP (SCN124)'!AB48/'Comex Stat 15 | EXP (SCN124)'!$AF48,"")</f>
        <v>6.5342450482377516E-3</v>
      </c>
      <c r="AC49" s="18">
        <f>IFERROR('Comex Stat 15 | EXP (SCN124)'!AC48/'Comex Stat 15 | EXP (SCN124)'!$AF48,"")</f>
        <v>3.3154564069628545E-3</v>
      </c>
      <c r="AD49" s="18">
        <f>IFERROR('Comex Stat 15 | EXP (SCN124)'!AD48/'Comex Stat 15 | EXP (SCN124)'!$AF48,"")</f>
        <v>7.0237079478338099E-2</v>
      </c>
      <c r="AE49" s="18">
        <f>IFERROR('Comex Stat 15 | EXP (SCN124)'!AE48/'Comex Stat 15 | EXP (SCN124)'!$AF48,"")</f>
        <v>0.78142501436516265</v>
      </c>
      <c r="AF49" s="17">
        <f>IFERROR('Comex Stat 15 | EXP (SCN124)'!AF48/'Comex Stat 15 | EXP (SCN124)'!$AF48,"")</f>
        <v>1</v>
      </c>
      <c r="AH49" s="22">
        <v>4793</v>
      </c>
      <c r="AJ49" s="33">
        <f t="shared" si="29"/>
        <v>545.59244657281874</v>
      </c>
      <c r="AK49" s="22">
        <f t="shared" si="30"/>
        <v>10.517436878458362</v>
      </c>
      <c r="AL49" s="22">
        <f t="shared" si="31"/>
        <v>0</v>
      </c>
      <c r="AM49" s="22">
        <f t="shared" si="32"/>
        <v>5.8355394126905482E-3</v>
      </c>
      <c r="AN49" s="22">
        <f t="shared" si="33"/>
        <v>17.006929506445562</v>
      </c>
      <c r="AO49" s="22">
        <f t="shared" si="34"/>
        <v>36.170293761949502</v>
      </c>
      <c r="AP49" s="22">
        <f t="shared" si="35"/>
        <v>8.398895554828913</v>
      </c>
      <c r="AQ49" s="22">
        <f t="shared" si="36"/>
        <v>20.30881059169046</v>
      </c>
      <c r="AR49" s="22">
        <f t="shared" si="37"/>
        <v>0.21622763013916382</v>
      </c>
      <c r="AS49" s="22">
        <f t="shared" si="38"/>
        <v>14.742436561832868</v>
      </c>
      <c r="AT49" s="22">
        <f t="shared" si="39"/>
        <v>4.2706798409409261</v>
      </c>
      <c r="AU49" s="22">
        <f t="shared" si="40"/>
        <v>1.071415258134953</v>
      </c>
      <c r="AV49" s="22">
        <f t="shared" si="41"/>
        <v>3.8591194796415778</v>
      </c>
      <c r="AW49" s="22">
        <f t="shared" si="42"/>
        <v>1.111789013298797E-2</v>
      </c>
      <c r="AX49" s="22">
        <f t="shared" si="43"/>
        <v>0.24471083487684039</v>
      </c>
      <c r="AY49" s="22">
        <f t="shared" si="44"/>
        <v>0</v>
      </c>
      <c r="AZ49" s="22">
        <f t="shared" si="45"/>
        <v>1.3576092320207085</v>
      </c>
      <c r="BA49" s="22">
        <f t="shared" si="46"/>
        <v>0</v>
      </c>
      <c r="BB49" s="22">
        <f t="shared" si="47"/>
        <v>0</v>
      </c>
      <c r="BC49" s="22">
        <f t="shared" si="48"/>
        <v>0</v>
      </c>
      <c r="BD49" s="22">
        <f t="shared" si="49"/>
        <v>0</v>
      </c>
      <c r="BE49" s="22">
        <f t="shared" si="50"/>
        <v>0</v>
      </c>
      <c r="BF49" s="22">
        <f t="shared" si="51"/>
        <v>31.318636516203544</v>
      </c>
      <c r="BG49" s="22">
        <f t="shared" si="52"/>
        <v>15.890982558572961</v>
      </c>
      <c r="BH49" s="22">
        <f t="shared" si="53"/>
        <v>336.64632193967452</v>
      </c>
      <c r="BI49" s="22">
        <f t="shared" si="54"/>
        <v>3745.3700938522247</v>
      </c>
      <c r="BJ49" s="27">
        <f t="shared" si="27"/>
        <v>4793</v>
      </c>
      <c r="BK49" s="27" t="str">
        <f t="shared" si="28"/>
        <v>N</v>
      </c>
    </row>
    <row r="50" spans="2:63" x14ac:dyDescent="0.3">
      <c r="B50" s="2">
        <v>19912</v>
      </c>
      <c r="C50" s="9" t="s">
        <v>76</v>
      </c>
      <c r="D50" s="9">
        <v>47</v>
      </c>
      <c r="E50" s="9" t="str">
        <f t="shared" si="26"/>
        <v>S</v>
      </c>
      <c r="F50" s="18">
        <f>IFERROR('Comex Stat 15 | EXP (SCN124)'!F49/'Comex Stat 15 | EXP (SCN124)'!$AF49,"")</f>
        <v>0.65579217004280688</v>
      </c>
      <c r="G50" s="18">
        <f>IFERROR('Comex Stat 15 | EXP (SCN124)'!G49/'Comex Stat 15 | EXP (SCN124)'!$AF49,"")</f>
        <v>0</v>
      </c>
      <c r="H50" s="18">
        <f>IFERROR('Comex Stat 15 | EXP (SCN124)'!H49/'Comex Stat 15 | EXP (SCN124)'!$AF49,"")</f>
        <v>0</v>
      </c>
      <c r="I50" s="18">
        <f>IFERROR('Comex Stat 15 | EXP (SCN124)'!I49/'Comex Stat 15 | EXP (SCN124)'!$AF49,"")</f>
        <v>0</v>
      </c>
      <c r="J50" s="18">
        <f>IFERROR('Comex Stat 15 | EXP (SCN124)'!J49/'Comex Stat 15 | EXP (SCN124)'!$AF49,"")</f>
        <v>0</v>
      </c>
      <c r="K50" s="18">
        <f>IFERROR('Comex Stat 15 | EXP (SCN124)'!K49/'Comex Stat 15 | EXP (SCN124)'!$AF49,"")</f>
        <v>0.11604895479319399</v>
      </c>
      <c r="L50" s="18">
        <f>IFERROR('Comex Stat 15 | EXP (SCN124)'!L49/'Comex Stat 15 | EXP (SCN124)'!$AF49,"")</f>
        <v>0</v>
      </c>
      <c r="M50" s="18">
        <f>IFERROR('Comex Stat 15 | EXP (SCN124)'!M49/'Comex Stat 15 | EXP (SCN124)'!$AF49,"")</f>
        <v>3.1350770734148027E-2</v>
      </c>
      <c r="N50" s="18">
        <f>IFERROR('Comex Stat 15 | EXP (SCN124)'!N49/'Comex Stat 15 | EXP (SCN124)'!$AF49,"")</f>
        <v>0</v>
      </c>
      <c r="O50" s="18">
        <f>IFERROR('Comex Stat 15 | EXP (SCN124)'!O49/'Comex Stat 15 | EXP (SCN124)'!$AF49,"")</f>
        <v>0</v>
      </c>
      <c r="P50" s="18">
        <f>IFERROR('Comex Stat 15 | EXP (SCN124)'!P49/'Comex Stat 15 | EXP (SCN124)'!$AF49,"")</f>
        <v>0</v>
      </c>
      <c r="Q50" s="18">
        <f>IFERROR('Comex Stat 15 | EXP (SCN124)'!Q49/'Comex Stat 15 | EXP (SCN124)'!$AF49,"")</f>
        <v>0</v>
      </c>
      <c r="R50" s="18">
        <f>IFERROR('Comex Stat 15 | EXP (SCN124)'!R49/'Comex Stat 15 | EXP (SCN124)'!$AF49,"")</f>
        <v>0</v>
      </c>
      <c r="S50" s="18">
        <f>IFERROR('Comex Stat 15 | EXP (SCN124)'!S49/'Comex Stat 15 | EXP (SCN124)'!$AF49,"")</f>
        <v>3.7931110429813958E-4</v>
      </c>
      <c r="T50" s="18">
        <f>IFERROR('Comex Stat 15 | EXP (SCN124)'!T49/'Comex Stat 15 | EXP (SCN124)'!$AF49,"")</f>
        <v>0</v>
      </c>
      <c r="U50" s="18">
        <f>IFERROR('Comex Stat 15 | EXP (SCN124)'!U49/'Comex Stat 15 | EXP (SCN124)'!$AF49,"")</f>
        <v>0</v>
      </c>
      <c r="V50" s="18">
        <f>IFERROR('Comex Stat 15 | EXP (SCN124)'!V49/'Comex Stat 15 | EXP (SCN124)'!$AF49,"")</f>
        <v>0</v>
      </c>
      <c r="W50" s="18">
        <f>IFERROR('Comex Stat 15 | EXP (SCN124)'!W49/'Comex Stat 15 | EXP (SCN124)'!$AF49,"")</f>
        <v>0</v>
      </c>
      <c r="X50" s="18">
        <f>IFERROR('Comex Stat 15 | EXP (SCN124)'!X49/'Comex Stat 15 | EXP (SCN124)'!$AF49,"")</f>
        <v>0</v>
      </c>
      <c r="Y50" s="18">
        <f>IFERROR('Comex Stat 15 | EXP (SCN124)'!Y49/'Comex Stat 15 | EXP (SCN124)'!$AF49,"")</f>
        <v>0</v>
      </c>
      <c r="Z50" s="18">
        <f>IFERROR('Comex Stat 15 | EXP (SCN124)'!Z49/'Comex Stat 15 | EXP (SCN124)'!$AF49,"")</f>
        <v>0</v>
      </c>
      <c r="AA50" s="18">
        <f>IFERROR('Comex Stat 15 | EXP (SCN124)'!AA49/'Comex Stat 15 | EXP (SCN124)'!$AF49,"")</f>
        <v>0</v>
      </c>
      <c r="AB50" s="18">
        <f>IFERROR('Comex Stat 15 | EXP (SCN124)'!AB49/'Comex Stat 15 | EXP (SCN124)'!$AF49,"")</f>
        <v>0</v>
      </c>
      <c r="AC50" s="18">
        <f>IFERROR('Comex Stat 15 | EXP (SCN124)'!AC49/'Comex Stat 15 | EXP (SCN124)'!$AF49,"")</f>
        <v>0</v>
      </c>
      <c r="AD50" s="18">
        <f>IFERROR('Comex Stat 15 | EXP (SCN124)'!AD49/'Comex Stat 15 | EXP (SCN124)'!$AF49,"")</f>
        <v>8.079473971950361E-8</v>
      </c>
      <c r="AE50" s="18">
        <f>IFERROR('Comex Stat 15 | EXP (SCN124)'!AE49/'Comex Stat 15 | EXP (SCN124)'!$AF49,"")</f>
        <v>0.19642871253081329</v>
      </c>
      <c r="AF50" s="17">
        <f>IFERROR('Comex Stat 15 | EXP (SCN124)'!AF49/'Comex Stat 15 | EXP (SCN124)'!$AF49,"")</f>
        <v>1</v>
      </c>
      <c r="AH50" s="22">
        <v>0</v>
      </c>
      <c r="AJ50" s="33">
        <f t="shared" si="29"/>
        <v>0</v>
      </c>
      <c r="AK50" s="22">
        <f t="shared" si="30"/>
        <v>0</v>
      </c>
      <c r="AL50" s="22">
        <f t="shared" si="31"/>
        <v>0</v>
      </c>
      <c r="AM50" s="22">
        <f t="shared" si="32"/>
        <v>0</v>
      </c>
      <c r="AN50" s="22">
        <f t="shared" si="33"/>
        <v>0</v>
      </c>
      <c r="AO50" s="22">
        <f t="shared" si="34"/>
        <v>0</v>
      </c>
      <c r="AP50" s="22">
        <f t="shared" si="35"/>
        <v>0</v>
      </c>
      <c r="AQ50" s="22">
        <f t="shared" si="36"/>
        <v>0</v>
      </c>
      <c r="AR50" s="22">
        <f t="shared" si="37"/>
        <v>0</v>
      </c>
      <c r="AS50" s="22">
        <f t="shared" si="38"/>
        <v>0</v>
      </c>
      <c r="AT50" s="22">
        <f t="shared" si="39"/>
        <v>0</v>
      </c>
      <c r="AU50" s="22">
        <f t="shared" si="40"/>
        <v>0</v>
      </c>
      <c r="AV50" s="22">
        <f t="shared" si="41"/>
        <v>0</v>
      </c>
      <c r="AW50" s="22">
        <f t="shared" si="42"/>
        <v>0</v>
      </c>
      <c r="AX50" s="22">
        <f t="shared" si="43"/>
        <v>0</v>
      </c>
      <c r="AY50" s="22">
        <f t="shared" si="44"/>
        <v>0</v>
      </c>
      <c r="AZ50" s="22">
        <f t="shared" si="45"/>
        <v>0</v>
      </c>
      <c r="BA50" s="22">
        <f t="shared" si="46"/>
        <v>0</v>
      </c>
      <c r="BB50" s="22">
        <f t="shared" si="47"/>
        <v>0</v>
      </c>
      <c r="BC50" s="22">
        <f t="shared" si="48"/>
        <v>0</v>
      </c>
      <c r="BD50" s="22">
        <f t="shared" si="49"/>
        <v>0</v>
      </c>
      <c r="BE50" s="22">
        <f t="shared" si="50"/>
        <v>0</v>
      </c>
      <c r="BF50" s="22">
        <f t="shared" si="51"/>
        <v>0</v>
      </c>
      <c r="BG50" s="22">
        <f t="shared" si="52"/>
        <v>0</v>
      </c>
      <c r="BH50" s="22">
        <f t="shared" si="53"/>
        <v>0</v>
      </c>
      <c r="BI50" s="22">
        <f t="shared" si="54"/>
        <v>0</v>
      </c>
      <c r="BJ50" s="27">
        <f t="shared" si="27"/>
        <v>0</v>
      </c>
      <c r="BK50" s="27" t="str">
        <f t="shared" si="28"/>
        <v>N</v>
      </c>
    </row>
    <row r="51" spans="2:63" x14ac:dyDescent="0.3">
      <c r="B51" s="2">
        <v>19913</v>
      </c>
      <c r="C51" s="9" t="s">
        <v>140</v>
      </c>
      <c r="D51" s="9">
        <v>48</v>
      </c>
      <c r="E51" s="9" t="str">
        <f t="shared" si="26"/>
        <v>N</v>
      </c>
      <c r="F51" s="18" t="str">
        <f>IFERROR('Comex Stat 15 | EXP (SCN124)'!F50/'Comex Stat 15 | EXP (SCN124)'!$AF50,"")</f>
        <v/>
      </c>
      <c r="G51" s="18" t="str">
        <f>IFERROR('Comex Stat 15 | EXP (SCN124)'!G50/'Comex Stat 15 | EXP (SCN124)'!$AF50,"")</f>
        <v/>
      </c>
      <c r="H51" s="18" t="str">
        <f>IFERROR('Comex Stat 15 | EXP (SCN124)'!H50/'Comex Stat 15 | EXP (SCN124)'!$AF50,"")</f>
        <v/>
      </c>
      <c r="I51" s="18" t="str">
        <f>IFERROR('Comex Stat 15 | EXP (SCN124)'!I50/'Comex Stat 15 | EXP (SCN124)'!$AF50,"")</f>
        <v/>
      </c>
      <c r="J51" s="18" t="str">
        <f>IFERROR('Comex Stat 15 | EXP (SCN124)'!J50/'Comex Stat 15 | EXP (SCN124)'!$AF50,"")</f>
        <v/>
      </c>
      <c r="K51" s="18" t="str">
        <f>IFERROR('Comex Stat 15 | EXP (SCN124)'!K50/'Comex Stat 15 | EXP (SCN124)'!$AF50,"")</f>
        <v/>
      </c>
      <c r="L51" s="18" t="str">
        <f>IFERROR('Comex Stat 15 | EXP (SCN124)'!L50/'Comex Stat 15 | EXP (SCN124)'!$AF50,"")</f>
        <v/>
      </c>
      <c r="M51" s="18" t="str">
        <f>IFERROR('Comex Stat 15 | EXP (SCN124)'!M50/'Comex Stat 15 | EXP (SCN124)'!$AF50,"")</f>
        <v/>
      </c>
      <c r="N51" s="18" t="str">
        <f>IFERROR('Comex Stat 15 | EXP (SCN124)'!N50/'Comex Stat 15 | EXP (SCN124)'!$AF50,"")</f>
        <v/>
      </c>
      <c r="O51" s="18" t="str">
        <f>IFERROR('Comex Stat 15 | EXP (SCN124)'!O50/'Comex Stat 15 | EXP (SCN124)'!$AF50,"")</f>
        <v/>
      </c>
      <c r="P51" s="18" t="str">
        <f>IFERROR('Comex Stat 15 | EXP (SCN124)'!P50/'Comex Stat 15 | EXP (SCN124)'!$AF50,"")</f>
        <v/>
      </c>
      <c r="Q51" s="18" t="str">
        <f>IFERROR('Comex Stat 15 | EXP (SCN124)'!Q50/'Comex Stat 15 | EXP (SCN124)'!$AF50,"")</f>
        <v/>
      </c>
      <c r="R51" s="18" t="str">
        <f>IFERROR('Comex Stat 15 | EXP (SCN124)'!R50/'Comex Stat 15 | EXP (SCN124)'!$AF50,"")</f>
        <v/>
      </c>
      <c r="S51" s="18" t="str">
        <f>IFERROR('Comex Stat 15 | EXP (SCN124)'!S50/'Comex Stat 15 | EXP (SCN124)'!$AF50,"")</f>
        <v/>
      </c>
      <c r="T51" s="18" t="str">
        <f>IFERROR('Comex Stat 15 | EXP (SCN124)'!T50/'Comex Stat 15 | EXP (SCN124)'!$AF50,"")</f>
        <v/>
      </c>
      <c r="U51" s="18" t="str">
        <f>IFERROR('Comex Stat 15 | EXP (SCN124)'!U50/'Comex Stat 15 | EXP (SCN124)'!$AF50,"")</f>
        <v/>
      </c>
      <c r="V51" s="18" t="str">
        <f>IFERROR('Comex Stat 15 | EXP (SCN124)'!V50/'Comex Stat 15 | EXP (SCN124)'!$AF50,"")</f>
        <v/>
      </c>
      <c r="W51" s="18" t="str">
        <f>IFERROR('Comex Stat 15 | EXP (SCN124)'!W50/'Comex Stat 15 | EXP (SCN124)'!$AF50,"")</f>
        <v/>
      </c>
      <c r="X51" s="18" t="str">
        <f>IFERROR('Comex Stat 15 | EXP (SCN124)'!X50/'Comex Stat 15 | EXP (SCN124)'!$AF50,"")</f>
        <v/>
      </c>
      <c r="Y51" s="18" t="str">
        <f>IFERROR('Comex Stat 15 | EXP (SCN124)'!Y50/'Comex Stat 15 | EXP (SCN124)'!$AF50,"")</f>
        <v/>
      </c>
      <c r="Z51" s="18" t="str">
        <f>IFERROR('Comex Stat 15 | EXP (SCN124)'!Z50/'Comex Stat 15 | EXP (SCN124)'!$AF50,"")</f>
        <v/>
      </c>
      <c r="AA51" s="18" t="str">
        <f>IFERROR('Comex Stat 15 | EXP (SCN124)'!AA50/'Comex Stat 15 | EXP (SCN124)'!$AF50,"")</f>
        <v/>
      </c>
      <c r="AB51" s="18" t="str">
        <f>IFERROR('Comex Stat 15 | EXP (SCN124)'!AB50/'Comex Stat 15 | EXP (SCN124)'!$AF50,"")</f>
        <v/>
      </c>
      <c r="AC51" s="18" t="str">
        <f>IFERROR('Comex Stat 15 | EXP (SCN124)'!AC50/'Comex Stat 15 | EXP (SCN124)'!$AF50,"")</f>
        <v/>
      </c>
      <c r="AD51" s="18" t="str">
        <f>IFERROR('Comex Stat 15 | EXP (SCN124)'!AD50/'Comex Stat 15 | EXP (SCN124)'!$AF50,"")</f>
        <v/>
      </c>
      <c r="AE51" s="18" t="str">
        <f>IFERROR('Comex Stat 15 | EXP (SCN124)'!AE50/'Comex Stat 15 | EXP (SCN124)'!$AF50,"")</f>
        <v/>
      </c>
      <c r="AF51" s="17" t="str">
        <f>IFERROR('Comex Stat 15 | EXP (SCN124)'!AF50/'Comex Stat 15 | EXP (SCN124)'!$AF50,"")</f>
        <v/>
      </c>
      <c r="AH51" s="22">
        <v>0</v>
      </c>
      <c r="AJ51" s="33" t="str">
        <f t="shared" si="29"/>
        <v/>
      </c>
      <c r="AK51" s="22" t="str">
        <f t="shared" si="30"/>
        <v/>
      </c>
      <c r="AL51" s="22" t="str">
        <f t="shared" si="31"/>
        <v/>
      </c>
      <c r="AM51" s="22" t="str">
        <f t="shared" si="32"/>
        <v/>
      </c>
      <c r="AN51" s="22" t="str">
        <f t="shared" si="33"/>
        <v/>
      </c>
      <c r="AO51" s="22" t="str">
        <f t="shared" si="34"/>
        <v/>
      </c>
      <c r="AP51" s="22" t="str">
        <f t="shared" si="35"/>
        <v/>
      </c>
      <c r="AQ51" s="22" t="str">
        <f t="shared" si="36"/>
        <v/>
      </c>
      <c r="AR51" s="22" t="str">
        <f t="shared" si="37"/>
        <v/>
      </c>
      <c r="AS51" s="22" t="str">
        <f t="shared" si="38"/>
        <v/>
      </c>
      <c r="AT51" s="22" t="str">
        <f t="shared" si="39"/>
        <v/>
      </c>
      <c r="AU51" s="22" t="str">
        <f t="shared" si="40"/>
        <v/>
      </c>
      <c r="AV51" s="22" t="str">
        <f t="shared" si="41"/>
        <v/>
      </c>
      <c r="AW51" s="22" t="str">
        <f t="shared" si="42"/>
        <v/>
      </c>
      <c r="AX51" s="22" t="str">
        <f t="shared" si="43"/>
        <v/>
      </c>
      <c r="AY51" s="22" t="str">
        <f t="shared" si="44"/>
        <v/>
      </c>
      <c r="AZ51" s="22" t="str">
        <f t="shared" si="45"/>
        <v/>
      </c>
      <c r="BA51" s="22" t="str">
        <f t="shared" si="46"/>
        <v/>
      </c>
      <c r="BB51" s="22" t="str">
        <f t="shared" si="47"/>
        <v/>
      </c>
      <c r="BC51" s="22" t="str">
        <f t="shared" si="48"/>
        <v/>
      </c>
      <c r="BD51" s="22" t="str">
        <f t="shared" si="49"/>
        <v/>
      </c>
      <c r="BE51" s="22" t="str">
        <f t="shared" si="50"/>
        <v/>
      </c>
      <c r="BF51" s="22" t="str">
        <f t="shared" si="51"/>
        <v/>
      </c>
      <c r="BG51" s="22" t="str">
        <f t="shared" si="52"/>
        <v/>
      </c>
      <c r="BH51" s="22" t="str">
        <f t="shared" si="53"/>
        <v/>
      </c>
      <c r="BI51" s="22" t="str">
        <f t="shared" si="54"/>
        <v/>
      </c>
      <c r="BJ51" s="27">
        <f t="shared" si="27"/>
        <v>0</v>
      </c>
      <c r="BK51" s="27" t="str">
        <f t="shared" si="28"/>
        <v>N</v>
      </c>
    </row>
    <row r="52" spans="2:63" x14ac:dyDescent="0.3">
      <c r="B52" s="2">
        <v>19914</v>
      </c>
      <c r="C52" s="9" t="s">
        <v>77</v>
      </c>
      <c r="D52" s="9">
        <v>49</v>
      </c>
      <c r="E52" s="9" t="str">
        <f t="shared" si="26"/>
        <v>S</v>
      </c>
      <c r="F52" s="18">
        <f>IFERROR('Comex Stat 15 | EXP (SCN124)'!F51/'Comex Stat 15 | EXP (SCN124)'!$AF51,"")</f>
        <v>1.1101789065870839E-2</v>
      </c>
      <c r="G52" s="18">
        <f>IFERROR('Comex Stat 15 | EXP (SCN124)'!G51/'Comex Stat 15 | EXP (SCN124)'!$AF51,"")</f>
        <v>0</v>
      </c>
      <c r="H52" s="18">
        <f>IFERROR('Comex Stat 15 | EXP (SCN124)'!H51/'Comex Stat 15 | EXP (SCN124)'!$AF51,"")</f>
        <v>0</v>
      </c>
      <c r="I52" s="18">
        <f>IFERROR('Comex Stat 15 | EXP (SCN124)'!I51/'Comex Stat 15 | EXP (SCN124)'!$AF51,"")</f>
        <v>0</v>
      </c>
      <c r="J52" s="18">
        <f>IFERROR('Comex Stat 15 | EXP (SCN124)'!J51/'Comex Stat 15 | EXP (SCN124)'!$AF51,"")</f>
        <v>0</v>
      </c>
      <c r="K52" s="18">
        <f>IFERROR('Comex Stat 15 | EXP (SCN124)'!K51/'Comex Stat 15 | EXP (SCN124)'!$AF51,"")</f>
        <v>3.572805553068398E-3</v>
      </c>
      <c r="L52" s="18">
        <f>IFERROR('Comex Stat 15 | EXP (SCN124)'!L51/'Comex Stat 15 | EXP (SCN124)'!$AF51,"")</f>
        <v>2.5399032060206359E-3</v>
      </c>
      <c r="M52" s="18">
        <f>IFERROR('Comex Stat 15 | EXP (SCN124)'!M51/'Comex Stat 15 | EXP (SCN124)'!$AF51,"")</f>
        <v>2.3899069894040947E-4</v>
      </c>
      <c r="N52" s="18">
        <f>IFERROR('Comex Stat 15 | EXP (SCN124)'!N51/'Comex Stat 15 | EXP (SCN124)'!$AF51,"")</f>
        <v>0</v>
      </c>
      <c r="O52" s="18">
        <f>IFERROR('Comex Stat 15 | EXP (SCN124)'!O51/'Comex Stat 15 | EXP (SCN124)'!$AF51,"")</f>
        <v>0</v>
      </c>
      <c r="P52" s="18">
        <f>IFERROR('Comex Stat 15 | EXP (SCN124)'!P51/'Comex Stat 15 | EXP (SCN124)'!$AF51,"")</f>
        <v>0</v>
      </c>
      <c r="Q52" s="18">
        <f>IFERROR('Comex Stat 15 | EXP (SCN124)'!Q51/'Comex Stat 15 | EXP (SCN124)'!$AF51,"")</f>
        <v>0</v>
      </c>
      <c r="R52" s="18">
        <f>IFERROR('Comex Stat 15 | EXP (SCN124)'!R51/'Comex Stat 15 | EXP (SCN124)'!$AF51,"")</f>
        <v>8.1826576015480931E-5</v>
      </c>
      <c r="S52" s="18">
        <f>IFERROR('Comex Stat 15 | EXP (SCN124)'!S51/'Comex Stat 15 | EXP (SCN124)'!$AF51,"")</f>
        <v>0</v>
      </c>
      <c r="T52" s="18">
        <f>IFERROR('Comex Stat 15 | EXP (SCN124)'!T51/'Comex Stat 15 | EXP (SCN124)'!$AF51,"")</f>
        <v>0</v>
      </c>
      <c r="U52" s="18">
        <f>IFERROR('Comex Stat 15 | EXP (SCN124)'!U51/'Comex Stat 15 | EXP (SCN124)'!$AF51,"")</f>
        <v>0</v>
      </c>
      <c r="V52" s="18">
        <f>IFERROR('Comex Stat 15 | EXP (SCN124)'!V51/'Comex Stat 15 | EXP (SCN124)'!$AF51,"")</f>
        <v>0</v>
      </c>
      <c r="W52" s="18">
        <f>IFERROR('Comex Stat 15 | EXP (SCN124)'!W51/'Comex Stat 15 | EXP (SCN124)'!$AF51,"")</f>
        <v>0</v>
      </c>
      <c r="X52" s="18">
        <f>IFERROR('Comex Stat 15 | EXP (SCN124)'!X51/'Comex Stat 15 | EXP (SCN124)'!$AF51,"")</f>
        <v>0</v>
      </c>
      <c r="Y52" s="18">
        <f>IFERROR('Comex Stat 15 | EXP (SCN124)'!Y51/'Comex Stat 15 | EXP (SCN124)'!$AF51,"")</f>
        <v>0</v>
      </c>
      <c r="Z52" s="18">
        <f>IFERROR('Comex Stat 15 | EXP (SCN124)'!Z51/'Comex Stat 15 | EXP (SCN124)'!$AF51,"")</f>
        <v>0</v>
      </c>
      <c r="AA52" s="18">
        <f>IFERROR('Comex Stat 15 | EXP (SCN124)'!AA51/'Comex Stat 15 | EXP (SCN124)'!$AF51,"")</f>
        <v>0</v>
      </c>
      <c r="AB52" s="18">
        <f>IFERROR('Comex Stat 15 | EXP (SCN124)'!AB51/'Comex Stat 15 | EXP (SCN124)'!$AF51,"")</f>
        <v>5.554722331003585E-5</v>
      </c>
      <c r="AC52" s="18">
        <f>IFERROR('Comex Stat 15 | EXP (SCN124)'!AC51/'Comex Stat 15 | EXP (SCN124)'!$AF51,"")</f>
        <v>0</v>
      </c>
      <c r="AD52" s="18">
        <f>IFERROR('Comex Stat 15 | EXP (SCN124)'!AD51/'Comex Stat 15 | EXP (SCN124)'!$AF51,"")</f>
        <v>0.1228333635605838</v>
      </c>
      <c r="AE52" s="18">
        <f>IFERROR('Comex Stat 15 | EXP (SCN124)'!AE51/'Comex Stat 15 | EXP (SCN124)'!$AF51,"")</f>
        <v>0.85957577411619035</v>
      </c>
      <c r="AF52" s="17">
        <f>IFERROR('Comex Stat 15 | EXP (SCN124)'!AF51/'Comex Stat 15 | EXP (SCN124)'!$AF51,"")</f>
        <v>1</v>
      </c>
      <c r="AH52" s="22">
        <v>7196</v>
      </c>
      <c r="AJ52" s="33">
        <f t="shared" si="29"/>
        <v>79.888474118006556</v>
      </c>
      <c r="AK52" s="22">
        <f t="shared" si="30"/>
        <v>0</v>
      </c>
      <c r="AL52" s="22">
        <f t="shared" si="31"/>
        <v>0</v>
      </c>
      <c r="AM52" s="22">
        <f t="shared" si="32"/>
        <v>0</v>
      </c>
      <c r="AN52" s="22">
        <f t="shared" si="33"/>
        <v>0</v>
      </c>
      <c r="AO52" s="22">
        <f t="shared" si="34"/>
        <v>25.709908759880193</v>
      </c>
      <c r="AP52" s="22">
        <f t="shared" si="35"/>
        <v>18.277143470524496</v>
      </c>
      <c r="AQ52" s="22">
        <f t="shared" si="36"/>
        <v>1.7197770695751866</v>
      </c>
      <c r="AR52" s="22">
        <f t="shared" si="37"/>
        <v>0</v>
      </c>
      <c r="AS52" s="22">
        <f t="shared" si="38"/>
        <v>0</v>
      </c>
      <c r="AT52" s="22">
        <f t="shared" si="39"/>
        <v>0</v>
      </c>
      <c r="AU52" s="22">
        <f t="shared" si="40"/>
        <v>0</v>
      </c>
      <c r="AV52" s="22">
        <f t="shared" si="41"/>
        <v>0.58882404100740082</v>
      </c>
      <c r="AW52" s="22">
        <f t="shared" si="42"/>
        <v>0</v>
      </c>
      <c r="AX52" s="22">
        <f t="shared" si="43"/>
        <v>0</v>
      </c>
      <c r="AY52" s="22">
        <f t="shared" si="44"/>
        <v>0</v>
      </c>
      <c r="AZ52" s="22">
        <f t="shared" si="45"/>
        <v>0</v>
      </c>
      <c r="BA52" s="22">
        <f t="shared" si="46"/>
        <v>0</v>
      </c>
      <c r="BB52" s="22">
        <f t="shared" si="47"/>
        <v>0</v>
      </c>
      <c r="BC52" s="22">
        <f t="shared" si="48"/>
        <v>0</v>
      </c>
      <c r="BD52" s="22">
        <f t="shared" si="49"/>
        <v>0</v>
      </c>
      <c r="BE52" s="22">
        <f t="shared" si="50"/>
        <v>0</v>
      </c>
      <c r="BF52" s="22">
        <f t="shared" si="51"/>
        <v>0.39971781893901798</v>
      </c>
      <c r="BG52" s="22">
        <f t="shared" si="52"/>
        <v>0</v>
      </c>
      <c r="BH52" s="22">
        <f t="shared" si="53"/>
        <v>883.90888418196107</v>
      </c>
      <c r="BI52" s="22">
        <f t="shared" si="54"/>
        <v>6185.5072705401053</v>
      </c>
      <c r="BJ52" s="27">
        <f t="shared" si="27"/>
        <v>7195.9999999999991</v>
      </c>
      <c r="BK52" s="27" t="str">
        <f t="shared" si="28"/>
        <v>N</v>
      </c>
    </row>
    <row r="53" spans="2:63" x14ac:dyDescent="0.3">
      <c r="B53" s="2">
        <v>19915</v>
      </c>
      <c r="C53" s="9" t="s">
        <v>78</v>
      </c>
      <c r="D53" s="9">
        <v>50</v>
      </c>
      <c r="E53" s="9" t="str">
        <f t="shared" si="26"/>
        <v>S</v>
      </c>
      <c r="F53" s="18">
        <f>IFERROR('Comex Stat 15 | EXP (SCN124)'!F52/'Comex Stat 15 | EXP (SCN124)'!$AF52,"")</f>
        <v>1.485928435099305E-3</v>
      </c>
      <c r="G53" s="18">
        <f>IFERROR('Comex Stat 15 | EXP (SCN124)'!G52/'Comex Stat 15 | EXP (SCN124)'!$AF52,"")</f>
        <v>0</v>
      </c>
      <c r="H53" s="18">
        <f>IFERROR('Comex Stat 15 | EXP (SCN124)'!H52/'Comex Stat 15 | EXP (SCN124)'!$AF52,"")</f>
        <v>0</v>
      </c>
      <c r="I53" s="18">
        <f>IFERROR('Comex Stat 15 | EXP (SCN124)'!I52/'Comex Stat 15 | EXP (SCN124)'!$AF52,"")</f>
        <v>0</v>
      </c>
      <c r="J53" s="18">
        <f>IFERROR('Comex Stat 15 | EXP (SCN124)'!J52/'Comex Stat 15 | EXP (SCN124)'!$AF52,"")</f>
        <v>0</v>
      </c>
      <c r="K53" s="18">
        <f>IFERROR('Comex Stat 15 | EXP (SCN124)'!K52/'Comex Stat 15 | EXP (SCN124)'!$AF52,"")</f>
        <v>0</v>
      </c>
      <c r="L53" s="18">
        <f>IFERROR('Comex Stat 15 | EXP (SCN124)'!L52/'Comex Stat 15 | EXP (SCN124)'!$AF52,"")</f>
        <v>0.18959111960233113</v>
      </c>
      <c r="M53" s="18">
        <f>IFERROR('Comex Stat 15 | EXP (SCN124)'!M52/'Comex Stat 15 | EXP (SCN124)'!$AF52,"")</f>
        <v>0.49414176728124837</v>
      </c>
      <c r="N53" s="18">
        <f>IFERROR('Comex Stat 15 | EXP (SCN124)'!N52/'Comex Stat 15 | EXP (SCN124)'!$AF52,"")</f>
        <v>0</v>
      </c>
      <c r="O53" s="18">
        <f>IFERROR('Comex Stat 15 | EXP (SCN124)'!O52/'Comex Stat 15 | EXP (SCN124)'!$AF52,"")</f>
        <v>0</v>
      </c>
      <c r="P53" s="18">
        <f>IFERROR('Comex Stat 15 | EXP (SCN124)'!P52/'Comex Stat 15 | EXP (SCN124)'!$AF52,"")</f>
        <v>0</v>
      </c>
      <c r="Q53" s="18">
        <f>IFERROR('Comex Stat 15 | EXP (SCN124)'!Q52/'Comex Stat 15 | EXP (SCN124)'!$AF52,"")</f>
        <v>0</v>
      </c>
      <c r="R53" s="18">
        <f>IFERROR('Comex Stat 15 | EXP (SCN124)'!R52/'Comex Stat 15 | EXP (SCN124)'!$AF52,"")</f>
        <v>0</v>
      </c>
      <c r="S53" s="18">
        <f>IFERROR('Comex Stat 15 | EXP (SCN124)'!S52/'Comex Stat 15 | EXP (SCN124)'!$AF52,"")</f>
        <v>0.1545843634980025</v>
      </c>
      <c r="T53" s="18">
        <f>IFERROR('Comex Stat 15 | EXP (SCN124)'!T52/'Comex Stat 15 | EXP (SCN124)'!$AF52,"")</f>
        <v>0</v>
      </c>
      <c r="U53" s="18">
        <f>IFERROR('Comex Stat 15 | EXP (SCN124)'!U52/'Comex Stat 15 | EXP (SCN124)'!$AF52,"")</f>
        <v>0</v>
      </c>
      <c r="V53" s="18">
        <f>IFERROR('Comex Stat 15 | EXP (SCN124)'!V52/'Comex Stat 15 | EXP (SCN124)'!$AF52,"")</f>
        <v>0</v>
      </c>
      <c r="W53" s="18">
        <f>IFERROR('Comex Stat 15 | EXP (SCN124)'!W52/'Comex Stat 15 | EXP (SCN124)'!$AF52,"")</f>
        <v>0</v>
      </c>
      <c r="X53" s="18">
        <f>IFERROR('Comex Stat 15 | EXP (SCN124)'!X52/'Comex Stat 15 | EXP (SCN124)'!$AF52,"")</f>
        <v>0</v>
      </c>
      <c r="Y53" s="18">
        <f>IFERROR('Comex Stat 15 | EXP (SCN124)'!Y52/'Comex Stat 15 | EXP (SCN124)'!$AF52,"")</f>
        <v>0</v>
      </c>
      <c r="Z53" s="18">
        <f>IFERROR('Comex Stat 15 | EXP (SCN124)'!Z52/'Comex Stat 15 | EXP (SCN124)'!$AF52,"")</f>
        <v>0</v>
      </c>
      <c r="AA53" s="18">
        <f>IFERROR('Comex Stat 15 | EXP (SCN124)'!AA52/'Comex Stat 15 | EXP (SCN124)'!$AF52,"")</f>
        <v>0</v>
      </c>
      <c r="AB53" s="18">
        <f>IFERROR('Comex Stat 15 | EXP (SCN124)'!AB52/'Comex Stat 15 | EXP (SCN124)'!$AF52,"")</f>
        <v>0</v>
      </c>
      <c r="AC53" s="18">
        <f>IFERROR('Comex Stat 15 | EXP (SCN124)'!AC52/'Comex Stat 15 | EXP (SCN124)'!$AF52,"")</f>
        <v>0</v>
      </c>
      <c r="AD53" s="18">
        <f>IFERROR('Comex Stat 15 | EXP (SCN124)'!AD52/'Comex Stat 15 | EXP (SCN124)'!$AF52,"")</f>
        <v>0.16019682118331868</v>
      </c>
      <c r="AE53" s="18">
        <f>IFERROR('Comex Stat 15 | EXP (SCN124)'!AE52/'Comex Stat 15 | EXP (SCN124)'!$AF52,"")</f>
        <v>0</v>
      </c>
      <c r="AF53" s="17">
        <f>IFERROR('Comex Stat 15 | EXP (SCN124)'!AF52/'Comex Stat 15 | EXP (SCN124)'!$AF52,"")</f>
        <v>1</v>
      </c>
      <c r="AH53" s="22">
        <v>0</v>
      </c>
      <c r="AJ53" s="33">
        <f t="shared" si="29"/>
        <v>0</v>
      </c>
      <c r="AK53" s="22">
        <f t="shared" si="30"/>
        <v>0</v>
      </c>
      <c r="AL53" s="22">
        <f t="shared" si="31"/>
        <v>0</v>
      </c>
      <c r="AM53" s="22">
        <f t="shared" si="32"/>
        <v>0</v>
      </c>
      <c r="AN53" s="22">
        <f t="shared" si="33"/>
        <v>0</v>
      </c>
      <c r="AO53" s="22">
        <f t="shared" si="34"/>
        <v>0</v>
      </c>
      <c r="AP53" s="22">
        <f t="shared" si="35"/>
        <v>0</v>
      </c>
      <c r="AQ53" s="22">
        <f t="shared" si="36"/>
        <v>0</v>
      </c>
      <c r="AR53" s="22">
        <f t="shared" si="37"/>
        <v>0</v>
      </c>
      <c r="AS53" s="22">
        <f t="shared" si="38"/>
        <v>0</v>
      </c>
      <c r="AT53" s="22">
        <f t="shared" si="39"/>
        <v>0</v>
      </c>
      <c r="AU53" s="22">
        <f t="shared" si="40"/>
        <v>0</v>
      </c>
      <c r="AV53" s="22">
        <f t="shared" si="41"/>
        <v>0</v>
      </c>
      <c r="AW53" s="22">
        <f t="shared" si="42"/>
        <v>0</v>
      </c>
      <c r="AX53" s="22">
        <f t="shared" si="43"/>
        <v>0</v>
      </c>
      <c r="AY53" s="22">
        <f t="shared" si="44"/>
        <v>0</v>
      </c>
      <c r="AZ53" s="22">
        <f t="shared" si="45"/>
        <v>0</v>
      </c>
      <c r="BA53" s="22">
        <f t="shared" si="46"/>
        <v>0</v>
      </c>
      <c r="BB53" s="22">
        <f t="shared" si="47"/>
        <v>0</v>
      </c>
      <c r="BC53" s="22">
        <f t="shared" si="48"/>
        <v>0</v>
      </c>
      <c r="BD53" s="22">
        <f t="shared" si="49"/>
        <v>0</v>
      </c>
      <c r="BE53" s="22">
        <f t="shared" si="50"/>
        <v>0</v>
      </c>
      <c r="BF53" s="22">
        <f t="shared" si="51"/>
        <v>0</v>
      </c>
      <c r="BG53" s="22">
        <f t="shared" si="52"/>
        <v>0</v>
      </c>
      <c r="BH53" s="22">
        <f t="shared" si="53"/>
        <v>0</v>
      </c>
      <c r="BI53" s="22">
        <f t="shared" si="54"/>
        <v>0</v>
      </c>
      <c r="BJ53" s="27">
        <f t="shared" si="27"/>
        <v>0</v>
      </c>
      <c r="BK53" s="27" t="str">
        <f t="shared" si="28"/>
        <v>N</v>
      </c>
    </row>
    <row r="54" spans="2:63" x14ac:dyDescent="0.3">
      <c r="B54" s="2">
        <v>19916</v>
      </c>
      <c r="C54" s="9" t="s">
        <v>79</v>
      </c>
      <c r="D54" s="9">
        <v>51</v>
      </c>
      <c r="E54" s="9" t="str">
        <f t="shared" si="26"/>
        <v>S</v>
      </c>
      <c r="F54" s="18">
        <f>IFERROR('Comex Stat 15 | EXP (SCN124)'!F53/'Comex Stat 15 | EXP (SCN124)'!$AF53,"")</f>
        <v>0.14911524357571479</v>
      </c>
      <c r="G54" s="18">
        <f>IFERROR('Comex Stat 15 | EXP (SCN124)'!G53/'Comex Stat 15 | EXP (SCN124)'!$AF53,"")</f>
        <v>9.0873442017414333E-3</v>
      </c>
      <c r="H54" s="18">
        <f>IFERROR('Comex Stat 15 | EXP (SCN124)'!H53/'Comex Stat 15 | EXP (SCN124)'!$AF53,"")</f>
        <v>4.2820775783994877E-6</v>
      </c>
      <c r="I54" s="18">
        <f>IFERROR('Comex Stat 15 | EXP (SCN124)'!I53/'Comex Stat 15 | EXP (SCN124)'!$AF53,"")</f>
        <v>1.4812517425980247E-2</v>
      </c>
      <c r="J54" s="18">
        <f>IFERROR('Comex Stat 15 | EXP (SCN124)'!J53/'Comex Stat 15 | EXP (SCN124)'!$AF53,"")</f>
        <v>8.5985038093231048E-2</v>
      </c>
      <c r="K54" s="18">
        <f>IFERROR('Comex Stat 15 | EXP (SCN124)'!K53/'Comex Stat 15 | EXP (SCN124)'!$AF53,"")</f>
        <v>2.7826499457945783E-2</v>
      </c>
      <c r="L54" s="18">
        <f>IFERROR('Comex Stat 15 | EXP (SCN124)'!L53/'Comex Stat 15 | EXP (SCN124)'!$AF53,"")</f>
        <v>7.4683136090498994E-2</v>
      </c>
      <c r="M54" s="18">
        <f>IFERROR('Comex Stat 15 | EXP (SCN124)'!M53/'Comex Stat 15 | EXP (SCN124)'!$AF53,"")</f>
        <v>0.14516379809707095</v>
      </c>
      <c r="N54" s="18">
        <f>IFERROR('Comex Stat 15 | EXP (SCN124)'!N53/'Comex Stat 15 | EXP (SCN124)'!$AF53,"")</f>
        <v>4.2088098109563246E-3</v>
      </c>
      <c r="O54" s="18">
        <f>IFERROR('Comex Stat 15 | EXP (SCN124)'!O53/'Comex Stat 15 | EXP (SCN124)'!$AF53,"")</f>
        <v>1.1773372944881316E-2</v>
      </c>
      <c r="P54" s="18">
        <f>IFERROR('Comex Stat 15 | EXP (SCN124)'!P53/'Comex Stat 15 | EXP (SCN124)'!$AF53,"")</f>
        <v>6.1400431843154314E-3</v>
      </c>
      <c r="Q54" s="18">
        <f>IFERROR('Comex Stat 15 | EXP (SCN124)'!Q53/'Comex Stat 15 | EXP (SCN124)'!$AF53,"")</f>
        <v>1.0180557515140094E-3</v>
      </c>
      <c r="R54" s="18">
        <f>IFERROR('Comex Stat 15 | EXP (SCN124)'!R53/'Comex Stat 15 | EXP (SCN124)'!$AF53,"")</f>
        <v>1.2678147535662168E-2</v>
      </c>
      <c r="S54" s="18">
        <f>IFERROR('Comex Stat 15 | EXP (SCN124)'!S53/'Comex Stat 15 | EXP (SCN124)'!$AF53,"")</f>
        <v>0.13639395301608354</v>
      </c>
      <c r="T54" s="18">
        <f>IFERROR('Comex Stat 15 | EXP (SCN124)'!T53/'Comex Stat 15 | EXP (SCN124)'!$AF53,"")</f>
        <v>2.6943143447807393E-3</v>
      </c>
      <c r="U54" s="18">
        <f>IFERROR('Comex Stat 15 | EXP (SCN124)'!U53/'Comex Stat 15 | EXP (SCN124)'!$AF53,"")</f>
        <v>8.5997116938338997E-4</v>
      </c>
      <c r="V54" s="18">
        <f>IFERROR('Comex Stat 15 | EXP (SCN124)'!V53/'Comex Stat 15 | EXP (SCN124)'!$AF53,"")</f>
        <v>3.5166015929241204E-5</v>
      </c>
      <c r="W54" s="18">
        <f>IFERROR('Comex Stat 15 | EXP (SCN124)'!W53/'Comex Stat 15 | EXP (SCN124)'!$AF53,"")</f>
        <v>3.1921413651883786E-4</v>
      </c>
      <c r="X54" s="18">
        <f>IFERROR('Comex Stat 15 | EXP (SCN124)'!X53/'Comex Stat 15 | EXP (SCN124)'!$AF53,"")</f>
        <v>8.2656796026336875E-3</v>
      </c>
      <c r="Y54" s="18">
        <f>IFERROR('Comex Stat 15 | EXP (SCN124)'!Y53/'Comex Stat 15 | EXP (SCN124)'!$AF53,"")</f>
        <v>4.4963726214970696E-4</v>
      </c>
      <c r="Z54" s="18">
        <f>IFERROR('Comex Stat 15 | EXP (SCN124)'!Z53/'Comex Stat 15 | EXP (SCN124)'!$AF53,"")</f>
        <v>2.3818674201491938E-3</v>
      </c>
      <c r="AA54" s="18">
        <f>IFERROR('Comex Stat 15 | EXP (SCN124)'!AA53/'Comex Stat 15 | EXP (SCN124)'!$AF53,"")</f>
        <v>1.0454932728342771E-3</v>
      </c>
      <c r="AB54" s="18">
        <f>IFERROR('Comex Stat 15 | EXP (SCN124)'!AB53/'Comex Stat 15 | EXP (SCN124)'!$AF53,"")</f>
        <v>1.0911214311122735E-3</v>
      </c>
      <c r="AC54" s="18">
        <f>IFERROR('Comex Stat 15 | EXP (SCN124)'!AC53/'Comex Stat 15 | EXP (SCN124)'!$AF53,"")</f>
        <v>2.1087779225867662E-2</v>
      </c>
      <c r="AD54" s="18">
        <f>IFERROR('Comex Stat 15 | EXP (SCN124)'!AD53/'Comex Stat 15 | EXP (SCN124)'!$AF53,"")</f>
        <v>0.1090339515007524</v>
      </c>
      <c r="AE54" s="18">
        <f>IFERROR('Comex Stat 15 | EXP (SCN124)'!AE53/'Comex Stat 15 | EXP (SCN124)'!$AF53,"")</f>
        <v>0.17384556335471416</v>
      </c>
      <c r="AF54" s="17">
        <f>IFERROR('Comex Stat 15 | EXP (SCN124)'!AF53/'Comex Stat 15 | EXP (SCN124)'!$AF53,"")</f>
        <v>1</v>
      </c>
      <c r="AH54" s="22">
        <v>2784</v>
      </c>
      <c r="AJ54" s="33">
        <f t="shared" si="29"/>
        <v>415.13683811478995</v>
      </c>
      <c r="AK54" s="22">
        <f t="shared" si="30"/>
        <v>25.29916625764815</v>
      </c>
      <c r="AL54" s="22">
        <f t="shared" si="31"/>
        <v>1.1921303978264174E-2</v>
      </c>
      <c r="AM54" s="22">
        <f t="shared" si="32"/>
        <v>41.238048513929009</v>
      </c>
      <c r="AN54" s="22">
        <f t="shared" si="33"/>
        <v>239.38234605155523</v>
      </c>
      <c r="AO54" s="22">
        <f t="shared" si="34"/>
        <v>77.468974490921056</v>
      </c>
      <c r="AP54" s="22">
        <f t="shared" si="35"/>
        <v>207.9178508759492</v>
      </c>
      <c r="AQ54" s="22">
        <f t="shared" si="36"/>
        <v>404.13601390224551</v>
      </c>
      <c r="AR54" s="22">
        <f t="shared" si="37"/>
        <v>11.717326513702409</v>
      </c>
      <c r="AS54" s="22">
        <f t="shared" si="38"/>
        <v>32.777070278549587</v>
      </c>
      <c r="AT54" s="22">
        <f t="shared" si="39"/>
        <v>17.093880225134161</v>
      </c>
      <c r="AU54" s="22">
        <f t="shared" si="40"/>
        <v>2.8342672122150021</v>
      </c>
      <c r="AV54" s="22">
        <f t="shared" si="41"/>
        <v>35.295962739283475</v>
      </c>
      <c r="AW54" s="22">
        <f t="shared" si="42"/>
        <v>379.72076519677654</v>
      </c>
      <c r="AX54" s="22">
        <f t="shared" si="43"/>
        <v>7.5009711358695785</v>
      </c>
      <c r="AY54" s="22">
        <f t="shared" si="44"/>
        <v>2.3941597355633575</v>
      </c>
      <c r="AZ54" s="22">
        <f t="shared" si="45"/>
        <v>9.7902188347007507E-2</v>
      </c>
      <c r="BA54" s="22">
        <f t="shared" si="46"/>
        <v>0.88869215606844465</v>
      </c>
      <c r="BB54" s="22">
        <f t="shared" si="47"/>
        <v>23.011652013732185</v>
      </c>
      <c r="BC54" s="22">
        <f t="shared" si="48"/>
        <v>1.2517901378247842</v>
      </c>
      <c r="BD54" s="22">
        <f t="shared" si="49"/>
        <v>6.6311188976953552</v>
      </c>
      <c r="BE54" s="22">
        <f t="shared" si="50"/>
        <v>2.9106532715706273</v>
      </c>
      <c r="BF54" s="22">
        <f t="shared" si="51"/>
        <v>3.0376820642165696</v>
      </c>
      <c r="BG54" s="22">
        <f t="shared" si="52"/>
        <v>58.708377364815568</v>
      </c>
      <c r="BH54" s="22">
        <f t="shared" si="53"/>
        <v>303.55052097809471</v>
      </c>
      <c r="BI54" s="22">
        <f t="shared" si="54"/>
        <v>483.98604837952422</v>
      </c>
      <c r="BJ54" s="27">
        <f t="shared" si="27"/>
        <v>2784</v>
      </c>
      <c r="BK54" s="27" t="str">
        <f t="shared" si="28"/>
        <v>N</v>
      </c>
    </row>
    <row r="55" spans="2:63" x14ac:dyDescent="0.3">
      <c r="B55" s="2">
        <v>19921</v>
      </c>
      <c r="C55" s="9" t="s">
        <v>80</v>
      </c>
      <c r="D55" s="9">
        <v>52</v>
      </c>
      <c r="E55" s="9" t="str">
        <f t="shared" si="26"/>
        <v>S</v>
      </c>
      <c r="F55" s="18">
        <f>IFERROR('Comex Stat 15 | EXP (SCN124)'!F54/'Comex Stat 15 | EXP (SCN124)'!$AF54,"")</f>
        <v>0.49872962856207387</v>
      </c>
      <c r="G55" s="18">
        <f>IFERROR('Comex Stat 15 | EXP (SCN124)'!G54/'Comex Stat 15 | EXP (SCN124)'!$AF54,"")</f>
        <v>6.0446528258429333E-2</v>
      </c>
      <c r="H55" s="18">
        <f>IFERROR('Comex Stat 15 | EXP (SCN124)'!H54/'Comex Stat 15 | EXP (SCN124)'!$AF54,"")</f>
        <v>0</v>
      </c>
      <c r="I55" s="18">
        <f>IFERROR('Comex Stat 15 | EXP (SCN124)'!I54/'Comex Stat 15 | EXP (SCN124)'!$AF54,"")</f>
        <v>4.023607426756054E-2</v>
      </c>
      <c r="J55" s="18">
        <f>IFERROR('Comex Stat 15 | EXP (SCN124)'!J54/'Comex Stat 15 | EXP (SCN124)'!$AF54,"")</f>
        <v>4.3816508996376699E-3</v>
      </c>
      <c r="K55" s="18">
        <f>IFERROR('Comex Stat 15 | EXP (SCN124)'!K54/'Comex Stat 15 | EXP (SCN124)'!$AF54,"")</f>
        <v>8.353896714090172E-3</v>
      </c>
      <c r="L55" s="18">
        <f>IFERROR('Comex Stat 15 | EXP (SCN124)'!L54/'Comex Stat 15 | EXP (SCN124)'!$AF54,"")</f>
        <v>1.2915323205021468E-2</v>
      </c>
      <c r="M55" s="18">
        <f>IFERROR('Comex Stat 15 | EXP (SCN124)'!M54/'Comex Stat 15 | EXP (SCN124)'!$AF54,"")</f>
        <v>1.9082896043908786E-3</v>
      </c>
      <c r="N55" s="18">
        <f>IFERROR('Comex Stat 15 | EXP (SCN124)'!N54/'Comex Stat 15 | EXP (SCN124)'!$AF54,"")</f>
        <v>3.5991926714148601E-4</v>
      </c>
      <c r="O55" s="18">
        <f>IFERROR('Comex Stat 15 | EXP (SCN124)'!O54/'Comex Stat 15 | EXP (SCN124)'!$AF54,"")</f>
        <v>4.1197504491068179E-3</v>
      </c>
      <c r="P55" s="18">
        <f>IFERROR('Comex Stat 15 | EXP (SCN124)'!P54/'Comex Stat 15 | EXP (SCN124)'!$AF54,"")</f>
        <v>4.8433748380392041E-3</v>
      </c>
      <c r="Q55" s="18">
        <f>IFERROR('Comex Stat 15 | EXP (SCN124)'!Q54/'Comex Stat 15 | EXP (SCN124)'!$AF54,"")</f>
        <v>3.0480275024112909E-5</v>
      </c>
      <c r="R55" s="18">
        <f>IFERROR('Comex Stat 15 | EXP (SCN124)'!R54/'Comex Stat 15 | EXP (SCN124)'!$AF54,"")</f>
        <v>3.0577104474416165E-4</v>
      </c>
      <c r="S55" s="18">
        <f>IFERROR('Comex Stat 15 | EXP (SCN124)'!S54/'Comex Stat 15 | EXP (SCN124)'!$AF54,"")</f>
        <v>4.7689609633375427E-4</v>
      </c>
      <c r="T55" s="18">
        <f>IFERROR('Comex Stat 15 | EXP (SCN124)'!T54/'Comex Stat 15 | EXP (SCN124)'!$AF54,"")</f>
        <v>4.5288106622772066E-4</v>
      </c>
      <c r="U55" s="18">
        <f>IFERROR('Comex Stat 15 | EXP (SCN124)'!U54/'Comex Stat 15 | EXP (SCN124)'!$AF54,"")</f>
        <v>0</v>
      </c>
      <c r="V55" s="18">
        <f>IFERROR('Comex Stat 15 | EXP (SCN124)'!V54/'Comex Stat 15 | EXP (SCN124)'!$AF54,"")</f>
        <v>0</v>
      </c>
      <c r="W55" s="18">
        <f>IFERROR('Comex Stat 15 | EXP (SCN124)'!W54/'Comex Stat 15 | EXP (SCN124)'!$AF54,"")</f>
        <v>0</v>
      </c>
      <c r="X55" s="18">
        <f>IFERROR('Comex Stat 15 | EXP (SCN124)'!X54/'Comex Stat 15 | EXP (SCN124)'!$AF54,"")</f>
        <v>0</v>
      </c>
      <c r="Y55" s="18">
        <f>IFERROR('Comex Stat 15 | EXP (SCN124)'!Y54/'Comex Stat 15 | EXP (SCN124)'!$AF54,"")</f>
        <v>0</v>
      </c>
      <c r="Z55" s="18">
        <f>IFERROR('Comex Stat 15 | EXP (SCN124)'!Z54/'Comex Stat 15 | EXP (SCN124)'!$AF54,"")</f>
        <v>2.0534254546616339E-5</v>
      </c>
      <c r="AA55" s="18">
        <f>IFERROR('Comex Stat 15 | EXP (SCN124)'!AA54/'Comex Stat 15 | EXP (SCN124)'!$AF54,"")</f>
        <v>0</v>
      </c>
      <c r="AB55" s="18">
        <f>IFERROR('Comex Stat 15 | EXP (SCN124)'!AB54/'Comex Stat 15 | EXP (SCN124)'!$AF54,"")</f>
        <v>0</v>
      </c>
      <c r="AC55" s="18">
        <f>IFERROR('Comex Stat 15 | EXP (SCN124)'!AC54/'Comex Stat 15 | EXP (SCN124)'!$AF54,"")</f>
        <v>1.1556484357791461E-3</v>
      </c>
      <c r="AD55" s="18">
        <f>IFERROR('Comex Stat 15 | EXP (SCN124)'!AD54/'Comex Stat 15 | EXP (SCN124)'!$AF54,"")</f>
        <v>3.1379512222263095E-2</v>
      </c>
      <c r="AE55" s="18">
        <f>IFERROR('Comex Stat 15 | EXP (SCN124)'!AE54/'Comex Stat 15 | EXP (SCN124)'!$AF54,"")</f>
        <v>0.32988384053958991</v>
      </c>
      <c r="AF55" s="17">
        <f>IFERROR('Comex Stat 15 | EXP (SCN124)'!AF54/'Comex Stat 15 | EXP (SCN124)'!$AF54,"")</f>
        <v>1</v>
      </c>
      <c r="AH55" s="22">
        <v>3139</v>
      </c>
      <c r="AJ55" s="33">
        <f t="shared" si="29"/>
        <v>1565.5123040563499</v>
      </c>
      <c r="AK55" s="22">
        <f t="shared" si="30"/>
        <v>189.74165220320967</v>
      </c>
      <c r="AL55" s="22">
        <f t="shared" si="31"/>
        <v>0</v>
      </c>
      <c r="AM55" s="22">
        <f t="shared" si="32"/>
        <v>126.30103712587254</v>
      </c>
      <c r="AN55" s="22">
        <f t="shared" si="33"/>
        <v>13.754002173962645</v>
      </c>
      <c r="AO55" s="22">
        <f t="shared" si="34"/>
        <v>26.222881785529051</v>
      </c>
      <c r="AP55" s="22">
        <f t="shared" si="35"/>
        <v>40.541199540562388</v>
      </c>
      <c r="AQ55" s="22">
        <f t="shared" si="36"/>
        <v>5.990121068182968</v>
      </c>
      <c r="AR55" s="22">
        <f t="shared" si="37"/>
        <v>1.1297865795571247</v>
      </c>
      <c r="AS55" s="22">
        <f t="shared" si="38"/>
        <v>12.931896659746302</v>
      </c>
      <c r="AT55" s="22">
        <f t="shared" si="39"/>
        <v>15.203353616605062</v>
      </c>
      <c r="AU55" s="22">
        <f t="shared" si="40"/>
        <v>9.5677583300690427E-2</v>
      </c>
      <c r="AV55" s="22">
        <f t="shared" si="41"/>
        <v>0.95981530945192339</v>
      </c>
      <c r="AW55" s="22">
        <f t="shared" si="42"/>
        <v>1.4969768463916546</v>
      </c>
      <c r="AX55" s="22">
        <f t="shared" si="43"/>
        <v>1.4215936668888152</v>
      </c>
      <c r="AY55" s="22">
        <f t="shared" si="44"/>
        <v>0</v>
      </c>
      <c r="AZ55" s="22">
        <f t="shared" si="45"/>
        <v>0</v>
      </c>
      <c r="BA55" s="22">
        <f t="shared" si="46"/>
        <v>0</v>
      </c>
      <c r="BB55" s="22">
        <f t="shared" si="47"/>
        <v>0</v>
      </c>
      <c r="BC55" s="22">
        <f t="shared" si="48"/>
        <v>0</v>
      </c>
      <c r="BD55" s="22">
        <f t="shared" si="49"/>
        <v>6.4457025021828693E-2</v>
      </c>
      <c r="BE55" s="22">
        <f t="shared" si="50"/>
        <v>0</v>
      </c>
      <c r="BF55" s="22">
        <f t="shared" si="51"/>
        <v>0</v>
      </c>
      <c r="BG55" s="22">
        <f t="shared" si="52"/>
        <v>3.6275804399107394</v>
      </c>
      <c r="BH55" s="22">
        <f t="shared" si="53"/>
        <v>98.500288865683856</v>
      </c>
      <c r="BI55" s="22">
        <f t="shared" si="54"/>
        <v>1035.5053754537728</v>
      </c>
      <c r="BJ55" s="27">
        <f t="shared" si="27"/>
        <v>3139</v>
      </c>
      <c r="BK55" s="27" t="str">
        <f t="shared" si="28"/>
        <v>N</v>
      </c>
    </row>
    <row r="56" spans="2:63" x14ac:dyDescent="0.3">
      <c r="B56" s="2">
        <v>20911</v>
      </c>
      <c r="C56" s="9" t="s">
        <v>81</v>
      </c>
      <c r="D56" s="9">
        <v>53</v>
      </c>
      <c r="E56" s="9" t="str">
        <f t="shared" si="26"/>
        <v>S</v>
      </c>
      <c r="F56" s="18">
        <f>IFERROR('Comex Stat 15 | EXP (SCN124)'!F55/'Comex Stat 15 | EXP (SCN124)'!$AF55,"")</f>
        <v>0.15503593441633071</v>
      </c>
      <c r="G56" s="18">
        <f>IFERROR('Comex Stat 15 | EXP (SCN124)'!G55/'Comex Stat 15 | EXP (SCN124)'!$AF55,"")</f>
        <v>1.5814297173892402E-2</v>
      </c>
      <c r="H56" s="18">
        <f>IFERROR('Comex Stat 15 | EXP (SCN124)'!H55/'Comex Stat 15 | EXP (SCN124)'!$AF55,"")</f>
        <v>2.5024208804146644E-4</v>
      </c>
      <c r="I56" s="18">
        <f>IFERROR('Comex Stat 15 | EXP (SCN124)'!I55/'Comex Stat 15 | EXP (SCN124)'!$AF55,"")</f>
        <v>4.1985206039347137E-3</v>
      </c>
      <c r="J56" s="18">
        <f>IFERROR('Comex Stat 15 | EXP (SCN124)'!J55/'Comex Stat 15 | EXP (SCN124)'!$AF55,"")</f>
        <v>3.8583720845317706E-3</v>
      </c>
      <c r="K56" s="18">
        <f>IFERROR('Comex Stat 15 | EXP (SCN124)'!K55/'Comex Stat 15 | EXP (SCN124)'!$AF55,"")</f>
        <v>0.13038715469415385</v>
      </c>
      <c r="L56" s="18">
        <f>IFERROR('Comex Stat 15 | EXP (SCN124)'!L55/'Comex Stat 15 | EXP (SCN124)'!$AF55,"")</f>
        <v>1.9884563673529584E-2</v>
      </c>
      <c r="M56" s="18">
        <f>IFERROR('Comex Stat 15 | EXP (SCN124)'!M55/'Comex Stat 15 | EXP (SCN124)'!$AF55,"")</f>
        <v>7.1290861740570144E-2</v>
      </c>
      <c r="N56" s="18">
        <f>IFERROR('Comex Stat 15 | EXP (SCN124)'!N55/'Comex Stat 15 | EXP (SCN124)'!$AF55,"")</f>
        <v>7.0598672614426792E-3</v>
      </c>
      <c r="O56" s="18">
        <f>IFERROR('Comex Stat 15 | EXP (SCN124)'!O55/'Comex Stat 15 | EXP (SCN124)'!$AF55,"")</f>
        <v>6.6034502860152527E-2</v>
      </c>
      <c r="P56" s="18">
        <f>IFERROR('Comex Stat 15 | EXP (SCN124)'!P55/'Comex Stat 15 | EXP (SCN124)'!$AF55,"")</f>
        <v>3.5931009798147874E-2</v>
      </c>
      <c r="Q56" s="18">
        <f>IFERROR('Comex Stat 15 | EXP (SCN124)'!Q55/'Comex Stat 15 | EXP (SCN124)'!$AF55,"")</f>
        <v>1.1026768272576462E-2</v>
      </c>
      <c r="R56" s="18">
        <f>IFERROR('Comex Stat 15 | EXP (SCN124)'!R55/'Comex Stat 15 | EXP (SCN124)'!$AF55,"")</f>
        <v>2.1546207647993764E-2</v>
      </c>
      <c r="S56" s="18">
        <f>IFERROR('Comex Stat 15 | EXP (SCN124)'!S55/'Comex Stat 15 | EXP (SCN124)'!$AF55,"")</f>
        <v>1.7644322693763124E-2</v>
      </c>
      <c r="T56" s="18">
        <f>IFERROR('Comex Stat 15 | EXP (SCN124)'!T55/'Comex Stat 15 | EXP (SCN124)'!$AF55,"")</f>
        <v>2.6222010371187501E-2</v>
      </c>
      <c r="U56" s="18">
        <f>IFERROR('Comex Stat 15 | EXP (SCN124)'!U55/'Comex Stat 15 | EXP (SCN124)'!$AF55,"")</f>
        <v>3.4506099611985564E-3</v>
      </c>
      <c r="V56" s="18">
        <f>IFERROR('Comex Stat 15 | EXP (SCN124)'!V55/'Comex Stat 15 | EXP (SCN124)'!$AF55,"")</f>
        <v>6.8665285123381071E-4</v>
      </c>
      <c r="W56" s="18">
        <f>IFERROR('Comex Stat 15 | EXP (SCN124)'!W55/'Comex Stat 15 | EXP (SCN124)'!$AF55,"")</f>
        <v>1.7335750990116515E-3</v>
      </c>
      <c r="X56" s="18">
        <f>IFERROR('Comex Stat 15 | EXP (SCN124)'!X55/'Comex Stat 15 | EXP (SCN124)'!$AF55,"")</f>
        <v>2.7310982280047713E-3</v>
      </c>
      <c r="Y56" s="18">
        <f>IFERROR('Comex Stat 15 | EXP (SCN124)'!Y55/'Comex Stat 15 | EXP (SCN124)'!$AF55,"")</f>
        <v>0</v>
      </c>
      <c r="Z56" s="18">
        <f>IFERROR('Comex Stat 15 | EXP (SCN124)'!Z55/'Comex Stat 15 | EXP (SCN124)'!$AF55,"")</f>
        <v>4.0959289276804251E-4</v>
      </c>
      <c r="AA56" s="18">
        <f>IFERROR('Comex Stat 15 | EXP (SCN124)'!AA55/'Comex Stat 15 | EXP (SCN124)'!$AF55,"")</f>
        <v>9.2143452227088108E-5</v>
      </c>
      <c r="AB56" s="18">
        <f>IFERROR('Comex Stat 15 | EXP (SCN124)'!AB55/'Comex Stat 15 | EXP (SCN124)'!$AF55,"")</f>
        <v>8.6293079890968865E-4</v>
      </c>
      <c r="AC56" s="18">
        <f>IFERROR('Comex Stat 15 | EXP (SCN124)'!AC55/'Comex Stat 15 | EXP (SCN124)'!$AF55,"")</f>
        <v>5.2160063302906928E-3</v>
      </c>
      <c r="AD56" s="18">
        <f>IFERROR('Comex Stat 15 | EXP (SCN124)'!AD55/'Comex Stat 15 | EXP (SCN124)'!$AF55,"")</f>
        <v>0.22279131657861687</v>
      </c>
      <c r="AE56" s="18">
        <f>IFERROR('Comex Stat 15 | EXP (SCN124)'!AE55/'Comex Stat 15 | EXP (SCN124)'!$AF55,"")</f>
        <v>0.17584143842749025</v>
      </c>
      <c r="AF56" s="17">
        <f>IFERROR('Comex Stat 15 | EXP (SCN124)'!AF55/'Comex Stat 15 | EXP (SCN124)'!$AF55,"")</f>
        <v>1</v>
      </c>
      <c r="AH56" s="22">
        <v>1862</v>
      </c>
      <c r="AJ56" s="33">
        <f t="shared" si="29"/>
        <v>288.67690988320777</v>
      </c>
      <c r="AK56" s="22">
        <f t="shared" si="30"/>
        <v>29.446221337787652</v>
      </c>
      <c r="AL56" s="22">
        <f t="shared" si="31"/>
        <v>0.4659507679332105</v>
      </c>
      <c r="AM56" s="22">
        <f t="shared" si="32"/>
        <v>7.8176453645264372</v>
      </c>
      <c r="AN56" s="22">
        <f t="shared" si="33"/>
        <v>7.1842888213981571</v>
      </c>
      <c r="AO56" s="22">
        <f t="shared" si="34"/>
        <v>242.78088204051446</v>
      </c>
      <c r="AP56" s="22">
        <f t="shared" si="35"/>
        <v>37.025057560112081</v>
      </c>
      <c r="AQ56" s="22">
        <f t="shared" si="36"/>
        <v>132.7435845609416</v>
      </c>
      <c r="AR56" s="22">
        <f t="shared" si="37"/>
        <v>13.145472840806269</v>
      </c>
      <c r="AS56" s="22">
        <f t="shared" si="38"/>
        <v>122.956244325604</v>
      </c>
      <c r="AT56" s="22">
        <f t="shared" si="39"/>
        <v>66.903540244151344</v>
      </c>
      <c r="AU56" s="22">
        <f t="shared" si="40"/>
        <v>20.531842523537374</v>
      </c>
      <c r="AV56" s="22">
        <f t="shared" si="41"/>
        <v>40.119038640564391</v>
      </c>
      <c r="AW56" s="22">
        <f t="shared" si="42"/>
        <v>32.853728855786933</v>
      </c>
      <c r="AX56" s="22">
        <f t="shared" si="43"/>
        <v>48.825383311151128</v>
      </c>
      <c r="AY56" s="22">
        <f t="shared" si="44"/>
        <v>6.4250357477517124</v>
      </c>
      <c r="AZ56" s="22">
        <f t="shared" si="45"/>
        <v>1.2785476089973555</v>
      </c>
      <c r="BA56" s="22">
        <f t="shared" si="46"/>
        <v>3.2279168343596951</v>
      </c>
      <c r="BB56" s="22">
        <f t="shared" si="47"/>
        <v>5.0853049005448838</v>
      </c>
      <c r="BC56" s="22">
        <f t="shared" si="48"/>
        <v>0</v>
      </c>
      <c r="BD56" s="22">
        <f t="shared" si="49"/>
        <v>0.76266196633409511</v>
      </c>
      <c r="BE56" s="22">
        <f t="shared" si="50"/>
        <v>0.17157110804683806</v>
      </c>
      <c r="BF56" s="22">
        <f t="shared" si="51"/>
        <v>1.6067771475698402</v>
      </c>
      <c r="BG56" s="22">
        <f t="shared" si="52"/>
        <v>9.7122037870012701</v>
      </c>
      <c r="BH56" s="22">
        <f t="shared" si="53"/>
        <v>414.83743146938463</v>
      </c>
      <c r="BI56" s="22">
        <f t="shared" si="54"/>
        <v>327.41675835198686</v>
      </c>
      <c r="BJ56" s="27">
        <f t="shared" si="27"/>
        <v>1862.0000000000002</v>
      </c>
      <c r="BK56" s="27" t="str">
        <f t="shared" si="28"/>
        <v>N</v>
      </c>
    </row>
    <row r="57" spans="2:63" x14ac:dyDescent="0.3">
      <c r="B57" s="2">
        <v>20912</v>
      </c>
      <c r="C57" s="9" t="s">
        <v>82</v>
      </c>
      <c r="D57" s="9">
        <v>54</v>
      </c>
      <c r="E57" s="9" t="str">
        <f t="shared" si="26"/>
        <v>S</v>
      </c>
      <c r="F57" s="18">
        <f>IFERROR('Comex Stat 15 | EXP (SCN124)'!F56/'Comex Stat 15 | EXP (SCN124)'!$AF56,"")</f>
        <v>3.1764614162934652E-3</v>
      </c>
      <c r="G57" s="18">
        <f>IFERROR('Comex Stat 15 | EXP (SCN124)'!G56/'Comex Stat 15 | EXP (SCN124)'!$AF56,"")</f>
        <v>4.0606936669089852E-4</v>
      </c>
      <c r="H57" s="18">
        <f>IFERROR('Comex Stat 15 | EXP (SCN124)'!H56/'Comex Stat 15 | EXP (SCN124)'!$AF56,"")</f>
        <v>0</v>
      </c>
      <c r="I57" s="18">
        <f>IFERROR('Comex Stat 15 | EXP (SCN124)'!I56/'Comex Stat 15 | EXP (SCN124)'!$AF56,"")</f>
        <v>3.8128579032009253E-9</v>
      </c>
      <c r="J57" s="18">
        <f>IFERROR('Comex Stat 15 | EXP (SCN124)'!J56/'Comex Stat 15 | EXP (SCN124)'!$AF56,"")</f>
        <v>5.5816426844958341E-5</v>
      </c>
      <c r="K57" s="18">
        <f>IFERROR('Comex Stat 15 | EXP (SCN124)'!K56/'Comex Stat 15 | EXP (SCN124)'!$AF56,"")</f>
        <v>5.2878330053341388E-2</v>
      </c>
      <c r="L57" s="18">
        <f>IFERROR('Comex Stat 15 | EXP (SCN124)'!L56/'Comex Stat 15 | EXP (SCN124)'!$AF56,"")</f>
        <v>2.187365659909371E-2</v>
      </c>
      <c r="M57" s="18">
        <f>IFERROR('Comex Stat 15 | EXP (SCN124)'!M56/'Comex Stat 15 | EXP (SCN124)'!$AF56,"")</f>
        <v>0.81428370997525334</v>
      </c>
      <c r="N57" s="18">
        <f>IFERROR('Comex Stat 15 | EXP (SCN124)'!N56/'Comex Stat 15 | EXP (SCN124)'!$AF56,"")</f>
        <v>1.8301717935364441E-5</v>
      </c>
      <c r="O57" s="18">
        <f>IFERROR('Comex Stat 15 | EXP (SCN124)'!O56/'Comex Stat 15 | EXP (SCN124)'!$AF56,"")</f>
        <v>2.5071828428288004E-3</v>
      </c>
      <c r="P57" s="18">
        <f>IFERROR('Comex Stat 15 | EXP (SCN124)'!P56/'Comex Stat 15 | EXP (SCN124)'!$AF56,"")</f>
        <v>5.3319691232784315E-3</v>
      </c>
      <c r="Q57" s="18">
        <f>IFERROR('Comex Stat 15 | EXP (SCN124)'!Q56/'Comex Stat 15 | EXP (SCN124)'!$AF56,"")</f>
        <v>2.4721503044141903E-3</v>
      </c>
      <c r="R57" s="18">
        <f>IFERROR('Comex Stat 15 | EXP (SCN124)'!R56/'Comex Stat 15 | EXP (SCN124)'!$AF56,"")</f>
        <v>1.267310084150117E-3</v>
      </c>
      <c r="S57" s="18">
        <f>IFERROR('Comex Stat 15 | EXP (SCN124)'!S56/'Comex Stat 15 | EXP (SCN124)'!$AF56,"")</f>
        <v>1.7503088157533684E-2</v>
      </c>
      <c r="T57" s="18">
        <f>IFERROR('Comex Stat 15 | EXP (SCN124)'!T56/'Comex Stat 15 | EXP (SCN124)'!$AF56,"")</f>
        <v>2.9675091774822478E-4</v>
      </c>
      <c r="U57" s="18">
        <f>IFERROR('Comex Stat 15 | EXP (SCN124)'!U56/'Comex Stat 15 | EXP (SCN124)'!$AF56,"")</f>
        <v>1.6189394656991129E-5</v>
      </c>
      <c r="V57" s="18">
        <f>IFERROR('Comex Stat 15 | EXP (SCN124)'!V56/'Comex Stat 15 | EXP (SCN124)'!$AF56,"")</f>
        <v>0</v>
      </c>
      <c r="W57" s="18">
        <f>IFERROR('Comex Stat 15 | EXP (SCN124)'!W56/'Comex Stat 15 | EXP (SCN124)'!$AF56,"")</f>
        <v>1.9224429547939065E-5</v>
      </c>
      <c r="X57" s="18">
        <f>IFERROR('Comex Stat 15 | EXP (SCN124)'!X56/'Comex Stat 15 | EXP (SCN124)'!$AF56,"")</f>
        <v>7.2469465022978702E-4</v>
      </c>
      <c r="Y57" s="18">
        <f>IFERROR('Comex Stat 15 | EXP (SCN124)'!Y56/'Comex Stat 15 | EXP (SCN124)'!$AF56,"")</f>
        <v>0</v>
      </c>
      <c r="Z57" s="18">
        <f>IFERROR('Comex Stat 15 | EXP (SCN124)'!Z56/'Comex Stat 15 | EXP (SCN124)'!$AF56,"")</f>
        <v>7.2055388654691086E-5</v>
      </c>
      <c r="AA57" s="18">
        <f>IFERROR('Comex Stat 15 | EXP (SCN124)'!AA56/'Comex Stat 15 | EXP (SCN124)'!$AF56,"")</f>
        <v>0</v>
      </c>
      <c r="AB57" s="18">
        <f>IFERROR('Comex Stat 15 | EXP (SCN124)'!AB56/'Comex Stat 15 | EXP (SCN124)'!$AF56,"")</f>
        <v>3.2874460841398378E-5</v>
      </c>
      <c r="AC57" s="18">
        <f>IFERROR('Comex Stat 15 | EXP (SCN124)'!AC56/'Comex Stat 15 | EXP (SCN124)'!$AF56,"")</f>
        <v>3.2085199255435786E-4</v>
      </c>
      <c r="AD57" s="18">
        <f>IFERROR('Comex Stat 15 | EXP (SCN124)'!AD56/'Comex Stat 15 | EXP (SCN124)'!$AF56,"")</f>
        <v>2.458175036341588E-2</v>
      </c>
      <c r="AE57" s="18">
        <f>IFERROR('Comex Stat 15 | EXP (SCN124)'!AE56/'Comex Stat 15 | EXP (SCN124)'!$AF56,"")</f>
        <v>5.2161558521834454E-2</v>
      </c>
      <c r="AF57" s="17">
        <f>IFERROR('Comex Stat 15 | EXP (SCN124)'!AF56/'Comex Stat 15 | EXP (SCN124)'!$AF56,"")</f>
        <v>1</v>
      </c>
      <c r="AH57" s="22">
        <v>866</v>
      </c>
      <c r="AJ57" s="33">
        <f t="shared" si="29"/>
        <v>2.7508155865101407</v>
      </c>
      <c r="AK57" s="22">
        <f t="shared" si="30"/>
        <v>0.35165607155431811</v>
      </c>
      <c r="AL57" s="22">
        <f t="shared" si="31"/>
        <v>0</v>
      </c>
      <c r="AM57" s="22">
        <f t="shared" si="32"/>
        <v>3.3019349441720013E-6</v>
      </c>
      <c r="AN57" s="22">
        <f t="shared" si="33"/>
        <v>4.8337025647733921E-2</v>
      </c>
      <c r="AO57" s="22">
        <f t="shared" si="34"/>
        <v>45.792633826193644</v>
      </c>
      <c r="AP57" s="22">
        <f t="shared" si="35"/>
        <v>18.942586614815152</v>
      </c>
      <c r="AQ57" s="22">
        <f t="shared" si="36"/>
        <v>705.1696928385694</v>
      </c>
      <c r="AR57" s="22">
        <f t="shared" si="37"/>
        <v>1.5849287732025607E-2</v>
      </c>
      <c r="AS57" s="22">
        <f t="shared" si="38"/>
        <v>2.1712203418897413</v>
      </c>
      <c r="AT57" s="22">
        <f t="shared" si="39"/>
        <v>4.6174852607591212</v>
      </c>
      <c r="AU57" s="22">
        <f t="shared" si="40"/>
        <v>2.1408821636226887</v>
      </c>
      <c r="AV57" s="22">
        <f t="shared" si="41"/>
        <v>1.0974905328740012</v>
      </c>
      <c r="AW57" s="22">
        <f t="shared" si="42"/>
        <v>15.157674344424171</v>
      </c>
      <c r="AX57" s="22">
        <f t="shared" si="43"/>
        <v>0.25698629476996265</v>
      </c>
      <c r="AY57" s="22">
        <f t="shared" si="44"/>
        <v>1.4020015772954317E-2</v>
      </c>
      <c r="AZ57" s="22">
        <f t="shared" si="45"/>
        <v>0</v>
      </c>
      <c r="BA57" s="22">
        <f t="shared" si="46"/>
        <v>1.6648355988515232E-2</v>
      </c>
      <c r="BB57" s="22">
        <f t="shared" si="47"/>
        <v>0.6275855670989956</v>
      </c>
      <c r="BC57" s="22">
        <f t="shared" si="48"/>
        <v>0</v>
      </c>
      <c r="BD57" s="22">
        <f t="shared" si="49"/>
        <v>6.2399966574962482E-2</v>
      </c>
      <c r="BE57" s="22">
        <f t="shared" si="50"/>
        <v>0</v>
      </c>
      <c r="BF57" s="22">
        <f t="shared" si="51"/>
        <v>2.8469283088650994E-2</v>
      </c>
      <c r="BG57" s="22">
        <f t="shared" si="52"/>
        <v>0.27785782555207389</v>
      </c>
      <c r="BH57" s="22">
        <f t="shared" si="53"/>
        <v>21.287795814718152</v>
      </c>
      <c r="BI57" s="22">
        <f t="shared" si="54"/>
        <v>45.171909679908637</v>
      </c>
      <c r="BJ57" s="27">
        <f t="shared" si="27"/>
        <v>865.99999999999989</v>
      </c>
      <c r="BK57" s="27" t="str">
        <f t="shared" si="28"/>
        <v>N</v>
      </c>
    </row>
    <row r="58" spans="2:63" x14ac:dyDescent="0.3">
      <c r="B58" s="2">
        <v>20913</v>
      </c>
      <c r="C58" s="9" t="s">
        <v>83</v>
      </c>
      <c r="D58" s="9">
        <v>55</v>
      </c>
      <c r="E58" s="9" t="str">
        <f t="shared" si="26"/>
        <v>S</v>
      </c>
      <c r="F58" s="18">
        <f>IFERROR('Comex Stat 15 | EXP (SCN124)'!F57/'Comex Stat 15 | EXP (SCN124)'!$AF57,"")</f>
        <v>0.22848116007973174</v>
      </c>
      <c r="G58" s="18">
        <f>IFERROR('Comex Stat 15 | EXP (SCN124)'!G57/'Comex Stat 15 | EXP (SCN124)'!$AF57,"")</f>
        <v>2.5966144898683589E-2</v>
      </c>
      <c r="H58" s="18">
        <f>IFERROR('Comex Stat 15 | EXP (SCN124)'!H57/'Comex Stat 15 | EXP (SCN124)'!$AF57,"")</f>
        <v>4.1701305162683746E-3</v>
      </c>
      <c r="I58" s="18">
        <f>IFERROR('Comex Stat 15 | EXP (SCN124)'!I57/'Comex Stat 15 | EXP (SCN124)'!$AF57,"")</f>
        <v>5.1544160780532582E-2</v>
      </c>
      <c r="J58" s="18">
        <f>IFERROR('Comex Stat 15 | EXP (SCN124)'!J57/'Comex Stat 15 | EXP (SCN124)'!$AF57,"")</f>
        <v>4.0367432639722561E-3</v>
      </c>
      <c r="K58" s="18">
        <f>IFERROR('Comex Stat 15 | EXP (SCN124)'!K57/'Comex Stat 15 | EXP (SCN124)'!$AF57,"")</f>
        <v>0.11408642859459463</v>
      </c>
      <c r="L58" s="18">
        <f>IFERROR('Comex Stat 15 | EXP (SCN124)'!L57/'Comex Stat 15 | EXP (SCN124)'!$AF57,"")</f>
        <v>4.7233523871558691E-3</v>
      </c>
      <c r="M58" s="18">
        <f>IFERROR('Comex Stat 15 | EXP (SCN124)'!M57/'Comex Stat 15 | EXP (SCN124)'!$AF57,"")</f>
        <v>7.753531799656932E-3</v>
      </c>
      <c r="N58" s="18">
        <f>IFERROR('Comex Stat 15 | EXP (SCN124)'!N57/'Comex Stat 15 | EXP (SCN124)'!$AF57,"")</f>
        <v>5.3369237936850781E-3</v>
      </c>
      <c r="O58" s="18">
        <f>IFERROR('Comex Stat 15 | EXP (SCN124)'!O57/'Comex Stat 15 | EXP (SCN124)'!$AF57,"")</f>
        <v>2.1675394381474047E-2</v>
      </c>
      <c r="P58" s="18">
        <f>IFERROR('Comex Stat 15 | EXP (SCN124)'!P57/'Comex Stat 15 | EXP (SCN124)'!$AF57,"")</f>
        <v>4.2872271507859175E-2</v>
      </c>
      <c r="Q58" s="18">
        <f>IFERROR('Comex Stat 15 | EXP (SCN124)'!Q57/'Comex Stat 15 | EXP (SCN124)'!$AF57,"")</f>
        <v>5.0842185921751454E-3</v>
      </c>
      <c r="R58" s="18">
        <f>IFERROR('Comex Stat 15 | EXP (SCN124)'!R57/'Comex Stat 15 | EXP (SCN124)'!$AF57,"")</f>
        <v>1.8946424005560684E-2</v>
      </c>
      <c r="S58" s="18">
        <f>IFERROR('Comex Stat 15 | EXP (SCN124)'!S57/'Comex Stat 15 | EXP (SCN124)'!$AF57,"")</f>
        <v>5.1868988569862655E-3</v>
      </c>
      <c r="T58" s="18">
        <f>IFERROR('Comex Stat 15 | EXP (SCN124)'!T57/'Comex Stat 15 | EXP (SCN124)'!$AF57,"")</f>
        <v>6.0379891829813091E-2</v>
      </c>
      <c r="U58" s="18">
        <f>IFERROR('Comex Stat 15 | EXP (SCN124)'!U57/'Comex Stat 15 | EXP (SCN124)'!$AF57,"")</f>
        <v>1.6033169560646277E-3</v>
      </c>
      <c r="V58" s="18">
        <f>IFERROR('Comex Stat 15 | EXP (SCN124)'!V57/'Comex Stat 15 | EXP (SCN124)'!$AF57,"")</f>
        <v>7.9835478266614146E-4</v>
      </c>
      <c r="W58" s="18">
        <f>IFERROR('Comex Stat 15 | EXP (SCN124)'!W57/'Comex Stat 15 | EXP (SCN124)'!$AF57,"")</f>
        <v>1.082279925455018E-3</v>
      </c>
      <c r="X58" s="18">
        <f>IFERROR('Comex Stat 15 | EXP (SCN124)'!X57/'Comex Stat 15 | EXP (SCN124)'!$AF57,"")</f>
        <v>1.4086574132189066E-3</v>
      </c>
      <c r="Y58" s="18">
        <f>IFERROR('Comex Stat 15 | EXP (SCN124)'!Y57/'Comex Stat 15 | EXP (SCN124)'!$AF57,"")</f>
        <v>0</v>
      </c>
      <c r="Z58" s="18">
        <f>IFERROR('Comex Stat 15 | EXP (SCN124)'!Z57/'Comex Stat 15 | EXP (SCN124)'!$AF57,"")</f>
        <v>5.4791211678725197E-4</v>
      </c>
      <c r="AA58" s="18">
        <f>IFERROR('Comex Stat 15 | EXP (SCN124)'!AA57/'Comex Stat 15 | EXP (SCN124)'!$AF57,"")</f>
        <v>4.3301648752781589E-5</v>
      </c>
      <c r="AB58" s="18">
        <f>IFERROR('Comex Stat 15 | EXP (SCN124)'!AB57/'Comex Stat 15 | EXP (SCN124)'!$AF57,"")</f>
        <v>4.9784373250071979E-4</v>
      </c>
      <c r="AC58" s="18">
        <f>IFERROR('Comex Stat 15 | EXP (SCN124)'!AC57/'Comex Stat 15 | EXP (SCN124)'!$AF57,"")</f>
        <v>2.2078867861174485E-3</v>
      </c>
      <c r="AD58" s="18">
        <f>IFERROR('Comex Stat 15 | EXP (SCN124)'!AD57/'Comex Stat 15 | EXP (SCN124)'!$AF57,"")</f>
        <v>0.26869971731301046</v>
      </c>
      <c r="AE58" s="18">
        <f>IFERROR('Comex Stat 15 | EXP (SCN124)'!AE57/'Comex Stat 15 | EXP (SCN124)'!$AF57,"")</f>
        <v>0.12286705403727717</v>
      </c>
      <c r="AF58" s="17">
        <f>IFERROR('Comex Stat 15 | EXP (SCN124)'!AF57/'Comex Stat 15 | EXP (SCN124)'!$AF57,"")</f>
        <v>1</v>
      </c>
      <c r="AH58" s="22">
        <v>8194</v>
      </c>
      <c r="AJ58" s="33">
        <f t="shared" si="29"/>
        <v>1872.1746256933218</v>
      </c>
      <c r="AK58" s="22">
        <f t="shared" si="30"/>
        <v>212.76659129981334</v>
      </c>
      <c r="AL58" s="22">
        <f t="shared" si="31"/>
        <v>34.170049450303061</v>
      </c>
      <c r="AM58" s="22">
        <f t="shared" si="32"/>
        <v>422.35285343568398</v>
      </c>
      <c r="AN58" s="22">
        <f t="shared" si="33"/>
        <v>33.077074304988663</v>
      </c>
      <c r="AO58" s="22">
        <f t="shared" si="34"/>
        <v>934.82419590410836</v>
      </c>
      <c r="AP58" s="22">
        <f t="shared" si="35"/>
        <v>38.703149460355192</v>
      </c>
      <c r="AQ58" s="22">
        <f t="shared" si="36"/>
        <v>63.532439566388902</v>
      </c>
      <c r="AR58" s="22">
        <f t="shared" si="37"/>
        <v>43.730753565455529</v>
      </c>
      <c r="AS58" s="22">
        <f t="shared" si="38"/>
        <v>177.60818156179835</v>
      </c>
      <c r="AT58" s="22">
        <f t="shared" si="39"/>
        <v>351.29539273539808</v>
      </c>
      <c r="AU58" s="22">
        <f t="shared" si="40"/>
        <v>41.660087144283139</v>
      </c>
      <c r="AV58" s="22">
        <f t="shared" si="41"/>
        <v>155.24699830156425</v>
      </c>
      <c r="AW58" s="22">
        <f t="shared" si="42"/>
        <v>42.501449234145461</v>
      </c>
      <c r="AX58" s="22">
        <f t="shared" si="43"/>
        <v>494.75283365348849</v>
      </c>
      <c r="AY58" s="22">
        <f t="shared" si="44"/>
        <v>13.137579137993558</v>
      </c>
      <c r="AZ58" s="22">
        <f t="shared" si="45"/>
        <v>6.5417190891663628</v>
      </c>
      <c r="BA58" s="22">
        <f t="shared" si="46"/>
        <v>8.8682017091784164</v>
      </c>
      <c r="BB58" s="22">
        <f t="shared" si="47"/>
        <v>11.54253884391572</v>
      </c>
      <c r="BC58" s="22">
        <f t="shared" si="48"/>
        <v>0</v>
      </c>
      <c r="BD58" s="22">
        <f t="shared" si="49"/>
        <v>4.4895918849547423</v>
      </c>
      <c r="BE58" s="22">
        <f t="shared" si="50"/>
        <v>0.35481370988029232</v>
      </c>
      <c r="BF58" s="22">
        <f t="shared" si="51"/>
        <v>4.0793315441108975</v>
      </c>
      <c r="BG58" s="22">
        <f t="shared" si="52"/>
        <v>18.091424325446372</v>
      </c>
      <c r="BH58" s="22">
        <f t="shared" si="53"/>
        <v>2201.7254836628076</v>
      </c>
      <c r="BI58" s="22">
        <f t="shared" si="54"/>
        <v>1006.7726407814491</v>
      </c>
      <c r="BJ58" s="27">
        <f t="shared" si="27"/>
        <v>8194.0000000000018</v>
      </c>
      <c r="BK58" s="27" t="str">
        <f t="shared" si="28"/>
        <v>N</v>
      </c>
    </row>
    <row r="59" spans="2:63" x14ac:dyDescent="0.3">
      <c r="B59" s="2">
        <v>20914</v>
      </c>
      <c r="C59" s="9" t="s">
        <v>84</v>
      </c>
      <c r="D59" s="9">
        <v>56</v>
      </c>
      <c r="E59" s="9" t="str">
        <f t="shared" si="26"/>
        <v>S</v>
      </c>
      <c r="F59" s="18">
        <f>IFERROR('Comex Stat 15 | EXP (SCN124)'!F58/'Comex Stat 15 | EXP (SCN124)'!$AF58,"")</f>
        <v>7.3833279862828921E-2</v>
      </c>
      <c r="G59" s="18">
        <f>IFERROR('Comex Stat 15 | EXP (SCN124)'!G58/'Comex Stat 15 | EXP (SCN124)'!$AF58,"")</f>
        <v>9.155456417114112E-2</v>
      </c>
      <c r="H59" s="18">
        <f>IFERROR('Comex Stat 15 | EXP (SCN124)'!H58/'Comex Stat 15 | EXP (SCN124)'!$AF58,"")</f>
        <v>4.0582824581132643E-4</v>
      </c>
      <c r="I59" s="18">
        <f>IFERROR('Comex Stat 15 | EXP (SCN124)'!I58/'Comex Stat 15 | EXP (SCN124)'!$AF58,"")</f>
        <v>1.1984697832285418E-2</v>
      </c>
      <c r="J59" s="18">
        <f>IFERROR('Comex Stat 15 | EXP (SCN124)'!J58/'Comex Stat 15 | EXP (SCN124)'!$AF58,"")</f>
        <v>6.1864673866209134E-3</v>
      </c>
      <c r="K59" s="18">
        <f>IFERROR('Comex Stat 15 | EXP (SCN124)'!K58/'Comex Stat 15 | EXP (SCN124)'!$AF58,"")</f>
        <v>0.21233025403025599</v>
      </c>
      <c r="L59" s="18">
        <f>IFERROR('Comex Stat 15 | EXP (SCN124)'!L58/'Comex Stat 15 | EXP (SCN124)'!$AF58,"")</f>
        <v>1.9689008712315558E-2</v>
      </c>
      <c r="M59" s="18">
        <f>IFERROR('Comex Stat 15 | EXP (SCN124)'!M58/'Comex Stat 15 | EXP (SCN124)'!$AF58,"")</f>
        <v>3.4278423096395179E-2</v>
      </c>
      <c r="N59" s="18">
        <f>IFERROR('Comex Stat 15 | EXP (SCN124)'!N58/'Comex Stat 15 | EXP (SCN124)'!$AF58,"")</f>
        <v>1.9958755306805596E-2</v>
      </c>
      <c r="O59" s="18">
        <f>IFERROR('Comex Stat 15 | EXP (SCN124)'!O58/'Comex Stat 15 | EXP (SCN124)'!$AF58,"")</f>
        <v>5.9986844391911716E-2</v>
      </c>
      <c r="P59" s="18">
        <f>IFERROR('Comex Stat 15 | EXP (SCN124)'!P58/'Comex Stat 15 | EXP (SCN124)'!$AF58,"")</f>
        <v>4.8111390901144198E-2</v>
      </c>
      <c r="Q59" s="18">
        <f>IFERROR('Comex Stat 15 | EXP (SCN124)'!Q58/'Comex Stat 15 | EXP (SCN124)'!$AF58,"")</f>
        <v>3.3251419760434463E-2</v>
      </c>
      <c r="R59" s="18">
        <f>IFERROR('Comex Stat 15 | EXP (SCN124)'!R58/'Comex Stat 15 | EXP (SCN124)'!$AF58,"")</f>
        <v>5.123066709504482E-2</v>
      </c>
      <c r="S59" s="18">
        <f>IFERROR('Comex Stat 15 | EXP (SCN124)'!S58/'Comex Stat 15 | EXP (SCN124)'!$AF58,"")</f>
        <v>2.7560408250937668E-2</v>
      </c>
      <c r="T59" s="18">
        <f>IFERROR('Comex Stat 15 | EXP (SCN124)'!T58/'Comex Stat 15 | EXP (SCN124)'!$AF58,"")</f>
        <v>1.9555998433694401E-2</v>
      </c>
      <c r="U59" s="18">
        <f>IFERROR('Comex Stat 15 | EXP (SCN124)'!U58/'Comex Stat 15 | EXP (SCN124)'!$AF58,"")</f>
        <v>4.4591304506524342E-3</v>
      </c>
      <c r="V59" s="18">
        <f>IFERROR('Comex Stat 15 | EXP (SCN124)'!V58/'Comex Stat 15 | EXP (SCN124)'!$AF58,"")</f>
        <v>8.5882068291428734E-4</v>
      </c>
      <c r="W59" s="18">
        <f>IFERROR('Comex Stat 15 | EXP (SCN124)'!W58/'Comex Stat 15 | EXP (SCN124)'!$AF58,"")</f>
        <v>3.1720024750256548E-3</v>
      </c>
      <c r="X59" s="18">
        <f>IFERROR('Comex Stat 15 | EXP (SCN124)'!X58/'Comex Stat 15 | EXP (SCN124)'!$AF58,"")</f>
        <v>6.9526276446718058E-3</v>
      </c>
      <c r="Y59" s="18">
        <f>IFERROR('Comex Stat 15 | EXP (SCN124)'!Y58/'Comex Stat 15 | EXP (SCN124)'!$AF58,"")</f>
        <v>3.1613369148404897E-4</v>
      </c>
      <c r="Z59" s="18">
        <f>IFERROR('Comex Stat 15 | EXP (SCN124)'!Z58/'Comex Stat 15 | EXP (SCN124)'!$AF58,"")</f>
        <v>1.1136379338667992E-3</v>
      </c>
      <c r="AA59" s="18">
        <f>IFERROR('Comex Stat 15 | EXP (SCN124)'!AA58/'Comex Stat 15 | EXP (SCN124)'!$AF58,"")</f>
        <v>2.2036764508369727E-4</v>
      </c>
      <c r="AB59" s="18">
        <f>IFERROR('Comex Stat 15 | EXP (SCN124)'!AB58/'Comex Stat 15 | EXP (SCN124)'!$AF58,"")</f>
        <v>1.2710495245640443E-3</v>
      </c>
      <c r="AC59" s="18">
        <f>IFERROR('Comex Stat 15 | EXP (SCN124)'!AC58/'Comex Stat 15 | EXP (SCN124)'!$AF58,"")</f>
        <v>8.9943318982066856E-3</v>
      </c>
      <c r="AD59" s="18">
        <f>IFERROR('Comex Stat 15 | EXP (SCN124)'!AD58/'Comex Stat 15 | EXP (SCN124)'!$AF58,"")</f>
        <v>0.16249340239953766</v>
      </c>
      <c r="AE59" s="18">
        <f>IFERROR('Comex Stat 15 | EXP (SCN124)'!AE58/'Comex Stat 15 | EXP (SCN124)'!$AF58,"")</f>
        <v>0.1002304881763656</v>
      </c>
      <c r="AF59" s="17">
        <f>IFERROR('Comex Stat 15 | EXP (SCN124)'!AF58/'Comex Stat 15 | EXP (SCN124)'!$AF58,"")</f>
        <v>1</v>
      </c>
      <c r="AH59" s="22">
        <v>8583</v>
      </c>
      <c r="AJ59" s="33">
        <f t="shared" si="29"/>
        <v>633.71104106266068</v>
      </c>
      <c r="AK59" s="22">
        <f t="shared" si="30"/>
        <v>785.81282428090424</v>
      </c>
      <c r="AL59" s="22">
        <f t="shared" si="31"/>
        <v>3.4832238337986148</v>
      </c>
      <c r="AM59" s="22">
        <f t="shared" si="32"/>
        <v>102.86466149450574</v>
      </c>
      <c r="AN59" s="22">
        <f t="shared" si="33"/>
        <v>53.098449579367298</v>
      </c>
      <c r="AO59" s="22">
        <f t="shared" si="34"/>
        <v>1822.4305703416871</v>
      </c>
      <c r="AP59" s="22">
        <f t="shared" si="35"/>
        <v>168.99076177780444</v>
      </c>
      <c r="AQ59" s="22">
        <f t="shared" si="36"/>
        <v>294.21170543635981</v>
      </c>
      <c r="AR59" s="22">
        <f t="shared" si="37"/>
        <v>171.30599679831244</v>
      </c>
      <c r="AS59" s="22">
        <f t="shared" si="38"/>
        <v>514.86708541577821</v>
      </c>
      <c r="AT59" s="22">
        <f t="shared" si="39"/>
        <v>412.94006810452066</v>
      </c>
      <c r="AU59" s="22">
        <f t="shared" si="40"/>
        <v>285.39693580380901</v>
      </c>
      <c r="AV59" s="22">
        <f t="shared" si="41"/>
        <v>439.71281567676971</v>
      </c>
      <c r="AW59" s="22">
        <f t="shared" si="42"/>
        <v>236.55098401779802</v>
      </c>
      <c r="AX59" s="22">
        <f t="shared" si="43"/>
        <v>167.84913455639904</v>
      </c>
      <c r="AY59" s="22">
        <f t="shared" si="44"/>
        <v>38.272716657949843</v>
      </c>
      <c r="AZ59" s="22">
        <f t="shared" si="45"/>
        <v>7.3712579214533287</v>
      </c>
      <c r="BA59" s="22">
        <f t="shared" si="46"/>
        <v>27.225297243145196</v>
      </c>
      <c r="BB59" s="22">
        <f t="shared" si="47"/>
        <v>59.674403074218112</v>
      </c>
      <c r="BC59" s="22">
        <f t="shared" si="48"/>
        <v>2.7133754740075924</v>
      </c>
      <c r="BD59" s="22">
        <f t="shared" si="49"/>
        <v>9.5583543863787384</v>
      </c>
      <c r="BE59" s="22">
        <f t="shared" si="50"/>
        <v>1.8914154977533737</v>
      </c>
      <c r="BF59" s="22">
        <f t="shared" si="51"/>
        <v>10.909418069333192</v>
      </c>
      <c r="BG59" s="22">
        <f t="shared" si="52"/>
        <v>77.198350682307989</v>
      </c>
      <c r="BH59" s="22">
        <f t="shared" si="53"/>
        <v>1394.6808727952318</v>
      </c>
      <c r="BI59" s="22">
        <f t="shared" si="54"/>
        <v>860.27828001774594</v>
      </c>
      <c r="BJ59" s="27">
        <f t="shared" si="27"/>
        <v>8583.0000000000018</v>
      </c>
      <c r="BK59" s="27" t="str">
        <f t="shared" si="28"/>
        <v>N</v>
      </c>
    </row>
    <row r="60" spans="2:63" x14ac:dyDescent="0.3">
      <c r="B60" s="2">
        <v>20921</v>
      </c>
      <c r="C60" s="9" t="s">
        <v>85</v>
      </c>
      <c r="D60" s="9">
        <v>57</v>
      </c>
      <c r="E60" s="9" t="str">
        <f t="shared" si="26"/>
        <v>S</v>
      </c>
      <c r="F60" s="18">
        <f>IFERROR('Comex Stat 15 | EXP (SCN124)'!F59/'Comex Stat 15 | EXP (SCN124)'!$AF59,"")</f>
        <v>4.8005819636485252E-2</v>
      </c>
      <c r="G60" s="18">
        <f>IFERROR('Comex Stat 15 | EXP (SCN124)'!G59/'Comex Stat 15 | EXP (SCN124)'!$AF59,"")</f>
        <v>1.9624234240114319E-3</v>
      </c>
      <c r="H60" s="18">
        <f>IFERROR('Comex Stat 15 | EXP (SCN124)'!H59/'Comex Stat 15 | EXP (SCN124)'!$AF59,"")</f>
        <v>1.8738104527268212E-4</v>
      </c>
      <c r="I60" s="18">
        <f>IFERROR('Comex Stat 15 | EXP (SCN124)'!I59/'Comex Stat 15 | EXP (SCN124)'!$AF59,"")</f>
        <v>2.2642594341347314E-2</v>
      </c>
      <c r="J60" s="18">
        <f>IFERROR('Comex Stat 15 | EXP (SCN124)'!J59/'Comex Stat 15 | EXP (SCN124)'!$AF59,"")</f>
        <v>8.0207349268564855E-3</v>
      </c>
      <c r="K60" s="18">
        <f>IFERROR('Comex Stat 15 | EXP (SCN124)'!K59/'Comex Stat 15 | EXP (SCN124)'!$AF59,"")</f>
        <v>0.2603689059144218</v>
      </c>
      <c r="L60" s="18">
        <f>IFERROR('Comex Stat 15 | EXP (SCN124)'!L59/'Comex Stat 15 | EXP (SCN124)'!$AF59,"")</f>
        <v>3.1799235706767369E-2</v>
      </c>
      <c r="M60" s="18">
        <f>IFERROR('Comex Stat 15 | EXP (SCN124)'!M59/'Comex Stat 15 | EXP (SCN124)'!$AF59,"")</f>
        <v>0.13640976171222097</v>
      </c>
      <c r="N60" s="18">
        <f>IFERROR('Comex Stat 15 | EXP (SCN124)'!N59/'Comex Stat 15 | EXP (SCN124)'!$AF59,"")</f>
        <v>2.1639600669919681E-2</v>
      </c>
      <c r="O60" s="18">
        <f>IFERROR('Comex Stat 15 | EXP (SCN124)'!O59/'Comex Stat 15 | EXP (SCN124)'!$AF59,"")</f>
        <v>6.3370051845512129E-2</v>
      </c>
      <c r="P60" s="18">
        <f>IFERROR('Comex Stat 15 | EXP (SCN124)'!P59/'Comex Stat 15 | EXP (SCN124)'!$AF59,"")</f>
        <v>9.7516905795865319E-2</v>
      </c>
      <c r="Q60" s="18">
        <f>IFERROR('Comex Stat 15 | EXP (SCN124)'!Q59/'Comex Stat 15 | EXP (SCN124)'!$AF59,"")</f>
        <v>1.0950495436386824E-2</v>
      </c>
      <c r="R60" s="18">
        <f>IFERROR('Comex Stat 15 | EXP (SCN124)'!R59/'Comex Stat 15 | EXP (SCN124)'!$AF59,"")</f>
        <v>1.3729889514121586E-2</v>
      </c>
      <c r="S60" s="18">
        <f>IFERROR('Comex Stat 15 | EXP (SCN124)'!S59/'Comex Stat 15 | EXP (SCN124)'!$AF59,"")</f>
        <v>8.8120308317882395E-2</v>
      </c>
      <c r="T60" s="18">
        <f>IFERROR('Comex Stat 15 | EXP (SCN124)'!T59/'Comex Stat 15 | EXP (SCN124)'!$AF59,"")</f>
        <v>7.923757040933925E-2</v>
      </c>
      <c r="U60" s="18">
        <f>IFERROR('Comex Stat 15 | EXP (SCN124)'!U59/'Comex Stat 15 | EXP (SCN124)'!$AF59,"")</f>
        <v>2.6456641526309527E-2</v>
      </c>
      <c r="V60" s="18">
        <f>IFERROR('Comex Stat 15 | EXP (SCN124)'!V59/'Comex Stat 15 | EXP (SCN124)'!$AF59,"")</f>
        <v>3.2893401194528408E-3</v>
      </c>
      <c r="W60" s="18">
        <f>IFERROR('Comex Stat 15 | EXP (SCN124)'!W59/'Comex Stat 15 | EXP (SCN124)'!$AF59,"")</f>
        <v>1.4164963415222318E-4</v>
      </c>
      <c r="X60" s="18">
        <f>IFERROR('Comex Stat 15 | EXP (SCN124)'!X59/'Comex Stat 15 | EXP (SCN124)'!$AF59,"")</f>
        <v>3.9892561555517955E-3</v>
      </c>
      <c r="Y60" s="18">
        <f>IFERROR('Comex Stat 15 | EXP (SCN124)'!Y59/'Comex Stat 15 | EXP (SCN124)'!$AF59,"")</f>
        <v>0</v>
      </c>
      <c r="Z60" s="18">
        <f>IFERROR('Comex Stat 15 | EXP (SCN124)'!Z59/'Comex Stat 15 | EXP (SCN124)'!$AF59,"")</f>
        <v>1.5861360611232555E-3</v>
      </c>
      <c r="AA60" s="18">
        <f>IFERROR('Comex Stat 15 | EXP (SCN124)'!AA59/'Comex Stat 15 | EXP (SCN124)'!$AF59,"")</f>
        <v>2.2256934581300013E-4</v>
      </c>
      <c r="AB60" s="18">
        <f>IFERROR('Comex Stat 15 | EXP (SCN124)'!AB59/'Comex Stat 15 | EXP (SCN124)'!$AF59,"")</f>
        <v>3.4438542216543096E-3</v>
      </c>
      <c r="AC60" s="18">
        <f>IFERROR('Comex Stat 15 | EXP (SCN124)'!AC59/'Comex Stat 15 | EXP (SCN124)'!$AF59,"")</f>
        <v>5.7105393739973907E-4</v>
      </c>
      <c r="AD60" s="18">
        <f>IFERROR('Comex Stat 15 | EXP (SCN124)'!AD59/'Comex Stat 15 | EXP (SCN124)'!$AF59,"")</f>
        <v>3.3876425839888959E-2</v>
      </c>
      <c r="AE60" s="18">
        <f>IFERROR('Comex Stat 15 | EXP (SCN124)'!AE59/'Comex Stat 15 | EXP (SCN124)'!$AF59,"")</f>
        <v>4.2461394462243882E-2</v>
      </c>
      <c r="AF60" s="17">
        <f>IFERROR('Comex Stat 15 | EXP (SCN124)'!AF59/'Comex Stat 15 | EXP (SCN124)'!$AF59,"")</f>
        <v>1</v>
      </c>
      <c r="AH60" s="22">
        <v>997</v>
      </c>
      <c r="AJ60" s="33">
        <f t="shared" si="29"/>
        <v>47.861802177575797</v>
      </c>
      <c r="AK60" s="22">
        <f t="shared" si="30"/>
        <v>1.9565361537393977</v>
      </c>
      <c r="AL60" s="22">
        <f t="shared" si="31"/>
        <v>0.18681890213686406</v>
      </c>
      <c r="AM60" s="22">
        <f t="shared" si="32"/>
        <v>22.574666558323273</v>
      </c>
      <c r="AN60" s="22">
        <f t="shared" si="33"/>
        <v>7.9966727220759157</v>
      </c>
      <c r="AO60" s="22">
        <f t="shared" si="34"/>
        <v>259.58779919667853</v>
      </c>
      <c r="AP60" s="22">
        <f t="shared" si="35"/>
        <v>31.703837999647067</v>
      </c>
      <c r="AQ60" s="22">
        <f t="shared" si="36"/>
        <v>136.00053242708429</v>
      </c>
      <c r="AR60" s="22">
        <f t="shared" si="37"/>
        <v>21.57468186790992</v>
      </c>
      <c r="AS60" s="22">
        <f t="shared" si="38"/>
        <v>63.179941689975593</v>
      </c>
      <c r="AT60" s="22">
        <f t="shared" si="39"/>
        <v>97.224355078477728</v>
      </c>
      <c r="AU60" s="22">
        <f t="shared" si="40"/>
        <v>10.917643950077663</v>
      </c>
      <c r="AV60" s="22">
        <f t="shared" si="41"/>
        <v>13.688699845579221</v>
      </c>
      <c r="AW60" s="22">
        <f t="shared" si="42"/>
        <v>87.855947392928755</v>
      </c>
      <c r="AX60" s="22">
        <f t="shared" si="43"/>
        <v>78.999857698111228</v>
      </c>
      <c r="AY60" s="22">
        <f t="shared" si="44"/>
        <v>26.377271601730598</v>
      </c>
      <c r="AZ60" s="22">
        <f t="shared" si="45"/>
        <v>3.2794720990944821</v>
      </c>
      <c r="BA60" s="22">
        <f t="shared" si="46"/>
        <v>0.1412246852497665</v>
      </c>
      <c r="BB60" s="22">
        <f t="shared" si="47"/>
        <v>3.9772883870851401</v>
      </c>
      <c r="BC60" s="22">
        <f t="shared" si="48"/>
        <v>0</v>
      </c>
      <c r="BD60" s="22">
        <f t="shared" si="49"/>
        <v>1.5813776529398857</v>
      </c>
      <c r="BE60" s="22">
        <f t="shared" si="50"/>
        <v>0.22190163777556113</v>
      </c>
      <c r="BF60" s="22">
        <f t="shared" si="51"/>
        <v>3.4335226589893466</v>
      </c>
      <c r="BG60" s="22">
        <f t="shared" si="52"/>
        <v>0.56934077558753982</v>
      </c>
      <c r="BH60" s="22">
        <f t="shared" si="53"/>
        <v>33.774796562369289</v>
      </c>
      <c r="BI60" s="22">
        <f t="shared" si="54"/>
        <v>42.33401027885715</v>
      </c>
      <c r="BJ60" s="27">
        <f t="shared" si="27"/>
        <v>997.00000000000011</v>
      </c>
      <c r="BK60" s="27" t="str">
        <f t="shared" si="28"/>
        <v>N</v>
      </c>
    </row>
    <row r="61" spans="2:63" x14ac:dyDescent="0.3">
      <c r="B61" s="2">
        <v>20922</v>
      </c>
      <c r="C61" s="9" t="s">
        <v>86</v>
      </c>
      <c r="D61" s="9">
        <v>58</v>
      </c>
      <c r="E61" s="9" t="str">
        <f t="shared" si="26"/>
        <v>S</v>
      </c>
      <c r="F61" s="18">
        <f>IFERROR('Comex Stat 15 | EXP (SCN124)'!F60/'Comex Stat 15 | EXP (SCN124)'!$AF60,"")</f>
        <v>0.19282506200653329</v>
      </c>
      <c r="G61" s="18">
        <f>IFERROR('Comex Stat 15 | EXP (SCN124)'!G60/'Comex Stat 15 | EXP (SCN124)'!$AF60,"")</f>
        <v>1.671687838095938E-2</v>
      </c>
      <c r="H61" s="18">
        <f>IFERROR('Comex Stat 15 | EXP (SCN124)'!H60/'Comex Stat 15 | EXP (SCN124)'!$AF60,"")</f>
        <v>2.2997965308591069E-3</v>
      </c>
      <c r="I61" s="18">
        <f>IFERROR('Comex Stat 15 | EXP (SCN124)'!I60/'Comex Stat 15 | EXP (SCN124)'!$AF60,"")</f>
        <v>1.1819720781804249E-2</v>
      </c>
      <c r="J61" s="18">
        <f>IFERROR('Comex Stat 15 | EXP (SCN124)'!J60/'Comex Stat 15 | EXP (SCN124)'!$AF60,"")</f>
        <v>9.9522910213903325E-3</v>
      </c>
      <c r="K61" s="18">
        <f>IFERROR('Comex Stat 15 | EXP (SCN124)'!K60/'Comex Stat 15 | EXP (SCN124)'!$AF60,"")</f>
        <v>0.12150797012153422</v>
      </c>
      <c r="L61" s="18">
        <f>IFERROR('Comex Stat 15 | EXP (SCN124)'!L60/'Comex Stat 15 | EXP (SCN124)'!$AF60,"")</f>
        <v>8.4963031455153257E-3</v>
      </c>
      <c r="M61" s="18">
        <f>IFERROR('Comex Stat 15 | EXP (SCN124)'!M60/'Comex Stat 15 | EXP (SCN124)'!$AF60,"")</f>
        <v>2.3575517066342172E-2</v>
      </c>
      <c r="N61" s="18">
        <f>IFERROR('Comex Stat 15 | EXP (SCN124)'!N60/'Comex Stat 15 | EXP (SCN124)'!$AF60,"")</f>
        <v>1.3371015644412969E-2</v>
      </c>
      <c r="O61" s="18">
        <f>IFERROR('Comex Stat 15 | EXP (SCN124)'!O60/'Comex Stat 15 | EXP (SCN124)'!$AF60,"")</f>
        <v>4.5301889531134787E-2</v>
      </c>
      <c r="P61" s="18">
        <f>IFERROR('Comex Stat 15 | EXP (SCN124)'!P60/'Comex Stat 15 | EXP (SCN124)'!$AF60,"")</f>
        <v>3.7437001221970363E-2</v>
      </c>
      <c r="Q61" s="18">
        <f>IFERROR('Comex Stat 15 | EXP (SCN124)'!Q60/'Comex Stat 15 | EXP (SCN124)'!$AF60,"")</f>
        <v>8.4037842938459381E-3</v>
      </c>
      <c r="R61" s="18">
        <f>IFERROR('Comex Stat 15 | EXP (SCN124)'!R60/'Comex Stat 15 | EXP (SCN124)'!$AF60,"")</f>
        <v>1.6158970038103741E-2</v>
      </c>
      <c r="S61" s="18">
        <f>IFERROR('Comex Stat 15 | EXP (SCN124)'!S60/'Comex Stat 15 | EXP (SCN124)'!$AF60,"")</f>
        <v>1.6572688372655828E-2</v>
      </c>
      <c r="T61" s="18">
        <f>IFERROR('Comex Stat 15 | EXP (SCN124)'!T60/'Comex Stat 15 | EXP (SCN124)'!$AF60,"")</f>
        <v>2.056154951432768E-2</v>
      </c>
      <c r="U61" s="18">
        <f>IFERROR('Comex Stat 15 | EXP (SCN124)'!U60/'Comex Stat 15 | EXP (SCN124)'!$AF60,"")</f>
        <v>4.3444041766949812E-3</v>
      </c>
      <c r="V61" s="18">
        <f>IFERROR('Comex Stat 15 | EXP (SCN124)'!V60/'Comex Stat 15 | EXP (SCN124)'!$AF60,"")</f>
        <v>8.1085045947017263E-4</v>
      </c>
      <c r="W61" s="18">
        <f>IFERROR('Comex Stat 15 | EXP (SCN124)'!W60/'Comex Stat 15 | EXP (SCN124)'!$AF60,"")</f>
        <v>1.1509532528931438E-3</v>
      </c>
      <c r="X61" s="18">
        <f>IFERROR('Comex Stat 15 | EXP (SCN124)'!X60/'Comex Stat 15 | EXP (SCN124)'!$AF60,"")</f>
        <v>7.0324225438576663E-3</v>
      </c>
      <c r="Y61" s="18">
        <f>IFERROR('Comex Stat 15 | EXP (SCN124)'!Y60/'Comex Stat 15 | EXP (SCN124)'!$AF60,"")</f>
        <v>3.9076477550480736E-6</v>
      </c>
      <c r="Z61" s="18">
        <f>IFERROR('Comex Stat 15 | EXP (SCN124)'!Z60/'Comex Stat 15 | EXP (SCN124)'!$AF60,"")</f>
        <v>2.5678278718382053E-3</v>
      </c>
      <c r="AA61" s="18">
        <f>IFERROR('Comex Stat 15 | EXP (SCN124)'!AA60/'Comex Stat 15 | EXP (SCN124)'!$AF60,"")</f>
        <v>1.5668080177155352E-4</v>
      </c>
      <c r="AB61" s="18">
        <f>IFERROR('Comex Stat 15 | EXP (SCN124)'!AB60/'Comex Stat 15 | EXP (SCN124)'!$AF60,"")</f>
        <v>1.3837583366246629E-3</v>
      </c>
      <c r="AC61" s="18">
        <f>IFERROR('Comex Stat 15 | EXP (SCN124)'!AC60/'Comex Stat 15 | EXP (SCN124)'!$AF60,"")</f>
        <v>5.79239350541484E-3</v>
      </c>
      <c r="AD61" s="18">
        <f>IFERROR('Comex Stat 15 | EXP (SCN124)'!AD60/'Comex Stat 15 | EXP (SCN124)'!$AF60,"")</f>
        <v>0.18305264473455443</v>
      </c>
      <c r="AE61" s="18">
        <f>IFERROR('Comex Stat 15 | EXP (SCN124)'!AE60/'Comex Stat 15 | EXP (SCN124)'!$AF60,"")</f>
        <v>0.24870371899773591</v>
      </c>
      <c r="AF61" s="17">
        <f>IFERROR('Comex Stat 15 | EXP (SCN124)'!AF60/'Comex Stat 15 | EXP (SCN124)'!$AF60,"")</f>
        <v>1</v>
      </c>
      <c r="AH61" s="22">
        <v>5127</v>
      </c>
      <c r="AJ61" s="33">
        <f t="shared" si="29"/>
        <v>988.61409290749623</v>
      </c>
      <c r="AK61" s="22">
        <f t="shared" si="30"/>
        <v>85.70743545917874</v>
      </c>
      <c r="AL61" s="22">
        <f t="shared" si="31"/>
        <v>11.791056813714642</v>
      </c>
      <c r="AM61" s="22">
        <f t="shared" si="32"/>
        <v>60.599708448310381</v>
      </c>
      <c r="AN61" s="22">
        <f t="shared" si="33"/>
        <v>51.025396066668236</v>
      </c>
      <c r="AO61" s="22">
        <f t="shared" si="34"/>
        <v>622.971362813106</v>
      </c>
      <c r="AP61" s="22">
        <f t="shared" si="35"/>
        <v>43.560546227057074</v>
      </c>
      <c r="AQ61" s="22">
        <f t="shared" si="36"/>
        <v>120.87167599913631</v>
      </c>
      <c r="AR61" s="22">
        <f t="shared" si="37"/>
        <v>68.553197208905289</v>
      </c>
      <c r="AS61" s="22">
        <f t="shared" si="38"/>
        <v>232.26278762612804</v>
      </c>
      <c r="AT61" s="22">
        <f t="shared" si="39"/>
        <v>191.93950526504204</v>
      </c>
      <c r="AU61" s="22">
        <f t="shared" si="40"/>
        <v>43.086202074548126</v>
      </c>
      <c r="AV61" s="22">
        <f t="shared" si="41"/>
        <v>82.847039385357874</v>
      </c>
      <c r="AW61" s="22">
        <f t="shared" si="42"/>
        <v>84.968173286606429</v>
      </c>
      <c r="AX61" s="22">
        <f t="shared" si="43"/>
        <v>105.41906435995801</v>
      </c>
      <c r="AY61" s="22">
        <f t="shared" si="44"/>
        <v>22.273760213915168</v>
      </c>
      <c r="AZ61" s="22">
        <f t="shared" si="45"/>
        <v>4.1572303057035747</v>
      </c>
      <c r="BA61" s="22">
        <f t="shared" si="46"/>
        <v>5.900937327583148</v>
      </c>
      <c r="BB61" s="22">
        <f t="shared" si="47"/>
        <v>36.055230382358253</v>
      </c>
      <c r="BC61" s="22">
        <f t="shared" si="48"/>
        <v>2.0034510040131473E-2</v>
      </c>
      <c r="BD61" s="22">
        <f t="shared" si="49"/>
        <v>13.165253498914479</v>
      </c>
      <c r="BE61" s="22">
        <f t="shared" si="50"/>
        <v>0.80330247068275495</v>
      </c>
      <c r="BF61" s="22">
        <f t="shared" si="51"/>
        <v>7.0945289918746468</v>
      </c>
      <c r="BG61" s="22">
        <f t="shared" si="52"/>
        <v>29.697601502261886</v>
      </c>
      <c r="BH61" s="22">
        <f t="shared" si="53"/>
        <v>938.51090955406062</v>
      </c>
      <c r="BI61" s="22">
        <f t="shared" si="54"/>
        <v>1275.103967301392</v>
      </c>
      <c r="BJ61" s="27">
        <f t="shared" si="27"/>
        <v>5127</v>
      </c>
      <c r="BK61" s="27" t="str">
        <f t="shared" si="28"/>
        <v>N</v>
      </c>
    </row>
    <row r="62" spans="2:63" x14ac:dyDescent="0.3">
      <c r="B62" s="2">
        <v>20923</v>
      </c>
      <c r="C62" s="9" t="s">
        <v>87</v>
      </c>
      <c r="D62" s="9">
        <v>59</v>
      </c>
      <c r="E62" s="9" t="str">
        <f t="shared" si="26"/>
        <v>S</v>
      </c>
      <c r="F62" s="18">
        <f>IFERROR('Comex Stat 15 | EXP (SCN124)'!F61/'Comex Stat 15 | EXP (SCN124)'!$AF61,"")</f>
        <v>2.718234080490901E-2</v>
      </c>
      <c r="G62" s="18">
        <f>IFERROR('Comex Stat 15 | EXP (SCN124)'!G61/'Comex Stat 15 | EXP (SCN124)'!$AF61,"")</f>
        <v>2.8563578164100063E-3</v>
      </c>
      <c r="H62" s="18">
        <f>IFERROR('Comex Stat 15 | EXP (SCN124)'!H61/'Comex Stat 15 | EXP (SCN124)'!$AF61,"")</f>
        <v>3.4614514918948284E-5</v>
      </c>
      <c r="I62" s="18">
        <f>IFERROR('Comex Stat 15 | EXP (SCN124)'!I61/'Comex Stat 15 | EXP (SCN124)'!$AF61,"")</f>
        <v>2.1431538123122683E-3</v>
      </c>
      <c r="J62" s="18">
        <f>IFERROR('Comex Stat 15 | EXP (SCN124)'!J61/'Comex Stat 15 | EXP (SCN124)'!$AF61,"")</f>
        <v>1.225601338536273E-3</v>
      </c>
      <c r="K62" s="18">
        <f>IFERROR('Comex Stat 15 | EXP (SCN124)'!K61/'Comex Stat 15 | EXP (SCN124)'!$AF61,"")</f>
        <v>0.32891823102170559</v>
      </c>
      <c r="L62" s="18">
        <f>IFERROR('Comex Stat 15 | EXP (SCN124)'!L61/'Comex Stat 15 | EXP (SCN124)'!$AF61,"")</f>
        <v>4.1958970606440021E-2</v>
      </c>
      <c r="M62" s="18">
        <f>IFERROR('Comex Stat 15 | EXP (SCN124)'!M61/'Comex Stat 15 | EXP (SCN124)'!$AF61,"")</f>
        <v>0.17909668694762004</v>
      </c>
      <c r="N62" s="18">
        <f>IFERROR('Comex Stat 15 | EXP (SCN124)'!N61/'Comex Stat 15 | EXP (SCN124)'!$AF61,"")</f>
        <v>1.2825679825194114E-2</v>
      </c>
      <c r="O62" s="18">
        <f>IFERROR('Comex Stat 15 | EXP (SCN124)'!O61/'Comex Stat 15 | EXP (SCN124)'!$AF61,"")</f>
        <v>5.6339934706755031E-2</v>
      </c>
      <c r="P62" s="18">
        <f>IFERROR('Comex Stat 15 | EXP (SCN124)'!P61/'Comex Stat 15 | EXP (SCN124)'!$AF61,"")</f>
        <v>3.8521946913894344E-2</v>
      </c>
      <c r="Q62" s="18">
        <f>IFERROR('Comex Stat 15 | EXP (SCN124)'!Q61/'Comex Stat 15 | EXP (SCN124)'!$AF61,"")</f>
        <v>1.7246594321468509E-2</v>
      </c>
      <c r="R62" s="18">
        <f>IFERROR('Comex Stat 15 | EXP (SCN124)'!R61/'Comex Stat 15 | EXP (SCN124)'!$AF61,"")</f>
        <v>3.2601798166790166E-2</v>
      </c>
      <c r="S62" s="18">
        <f>IFERROR('Comex Stat 15 | EXP (SCN124)'!S61/'Comex Stat 15 | EXP (SCN124)'!$AF61,"")</f>
        <v>0.12909111149867217</v>
      </c>
      <c r="T62" s="18">
        <f>IFERROR('Comex Stat 15 | EXP (SCN124)'!T61/'Comex Stat 15 | EXP (SCN124)'!$AF61,"")</f>
        <v>1.868263029972882E-2</v>
      </c>
      <c r="U62" s="18">
        <f>IFERROR('Comex Stat 15 | EXP (SCN124)'!U61/'Comex Stat 15 | EXP (SCN124)'!$AF61,"")</f>
        <v>1.2303963908697623E-2</v>
      </c>
      <c r="V62" s="18">
        <f>IFERROR('Comex Stat 15 | EXP (SCN124)'!V61/'Comex Stat 15 | EXP (SCN124)'!$AF61,"")</f>
        <v>1.5240637928147286E-3</v>
      </c>
      <c r="W62" s="18">
        <f>IFERROR('Comex Stat 15 | EXP (SCN124)'!W61/'Comex Stat 15 | EXP (SCN124)'!$AF61,"")</f>
        <v>1.456146198707486E-3</v>
      </c>
      <c r="X62" s="18">
        <f>IFERROR('Comex Stat 15 | EXP (SCN124)'!X61/'Comex Stat 15 | EXP (SCN124)'!$AF61,"")</f>
        <v>3.6071132126263257E-3</v>
      </c>
      <c r="Y62" s="18">
        <f>IFERROR('Comex Stat 15 | EXP (SCN124)'!Y61/'Comex Stat 15 | EXP (SCN124)'!$AF61,"")</f>
        <v>2.1149210022516429E-6</v>
      </c>
      <c r="Z62" s="18">
        <f>IFERROR('Comex Stat 15 | EXP (SCN124)'!Z61/'Comex Stat 15 | EXP (SCN124)'!$AF61,"")</f>
        <v>2.8648405890762428E-5</v>
      </c>
      <c r="AA62" s="18">
        <f>IFERROR('Comex Stat 15 | EXP (SCN124)'!AA61/'Comex Stat 15 | EXP (SCN124)'!$AF61,"")</f>
        <v>3.3250437049810432E-4</v>
      </c>
      <c r="AB62" s="18">
        <f>IFERROR('Comex Stat 15 | EXP (SCN124)'!AB61/'Comex Stat 15 | EXP (SCN124)'!$AF61,"")</f>
        <v>2.2094274940247477E-3</v>
      </c>
      <c r="AC62" s="18">
        <f>IFERROR('Comex Stat 15 | EXP (SCN124)'!AC61/'Comex Stat 15 | EXP (SCN124)'!$AF61,"")</f>
        <v>5.8994843988834844E-3</v>
      </c>
      <c r="AD62" s="18">
        <f>IFERROR('Comex Stat 15 | EXP (SCN124)'!AD61/'Comex Stat 15 | EXP (SCN124)'!$AF61,"")</f>
        <v>1.697401886967613E-2</v>
      </c>
      <c r="AE62" s="18">
        <f>IFERROR('Comex Stat 15 | EXP (SCN124)'!AE61/'Comex Stat 15 | EXP (SCN124)'!$AF61,"")</f>
        <v>6.6936861831823027E-2</v>
      </c>
      <c r="AF62" s="17">
        <f>IFERROR('Comex Stat 15 | EXP (SCN124)'!AF61/'Comex Stat 15 | EXP (SCN124)'!$AF61,"")</f>
        <v>1</v>
      </c>
      <c r="AH62" s="22">
        <v>723</v>
      </c>
      <c r="AJ62" s="33">
        <f t="shared" si="29"/>
        <v>19.652832401949215</v>
      </c>
      <c r="AK62" s="22">
        <f t="shared" si="30"/>
        <v>2.0651467012644344</v>
      </c>
      <c r="AL62" s="22">
        <f t="shared" si="31"/>
        <v>2.502629428639961E-2</v>
      </c>
      <c r="AM62" s="22">
        <f t="shared" si="32"/>
        <v>1.54950020630177</v>
      </c>
      <c r="AN62" s="22">
        <f t="shared" si="33"/>
        <v>0.88610976776172534</v>
      </c>
      <c r="AO62" s="22">
        <f t="shared" si="34"/>
        <v>237.80788102869315</v>
      </c>
      <c r="AP62" s="22">
        <f t="shared" si="35"/>
        <v>30.336335748456136</v>
      </c>
      <c r="AQ62" s="22">
        <f t="shared" si="36"/>
        <v>129.48690466312928</v>
      </c>
      <c r="AR62" s="22">
        <f t="shared" si="37"/>
        <v>9.2729665136153443</v>
      </c>
      <c r="AS62" s="22">
        <f t="shared" si="38"/>
        <v>40.733772792983885</v>
      </c>
      <c r="AT62" s="22">
        <f t="shared" si="39"/>
        <v>27.851367618745609</v>
      </c>
      <c r="AU62" s="22">
        <f t="shared" si="40"/>
        <v>12.469287694421732</v>
      </c>
      <c r="AV62" s="22">
        <f t="shared" si="41"/>
        <v>23.571100074589289</v>
      </c>
      <c r="AW62" s="22">
        <f t="shared" si="42"/>
        <v>93.332873613539974</v>
      </c>
      <c r="AX62" s="22">
        <f t="shared" si="43"/>
        <v>13.507541706703938</v>
      </c>
      <c r="AY62" s="22">
        <f t="shared" si="44"/>
        <v>8.895765905988382</v>
      </c>
      <c r="AZ62" s="22">
        <f t="shared" si="45"/>
        <v>1.1018981222050488</v>
      </c>
      <c r="BA62" s="22">
        <f t="shared" si="46"/>
        <v>1.0527937016655124</v>
      </c>
      <c r="BB62" s="22">
        <f t="shared" si="47"/>
        <v>2.6079428527288333</v>
      </c>
      <c r="BC62" s="22">
        <f t="shared" si="48"/>
        <v>1.5290878846279379E-3</v>
      </c>
      <c r="BD62" s="22">
        <f t="shared" si="49"/>
        <v>2.0712797459021236E-2</v>
      </c>
      <c r="BE62" s="22">
        <f t="shared" si="50"/>
        <v>0.24040065987012943</v>
      </c>
      <c r="BF62" s="22">
        <f t="shared" si="51"/>
        <v>1.5974160781798925</v>
      </c>
      <c r="BG62" s="22">
        <f t="shared" si="52"/>
        <v>4.2653272203927592</v>
      </c>
      <c r="BH62" s="22">
        <f t="shared" si="53"/>
        <v>12.272215642775842</v>
      </c>
      <c r="BI62" s="22">
        <f t="shared" si="54"/>
        <v>48.39535110440805</v>
      </c>
      <c r="BJ62" s="27">
        <f t="shared" si="27"/>
        <v>722.99999999999989</v>
      </c>
      <c r="BK62" s="27" t="str">
        <f t="shared" si="28"/>
        <v>N</v>
      </c>
    </row>
    <row r="63" spans="2:63" x14ac:dyDescent="0.3">
      <c r="B63" s="2">
        <v>20931</v>
      </c>
      <c r="C63" s="9" t="s">
        <v>88</v>
      </c>
      <c r="D63" s="9">
        <v>60</v>
      </c>
      <c r="E63" s="9" t="str">
        <f t="shared" si="26"/>
        <v>S</v>
      </c>
      <c r="F63" s="18">
        <f>IFERROR('Comex Stat 15 | EXP (SCN124)'!F62/'Comex Stat 15 | EXP (SCN124)'!$AF62,"")</f>
        <v>1.3646842748558598E-2</v>
      </c>
      <c r="G63" s="18">
        <f>IFERROR('Comex Stat 15 | EXP (SCN124)'!G62/'Comex Stat 15 | EXP (SCN124)'!$AF62,"")</f>
        <v>8.6290166037580079E-2</v>
      </c>
      <c r="H63" s="18">
        <f>IFERROR('Comex Stat 15 | EXP (SCN124)'!H62/'Comex Stat 15 | EXP (SCN124)'!$AF62,"")</f>
        <v>3.5276905348021383E-3</v>
      </c>
      <c r="I63" s="18">
        <f>IFERROR('Comex Stat 15 | EXP (SCN124)'!I62/'Comex Stat 15 | EXP (SCN124)'!$AF62,"")</f>
        <v>4.752830126098697E-3</v>
      </c>
      <c r="J63" s="18">
        <f>IFERROR('Comex Stat 15 | EXP (SCN124)'!J62/'Comex Stat 15 | EXP (SCN124)'!$AF62,"")</f>
        <v>1.4574413315848491E-2</v>
      </c>
      <c r="K63" s="18">
        <f>IFERROR('Comex Stat 15 | EXP (SCN124)'!K62/'Comex Stat 15 | EXP (SCN124)'!$AF62,"")</f>
        <v>0.19735688100064949</v>
      </c>
      <c r="L63" s="18">
        <f>IFERROR('Comex Stat 15 | EXP (SCN124)'!L62/'Comex Stat 15 | EXP (SCN124)'!$AF62,"")</f>
        <v>3.1699763936630321E-2</v>
      </c>
      <c r="M63" s="18">
        <f>IFERROR('Comex Stat 15 | EXP (SCN124)'!M62/'Comex Stat 15 | EXP (SCN124)'!$AF62,"")</f>
        <v>3.6098760661072489E-2</v>
      </c>
      <c r="N63" s="18">
        <f>IFERROR('Comex Stat 15 | EXP (SCN124)'!N62/'Comex Stat 15 | EXP (SCN124)'!$AF62,"")</f>
        <v>8.5487816804709141E-2</v>
      </c>
      <c r="O63" s="18">
        <f>IFERROR('Comex Stat 15 | EXP (SCN124)'!O62/'Comex Stat 15 | EXP (SCN124)'!$AF62,"")</f>
        <v>0.10562171532379562</v>
      </c>
      <c r="P63" s="18">
        <f>IFERROR('Comex Stat 15 | EXP (SCN124)'!P62/'Comex Stat 15 | EXP (SCN124)'!$AF62,"")</f>
        <v>7.8498315440812774E-2</v>
      </c>
      <c r="Q63" s="18">
        <f>IFERROR('Comex Stat 15 | EXP (SCN124)'!Q62/'Comex Stat 15 | EXP (SCN124)'!$AF62,"")</f>
        <v>1.1749003673996951E-2</v>
      </c>
      <c r="R63" s="18">
        <f>IFERROR('Comex Stat 15 | EXP (SCN124)'!R62/'Comex Stat 15 | EXP (SCN124)'!$AF62,"")</f>
        <v>6.0360152667933625E-2</v>
      </c>
      <c r="S63" s="18">
        <f>IFERROR('Comex Stat 15 | EXP (SCN124)'!S62/'Comex Stat 15 | EXP (SCN124)'!$AF62,"")</f>
        <v>3.0901925313562256E-2</v>
      </c>
      <c r="T63" s="18">
        <f>IFERROR('Comex Stat 15 | EXP (SCN124)'!T62/'Comex Stat 15 | EXP (SCN124)'!$AF62,"")</f>
        <v>5.8490209292424634E-2</v>
      </c>
      <c r="U63" s="18">
        <f>IFERROR('Comex Stat 15 | EXP (SCN124)'!U62/'Comex Stat 15 | EXP (SCN124)'!$AF62,"")</f>
        <v>8.352785590460144E-3</v>
      </c>
      <c r="V63" s="18">
        <f>IFERROR('Comex Stat 15 | EXP (SCN124)'!V62/'Comex Stat 15 | EXP (SCN124)'!$AF62,"")</f>
        <v>1.9786855546317986E-2</v>
      </c>
      <c r="W63" s="18">
        <f>IFERROR('Comex Stat 15 | EXP (SCN124)'!W62/'Comex Stat 15 | EXP (SCN124)'!$AF62,"")</f>
        <v>2.6804702516638646E-3</v>
      </c>
      <c r="X63" s="18">
        <f>IFERROR('Comex Stat 15 | EXP (SCN124)'!X62/'Comex Stat 15 | EXP (SCN124)'!$AF62,"")</f>
        <v>8.2249772886542494E-3</v>
      </c>
      <c r="Y63" s="18">
        <f>IFERROR('Comex Stat 15 | EXP (SCN124)'!Y62/'Comex Stat 15 | EXP (SCN124)'!$AF62,"")</f>
        <v>3.0589375239286374E-5</v>
      </c>
      <c r="Z63" s="18">
        <f>IFERROR('Comex Stat 15 | EXP (SCN124)'!Z62/'Comex Stat 15 | EXP (SCN124)'!$AF62,"")</f>
        <v>1.7358565586513908E-3</v>
      </c>
      <c r="AA63" s="18">
        <f>IFERROR('Comex Stat 15 | EXP (SCN124)'!AA62/'Comex Stat 15 | EXP (SCN124)'!$AF62,"")</f>
        <v>1.1968184990559711E-3</v>
      </c>
      <c r="AB63" s="18">
        <f>IFERROR('Comex Stat 15 | EXP (SCN124)'!AB62/'Comex Stat 15 | EXP (SCN124)'!$AF62,"")</f>
        <v>8.4731358123745753E-3</v>
      </c>
      <c r="AC63" s="18">
        <f>IFERROR('Comex Stat 15 | EXP (SCN124)'!AC62/'Comex Stat 15 | EXP (SCN124)'!$AF62,"")</f>
        <v>6.0151461979988498E-3</v>
      </c>
      <c r="AD63" s="18">
        <f>IFERROR('Comex Stat 15 | EXP (SCN124)'!AD62/'Comex Stat 15 | EXP (SCN124)'!$AF62,"")</f>
        <v>3.956067387293398E-2</v>
      </c>
      <c r="AE63" s="18">
        <f>IFERROR('Comex Stat 15 | EXP (SCN124)'!AE62/'Comex Stat 15 | EXP (SCN124)'!$AF62,"")</f>
        <v>8.4886204128174408E-2</v>
      </c>
      <c r="AF63" s="17">
        <f>IFERROR('Comex Stat 15 | EXP (SCN124)'!AF62/'Comex Stat 15 | EXP (SCN124)'!$AF62,"")</f>
        <v>1</v>
      </c>
      <c r="AH63" s="22">
        <v>3979</v>
      </c>
      <c r="AJ63" s="33">
        <f t="shared" si="29"/>
        <v>54.300787296514663</v>
      </c>
      <c r="AK63" s="22">
        <f t="shared" si="30"/>
        <v>343.34857066353112</v>
      </c>
      <c r="AL63" s="22">
        <f t="shared" si="31"/>
        <v>14.036680637977708</v>
      </c>
      <c r="AM63" s="22">
        <f t="shared" si="32"/>
        <v>18.911511071746716</v>
      </c>
      <c r="AN63" s="22">
        <f t="shared" si="33"/>
        <v>57.991590583761145</v>
      </c>
      <c r="AO63" s="22">
        <f t="shared" si="34"/>
        <v>785.28302950158434</v>
      </c>
      <c r="AP63" s="22">
        <f t="shared" si="35"/>
        <v>126.13336070385205</v>
      </c>
      <c r="AQ63" s="22">
        <f t="shared" si="36"/>
        <v>143.63696867040744</v>
      </c>
      <c r="AR63" s="22">
        <f t="shared" si="37"/>
        <v>340.15602306593769</v>
      </c>
      <c r="AS63" s="22">
        <f t="shared" si="38"/>
        <v>420.26880527338278</v>
      </c>
      <c r="AT63" s="22">
        <f t="shared" si="39"/>
        <v>312.34479713899401</v>
      </c>
      <c r="AU63" s="22">
        <f t="shared" si="40"/>
        <v>46.749285618833866</v>
      </c>
      <c r="AV63" s="22">
        <f t="shared" si="41"/>
        <v>240.1730474657079</v>
      </c>
      <c r="AW63" s="22">
        <f t="shared" si="42"/>
        <v>122.95876082266422</v>
      </c>
      <c r="AX63" s="22">
        <f t="shared" si="43"/>
        <v>232.73254277455763</v>
      </c>
      <c r="AY63" s="22">
        <f t="shared" si="44"/>
        <v>33.23573386444091</v>
      </c>
      <c r="AZ63" s="22">
        <f t="shared" si="45"/>
        <v>78.731898218799273</v>
      </c>
      <c r="BA63" s="22">
        <f t="shared" si="46"/>
        <v>10.665591131370517</v>
      </c>
      <c r="BB63" s="22">
        <f t="shared" si="47"/>
        <v>32.727184631555261</v>
      </c>
      <c r="BC63" s="22">
        <f t="shared" si="48"/>
        <v>0.12171512407712048</v>
      </c>
      <c r="BD63" s="22">
        <f t="shared" si="49"/>
        <v>6.9069732468738838</v>
      </c>
      <c r="BE63" s="22">
        <f t="shared" si="50"/>
        <v>4.7621408077437088</v>
      </c>
      <c r="BF63" s="22">
        <f t="shared" si="51"/>
        <v>33.714607397438435</v>
      </c>
      <c r="BG63" s="22">
        <f t="shared" si="52"/>
        <v>23.934266721837425</v>
      </c>
      <c r="BH63" s="22">
        <f t="shared" si="53"/>
        <v>157.41192134040429</v>
      </c>
      <c r="BI63" s="22">
        <f t="shared" si="54"/>
        <v>337.76220622600596</v>
      </c>
      <c r="BJ63" s="27">
        <f t="shared" si="27"/>
        <v>3979.0000000000009</v>
      </c>
      <c r="BK63" s="27" t="str">
        <f t="shared" si="28"/>
        <v>N</v>
      </c>
    </row>
    <row r="64" spans="2:63" x14ac:dyDescent="0.3">
      <c r="B64" s="2">
        <v>21001</v>
      </c>
      <c r="C64" s="9" t="s">
        <v>89</v>
      </c>
      <c r="D64" s="9">
        <v>61</v>
      </c>
      <c r="E64" s="9" t="str">
        <f t="shared" si="26"/>
        <v>S</v>
      </c>
      <c r="F64" s="18">
        <f>IFERROR('Comex Stat 15 | EXP (SCN124)'!F63/'Comex Stat 15 | EXP (SCN124)'!$AF63,"")</f>
        <v>0.15458529831089046</v>
      </c>
      <c r="G64" s="18">
        <f>IFERROR('Comex Stat 15 | EXP (SCN124)'!G63/'Comex Stat 15 | EXP (SCN124)'!$AF63,"")</f>
        <v>1.0968190882766111E-2</v>
      </c>
      <c r="H64" s="18">
        <f>IFERROR('Comex Stat 15 | EXP (SCN124)'!H63/'Comex Stat 15 | EXP (SCN124)'!$AF63,"")</f>
        <v>1.0276955950523031E-3</v>
      </c>
      <c r="I64" s="18">
        <f>IFERROR('Comex Stat 15 | EXP (SCN124)'!I63/'Comex Stat 15 | EXP (SCN124)'!$AF63,"")</f>
        <v>9.9384869502866582E-3</v>
      </c>
      <c r="J64" s="18">
        <f>IFERROR('Comex Stat 15 | EXP (SCN124)'!J63/'Comex Stat 15 | EXP (SCN124)'!$AF63,"")</f>
        <v>8.7608284919591349E-3</v>
      </c>
      <c r="K64" s="18">
        <f>IFERROR('Comex Stat 15 | EXP (SCN124)'!K63/'Comex Stat 15 | EXP (SCN124)'!$AF63,"")</f>
        <v>0.1130600726711609</v>
      </c>
      <c r="L64" s="18">
        <f>IFERROR('Comex Stat 15 | EXP (SCN124)'!L63/'Comex Stat 15 | EXP (SCN124)'!$AF63,"")</f>
        <v>1.5144791514435421E-2</v>
      </c>
      <c r="M64" s="18">
        <f>IFERROR('Comex Stat 15 | EXP (SCN124)'!M63/'Comex Stat 15 | EXP (SCN124)'!$AF63,"")</f>
        <v>1.547827905762425E-2</v>
      </c>
      <c r="N64" s="18">
        <f>IFERROR('Comex Stat 15 | EXP (SCN124)'!N63/'Comex Stat 15 | EXP (SCN124)'!$AF63,"")</f>
        <v>8.1335250843193943E-2</v>
      </c>
      <c r="O64" s="18">
        <f>IFERROR('Comex Stat 15 | EXP (SCN124)'!O63/'Comex Stat 15 | EXP (SCN124)'!$AF63,"")</f>
        <v>4.2661841093214178E-2</v>
      </c>
      <c r="P64" s="18">
        <f>IFERROR('Comex Stat 15 | EXP (SCN124)'!P63/'Comex Stat 15 | EXP (SCN124)'!$AF63,"")</f>
        <v>5.2678111544727693E-2</v>
      </c>
      <c r="Q64" s="18">
        <f>IFERROR('Comex Stat 15 | EXP (SCN124)'!Q63/'Comex Stat 15 | EXP (SCN124)'!$AF63,"")</f>
        <v>2.6021658185394692E-2</v>
      </c>
      <c r="R64" s="18">
        <f>IFERROR('Comex Stat 15 | EXP (SCN124)'!R63/'Comex Stat 15 | EXP (SCN124)'!$AF63,"")</f>
        <v>2.1045280123425741E-2</v>
      </c>
      <c r="S64" s="18">
        <f>IFERROR('Comex Stat 15 | EXP (SCN124)'!S63/'Comex Stat 15 | EXP (SCN124)'!$AF63,"")</f>
        <v>9.0102689518593727E-3</v>
      </c>
      <c r="T64" s="18">
        <f>IFERROR('Comex Stat 15 | EXP (SCN124)'!T63/'Comex Stat 15 | EXP (SCN124)'!$AF63,"")</f>
        <v>6.4394647063997001E-2</v>
      </c>
      <c r="U64" s="18">
        <f>IFERROR('Comex Stat 15 | EXP (SCN124)'!U63/'Comex Stat 15 | EXP (SCN124)'!$AF63,"")</f>
        <v>6.442735213004076E-3</v>
      </c>
      <c r="V64" s="18">
        <f>IFERROR('Comex Stat 15 | EXP (SCN124)'!V63/'Comex Stat 15 | EXP (SCN124)'!$AF63,"")</f>
        <v>1.594636421984271E-4</v>
      </c>
      <c r="W64" s="18">
        <f>IFERROR('Comex Stat 15 | EXP (SCN124)'!W63/'Comex Stat 15 | EXP (SCN124)'!$AF63,"")</f>
        <v>7.2766033646436888E-5</v>
      </c>
      <c r="X64" s="18">
        <f>IFERROR('Comex Stat 15 | EXP (SCN124)'!X63/'Comex Stat 15 | EXP (SCN124)'!$AF63,"")</f>
        <v>3.9126014134159663E-3</v>
      </c>
      <c r="Y64" s="18">
        <f>IFERROR('Comex Stat 15 | EXP (SCN124)'!Y63/'Comex Stat 15 | EXP (SCN124)'!$AF63,"")</f>
        <v>0</v>
      </c>
      <c r="Z64" s="18">
        <f>IFERROR('Comex Stat 15 | EXP (SCN124)'!Z63/'Comex Stat 15 | EXP (SCN124)'!$AF63,"")</f>
        <v>3.866413403688702E-4</v>
      </c>
      <c r="AA64" s="18">
        <f>IFERROR('Comex Stat 15 | EXP (SCN124)'!AA63/'Comex Stat 15 | EXP (SCN124)'!$AF63,"")</f>
        <v>4.5135751947914194E-4</v>
      </c>
      <c r="AB64" s="18">
        <f>IFERROR('Comex Stat 15 | EXP (SCN124)'!AB63/'Comex Stat 15 | EXP (SCN124)'!$AF63,"")</f>
        <v>4.5109849121486405E-2</v>
      </c>
      <c r="AC64" s="18">
        <f>IFERROR('Comex Stat 15 | EXP (SCN124)'!AC63/'Comex Stat 15 | EXP (SCN124)'!$AF63,"")</f>
        <v>1.3382466794588234E-3</v>
      </c>
      <c r="AD64" s="18">
        <f>IFERROR('Comex Stat 15 | EXP (SCN124)'!AD63/'Comex Stat 15 | EXP (SCN124)'!$AF63,"")</f>
        <v>0.20332293929063561</v>
      </c>
      <c r="AE64" s="18">
        <f>IFERROR('Comex Stat 15 | EXP (SCN124)'!AE63/'Comex Stat 15 | EXP (SCN124)'!$AF63,"")</f>
        <v>0.11269269846631838</v>
      </c>
      <c r="AF64" s="17">
        <f>IFERROR('Comex Stat 15 | EXP (SCN124)'!AF63/'Comex Stat 15 | EXP (SCN124)'!$AF63,"")</f>
        <v>1</v>
      </c>
      <c r="AH64" s="22">
        <v>4461</v>
      </c>
      <c r="AJ64" s="33">
        <f t="shared" si="29"/>
        <v>689.6050157648823</v>
      </c>
      <c r="AK64" s="22">
        <f t="shared" si="30"/>
        <v>48.92909952801962</v>
      </c>
      <c r="AL64" s="22">
        <f t="shared" si="31"/>
        <v>4.5845500495283247</v>
      </c>
      <c r="AM64" s="22">
        <f t="shared" si="32"/>
        <v>44.335590285228783</v>
      </c>
      <c r="AN64" s="22">
        <f t="shared" si="33"/>
        <v>39.082055902629698</v>
      </c>
      <c r="AO64" s="22">
        <f t="shared" si="34"/>
        <v>504.36098418604877</v>
      </c>
      <c r="AP64" s="22">
        <f t="shared" si="35"/>
        <v>67.560914945896414</v>
      </c>
      <c r="AQ64" s="22">
        <f t="shared" si="36"/>
        <v>69.048602876061778</v>
      </c>
      <c r="AR64" s="22">
        <f t="shared" si="37"/>
        <v>362.8365540114882</v>
      </c>
      <c r="AS64" s="22">
        <f t="shared" si="38"/>
        <v>190.31447311682845</v>
      </c>
      <c r="AT64" s="22">
        <f t="shared" si="39"/>
        <v>234.99705560103024</v>
      </c>
      <c r="AU64" s="22">
        <f t="shared" si="40"/>
        <v>116.08261716504572</v>
      </c>
      <c r="AV64" s="22">
        <f t="shared" si="41"/>
        <v>93.882994630602226</v>
      </c>
      <c r="AW64" s="22">
        <f t="shared" si="42"/>
        <v>40.194809794244662</v>
      </c>
      <c r="AX64" s="22">
        <f t="shared" si="43"/>
        <v>287.26452055249064</v>
      </c>
      <c r="AY64" s="22">
        <f t="shared" si="44"/>
        <v>28.741041785211184</v>
      </c>
      <c r="AZ64" s="22">
        <f t="shared" si="45"/>
        <v>0.71136730784718327</v>
      </c>
      <c r="BA64" s="22">
        <f t="shared" si="46"/>
        <v>0.32460927609675494</v>
      </c>
      <c r="BB64" s="22">
        <f t="shared" si="47"/>
        <v>17.454114905248627</v>
      </c>
      <c r="BC64" s="22">
        <f t="shared" si="48"/>
        <v>0</v>
      </c>
      <c r="BD64" s="22">
        <f t="shared" si="49"/>
        <v>1.72480701938553</v>
      </c>
      <c r="BE64" s="22">
        <f t="shared" si="50"/>
        <v>2.0135058943964523</v>
      </c>
      <c r="BF64" s="22">
        <f t="shared" si="51"/>
        <v>201.23503693095086</v>
      </c>
      <c r="BG64" s="22">
        <f t="shared" si="52"/>
        <v>5.9699184370658109</v>
      </c>
      <c r="BH64" s="22">
        <f t="shared" si="53"/>
        <v>907.02363217552545</v>
      </c>
      <c r="BI64" s="22">
        <f t="shared" si="54"/>
        <v>502.72212785824632</v>
      </c>
      <c r="BJ64" s="27">
        <f t="shared" si="27"/>
        <v>4461</v>
      </c>
      <c r="BK64" s="27" t="str">
        <f t="shared" si="28"/>
        <v>N</v>
      </c>
    </row>
    <row r="65" spans="2:63" x14ac:dyDescent="0.3">
      <c r="B65" s="2">
        <v>22001</v>
      </c>
      <c r="C65" s="9" t="s">
        <v>90</v>
      </c>
      <c r="D65" s="9">
        <v>62</v>
      </c>
      <c r="E65" s="9" t="str">
        <f t="shared" si="26"/>
        <v>S</v>
      </c>
      <c r="F65" s="18">
        <f>IFERROR('Comex Stat 15 | EXP (SCN124)'!F64/'Comex Stat 15 | EXP (SCN124)'!$AF64,"")</f>
        <v>0.19720360620534813</v>
      </c>
      <c r="G65" s="18">
        <f>IFERROR('Comex Stat 15 | EXP (SCN124)'!G64/'Comex Stat 15 | EXP (SCN124)'!$AF64,"")</f>
        <v>1.0174988469777199E-2</v>
      </c>
      <c r="H65" s="18">
        <f>IFERROR('Comex Stat 15 | EXP (SCN124)'!H64/'Comex Stat 15 | EXP (SCN124)'!$AF64,"")</f>
        <v>6.927345986741031E-4</v>
      </c>
      <c r="I65" s="18">
        <f>IFERROR('Comex Stat 15 | EXP (SCN124)'!I64/'Comex Stat 15 | EXP (SCN124)'!$AF64,"")</f>
        <v>1.0994829768461748E-2</v>
      </c>
      <c r="J65" s="18">
        <f>IFERROR('Comex Stat 15 | EXP (SCN124)'!J64/'Comex Stat 15 | EXP (SCN124)'!$AF64,"")</f>
        <v>7.7395069761901324E-3</v>
      </c>
      <c r="K65" s="18">
        <f>IFERROR('Comex Stat 15 | EXP (SCN124)'!K64/'Comex Stat 15 | EXP (SCN124)'!$AF64,"")</f>
        <v>0.25314529249840301</v>
      </c>
      <c r="L65" s="18">
        <f>IFERROR('Comex Stat 15 | EXP (SCN124)'!L64/'Comex Stat 15 | EXP (SCN124)'!$AF64,"")</f>
        <v>1.9041091477247883E-2</v>
      </c>
      <c r="M65" s="18">
        <f>IFERROR('Comex Stat 15 | EXP (SCN124)'!M64/'Comex Stat 15 | EXP (SCN124)'!$AF64,"")</f>
        <v>3.1116989071025083E-2</v>
      </c>
      <c r="N65" s="18">
        <f>IFERROR('Comex Stat 15 | EXP (SCN124)'!N64/'Comex Stat 15 | EXP (SCN124)'!$AF64,"")</f>
        <v>3.2895558486840483E-2</v>
      </c>
      <c r="O65" s="18">
        <f>IFERROR('Comex Stat 15 | EXP (SCN124)'!O64/'Comex Stat 15 | EXP (SCN124)'!$AF64,"")</f>
        <v>4.2632322906528741E-2</v>
      </c>
      <c r="P65" s="18">
        <f>IFERROR('Comex Stat 15 | EXP (SCN124)'!P64/'Comex Stat 15 | EXP (SCN124)'!$AF64,"")</f>
        <v>8.9973250048496364E-2</v>
      </c>
      <c r="Q65" s="18">
        <f>IFERROR('Comex Stat 15 | EXP (SCN124)'!Q64/'Comex Stat 15 | EXP (SCN124)'!$AF64,"")</f>
        <v>1.13012137661745E-2</v>
      </c>
      <c r="R65" s="18">
        <f>IFERROR('Comex Stat 15 | EXP (SCN124)'!R64/'Comex Stat 15 | EXP (SCN124)'!$AF64,"")</f>
        <v>2.685781993657755E-2</v>
      </c>
      <c r="S65" s="18">
        <f>IFERROR('Comex Stat 15 | EXP (SCN124)'!S64/'Comex Stat 15 | EXP (SCN124)'!$AF64,"")</f>
        <v>1.2369092820662149E-2</v>
      </c>
      <c r="T65" s="18">
        <f>IFERROR('Comex Stat 15 | EXP (SCN124)'!T64/'Comex Stat 15 | EXP (SCN124)'!$AF64,"")</f>
        <v>7.4510483254525195E-2</v>
      </c>
      <c r="U65" s="18">
        <f>IFERROR('Comex Stat 15 | EXP (SCN124)'!U64/'Comex Stat 15 | EXP (SCN124)'!$AF64,"")</f>
        <v>7.1537199302358807E-3</v>
      </c>
      <c r="V65" s="18">
        <f>IFERROR('Comex Stat 15 | EXP (SCN124)'!V64/'Comex Stat 15 | EXP (SCN124)'!$AF64,"")</f>
        <v>1.9806766937763036E-3</v>
      </c>
      <c r="W65" s="18">
        <f>IFERROR('Comex Stat 15 | EXP (SCN124)'!W64/'Comex Stat 15 | EXP (SCN124)'!$AF64,"")</f>
        <v>1.5575392407228069E-3</v>
      </c>
      <c r="X65" s="18">
        <f>IFERROR('Comex Stat 15 | EXP (SCN124)'!X64/'Comex Stat 15 | EXP (SCN124)'!$AF64,"")</f>
        <v>3.391411228130357E-3</v>
      </c>
      <c r="Y65" s="18">
        <f>IFERROR('Comex Stat 15 | EXP (SCN124)'!Y64/'Comex Stat 15 | EXP (SCN124)'!$AF64,"")</f>
        <v>1.2119596654099037E-4</v>
      </c>
      <c r="Z65" s="18">
        <f>IFERROR('Comex Stat 15 | EXP (SCN124)'!Z64/'Comex Stat 15 | EXP (SCN124)'!$AF64,"")</f>
        <v>1.265421878205418E-3</v>
      </c>
      <c r="AA65" s="18">
        <f>IFERROR('Comex Stat 15 | EXP (SCN124)'!AA64/'Comex Stat 15 | EXP (SCN124)'!$AF64,"")</f>
        <v>1.586850423628484E-3</v>
      </c>
      <c r="AB65" s="18">
        <f>IFERROR('Comex Stat 15 | EXP (SCN124)'!AB64/'Comex Stat 15 | EXP (SCN124)'!$AF64,"")</f>
        <v>1.1122183157846303E-2</v>
      </c>
      <c r="AC65" s="18">
        <f>IFERROR('Comex Stat 15 | EXP (SCN124)'!AC64/'Comex Stat 15 | EXP (SCN124)'!$AF64,"")</f>
        <v>2.2135949139059376E-3</v>
      </c>
      <c r="AD65" s="18">
        <f>IFERROR('Comex Stat 15 | EXP (SCN124)'!AD64/'Comex Stat 15 | EXP (SCN124)'!$AF64,"")</f>
        <v>6.4202319666298857E-2</v>
      </c>
      <c r="AE65" s="18">
        <f>IFERROR('Comex Stat 15 | EXP (SCN124)'!AE64/'Comex Stat 15 | EXP (SCN124)'!$AF64,"")</f>
        <v>8.4756306615776392E-2</v>
      </c>
      <c r="AF65" s="17">
        <f>IFERROR('Comex Stat 15 | EXP (SCN124)'!AF64/'Comex Stat 15 | EXP (SCN124)'!$AF64,"")</f>
        <v>1</v>
      </c>
      <c r="AH65" s="22">
        <v>4819</v>
      </c>
      <c r="AJ65" s="33">
        <f t="shared" si="29"/>
        <v>950.32417830357269</v>
      </c>
      <c r="AK65" s="22">
        <f t="shared" si="30"/>
        <v>49.033269435856326</v>
      </c>
      <c r="AL65" s="22">
        <f t="shared" si="31"/>
        <v>3.338288031010503</v>
      </c>
      <c r="AM65" s="22">
        <f t="shared" si="32"/>
        <v>52.984084654217163</v>
      </c>
      <c r="AN65" s="22">
        <f t="shared" si="33"/>
        <v>37.296684118260245</v>
      </c>
      <c r="AO65" s="22">
        <f t="shared" si="34"/>
        <v>1219.9071645498041</v>
      </c>
      <c r="AP65" s="22">
        <f t="shared" si="35"/>
        <v>91.759019828857546</v>
      </c>
      <c r="AQ65" s="22">
        <f t="shared" si="36"/>
        <v>149.95277033326988</v>
      </c>
      <c r="AR65" s="22">
        <f t="shared" si="37"/>
        <v>158.52369634808429</v>
      </c>
      <c r="AS65" s="22">
        <f t="shared" si="38"/>
        <v>205.44516408656202</v>
      </c>
      <c r="AT65" s="22">
        <f t="shared" si="39"/>
        <v>433.58109198370397</v>
      </c>
      <c r="AU65" s="22">
        <f t="shared" si="40"/>
        <v>54.460549139194917</v>
      </c>
      <c r="AV65" s="22">
        <f t="shared" si="41"/>
        <v>129.4278342743672</v>
      </c>
      <c r="AW65" s="22">
        <f t="shared" si="42"/>
        <v>59.606658302770896</v>
      </c>
      <c r="AX65" s="22">
        <f t="shared" si="43"/>
        <v>359.06601880355691</v>
      </c>
      <c r="AY65" s="22">
        <f t="shared" si="44"/>
        <v>34.473776343806712</v>
      </c>
      <c r="AZ65" s="22">
        <f t="shared" si="45"/>
        <v>9.5448809873080069</v>
      </c>
      <c r="BA65" s="22">
        <f t="shared" si="46"/>
        <v>7.5057816010432061</v>
      </c>
      <c r="BB65" s="22">
        <f t="shared" si="47"/>
        <v>16.343210708360189</v>
      </c>
      <c r="BC65" s="22">
        <f t="shared" si="48"/>
        <v>0.58404336276103264</v>
      </c>
      <c r="BD65" s="22">
        <f t="shared" si="49"/>
        <v>6.0980680310719091</v>
      </c>
      <c r="BE65" s="22">
        <f t="shared" si="50"/>
        <v>7.647032191465664</v>
      </c>
      <c r="BF65" s="22">
        <f t="shared" si="51"/>
        <v>53.597800637661337</v>
      </c>
      <c r="BG65" s="22">
        <f t="shared" si="52"/>
        <v>10.667313890112714</v>
      </c>
      <c r="BH65" s="22">
        <f t="shared" si="53"/>
        <v>309.39097847189419</v>
      </c>
      <c r="BI65" s="22">
        <f t="shared" si="54"/>
        <v>408.44064158142641</v>
      </c>
      <c r="BJ65" s="27">
        <f t="shared" si="27"/>
        <v>4819</v>
      </c>
      <c r="BK65" s="27" t="str">
        <f t="shared" si="28"/>
        <v>N</v>
      </c>
    </row>
    <row r="66" spans="2:63" x14ac:dyDescent="0.3">
      <c r="B66" s="2">
        <v>22002</v>
      </c>
      <c r="C66" s="9" t="s">
        <v>91</v>
      </c>
      <c r="D66" s="9">
        <v>63</v>
      </c>
      <c r="E66" s="9" t="str">
        <f t="shared" si="26"/>
        <v>S</v>
      </c>
      <c r="F66" s="18">
        <f>IFERROR('Comex Stat 15 | EXP (SCN124)'!F65/'Comex Stat 15 | EXP (SCN124)'!$AF65,"")</f>
        <v>0.10679750483250249</v>
      </c>
      <c r="G66" s="18">
        <f>IFERROR('Comex Stat 15 | EXP (SCN124)'!G65/'Comex Stat 15 | EXP (SCN124)'!$AF65,"")</f>
        <v>1.1406589527524475E-2</v>
      </c>
      <c r="H66" s="18">
        <f>IFERROR('Comex Stat 15 | EXP (SCN124)'!H65/'Comex Stat 15 | EXP (SCN124)'!$AF65,"")</f>
        <v>6.9705304033488593E-4</v>
      </c>
      <c r="I66" s="18">
        <f>IFERROR('Comex Stat 15 | EXP (SCN124)'!I65/'Comex Stat 15 | EXP (SCN124)'!$AF65,"")</f>
        <v>4.7987575070578921E-3</v>
      </c>
      <c r="J66" s="18">
        <f>IFERROR('Comex Stat 15 | EXP (SCN124)'!J65/'Comex Stat 15 | EXP (SCN124)'!$AF65,"")</f>
        <v>3.8090391041758188E-3</v>
      </c>
      <c r="K66" s="18">
        <f>IFERROR('Comex Stat 15 | EXP (SCN124)'!K65/'Comex Stat 15 | EXP (SCN124)'!$AF65,"")</f>
        <v>0.23165047394511268</v>
      </c>
      <c r="L66" s="18">
        <f>IFERROR('Comex Stat 15 | EXP (SCN124)'!L65/'Comex Stat 15 | EXP (SCN124)'!$AF65,"")</f>
        <v>5.4682271751343811E-2</v>
      </c>
      <c r="M66" s="18">
        <f>IFERROR('Comex Stat 15 | EXP (SCN124)'!M65/'Comex Stat 15 | EXP (SCN124)'!$AF65,"")</f>
        <v>9.6870711962614847E-2</v>
      </c>
      <c r="N66" s="18">
        <f>IFERROR('Comex Stat 15 | EXP (SCN124)'!N65/'Comex Stat 15 | EXP (SCN124)'!$AF65,"")</f>
        <v>1.69602511053802E-2</v>
      </c>
      <c r="O66" s="18">
        <f>IFERROR('Comex Stat 15 | EXP (SCN124)'!O65/'Comex Stat 15 | EXP (SCN124)'!$AF65,"")</f>
        <v>8.8925020155777981E-2</v>
      </c>
      <c r="P66" s="18">
        <f>IFERROR('Comex Stat 15 | EXP (SCN124)'!P65/'Comex Stat 15 | EXP (SCN124)'!$AF65,"")</f>
        <v>5.8952128059299655E-2</v>
      </c>
      <c r="Q66" s="18">
        <f>IFERROR('Comex Stat 15 | EXP (SCN124)'!Q65/'Comex Stat 15 | EXP (SCN124)'!$AF65,"")</f>
        <v>1.1687349498360059E-2</v>
      </c>
      <c r="R66" s="18">
        <f>IFERROR('Comex Stat 15 | EXP (SCN124)'!R65/'Comex Stat 15 | EXP (SCN124)'!$AF65,"")</f>
        <v>2.5865997621232477E-2</v>
      </c>
      <c r="S66" s="18">
        <f>IFERROR('Comex Stat 15 | EXP (SCN124)'!S65/'Comex Stat 15 | EXP (SCN124)'!$AF65,"")</f>
        <v>4.6438798099530221E-2</v>
      </c>
      <c r="T66" s="18">
        <f>IFERROR('Comex Stat 15 | EXP (SCN124)'!T65/'Comex Stat 15 | EXP (SCN124)'!$AF65,"")</f>
        <v>4.1693548915106737E-2</v>
      </c>
      <c r="U66" s="18">
        <f>IFERROR('Comex Stat 15 | EXP (SCN124)'!U65/'Comex Stat 15 | EXP (SCN124)'!$AF65,"")</f>
        <v>5.2026305021924376E-3</v>
      </c>
      <c r="V66" s="18">
        <f>IFERROR('Comex Stat 15 | EXP (SCN124)'!V65/'Comex Stat 15 | EXP (SCN124)'!$AF65,"")</f>
        <v>9.1412996101121347E-3</v>
      </c>
      <c r="W66" s="18">
        <f>IFERROR('Comex Stat 15 | EXP (SCN124)'!W65/'Comex Stat 15 | EXP (SCN124)'!$AF65,"")</f>
        <v>7.9644981475917751E-4</v>
      </c>
      <c r="X66" s="18">
        <f>IFERROR('Comex Stat 15 | EXP (SCN124)'!X65/'Comex Stat 15 | EXP (SCN124)'!$AF65,"")</f>
        <v>1.1943451385078126E-2</v>
      </c>
      <c r="Y66" s="18">
        <f>IFERROR('Comex Stat 15 | EXP (SCN124)'!Y65/'Comex Stat 15 | EXP (SCN124)'!$AF65,"")</f>
        <v>2.6355486500159942E-4</v>
      </c>
      <c r="Z66" s="18">
        <f>IFERROR('Comex Stat 15 | EXP (SCN124)'!Z65/'Comex Stat 15 | EXP (SCN124)'!$AF65,"")</f>
        <v>1.8826951402648529E-3</v>
      </c>
      <c r="AA66" s="18">
        <f>IFERROR('Comex Stat 15 | EXP (SCN124)'!AA65/'Comex Stat 15 | EXP (SCN124)'!$AF65,"")</f>
        <v>2.7502236797972714E-3</v>
      </c>
      <c r="AB66" s="18">
        <f>IFERROR('Comex Stat 15 | EXP (SCN124)'!AB65/'Comex Stat 15 | EXP (SCN124)'!$AF65,"")</f>
        <v>5.6262866847501172E-3</v>
      </c>
      <c r="AC66" s="18">
        <f>IFERROR('Comex Stat 15 | EXP (SCN124)'!AC65/'Comex Stat 15 | EXP (SCN124)'!$AF65,"")</f>
        <v>7.0232777892715792E-3</v>
      </c>
      <c r="AD66" s="18">
        <f>IFERROR('Comex Stat 15 | EXP (SCN124)'!AD65/'Comex Stat 15 | EXP (SCN124)'!$AF65,"")</f>
        <v>7.0920529298706833E-2</v>
      </c>
      <c r="AE66" s="18">
        <f>IFERROR('Comex Stat 15 | EXP (SCN124)'!AE65/'Comex Stat 15 | EXP (SCN124)'!$AF65,"")</f>
        <v>8.3214106104711638E-2</v>
      </c>
      <c r="AF66" s="17">
        <f>IFERROR('Comex Stat 15 | EXP (SCN124)'!AF65/'Comex Stat 15 | EXP (SCN124)'!$AF65,"")</f>
        <v>1</v>
      </c>
      <c r="AH66" s="22">
        <v>3780</v>
      </c>
      <c r="AJ66" s="33">
        <f t="shared" si="29"/>
        <v>403.69456826685939</v>
      </c>
      <c r="AK66" s="22">
        <f t="shared" si="30"/>
        <v>43.11690841404252</v>
      </c>
      <c r="AL66" s="22">
        <f t="shared" si="31"/>
        <v>2.6348604924658687</v>
      </c>
      <c r="AM66" s="22">
        <f t="shared" si="32"/>
        <v>18.139303376678832</v>
      </c>
      <c r="AN66" s="22">
        <f t="shared" si="33"/>
        <v>14.398167813784594</v>
      </c>
      <c r="AO66" s="22">
        <f t="shared" si="34"/>
        <v>875.63879151252593</v>
      </c>
      <c r="AP66" s="22">
        <f t="shared" si="35"/>
        <v>206.6989872200796</v>
      </c>
      <c r="AQ66" s="22">
        <f t="shared" si="36"/>
        <v>366.17129121868413</v>
      </c>
      <c r="AR66" s="22">
        <f t="shared" si="37"/>
        <v>64.109749178337154</v>
      </c>
      <c r="AS66" s="22">
        <f t="shared" si="38"/>
        <v>336.13657618884076</v>
      </c>
      <c r="AT66" s="22">
        <f t="shared" si="39"/>
        <v>222.83904406415269</v>
      </c>
      <c r="AU66" s="22">
        <f t="shared" si="40"/>
        <v>44.178181103801023</v>
      </c>
      <c r="AV66" s="22">
        <f t="shared" si="41"/>
        <v>97.773471008258767</v>
      </c>
      <c r="AW66" s="22">
        <f t="shared" si="42"/>
        <v>175.53865681622423</v>
      </c>
      <c r="AX66" s="22">
        <f t="shared" si="43"/>
        <v>157.60161489910348</v>
      </c>
      <c r="AY66" s="22">
        <f t="shared" si="44"/>
        <v>19.665943298287413</v>
      </c>
      <c r="AZ66" s="22">
        <f t="shared" si="45"/>
        <v>34.554112526223868</v>
      </c>
      <c r="BA66" s="22">
        <f t="shared" si="46"/>
        <v>3.0105802997896909</v>
      </c>
      <c r="BB66" s="22">
        <f t="shared" si="47"/>
        <v>45.146246235595321</v>
      </c>
      <c r="BC66" s="22">
        <f t="shared" si="48"/>
        <v>0.99623738970604581</v>
      </c>
      <c r="BD66" s="22">
        <f t="shared" si="49"/>
        <v>7.1165876302011437</v>
      </c>
      <c r="BE66" s="22">
        <f t="shared" si="50"/>
        <v>10.395845509633686</v>
      </c>
      <c r="BF66" s="22">
        <f t="shared" si="51"/>
        <v>21.267363668355443</v>
      </c>
      <c r="BG66" s="22">
        <f t="shared" si="52"/>
        <v>26.547990043446568</v>
      </c>
      <c r="BH66" s="22">
        <f t="shared" si="53"/>
        <v>268.07960074911182</v>
      </c>
      <c r="BI66" s="22">
        <f t="shared" si="54"/>
        <v>314.54932107580998</v>
      </c>
      <c r="BJ66" s="27">
        <f t="shared" si="27"/>
        <v>3779.9999999999991</v>
      </c>
      <c r="BK66" s="27" t="str">
        <f t="shared" si="28"/>
        <v>N</v>
      </c>
    </row>
    <row r="67" spans="2:63" x14ac:dyDescent="0.3">
      <c r="B67" s="2">
        <v>23001</v>
      </c>
      <c r="C67" s="9" t="s">
        <v>92</v>
      </c>
      <c r="D67" s="9">
        <v>64</v>
      </c>
      <c r="E67" s="9" t="str">
        <f t="shared" si="26"/>
        <v>S</v>
      </c>
      <c r="F67" s="18">
        <f>IFERROR('Comex Stat 15 | EXP (SCN124)'!F66/'Comex Stat 15 | EXP (SCN124)'!$AF66,"")</f>
        <v>1.8799563286144864E-6</v>
      </c>
      <c r="G67" s="18">
        <f>IFERROR('Comex Stat 15 | EXP (SCN124)'!G66/'Comex Stat 15 | EXP (SCN124)'!$AF66,"")</f>
        <v>0</v>
      </c>
      <c r="H67" s="18">
        <f>IFERROR('Comex Stat 15 | EXP (SCN124)'!H66/'Comex Stat 15 | EXP (SCN124)'!$AF66,"")</f>
        <v>0</v>
      </c>
      <c r="I67" s="18">
        <f>IFERROR('Comex Stat 15 | EXP (SCN124)'!I66/'Comex Stat 15 | EXP (SCN124)'!$AF66,"")</f>
        <v>0</v>
      </c>
      <c r="J67" s="18">
        <f>IFERROR('Comex Stat 15 | EXP (SCN124)'!J66/'Comex Stat 15 | EXP (SCN124)'!$AF66,"")</f>
        <v>2.349945410768108E-7</v>
      </c>
      <c r="K67" s="18">
        <f>IFERROR('Comex Stat 15 | EXP (SCN124)'!K66/'Comex Stat 15 | EXP (SCN124)'!$AF66,"")</f>
        <v>6.0886145614837371E-3</v>
      </c>
      <c r="L67" s="18">
        <f>IFERROR('Comex Stat 15 | EXP (SCN124)'!L66/'Comex Stat 15 | EXP (SCN124)'!$AF66,"")</f>
        <v>7.4695364826675079E-4</v>
      </c>
      <c r="M67" s="18">
        <f>IFERROR('Comex Stat 15 | EXP (SCN124)'!M66/'Comex Stat 15 | EXP (SCN124)'!$AF66,"")</f>
        <v>0.38012162377467973</v>
      </c>
      <c r="N67" s="18">
        <f>IFERROR('Comex Stat 15 | EXP (SCN124)'!N66/'Comex Stat 15 | EXP (SCN124)'!$AF66,"")</f>
        <v>0</v>
      </c>
      <c r="O67" s="18">
        <f>IFERROR('Comex Stat 15 | EXP (SCN124)'!O66/'Comex Stat 15 | EXP (SCN124)'!$AF66,"")</f>
        <v>4.7938886379669397E-5</v>
      </c>
      <c r="P67" s="18">
        <f>IFERROR('Comex Stat 15 | EXP (SCN124)'!P66/'Comex Stat 15 | EXP (SCN124)'!$AF66,"")</f>
        <v>3.3130141386815581E-2</v>
      </c>
      <c r="Q67" s="18">
        <f>IFERROR('Comex Stat 15 | EXP (SCN124)'!Q66/'Comex Stat 15 | EXP (SCN124)'!$AF66,"")</f>
        <v>0</v>
      </c>
      <c r="R67" s="18">
        <f>IFERROR('Comex Stat 15 | EXP (SCN124)'!R66/'Comex Stat 15 | EXP (SCN124)'!$AF66,"")</f>
        <v>1.5879521118724411E-3</v>
      </c>
      <c r="S67" s="18">
        <f>IFERROR('Comex Stat 15 | EXP (SCN124)'!S66/'Comex Stat 15 | EXP (SCN124)'!$AF66,"")</f>
        <v>0.57763016465127515</v>
      </c>
      <c r="T67" s="18">
        <f>IFERROR('Comex Stat 15 | EXP (SCN124)'!T66/'Comex Stat 15 | EXP (SCN124)'!$AF66,"")</f>
        <v>0</v>
      </c>
      <c r="U67" s="18">
        <f>IFERROR('Comex Stat 15 | EXP (SCN124)'!U66/'Comex Stat 15 | EXP (SCN124)'!$AF66,"")</f>
        <v>0</v>
      </c>
      <c r="V67" s="18">
        <f>IFERROR('Comex Stat 15 | EXP (SCN124)'!V66/'Comex Stat 15 | EXP (SCN124)'!$AF66,"")</f>
        <v>0</v>
      </c>
      <c r="W67" s="18">
        <f>IFERROR('Comex Stat 15 | EXP (SCN124)'!W66/'Comex Stat 15 | EXP (SCN124)'!$AF66,"")</f>
        <v>0</v>
      </c>
      <c r="X67" s="18">
        <f>IFERROR('Comex Stat 15 | EXP (SCN124)'!X66/'Comex Stat 15 | EXP (SCN124)'!$AF66,"")</f>
        <v>0</v>
      </c>
      <c r="Y67" s="18">
        <f>IFERROR('Comex Stat 15 | EXP (SCN124)'!Y66/'Comex Stat 15 | EXP (SCN124)'!$AF66,"")</f>
        <v>0</v>
      </c>
      <c r="Z67" s="18">
        <f>IFERROR('Comex Stat 15 | EXP (SCN124)'!Z66/'Comex Stat 15 | EXP (SCN124)'!$AF66,"")</f>
        <v>0</v>
      </c>
      <c r="AA67" s="18">
        <f>IFERROR('Comex Stat 15 | EXP (SCN124)'!AA66/'Comex Stat 15 | EXP (SCN124)'!$AF66,"")</f>
        <v>0</v>
      </c>
      <c r="AB67" s="18">
        <f>IFERROR('Comex Stat 15 | EXP (SCN124)'!AB66/'Comex Stat 15 | EXP (SCN124)'!$AF66,"")</f>
        <v>0</v>
      </c>
      <c r="AC67" s="18">
        <f>IFERROR('Comex Stat 15 | EXP (SCN124)'!AC66/'Comex Stat 15 | EXP (SCN124)'!$AF66,"")</f>
        <v>0</v>
      </c>
      <c r="AD67" s="18">
        <f>IFERROR('Comex Stat 15 | EXP (SCN124)'!AD66/'Comex Stat 15 | EXP (SCN124)'!$AF66,"")</f>
        <v>4.8126882012530849E-5</v>
      </c>
      <c r="AE67" s="18">
        <f>IFERROR('Comex Stat 15 | EXP (SCN124)'!AE66/'Comex Stat 15 | EXP (SCN124)'!$AF66,"")</f>
        <v>5.9636914634473041E-4</v>
      </c>
      <c r="AF67" s="17">
        <f>IFERROR('Comex Stat 15 | EXP (SCN124)'!AF66/'Comex Stat 15 | EXP (SCN124)'!$AF66,"")</f>
        <v>1</v>
      </c>
      <c r="AH67" s="22">
        <v>73</v>
      </c>
      <c r="AJ67" s="33">
        <f t="shared" si="29"/>
        <v>1.372368119888575E-4</v>
      </c>
      <c r="AK67" s="22">
        <f t="shared" si="30"/>
        <v>0</v>
      </c>
      <c r="AL67" s="22">
        <f t="shared" si="31"/>
        <v>0</v>
      </c>
      <c r="AM67" s="22">
        <f t="shared" si="32"/>
        <v>0</v>
      </c>
      <c r="AN67" s="22">
        <f t="shared" si="33"/>
        <v>1.7154601498607187E-5</v>
      </c>
      <c r="AO67" s="22">
        <f t="shared" si="34"/>
        <v>0.44446886298831279</v>
      </c>
      <c r="AP67" s="22">
        <f t="shared" si="35"/>
        <v>5.4527616323472805E-2</v>
      </c>
      <c r="AQ67" s="22">
        <f t="shared" si="36"/>
        <v>27.748878535551619</v>
      </c>
      <c r="AR67" s="22">
        <f t="shared" si="37"/>
        <v>0</v>
      </c>
      <c r="AS67" s="22">
        <f t="shared" si="38"/>
        <v>3.4995387057158659E-3</v>
      </c>
      <c r="AT67" s="22">
        <f t="shared" si="39"/>
        <v>2.4185003212375373</v>
      </c>
      <c r="AU67" s="22">
        <f t="shared" si="40"/>
        <v>0</v>
      </c>
      <c r="AV67" s="22">
        <f t="shared" si="41"/>
        <v>0.1159205041666882</v>
      </c>
      <c r="AW67" s="22">
        <f t="shared" si="42"/>
        <v>42.167002019543084</v>
      </c>
      <c r="AX67" s="22">
        <f t="shared" si="43"/>
        <v>0</v>
      </c>
      <c r="AY67" s="22">
        <f t="shared" si="44"/>
        <v>0</v>
      </c>
      <c r="AZ67" s="22">
        <f t="shared" si="45"/>
        <v>0</v>
      </c>
      <c r="BA67" s="22">
        <f t="shared" si="46"/>
        <v>0</v>
      </c>
      <c r="BB67" s="22">
        <f t="shared" si="47"/>
        <v>0</v>
      </c>
      <c r="BC67" s="22">
        <f t="shared" si="48"/>
        <v>0</v>
      </c>
      <c r="BD67" s="22">
        <f t="shared" si="49"/>
        <v>0</v>
      </c>
      <c r="BE67" s="22">
        <f t="shared" si="50"/>
        <v>0</v>
      </c>
      <c r="BF67" s="22">
        <f t="shared" si="51"/>
        <v>0</v>
      </c>
      <c r="BG67" s="22">
        <f t="shared" si="52"/>
        <v>0</v>
      </c>
      <c r="BH67" s="22">
        <f t="shared" si="53"/>
        <v>3.513262386914752E-3</v>
      </c>
      <c r="BI67" s="22">
        <f t="shared" si="54"/>
        <v>4.353494768316532E-2</v>
      </c>
      <c r="BJ67" s="27">
        <f t="shared" si="27"/>
        <v>73</v>
      </c>
      <c r="BK67" s="27" t="str">
        <f t="shared" si="28"/>
        <v>N</v>
      </c>
    </row>
    <row r="68" spans="2:63" x14ac:dyDescent="0.3">
      <c r="B68" s="2">
        <v>23002</v>
      </c>
      <c r="C68" s="9" t="s">
        <v>93</v>
      </c>
      <c r="D68" s="9">
        <v>65</v>
      </c>
      <c r="E68" s="9" t="str">
        <f t="shared" si="26"/>
        <v>S</v>
      </c>
      <c r="F68" s="18">
        <f>IFERROR('Comex Stat 15 | EXP (SCN124)'!F67/'Comex Stat 15 | EXP (SCN124)'!$AF67,"")</f>
        <v>2.7276574639034826E-2</v>
      </c>
      <c r="G68" s="18">
        <f>IFERROR('Comex Stat 15 | EXP (SCN124)'!G67/'Comex Stat 15 | EXP (SCN124)'!$AF67,"")</f>
        <v>7.489197186322748E-5</v>
      </c>
      <c r="H68" s="18">
        <f>IFERROR('Comex Stat 15 | EXP (SCN124)'!H67/'Comex Stat 15 | EXP (SCN124)'!$AF67,"")</f>
        <v>0</v>
      </c>
      <c r="I68" s="18">
        <f>IFERROR('Comex Stat 15 | EXP (SCN124)'!I67/'Comex Stat 15 | EXP (SCN124)'!$AF67,"")</f>
        <v>0</v>
      </c>
      <c r="J68" s="18">
        <f>IFERROR('Comex Stat 15 | EXP (SCN124)'!J67/'Comex Stat 15 | EXP (SCN124)'!$AF67,"")</f>
        <v>6.3815025307834269E-2</v>
      </c>
      <c r="K68" s="18">
        <f>IFERROR('Comex Stat 15 | EXP (SCN124)'!K67/'Comex Stat 15 | EXP (SCN124)'!$AF67,"")</f>
        <v>2.7052746557088878E-2</v>
      </c>
      <c r="L68" s="18">
        <f>IFERROR('Comex Stat 15 | EXP (SCN124)'!L67/'Comex Stat 15 | EXP (SCN124)'!$AF67,"")</f>
        <v>0.12781728054532659</v>
      </c>
      <c r="M68" s="18">
        <f>IFERROR('Comex Stat 15 | EXP (SCN124)'!M67/'Comex Stat 15 | EXP (SCN124)'!$AF67,"")</f>
        <v>0.5302554381462965</v>
      </c>
      <c r="N68" s="18">
        <f>IFERROR('Comex Stat 15 | EXP (SCN124)'!N67/'Comex Stat 15 | EXP (SCN124)'!$AF67,"")</f>
        <v>9.9660018708862402E-3</v>
      </c>
      <c r="O68" s="18">
        <f>IFERROR('Comex Stat 15 | EXP (SCN124)'!O67/'Comex Stat 15 | EXP (SCN124)'!$AF67,"")</f>
        <v>1.7281251854636095E-2</v>
      </c>
      <c r="P68" s="18">
        <f>IFERROR('Comex Stat 15 | EXP (SCN124)'!P67/'Comex Stat 15 | EXP (SCN124)'!$AF67,"")</f>
        <v>8.8583072153469201E-3</v>
      </c>
      <c r="Q68" s="18">
        <f>IFERROR('Comex Stat 15 | EXP (SCN124)'!Q67/'Comex Stat 15 | EXP (SCN124)'!$AF67,"")</f>
        <v>2.7645029010041175E-3</v>
      </c>
      <c r="R68" s="18">
        <f>IFERROR('Comex Stat 15 | EXP (SCN124)'!R67/'Comex Stat 15 | EXP (SCN124)'!$AF67,"")</f>
        <v>2.2835410054741791E-2</v>
      </c>
      <c r="S68" s="18">
        <f>IFERROR('Comex Stat 15 | EXP (SCN124)'!S67/'Comex Stat 15 | EXP (SCN124)'!$AF67,"")</f>
        <v>9.1651170151733963E-2</v>
      </c>
      <c r="T68" s="18">
        <f>IFERROR('Comex Stat 15 | EXP (SCN124)'!T67/'Comex Stat 15 | EXP (SCN124)'!$AF67,"")</f>
        <v>6.4944057110074237E-4</v>
      </c>
      <c r="U68" s="18">
        <f>IFERROR('Comex Stat 15 | EXP (SCN124)'!U67/'Comex Stat 15 | EXP (SCN124)'!$AF67,"")</f>
        <v>5.7652687773956249E-3</v>
      </c>
      <c r="V68" s="18">
        <f>IFERROR('Comex Stat 15 | EXP (SCN124)'!V67/'Comex Stat 15 | EXP (SCN124)'!$AF67,"")</f>
        <v>1.138923194750214E-4</v>
      </c>
      <c r="W68" s="18">
        <f>IFERROR('Comex Stat 15 | EXP (SCN124)'!W67/'Comex Stat 15 | EXP (SCN124)'!$AF67,"")</f>
        <v>0</v>
      </c>
      <c r="X68" s="18">
        <f>IFERROR('Comex Stat 15 | EXP (SCN124)'!X67/'Comex Stat 15 | EXP (SCN124)'!$AF67,"")</f>
        <v>3.4732918271662856E-4</v>
      </c>
      <c r="Y68" s="18">
        <f>IFERROR('Comex Stat 15 | EXP (SCN124)'!Y67/'Comex Stat 15 | EXP (SCN124)'!$AF67,"")</f>
        <v>0</v>
      </c>
      <c r="Z68" s="18">
        <f>IFERROR('Comex Stat 15 | EXP (SCN124)'!Z67/'Comex Stat 15 | EXP (SCN124)'!$AF67,"")</f>
        <v>0</v>
      </c>
      <c r="AA68" s="18">
        <f>IFERROR('Comex Stat 15 | EXP (SCN124)'!AA67/'Comex Stat 15 | EXP (SCN124)'!$AF67,"")</f>
        <v>0</v>
      </c>
      <c r="AB68" s="18">
        <f>IFERROR('Comex Stat 15 | EXP (SCN124)'!AB67/'Comex Stat 15 | EXP (SCN124)'!$AF67,"")</f>
        <v>4.0231119451282068E-3</v>
      </c>
      <c r="AC68" s="18">
        <f>IFERROR('Comex Stat 15 | EXP (SCN124)'!AC67/'Comex Stat 15 | EXP (SCN124)'!$AF67,"")</f>
        <v>1.9883818529686896E-3</v>
      </c>
      <c r="AD68" s="18">
        <f>IFERROR('Comex Stat 15 | EXP (SCN124)'!AD67/'Comex Stat 15 | EXP (SCN124)'!$AF67,"")</f>
        <v>8.7365017818637081E-3</v>
      </c>
      <c r="AE68" s="18">
        <f>IFERROR('Comex Stat 15 | EXP (SCN124)'!AE67/'Comex Stat 15 | EXP (SCN124)'!$AF67,"")</f>
        <v>4.8727472353557934E-2</v>
      </c>
      <c r="AF68" s="17">
        <f>IFERROR('Comex Stat 15 | EXP (SCN124)'!AF67/'Comex Stat 15 | EXP (SCN124)'!$AF67,"")</f>
        <v>1</v>
      </c>
      <c r="AH68" s="22">
        <v>36</v>
      </c>
      <c r="AJ68" s="33">
        <f t="shared" ref="AJ68:AJ92" si="55">IFERROR(F68*$AH68,"")</f>
        <v>0.98195668700525374</v>
      </c>
      <c r="AK68" s="22">
        <f t="shared" ref="AK68:AK92" si="56">IFERROR(G68*$AH68,"")</f>
        <v>2.6961109870761893E-3</v>
      </c>
      <c r="AL68" s="22">
        <f t="shared" ref="AL68:AL92" si="57">IFERROR(H68*$AH68,"")</f>
        <v>0</v>
      </c>
      <c r="AM68" s="22">
        <f t="shared" ref="AM68:AM92" si="58">IFERROR(I68*$AH68,"")</f>
        <v>0</v>
      </c>
      <c r="AN68" s="22">
        <f t="shared" ref="AN68:AN92" si="59">IFERROR(J68*$AH68,"")</f>
        <v>2.2973409110820335</v>
      </c>
      <c r="AO68" s="22">
        <f t="shared" ref="AO68:AO92" si="60">IFERROR(K68*$AH68,"")</f>
        <v>0.97389887605519965</v>
      </c>
      <c r="AP68" s="22">
        <f t="shared" ref="AP68:AP92" si="61">IFERROR(L68*$AH68,"")</f>
        <v>4.6014220996317574</v>
      </c>
      <c r="AQ68" s="22">
        <f t="shared" ref="AQ68:AQ92" si="62">IFERROR(M68*$AH68,"")</f>
        <v>19.089195773266674</v>
      </c>
      <c r="AR68" s="22">
        <f t="shared" ref="AR68:AR92" si="63">IFERROR(N68*$AH68,"")</f>
        <v>0.35877606735190465</v>
      </c>
      <c r="AS68" s="22">
        <f t="shared" ref="AS68:AS92" si="64">IFERROR(O68*$AH68,"")</f>
        <v>0.62212506676689938</v>
      </c>
      <c r="AT68" s="22">
        <f t="shared" ref="AT68:AT92" si="65">IFERROR(P68*$AH68,"")</f>
        <v>0.31889905975248911</v>
      </c>
      <c r="AU68" s="22">
        <f t="shared" ref="AU68:AU92" si="66">IFERROR(Q68*$AH68,"")</f>
        <v>9.9522104436148229E-2</v>
      </c>
      <c r="AV68" s="22">
        <f t="shared" ref="AV68:AV92" si="67">IFERROR(R68*$AH68,"")</f>
        <v>0.8220747619707045</v>
      </c>
      <c r="AW68" s="22">
        <f t="shared" ref="AW68:AW92" si="68">IFERROR(S68*$AH68,"")</f>
        <v>3.2994421254624227</v>
      </c>
      <c r="AX68" s="22">
        <f t="shared" ref="AX68:AX92" si="69">IFERROR(T68*$AH68,"")</f>
        <v>2.3379860559626726E-2</v>
      </c>
      <c r="AY68" s="22">
        <f t="shared" ref="AY68:AY92" si="70">IFERROR(U68*$AH68,"")</f>
        <v>0.20754967598624249</v>
      </c>
      <c r="AZ68" s="22">
        <f t="shared" ref="AZ68:AZ92" si="71">IFERROR(V68*$AH68,"")</f>
        <v>4.1001235011007709E-3</v>
      </c>
      <c r="BA68" s="22">
        <f t="shared" ref="BA68:BA92" si="72">IFERROR(W68*$AH68,"")</f>
        <v>0</v>
      </c>
      <c r="BB68" s="22">
        <f t="shared" ref="BB68:BB92" si="73">IFERROR(X68*$AH68,"")</f>
        <v>1.2503850577798629E-2</v>
      </c>
      <c r="BC68" s="22">
        <f t="shared" ref="BC68:BC92" si="74">IFERROR(Y68*$AH68,"")</f>
        <v>0</v>
      </c>
      <c r="BD68" s="22">
        <f t="shared" ref="BD68:BD92" si="75">IFERROR(Z68*$AH68,"")</f>
        <v>0</v>
      </c>
      <c r="BE68" s="22">
        <f t="shared" ref="BE68:BE92" si="76">IFERROR(AA68*$AH68,"")</f>
        <v>0</v>
      </c>
      <c r="BF68" s="22">
        <f t="shared" ref="BF68:BF92" si="77">IFERROR(AB68*$AH68,"")</f>
        <v>0.14483203002461545</v>
      </c>
      <c r="BG68" s="22">
        <f t="shared" ref="BG68:BG92" si="78">IFERROR(AC68*$AH68,"")</f>
        <v>7.1581746706872826E-2</v>
      </c>
      <c r="BH68" s="22">
        <f t="shared" ref="BH68:BH92" si="79">IFERROR(AD68*$AH68,"")</f>
        <v>0.31451406414709349</v>
      </c>
      <c r="BI68" s="22">
        <f t="shared" ref="BI68:BI92" si="80">IFERROR(AE68*$AH68,"")</f>
        <v>1.7541890047280857</v>
      </c>
      <c r="BJ68" s="27">
        <f t="shared" si="27"/>
        <v>36</v>
      </c>
      <c r="BK68" s="27" t="str">
        <f t="shared" si="28"/>
        <v>N</v>
      </c>
    </row>
    <row r="69" spans="2:63" x14ac:dyDescent="0.3">
      <c r="B69" s="2">
        <v>23003</v>
      </c>
      <c r="C69" s="9" t="s">
        <v>94</v>
      </c>
      <c r="D69" s="9">
        <v>66</v>
      </c>
      <c r="E69" s="9" t="str">
        <f t="shared" ref="E69:E127" si="81">IF(SUM(F69:AE69)=0,"N","S")</f>
        <v>S</v>
      </c>
      <c r="F69" s="18">
        <f>IFERROR('Comex Stat 15 | EXP (SCN124)'!F68/'Comex Stat 15 | EXP (SCN124)'!$AF68,"")</f>
        <v>0.44931232653825226</v>
      </c>
      <c r="G69" s="18">
        <f>IFERROR('Comex Stat 15 | EXP (SCN124)'!G68/'Comex Stat 15 | EXP (SCN124)'!$AF68,"")</f>
        <v>2.3017234074886053E-2</v>
      </c>
      <c r="H69" s="18">
        <f>IFERROR('Comex Stat 15 | EXP (SCN124)'!H68/'Comex Stat 15 | EXP (SCN124)'!$AF68,"")</f>
        <v>2.1011514921037409E-3</v>
      </c>
      <c r="I69" s="18">
        <f>IFERROR('Comex Stat 15 | EXP (SCN124)'!I68/'Comex Stat 15 | EXP (SCN124)'!$AF68,"")</f>
        <v>3.5758090619128981E-3</v>
      </c>
      <c r="J69" s="18">
        <f>IFERROR('Comex Stat 15 | EXP (SCN124)'!J68/'Comex Stat 15 | EXP (SCN124)'!$AF68,"")</f>
        <v>4.5998117870365337E-3</v>
      </c>
      <c r="K69" s="18">
        <f>IFERROR('Comex Stat 15 | EXP (SCN124)'!K68/'Comex Stat 15 | EXP (SCN124)'!$AF68,"")</f>
        <v>9.7459117392099698E-2</v>
      </c>
      <c r="L69" s="18">
        <f>IFERROR('Comex Stat 15 | EXP (SCN124)'!L68/'Comex Stat 15 | EXP (SCN124)'!$AF68,"")</f>
        <v>1.4715760812655821E-2</v>
      </c>
      <c r="M69" s="18">
        <f>IFERROR('Comex Stat 15 | EXP (SCN124)'!M68/'Comex Stat 15 | EXP (SCN124)'!$AF68,"")</f>
        <v>3.4624737035643317E-2</v>
      </c>
      <c r="N69" s="18">
        <f>IFERROR('Comex Stat 15 | EXP (SCN124)'!N68/'Comex Stat 15 | EXP (SCN124)'!$AF68,"")</f>
        <v>1.1759677111330458E-2</v>
      </c>
      <c r="O69" s="18">
        <f>IFERROR('Comex Stat 15 | EXP (SCN124)'!O68/'Comex Stat 15 | EXP (SCN124)'!$AF68,"")</f>
        <v>2.1760664767800291E-2</v>
      </c>
      <c r="P69" s="18">
        <f>IFERROR('Comex Stat 15 | EXP (SCN124)'!P68/'Comex Stat 15 | EXP (SCN124)'!$AF68,"")</f>
        <v>2.2781058755868992E-2</v>
      </c>
      <c r="Q69" s="18">
        <f>IFERROR('Comex Stat 15 | EXP (SCN124)'!Q68/'Comex Stat 15 | EXP (SCN124)'!$AF68,"")</f>
        <v>6.935972051883477E-3</v>
      </c>
      <c r="R69" s="18">
        <f>IFERROR('Comex Stat 15 | EXP (SCN124)'!R68/'Comex Stat 15 | EXP (SCN124)'!$AF68,"")</f>
        <v>1.4410858524988425E-2</v>
      </c>
      <c r="S69" s="18">
        <f>IFERROR('Comex Stat 15 | EXP (SCN124)'!S68/'Comex Stat 15 | EXP (SCN124)'!$AF68,"")</f>
        <v>1.4591003852947638E-2</v>
      </c>
      <c r="T69" s="18">
        <f>IFERROR('Comex Stat 15 | EXP (SCN124)'!T68/'Comex Stat 15 | EXP (SCN124)'!$AF68,"")</f>
        <v>3.6518233454274046E-2</v>
      </c>
      <c r="U69" s="18">
        <f>IFERROR('Comex Stat 15 | EXP (SCN124)'!U68/'Comex Stat 15 | EXP (SCN124)'!$AF68,"")</f>
        <v>4.119463443674495E-3</v>
      </c>
      <c r="V69" s="18">
        <f>IFERROR('Comex Stat 15 | EXP (SCN124)'!V68/'Comex Stat 15 | EXP (SCN124)'!$AF68,"")</f>
        <v>6.2181387635802156E-4</v>
      </c>
      <c r="W69" s="18">
        <f>IFERROR('Comex Stat 15 | EXP (SCN124)'!W68/'Comex Stat 15 | EXP (SCN124)'!$AF68,"")</f>
        <v>6.2572173930686603E-4</v>
      </c>
      <c r="X69" s="18">
        <f>IFERROR('Comex Stat 15 | EXP (SCN124)'!X68/'Comex Stat 15 | EXP (SCN124)'!$AF68,"")</f>
        <v>3.3236571114441077E-3</v>
      </c>
      <c r="Y69" s="18">
        <f>IFERROR('Comex Stat 15 | EXP (SCN124)'!Y68/'Comex Stat 15 | EXP (SCN124)'!$AF68,"")</f>
        <v>3.0044826286591921E-3</v>
      </c>
      <c r="Z69" s="18">
        <f>IFERROR('Comex Stat 15 | EXP (SCN124)'!Z68/'Comex Stat 15 | EXP (SCN124)'!$AF68,"")</f>
        <v>3.8418598590367033E-3</v>
      </c>
      <c r="AA69" s="18">
        <f>IFERROR('Comex Stat 15 | EXP (SCN124)'!AA68/'Comex Stat 15 | EXP (SCN124)'!$AF68,"")</f>
        <v>5.950646886103536E-4</v>
      </c>
      <c r="AB69" s="18">
        <f>IFERROR('Comex Stat 15 | EXP (SCN124)'!AB68/'Comex Stat 15 | EXP (SCN124)'!$AF68,"")</f>
        <v>7.2795849860636998E-3</v>
      </c>
      <c r="AC69" s="18">
        <f>IFERROR('Comex Stat 15 | EXP (SCN124)'!AC68/'Comex Stat 15 | EXP (SCN124)'!$AF68,"")</f>
        <v>1.3556912223982157E-2</v>
      </c>
      <c r="AD69" s="18">
        <f>IFERROR('Comex Stat 15 | EXP (SCN124)'!AD68/'Comex Stat 15 | EXP (SCN124)'!$AF68,"")</f>
        <v>9.7562713765776188E-2</v>
      </c>
      <c r="AE69" s="18">
        <f>IFERROR('Comex Stat 15 | EXP (SCN124)'!AE68/'Comex Stat 15 | EXP (SCN124)'!$AF68,"")</f>
        <v>0.10730530896340457</v>
      </c>
      <c r="AF69" s="17">
        <f>IFERROR('Comex Stat 15 | EXP (SCN124)'!AF68/'Comex Stat 15 | EXP (SCN124)'!$AF68,"")</f>
        <v>1</v>
      </c>
      <c r="AH69" s="22">
        <v>7449</v>
      </c>
      <c r="AJ69" s="33">
        <f t="shared" si="55"/>
        <v>3346.9275203834409</v>
      </c>
      <c r="AK69" s="22">
        <f t="shared" si="56"/>
        <v>171.4553766238262</v>
      </c>
      <c r="AL69" s="22">
        <f t="shared" si="57"/>
        <v>15.651477464680767</v>
      </c>
      <c r="AM69" s="22">
        <f t="shared" si="58"/>
        <v>26.636201702189179</v>
      </c>
      <c r="AN69" s="22">
        <f t="shared" si="59"/>
        <v>34.263998001635137</v>
      </c>
      <c r="AO69" s="22">
        <f t="shared" si="60"/>
        <v>725.9729654537507</v>
      </c>
      <c r="AP69" s="22">
        <f t="shared" si="61"/>
        <v>109.61770229347322</v>
      </c>
      <c r="AQ69" s="22">
        <f t="shared" si="62"/>
        <v>257.91966617850704</v>
      </c>
      <c r="AR69" s="22">
        <f t="shared" si="63"/>
        <v>87.597834802300582</v>
      </c>
      <c r="AS69" s="22">
        <f t="shared" si="64"/>
        <v>162.09519185534438</v>
      </c>
      <c r="AT69" s="22">
        <f t="shared" si="65"/>
        <v>169.69610667246812</v>
      </c>
      <c r="AU69" s="22">
        <f t="shared" si="66"/>
        <v>51.666055814480018</v>
      </c>
      <c r="AV69" s="22">
        <f t="shared" si="67"/>
        <v>107.34648515263878</v>
      </c>
      <c r="AW69" s="22">
        <f t="shared" si="68"/>
        <v>108.68838770060695</v>
      </c>
      <c r="AX69" s="22">
        <f t="shared" si="69"/>
        <v>272.02432100088737</v>
      </c>
      <c r="AY69" s="22">
        <f t="shared" si="70"/>
        <v>30.685883191931314</v>
      </c>
      <c r="AZ69" s="22">
        <f t="shared" si="71"/>
        <v>4.6318915649909025</v>
      </c>
      <c r="BA69" s="22">
        <f t="shared" si="72"/>
        <v>4.6610012360968449</v>
      </c>
      <c r="BB69" s="22">
        <f t="shared" si="73"/>
        <v>24.757921823147157</v>
      </c>
      <c r="BC69" s="22">
        <f t="shared" si="74"/>
        <v>22.380391100882321</v>
      </c>
      <c r="BD69" s="22">
        <f t="shared" si="75"/>
        <v>28.618014089964404</v>
      </c>
      <c r="BE69" s="22">
        <f t="shared" si="76"/>
        <v>4.432636865458524</v>
      </c>
      <c r="BF69" s="22">
        <f t="shared" si="77"/>
        <v>54.2256285611885</v>
      </c>
      <c r="BG69" s="22">
        <f t="shared" si="78"/>
        <v>100.98543915644308</v>
      </c>
      <c r="BH69" s="22">
        <f t="shared" si="79"/>
        <v>726.74465484126688</v>
      </c>
      <c r="BI69" s="22">
        <f t="shared" si="80"/>
        <v>799.31724646840064</v>
      </c>
      <c r="BJ69" s="27">
        <f t="shared" ref="BJ69:BJ127" si="82">SUM(AJ69:BI69)</f>
        <v>7449.0000000000009</v>
      </c>
      <c r="BK69" s="27" t="str">
        <f t="shared" ref="BK69:BK127" si="83">IF(BJ69=AH69,"N","S")</f>
        <v>N</v>
      </c>
    </row>
    <row r="70" spans="2:63" x14ac:dyDescent="0.3">
      <c r="B70" s="2">
        <v>24911</v>
      </c>
      <c r="C70" s="9" t="s">
        <v>95</v>
      </c>
      <c r="D70" s="9">
        <v>67</v>
      </c>
      <c r="E70" s="9" t="str">
        <f t="shared" si="81"/>
        <v>S</v>
      </c>
      <c r="F70" s="18">
        <f>IFERROR('Comex Stat 15 | EXP (SCN124)'!F69/'Comex Stat 15 | EXP (SCN124)'!$AF69,"")</f>
        <v>0.2373296172927864</v>
      </c>
      <c r="G70" s="18">
        <f>IFERROR('Comex Stat 15 | EXP (SCN124)'!G69/'Comex Stat 15 | EXP (SCN124)'!$AF69,"")</f>
        <v>0.18828286696253393</v>
      </c>
      <c r="H70" s="18">
        <f>IFERROR('Comex Stat 15 | EXP (SCN124)'!H69/'Comex Stat 15 | EXP (SCN124)'!$AF69,"")</f>
        <v>1.3799535784645722E-2</v>
      </c>
      <c r="I70" s="18">
        <f>IFERROR('Comex Stat 15 | EXP (SCN124)'!I69/'Comex Stat 15 | EXP (SCN124)'!$AF69,"")</f>
        <v>1.0937812162520471E-2</v>
      </c>
      <c r="J70" s="18">
        <f>IFERROR('Comex Stat 15 | EXP (SCN124)'!J69/'Comex Stat 15 | EXP (SCN124)'!$AF69,"")</f>
        <v>4.6959504747950626E-3</v>
      </c>
      <c r="K70" s="18">
        <f>IFERROR('Comex Stat 15 | EXP (SCN124)'!K69/'Comex Stat 15 | EXP (SCN124)'!$AF69,"")</f>
        <v>7.408600930969878E-3</v>
      </c>
      <c r="L70" s="18">
        <f>IFERROR('Comex Stat 15 | EXP (SCN124)'!L69/'Comex Stat 15 | EXP (SCN124)'!$AF69,"")</f>
        <v>7.7401079094565105E-6</v>
      </c>
      <c r="M70" s="18">
        <f>IFERROR('Comex Stat 15 | EXP (SCN124)'!M69/'Comex Stat 15 | EXP (SCN124)'!$AF69,"")</f>
        <v>4.8793049357904778E-4</v>
      </c>
      <c r="N70" s="18">
        <f>IFERROR('Comex Stat 15 | EXP (SCN124)'!N69/'Comex Stat 15 | EXP (SCN124)'!$AF69,"")</f>
        <v>7.9141473997053569E-5</v>
      </c>
      <c r="O70" s="18">
        <f>IFERROR('Comex Stat 15 | EXP (SCN124)'!O69/'Comex Stat 15 | EXP (SCN124)'!$AF69,"")</f>
        <v>5.3888864959283347E-4</v>
      </c>
      <c r="P70" s="18">
        <f>IFERROR('Comex Stat 15 | EXP (SCN124)'!P69/'Comex Stat 15 | EXP (SCN124)'!$AF69,"")</f>
        <v>1.3156198380272169E-3</v>
      </c>
      <c r="Q70" s="18">
        <f>IFERROR('Comex Stat 15 | EXP (SCN124)'!Q69/'Comex Stat 15 | EXP (SCN124)'!$AF69,"")</f>
        <v>2.7620772757113073E-5</v>
      </c>
      <c r="R70" s="18">
        <f>IFERROR('Comex Stat 15 | EXP (SCN124)'!R69/'Comex Stat 15 | EXP (SCN124)'!$AF69,"")</f>
        <v>7.8913435441016252E-3</v>
      </c>
      <c r="S70" s="18">
        <f>IFERROR('Comex Stat 15 | EXP (SCN124)'!S69/'Comex Stat 15 | EXP (SCN124)'!$AF69,"")</f>
        <v>6.3726877463020273E-5</v>
      </c>
      <c r="T70" s="18">
        <f>IFERROR('Comex Stat 15 | EXP (SCN124)'!T69/'Comex Stat 15 | EXP (SCN124)'!$AF69,"")</f>
        <v>1.9750418810799059E-2</v>
      </c>
      <c r="U70" s="18">
        <f>IFERROR('Comex Stat 15 | EXP (SCN124)'!U69/'Comex Stat 15 | EXP (SCN124)'!$AF69,"")</f>
        <v>0</v>
      </c>
      <c r="V70" s="18">
        <f>IFERROR('Comex Stat 15 | EXP (SCN124)'!V69/'Comex Stat 15 | EXP (SCN124)'!$AF69,"")</f>
        <v>0</v>
      </c>
      <c r="W70" s="18">
        <f>IFERROR('Comex Stat 15 | EXP (SCN124)'!W69/'Comex Stat 15 | EXP (SCN124)'!$AF69,"")</f>
        <v>0</v>
      </c>
      <c r="X70" s="18">
        <f>IFERROR('Comex Stat 15 | EXP (SCN124)'!X69/'Comex Stat 15 | EXP (SCN124)'!$AF69,"")</f>
        <v>0</v>
      </c>
      <c r="Y70" s="18">
        <f>IFERROR('Comex Stat 15 | EXP (SCN124)'!Y69/'Comex Stat 15 | EXP (SCN124)'!$AF69,"")</f>
        <v>0</v>
      </c>
      <c r="Z70" s="18">
        <f>IFERROR('Comex Stat 15 | EXP (SCN124)'!Z69/'Comex Stat 15 | EXP (SCN124)'!$AF69,"")</f>
        <v>0</v>
      </c>
      <c r="AA70" s="18">
        <f>IFERROR('Comex Stat 15 | EXP (SCN124)'!AA69/'Comex Stat 15 | EXP (SCN124)'!$AF69,"")</f>
        <v>1.3908650433301055E-6</v>
      </c>
      <c r="AB70" s="18">
        <f>IFERROR('Comex Stat 15 | EXP (SCN124)'!AB69/'Comex Stat 15 | EXP (SCN124)'!$AF69,"")</f>
        <v>0</v>
      </c>
      <c r="AC70" s="18">
        <f>IFERROR('Comex Stat 15 | EXP (SCN124)'!AC69/'Comex Stat 15 | EXP (SCN124)'!$AF69,"")</f>
        <v>0</v>
      </c>
      <c r="AD70" s="18">
        <f>IFERROR('Comex Stat 15 | EXP (SCN124)'!AD69/'Comex Stat 15 | EXP (SCN124)'!$AF69,"")</f>
        <v>0.30539134197616341</v>
      </c>
      <c r="AE70" s="18">
        <f>IFERROR('Comex Stat 15 | EXP (SCN124)'!AE69/'Comex Stat 15 | EXP (SCN124)'!$AF69,"")</f>
        <v>0.20199045298231535</v>
      </c>
      <c r="AF70" s="17">
        <f>IFERROR('Comex Stat 15 | EXP (SCN124)'!AF69/'Comex Stat 15 | EXP (SCN124)'!$AF69,"")</f>
        <v>1</v>
      </c>
      <c r="AH70" s="22">
        <v>9992</v>
      </c>
      <c r="AJ70" s="33">
        <f t="shared" si="55"/>
        <v>2371.3975359895217</v>
      </c>
      <c r="AK70" s="22">
        <f t="shared" si="56"/>
        <v>1881.3224066896391</v>
      </c>
      <c r="AL70" s="22">
        <f t="shared" si="57"/>
        <v>137.88496156018005</v>
      </c>
      <c r="AM70" s="22">
        <f t="shared" si="58"/>
        <v>109.29061912790455</v>
      </c>
      <c r="AN70" s="22">
        <f t="shared" si="59"/>
        <v>46.921937144152267</v>
      </c>
      <c r="AO70" s="22">
        <f t="shared" si="60"/>
        <v>74.026740502251016</v>
      </c>
      <c r="AP70" s="22">
        <f t="shared" si="61"/>
        <v>7.7339158231289451E-2</v>
      </c>
      <c r="AQ70" s="22">
        <f t="shared" si="62"/>
        <v>4.8754014918418456</v>
      </c>
      <c r="AR70" s="22">
        <f t="shared" si="63"/>
        <v>0.79078160817855925</v>
      </c>
      <c r="AS70" s="22">
        <f t="shared" si="64"/>
        <v>5.3845753867315924</v>
      </c>
      <c r="AT70" s="22">
        <f t="shared" si="65"/>
        <v>13.145673421567951</v>
      </c>
      <c r="AU70" s="22">
        <f t="shared" si="66"/>
        <v>0.2759867613890738</v>
      </c>
      <c r="AV70" s="22">
        <f t="shared" si="67"/>
        <v>78.850304692663443</v>
      </c>
      <c r="AW70" s="22">
        <f t="shared" si="68"/>
        <v>0.63675895961049855</v>
      </c>
      <c r="AX70" s="22">
        <f t="shared" si="69"/>
        <v>197.3461847575042</v>
      </c>
      <c r="AY70" s="22">
        <f t="shared" si="70"/>
        <v>0</v>
      </c>
      <c r="AZ70" s="22">
        <f t="shared" si="71"/>
        <v>0</v>
      </c>
      <c r="BA70" s="22">
        <f t="shared" si="72"/>
        <v>0</v>
      </c>
      <c r="BB70" s="22">
        <f t="shared" si="73"/>
        <v>0</v>
      </c>
      <c r="BC70" s="22">
        <f t="shared" si="74"/>
        <v>0</v>
      </c>
      <c r="BD70" s="22">
        <f t="shared" si="75"/>
        <v>0</v>
      </c>
      <c r="BE70" s="22">
        <f t="shared" si="76"/>
        <v>1.3897523512954413E-2</v>
      </c>
      <c r="BF70" s="22">
        <f t="shared" si="77"/>
        <v>0</v>
      </c>
      <c r="BG70" s="22">
        <f t="shared" si="78"/>
        <v>0</v>
      </c>
      <c r="BH70" s="22">
        <f t="shared" si="79"/>
        <v>3051.470289025825</v>
      </c>
      <c r="BI70" s="22">
        <f t="shared" si="80"/>
        <v>2018.2886061992949</v>
      </c>
      <c r="BJ70" s="27">
        <f t="shared" si="82"/>
        <v>9992.0000000000036</v>
      </c>
      <c r="BK70" s="27" t="str">
        <f t="shared" si="83"/>
        <v>N</v>
      </c>
    </row>
    <row r="71" spans="2:63" x14ac:dyDescent="0.3">
      <c r="B71" s="2">
        <v>24912</v>
      </c>
      <c r="C71" s="9" t="s">
        <v>96</v>
      </c>
      <c r="D71" s="9">
        <v>68</v>
      </c>
      <c r="E71" s="9" t="str">
        <f t="shared" si="81"/>
        <v>S</v>
      </c>
      <c r="F71" s="18">
        <f>IFERROR('Comex Stat 15 | EXP (SCN124)'!F70/'Comex Stat 15 | EXP (SCN124)'!$AF70,"")</f>
        <v>0.37877107252851172</v>
      </c>
      <c r="G71" s="18">
        <f>IFERROR('Comex Stat 15 | EXP (SCN124)'!G70/'Comex Stat 15 | EXP (SCN124)'!$AF70,"")</f>
        <v>3.9558191598659644E-3</v>
      </c>
      <c r="H71" s="18">
        <f>IFERROR('Comex Stat 15 | EXP (SCN124)'!H70/'Comex Stat 15 | EXP (SCN124)'!$AF70,"")</f>
        <v>8.4974412196739142E-4</v>
      </c>
      <c r="I71" s="18">
        <f>IFERROR('Comex Stat 15 | EXP (SCN124)'!I70/'Comex Stat 15 | EXP (SCN124)'!$AF70,"")</f>
        <v>2.1267344644357807E-2</v>
      </c>
      <c r="J71" s="18">
        <f>IFERROR('Comex Stat 15 | EXP (SCN124)'!J70/'Comex Stat 15 | EXP (SCN124)'!$AF70,"")</f>
        <v>8.7259512304087912E-4</v>
      </c>
      <c r="K71" s="18">
        <f>IFERROR('Comex Stat 15 | EXP (SCN124)'!K70/'Comex Stat 15 | EXP (SCN124)'!$AF70,"")</f>
        <v>8.5462197589727701E-2</v>
      </c>
      <c r="L71" s="18">
        <f>IFERROR('Comex Stat 15 | EXP (SCN124)'!L70/'Comex Stat 15 | EXP (SCN124)'!$AF70,"")</f>
        <v>4.5616810468632292E-3</v>
      </c>
      <c r="M71" s="18">
        <f>IFERROR('Comex Stat 15 | EXP (SCN124)'!M70/'Comex Stat 15 | EXP (SCN124)'!$AF70,"")</f>
        <v>8.8939613372757513E-3</v>
      </c>
      <c r="N71" s="18">
        <f>IFERROR('Comex Stat 15 | EXP (SCN124)'!N70/'Comex Stat 15 | EXP (SCN124)'!$AF70,"")</f>
        <v>7.5314671385187642E-3</v>
      </c>
      <c r="O71" s="18">
        <f>IFERROR('Comex Stat 15 | EXP (SCN124)'!O70/'Comex Stat 15 | EXP (SCN124)'!$AF70,"")</f>
        <v>1.5888683756240456E-2</v>
      </c>
      <c r="P71" s="18">
        <f>IFERROR('Comex Stat 15 | EXP (SCN124)'!P70/'Comex Stat 15 | EXP (SCN124)'!$AF70,"")</f>
        <v>2.5023123391113389E-2</v>
      </c>
      <c r="Q71" s="18">
        <f>IFERROR('Comex Stat 15 | EXP (SCN124)'!Q70/'Comex Stat 15 | EXP (SCN124)'!$AF70,"")</f>
        <v>8.2287092260521274E-3</v>
      </c>
      <c r="R71" s="18">
        <f>IFERROR('Comex Stat 15 | EXP (SCN124)'!R70/'Comex Stat 15 | EXP (SCN124)'!$AF70,"")</f>
        <v>1.9082321296441159E-2</v>
      </c>
      <c r="S71" s="18">
        <f>IFERROR('Comex Stat 15 | EXP (SCN124)'!S70/'Comex Stat 15 | EXP (SCN124)'!$AF70,"")</f>
        <v>2.5902324132766556E-2</v>
      </c>
      <c r="T71" s="18">
        <f>IFERROR('Comex Stat 15 | EXP (SCN124)'!T70/'Comex Stat 15 | EXP (SCN124)'!$AF70,"")</f>
        <v>2.3083461446712163E-2</v>
      </c>
      <c r="U71" s="18">
        <f>IFERROR('Comex Stat 15 | EXP (SCN124)'!U70/'Comex Stat 15 | EXP (SCN124)'!$AF70,"")</f>
        <v>9.3604532833591113E-4</v>
      </c>
      <c r="V71" s="18">
        <f>IFERROR('Comex Stat 15 | EXP (SCN124)'!V70/'Comex Stat 15 | EXP (SCN124)'!$AF70,"")</f>
        <v>2.7065327527471862E-5</v>
      </c>
      <c r="W71" s="18">
        <f>IFERROR('Comex Stat 15 | EXP (SCN124)'!W70/'Comex Stat 15 | EXP (SCN124)'!$AF70,"")</f>
        <v>4.5832088925559452E-5</v>
      </c>
      <c r="X71" s="18">
        <f>IFERROR('Comex Stat 15 | EXP (SCN124)'!X70/'Comex Stat 15 | EXP (SCN124)'!$AF70,"")</f>
        <v>6.0534153988292864E-4</v>
      </c>
      <c r="Y71" s="18">
        <f>IFERROR('Comex Stat 15 | EXP (SCN124)'!Y70/'Comex Stat 15 | EXP (SCN124)'!$AF70,"")</f>
        <v>7.7886805392004854E-6</v>
      </c>
      <c r="Z71" s="18">
        <f>IFERROR('Comex Stat 15 | EXP (SCN124)'!Z70/'Comex Stat 15 | EXP (SCN124)'!$AF70,"")</f>
        <v>1.6254267175913468E-4</v>
      </c>
      <c r="AA71" s="18">
        <f>IFERROR('Comex Stat 15 | EXP (SCN124)'!AA70/'Comex Stat 15 | EXP (SCN124)'!$AF70,"")</f>
        <v>3.7365835177161424E-6</v>
      </c>
      <c r="AB71" s="18">
        <f>IFERROR('Comex Stat 15 | EXP (SCN124)'!AB70/'Comex Stat 15 | EXP (SCN124)'!$AF70,"")</f>
        <v>9.6588159521699551E-4</v>
      </c>
      <c r="AC71" s="18">
        <f>IFERROR('Comex Stat 15 | EXP (SCN124)'!AC70/'Comex Stat 15 | EXP (SCN124)'!$AF70,"")</f>
        <v>9.4564715778854905E-3</v>
      </c>
      <c r="AD71" s="18">
        <f>IFERROR('Comex Stat 15 | EXP (SCN124)'!AD70/'Comex Stat 15 | EXP (SCN124)'!$AF70,"")</f>
        <v>0.14174590557478001</v>
      </c>
      <c r="AE71" s="18">
        <f>IFERROR('Comex Stat 15 | EXP (SCN124)'!AE70/'Comex Stat 15 | EXP (SCN124)'!$AF70,"")</f>
        <v>0.21666888309217452</v>
      </c>
      <c r="AF71" s="17">
        <f>IFERROR('Comex Stat 15 | EXP (SCN124)'!AF70/'Comex Stat 15 | EXP (SCN124)'!$AF70,"")</f>
        <v>1</v>
      </c>
      <c r="AH71" s="22">
        <v>26894</v>
      </c>
      <c r="AJ71" s="33">
        <f t="shared" si="55"/>
        <v>10186.669224581794</v>
      </c>
      <c r="AK71" s="22">
        <f t="shared" si="56"/>
        <v>106.38780048543525</v>
      </c>
      <c r="AL71" s="22">
        <f t="shared" si="57"/>
        <v>22.853018416191023</v>
      </c>
      <c r="AM71" s="22">
        <f t="shared" si="58"/>
        <v>571.96396686535888</v>
      </c>
      <c r="AN71" s="22">
        <f t="shared" si="59"/>
        <v>23.467573239061402</v>
      </c>
      <c r="AO71" s="22">
        <f t="shared" si="60"/>
        <v>2298.420341978137</v>
      </c>
      <c r="AP71" s="22">
        <f t="shared" si="61"/>
        <v>122.68185007433968</v>
      </c>
      <c r="AQ71" s="22">
        <f t="shared" si="62"/>
        <v>239.19419620469407</v>
      </c>
      <c r="AR71" s="22">
        <f t="shared" si="63"/>
        <v>202.55127722332364</v>
      </c>
      <c r="AS71" s="22">
        <f t="shared" si="64"/>
        <v>427.31026094033081</v>
      </c>
      <c r="AT71" s="22">
        <f t="shared" si="65"/>
        <v>672.97188048060355</v>
      </c>
      <c r="AU71" s="22">
        <f t="shared" si="66"/>
        <v>221.30290592544591</v>
      </c>
      <c r="AV71" s="22">
        <f t="shared" si="67"/>
        <v>513.19994894648858</v>
      </c>
      <c r="AW71" s="22">
        <f t="shared" si="68"/>
        <v>696.61710522662372</v>
      </c>
      <c r="AX71" s="22">
        <f t="shared" si="69"/>
        <v>620.80661214787688</v>
      </c>
      <c r="AY71" s="22">
        <f t="shared" si="70"/>
        <v>25.174003060265992</v>
      </c>
      <c r="AZ71" s="22">
        <f t="shared" si="71"/>
        <v>0.72789491852382826</v>
      </c>
      <c r="BA71" s="22">
        <f t="shared" si="72"/>
        <v>1.2326081995639959</v>
      </c>
      <c r="BB71" s="22">
        <f t="shared" si="73"/>
        <v>16.280055373611482</v>
      </c>
      <c r="BC71" s="22">
        <f t="shared" si="74"/>
        <v>0.20946877442125786</v>
      </c>
      <c r="BD71" s="22">
        <f t="shared" si="75"/>
        <v>4.371422614290168</v>
      </c>
      <c r="BE71" s="22">
        <f t="shared" si="76"/>
        <v>0.10049167712545794</v>
      </c>
      <c r="BF71" s="22">
        <f t="shared" si="77"/>
        <v>25.976419621765878</v>
      </c>
      <c r="BG71" s="22">
        <f t="shared" si="78"/>
        <v>254.32234661565238</v>
      </c>
      <c r="BH71" s="22">
        <f t="shared" si="79"/>
        <v>3812.1143845281335</v>
      </c>
      <c r="BI71" s="22">
        <f t="shared" si="80"/>
        <v>5827.0929418809419</v>
      </c>
      <c r="BJ71" s="27">
        <f t="shared" si="82"/>
        <v>26894.000000000004</v>
      </c>
      <c r="BK71" s="27" t="str">
        <f t="shared" si="83"/>
        <v>N</v>
      </c>
    </row>
    <row r="72" spans="2:63" x14ac:dyDescent="0.3">
      <c r="B72" s="2">
        <v>24921</v>
      </c>
      <c r="C72" s="9" t="s">
        <v>97</v>
      </c>
      <c r="D72" s="9">
        <v>69</v>
      </c>
      <c r="E72" s="9" t="str">
        <f t="shared" si="81"/>
        <v>S</v>
      </c>
      <c r="F72" s="18">
        <f>IFERROR('Comex Stat 15 | EXP (SCN124)'!F71/'Comex Stat 15 | EXP (SCN124)'!$AF71,"")</f>
        <v>8.2956001366866525E-2</v>
      </c>
      <c r="G72" s="18">
        <f>IFERROR('Comex Stat 15 | EXP (SCN124)'!G71/'Comex Stat 15 | EXP (SCN124)'!$AF71,"")</f>
        <v>0.10275716332793765</v>
      </c>
      <c r="H72" s="18">
        <f>IFERROR('Comex Stat 15 | EXP (SCN124)'!H71/'Comex Stat 15 | EXP (SCN124)'!$AF71,"")</f>
        <v>1.2189032777440661E-2</v>
      </c>
      <c r="I72" s="18">
        <f>IFERROR('Comex Stat 15 | EXP (SCN124)'!I71/'Comex Stat 15 | EXP (SCN124)'!$AF71,"")</f>
        <v>3.9313813209230219E-2</v>
      </c>
      <c r="J72" s="18">
        <f>IFERROR('Comex Stat 15 | EXP (SCN124)'!J71/'Comex Stat 15 | EXP (SCN124)'!$AF71,"")</f>
        <v>1.9397250386781709E-2</v>
      </c>
      <c r="K72" s="18">
        <f>IFERROR('Comex Stat 15 | EXP (SCN124)'!K71/'Comex Stat 15 | EXP (SCN124)'!$AF71,"")</f>
        <v>5.6819198904509392E-2</v>
      </c>
      <c r="L72" s="18">
        <f>IFERROR('Comex Stat 15 | EXP (SCN124)'!L71/'Comex Stat 15 | EXP (SCN124)'!$AF71,"")</f>
        <v>2.0890263861777052E-3</v>
      </c>
      <c r="M72" s="18">
        <f>IFERROR('Comex Stat 15 | EXP (SCN124)'!M71/'Comex Stat 15 | EXP (SCN124)'!$AF71,"")</f>
        <v>5.0408669506296589E-3</v>
      </c>
      <c r="N72" s="18">
        <f>IFERROR('Comex Stat 15 | EXP (SCN124)'!N71/'Comex Stat 15 | EXP (SCN124)'!$AF71,"")</f>
        <v>1.2246327884374451E-3</v>
      </c>
      <c r="O72" s="18">
        <f>IFERROR('Comex Stat 15 | EXP (SCN124)'!O71/'Comex Stat 15 | EXP (SCN124)'!$AF71,"")</f>
        <v>6.7557255205325283E-3</v>
      </c>
      <c r="P72" s="18">
        <f>IFERROR('Comex Stat 15 | EXP (SCN124)'!P71/'Comex Stat 15 | EXP (SCN124)'!$AF71,"")</f>
        <v>5.2445151422246842E-3</v>
      </c>
      <c r="Q72" s="18">
        <f>IFERROR('Comex Stat 15 | EXP (SCN124)'!Q71/'Comex Stat 15 | EXP (SCN124)'!$AF71,"")</f>
        <v>2.3689961980436896E-4</v>
      </c>
      <c r="R72" s="18">
        <f>IFERROR('Comex Stat 15 | EXP (SCN124)'!R71/'Comex Stat 15 | EXP (SCN124)'!$AF71,"")</f>
        <v>4.4648070823294762E-4</v>
      </c>
      <c r="S72" s="18">
        <f>IFERROR('Comex Stat 15 | EXP (SCN124)'!S71/'Comex Stat 15 | EXP (SCN124)'!$AF71,"")</f>
        <v>1.147465492677848E-3</v>
      </c>
      <c r="T72" s="18">
        <f>IFERROR('Comex Stat 15 | EXP (SCN124)'!T71/'Comex Stat 15 | EXP (SCN124)'!$AF71,"")</f>
        <v>2.6935712438851873E-3</v>
      </c>
      <c r="U72" s="18">
        <f>IFERROR('Comex Stat 15 | EXP (SCN124)'!U71/'Comex Stat 15 | EXP (SCN124)'!$AF71,"")</f>
        <v>3.372799307906976E-5</v>
      </c>
      <c r="V72" s="18">
        <f>IFERROR('Comex Stat 15 | EXP (SCN124)'!V71/'Comex Stat 15 | EXP (SCN124)'!$AF71,"")</f>
        <v>5.3246478329280115E-6</v>
      </c>
      <c r="W72" s="18">
        <f>IFERROR('Comex Stat 15 | EXP (SCN124)'!W71/'Comex Stat 15 | EXP (SCN124)'!$AF71,"")</f>
        <v>1.7757736735950915E-5</v>
      </c>
      <c r="X72" s="18">
        <f>IFERROR('Comex Stat 15 | EXP (SCN124)'!X71/'Comex Stat 15 | EXP (SCN124)'!$AF71,"")</f>
        <v>6.8300739857860883E-5</v>
      </c>
      <c r="Y72" s="18">
        <f>IFERROR('Comex Stat 15 | EXP (SCN124)'!Y71/'Comex Stat 15 | EXP (SCN124)'!$AF71,"")</f>
        <v>5.1198790093790304E-7</v>
      </c>
      <c r="Z72" s="18">
        <f>IFERROR('Comex Stat 15 | EXP (SCN124)'!Z71/'Comex Stat 15 | EXP (SCN124)'!$AF71,"")</f>
        <v>5.0489012628241095E-6</v>
      </c>
      <c r="AA72" s="18">
        <f>IFERROR('Comex Stat 15 | EXP (SCN124)'!AA71/'Comex Stat 15 | EXP (SCN124)'!$AF71,"")</f>
        <v>8.5144983777760803E-5</v>
      </c>
      <c r="AB72" s="18">
        <f>IFERROR('Comex Stat 15 | EXP (SCN124)'!AB71/'Comex Stat 15 | EXP (SCN124)'!$AF71,"")</f>
        <v>1.6383876198274694E-5</v>
      </c>
      <c r="AC72" s="18">
        <f>IFERROR('Comex Stat 15 | EXP (SCN124)'!AC71/'Comex Stat 15 | EXP (SCN124)'!$AF71,"")</f>
        <v>5.7123390827097189E-5</v>
      </c>
      <c r="AD72" s="18">
        <f>IFERROR('Comex Stat 15 | EXP (SCN124)'!AD71/'Comex Stat 15 | EXP (SCN124)'!$AF71,"")</f>
        <v>5.8226678664172554E-2</v>
      </c>
      <c r="AE72" s="18">
        <f>IFERROR('Comex Stat 15 | EXP (SCN124)'!AE71/'Comex Stat 15 | EXP (SCN124)'!$AF71,"")</f>
        <v>0.60317235325298624</v>
      </c>
      <c r="AF72" s="17">
        <f>IFERROR('Comex Stat 15 | EXP (SCN124)'!AF71/'Comex Stat 15 | EXP (SCN124)'!$AF71,"")</f>
        <v>1</v>
      </c>
      <c r="AH72" s="22">
        <v>25172</v>
      </c>
      <c r="AJ72" s="33">
        <f t="shared" si="55"/>
        <v>2088.1684664067643</v>
      </c>
      <c r="AK72" s="22">
        <f t="shared" si="56"/>
        <v>2586.6033152908467</v>
      </c>
      <c r="AL72" s="22">
        <f t="shared" si="57"/>
        <v>306.82233307373633</v>
      </c>
      <c r="AM72" s="22">
        <f t="shared" si="58"/>
        <v>989.60730610274311</v>
      </c>
      <c r="AN72" s="22">
        <f t="shared" si="59"/>
        <v>488.26758673606918</v>
      </c>
      <c r="AO72" s="22">
        <f t="shared" si="60"/>
        <v>1430.2528748243103</v>
      </c>
      <c r="AP72" s="22">
        <f t="shared" si="61"/>
        <v>52.584972192865195</v>
      </c>
      <c r="AQ72" s="22">
        <f t="shared" si="62"/>
        <v>126.88870288124977</v>
      </c>
      <c r="AR72" s="22">
        <f t="shared" si="63"/>
        <v>30.82645655054737</v>
      </c>
      <c r="AS72" s="22">
        <f t="shared" si="64"/>
        <v>170.05512280284481</v>
      </c>
      <c r="AT72" s="22">
        <f t="shared" si="65"/>
        <v>132.01493516007974</v>
      </c>
      <c r="AU72" s="22">
        <f t="shared" si="66"/>
        <v>5.9632372297155758</v>
      </c>
      <c r="AV72" s="22">
        <f t="shared" si="67"/>
        <v>11.238812387639758</v>
      </c>
      <c r="AW72" s="22">
        <f t="shared" si="68"/>
        <v>28.88400138168679</v>
      </c>
      <c r="AX72" s="22">
        <f t="shared" si="69"/>
        <v>67.802575351077934</v>
      </c>
      <c r="AY72" s="22">
        <f t="shared" si="70"/>
        <v>0.84900104178634406</v>
      </c>
      <c r="AZ72" s="22">
        <f t="shared" si="71"/>
        <v>0.13403203525046389</v>
      </c>
      <c r="BA72" s="22">
        <f t="shared" si="72"/>
        <v>0.44699774911735646</v>
      </c>
      <c r="BB72" s="22">
        <f t="shared" si="73"/>
        <v>1.7192662237020742</v>
      </c>
      <c r="BC72" s="22">
        <f t="shared" si="74"/>
        <v>1.2887759442408895E-2</v>
      </c>
      <c r="BD72" s="22">
        <f t="shared" si="75"/>
        <v>0.12709094258780848</v>
      </c>
      <c r="BE72" s="22">
        <f t="shared" si="76"/>
        <v>2.1432695316537949</v>
      </c>
      <c r="BF72" s="22">
        <f t="shared" si="77"/>
        <v>0.41241493166297061</v>
      </c>
      <c r="BG72" s="22">
        <f t="shared" si="78"/>
        <v>1.4379099938996904</v>
      </c>
      <c r="BH72" s="22">
        <f t="shared" si="79"/>
        <v>1465.6819553345515</v>
      </c>
      <c r="BI72" s="22">
        <f t="shared" si="80"/>
        <v>15183.054476084169</v>
      </c>
      <c r="BJ72" s="27">
        <f t="shared" si="82"/>
        <v>25172</v>
      </c>
      <c r="BK72" s="27" t="str">
        <f t="shared" si="83"/>
        <v>N</v>
      </c>
    </row>
    <row r="73" spans="2:63" x14ac:dyDescent="0.3">
      <c r="B73" s="2">
        <v>24922</v>
      </c>
      <c r="C73" s="9" t="s">
        <v>98</v>
      </c>
      <c r="D73" s="9">
        <v>70</v>
      </c>
      <c r="E73" s="9" t="str">
        <f t="shared" si="81"/>
        <v>S</v>
      </c>
      <c r="F73" s="18">
        <f>IFERROR('Comex Stat 15 | EXP (SCN124)'!F72/'Comex Stat 15 | EXP (SCN124)'!$AF72,"")</f>
        <v>0.31129662489692356</v>
      </c>
      <c r="G73" s="18">
        <f>IFERROR('Comex Stat 15 | EXP (SCN124)'!G72/'Comex Stat 15 | EXP (SCN124)'!$AF72,"")</f>
        <v>4.3207982934272679E-2</v>
      </c>
      <c r="H73" s="18">
        <f>IFERROR('Comex Stat 15 | EXP (SCN124)'!H72/'Comex Stat 15 | EXP (SCN124)'!$AF72,"")</f>
        <v>1.0856923941488978E-3</v>
      </c>
      <c r="I73" s="18">
        <f>IFERROR('Comex Stat 15 | EXP (SCN124)'!I72/'Comex Stat 15 | EXP (SCN124)'!$AF72,"")</f>
        <v>1.41648929549114E-3</v>
      </c>
      <c r="J73" s="18">
        <f>IFERROR('Comex Stat 15 | EXP (SCN124)'!J72/'Comex Stat 15 | EXP (SCN124)'!$AF72,"")</f>
        <v>4.0698584128251577E-3</v>
      </c>
      <c r="K73" s="18">
        <f>IFERROR('Comex Stat 15 | EXP (SCN124)'!K72/'Comex Stat 15 | EXP (SCN124)'!$AF72,"")</f>
        <v>0.20332737338406345</v>
      </c>
      <c r="L73" s="18">
        <f>IFERROR('Comex Stat 15 | EXP (SCN124)'!L72/'Comex Stat 15 | EXP (SCN124)'!$AF72,"")</f>
        <v>1.6160165222858975E-2</v>
      </c>
      <c r="M73" s="18">
        <f>IFERROR('Comex Stat 15 | EXP (SCN124)'!M72/'Comex Stat 15 | EXP (SCN124)'!$AF72,"")</f>
        <v>3.1044835331073311E-2</v>
      </c>
      <c r="N73" s="18">
        <f>IFERROR('Comex Stat 15 | EXP (SCN124)'!N72/'Comex Stat 15 | EXP (SCN124)'!$AF72,"")</f>
        <v>1.3272425831294623E-2</v>
      </c>
      <c r="O73" s="18">
        <f>IFERROR('Comex Stat 15 | EXP (SCN124)'!O72/'Comex Stat 15 | EXP (SCN124)'!$AF72,"")</f>
        <v>4.8426478900611455E-2</v>
      </c>
      <c r="P73" s="18">
        <f>IFERROR('Comex Stat 15 | EXP (SCN124)'!P72/'Comex Stat 15 | EXP (SCN124)'!$AF72,"")</f>
        <v>1.4646505267639321E-2</v>
      </c>
      <c r="Q73" s="18">
        <f>IFERROR('Comex Stat 15 | EXP (SCN124)'!Q72/'Comex Stat 15 | EXP (SCN124)'!$AF72,"")</f>
        <v>5.2088235423229188E-3</v>
      </c>
      <c r="R73" s="18">
        <f>IFERROR('Comex Stat 15 | EXP (SCN124)'!R72/'Comex Stat 15 | EXP (SCN124)'!$AF72,"")</f>
        <v>7.3444947650237111E-3</v>
      </c>
      <c r="S73" s="18">
        <f>IFERROR('Comex Stat 15 | EXP (SCN124)'!S72/'Comex Stat 15 | EXP (SCN124)'!$AF72,"")</f>
        <v>8.8956539641202176E-3</v>
      </c>
      <c r="T73" s="18">
        <f>IFERROR('Comex Stat 15 | EXP (SCN124)'!T72/'Comex Stat 15 | EXP (SCN124)'!$AF72,"")</f>
        <v>2.0448546015180796E-2</v>
      </c>
      <c r="U73" s="18">
        <f>IFERROR('Comex Stat 15 | EXP (SCN124)'!U72/'Comex Stat 15 | EXP (SCN124)'!$AF72,"")</f>
        <v>8.6821166031548027E-4</v>
      </c>
      <c r="V73" s="18">
        <f>IFERROR('Comex Stat 15 | EXP (SCN124)'!V72/'Comex Stat 15 | EXP (SCN124)'!$AF72,"")</f>
        <v>8.6687240160559262E-4</v>
      </c>
      <c r="W73" s="18">
        <f>IFERROR('Comex Stat 15 | EXP (SCN124)'!W72/'Comex Stat 15 | EXP (SCN124)'!$AF72,"")</f>
        <v>1.9947514451159503E-4</v>
      </c>
      <c r="X73" s="18">
        <f>IFERROR('Comex Stat 15 | EXP (SCN124)'!X72/'Comex Stat 15 | EXP (SCN124)'!$AF72,"")</f>
        <v>3.6331856701401332E-3</v>
      </c>
      <c r="Y73" s="18">
        <f>IFERROR('Comex Stat 15 | EXP (SCN124)'!Y72/'Comex Stat 15 | EXP (SCN124)'!$AF72,"")</f>
        <v>0</v>
      </c>
      <c r="Z73" s="18">
        <f>IFERROR('Comex Stat 15 | EXP (SCN124)'!Z72/'Comex Stat 15 | EXP (SCN124)'!$AF72,"")</f>
        <v>4.9842744986317608E-4</v>
      </c>
      <c r="AA73" s="18">
        <f>IFERROR('Comex Stat 15 | EXP (SCN124)'!AA72/'Comex Stat 15 | EXP (SCN124)'!$AF72,"")</f>
        <v>5.1821871746484869E-4</v>
      </c>
      <c r="AB73" s="18">
        <f>IFERROR('Comex Stat 15 | EXP (SCN124)'!AB72/'Comex Stat 15 | EXP (SCN124)'!$AF72,"")</f>
        <v>2.602030866788326E-3</v>
      </c>
      <c r="AC73" s="18">
        <f>IFERROR('Comex Stat 15 | EXP (SCN124)'!AC72/'Comex Stat 15 | EXP (SCN124)'!$AF72,"")</f>
        <v>3.6944195544866619E-3</v>
      </c>
      <c r="AD73" s="18">
        <f>IFERROR('Comex Stat 15 | EXP (SCN124)'!AD72/'Comex Stat 15 | EXP (SCN124)'!$AF72,"")</f>
        <v>0.13419729408729927</v>
      </c>
      <c r="AE73" s="18">
        <f>IFERROR('Comex Stat 15 | EXP (SCN124)'!AE72/'Comex Stat 15 | EXP (SCN124)'!$AF72,"")</f>
        <v>0.12306991428967466</v>
      </c>
      <c r="AF73" s="17">
        <f>IFERROR('Comex Stat 15 | EXP (SCN124)'!AF72/'Comex Stat 15 | EXP (SCN124)'!$AF72,"")</f>
        <v>1</v>
      </c>
      <c r="AH73" s="22">
        <v>46</v>
      </c>
      <c r="AJ73" s="33">
        <f t="shared" si="55"/>
        <v>14.319644745258483</v>
      </c>
      <c r="AK73" s="22">
        <f t="shared" si="56"/>
        <v>1.9875672149765433</v>
      </c>
      <c r="AL73" s="22">
        <f t="shared" si="57"/>
        <v>4.99418501308493E-2</v>
      </c>
      <c r="AM73" s="22">
        <f t="shared" si="58"/>
        <v>6.5158507592592438E-2</v>
      </c>
      <c r="AN73" s="22">
        <f t="shared" si="59"/>
        <v>0.18721348698995727</v>
      </c>
      <c r="AO73" s="22">
        <f t="shared" si="60"/>
        <v>9.3530591756669192</v>
      </c>
      <c r="AP73" s="22">
        <f t="shared" si="61"/>
        <v>0.74336760025151283</v>
      </c>
      <c r="AQ73" s="22">
        <f t="shared" si="62"/>
        <v>1.4280624252293723</v>
      </c>
      <c r="AR73" s="22">
        <f t="shared" si="63"/>
        <v>0.61053158823955267</v>
      </c>
      <c r="AS73" s="22">
        <f t="shared" si="64"/>
        <v>2.2276180294281271</v>
      </c>
      <c r="AT73" s="22">
        <f t="shared" si="65"/>
        <v>0.6737392423114088</v>
      </c>
      <c r="AU73" s="22">
        <f t="shared" si="66"/>
        <v>0.23960588294685425</v>
      </c>
      <c r="AV73" s="22">
        <f t="shared" si="67"/>
        <v>0.3378467591910907</v>
      </c>
      <c r="AW73" s="22">
        <f t="shared" si="68"/>
        <v>0.40920008234952998</v>
      </c>
      <c r="AX73" s="22">
        <f t="shared" si="69"/>
        <v>0.94063311669831662</v>
      </c>
      <c r="AY73" s="22">
        <f t="shared" si="70"/>
        <v>3.9937736374512089E-2</v>
      </c>
      <c r="AZ73" s="22">
        <f t="shared" si="71"/>
        <v>3.9876130473857262E-2</v>
      </c>
      <c r="BA73" s="22">
        <f t="shared" si="72"/>
        <v>9.175856647533372E-3</v>
      </c>
      <c r="BB73" s="22">
        <f t="shared" si="73"/>
        <v>0.16712654082644612</v>
      </c>
      <c r="BC73" s="22">
        <f t="shared" si="74"/>
        <v>0</v>
      </c>
      <c r="BD73" s="22">
        <f t="shared" si="75"/>
        <v>2.2927662693706101E-2</v>
      </c>
      <c r="BE73" s="22">
        <f t="shared" si="76"/>
        <v>2.3838061003383041E-2</v>
      </c>
      <c r="BF73" s="22">
        <f t="shared" si="77"/>
        <v>0.11969341987226299</v>
      </c>
      <c r="BG73" s="22">
        <f t="shared" si="78"/>
        <v>0.16994329950638645</v>
      </c>
      <c r="BH73" s="22">
        <f t="shared" si="79"/>
        <v>6.173075528015767</v>
      </c>
      <c r="BI73" s="22">
        <f t="shared" si="80"/>
        <v>5.6612160573250341</v>
      </c>
      <c r="BJ73" s="27">
        <f t="shared" si="82"/>
        <v>45.999999999999993</v>
      </c>
      <c r="BK73" s="27" t="str">
        <f t="shared" si="83"/>
        <v>N</v>
      </c>
    </row>
    <row r="74" spans="2:63" x14ac:dyDescent="0.3">
      <c r="B74" s="2">
        <v>25001</v>
      </c>
      <c r="C74" s="9" t="s">
        <v>99</v>
      </c>
      <c r="D74" s="9">
        <v>71</v>
      </c>
      <c r="E74" s="9" t="str">
        <f t="shared" si="81"/>
        <v>S</v>
      </c>
      <c r="F74" s="18">
        <f>IFERROR('Comex Stat 15 | EXP (SCN124)'!F73/'Comex Stat 15 | EXP (SCN124)'!$AF73,"")</f>
        <v>0.20440151564106976</v>
      </c>
      <c r="G74" s="18">
        <f>IFERROR('Comex Stat 15 | EXP (SCN124)'!G73/'Comex Stat 15 | EXP (SCN124)'!$AF73,"")</f>
        <v>2.3041584929272545E-2</v>
      </c>
      <c r="H74" s="18">
        <f>IFERROR('Comex Stat 15 | EXP (SCN124)'!H73/'Comex Stat 15 | EXP (SCN124)'!$AF73,"")</f>
        <v>1.5454926043972617E-3</v>
      </c>
      <c r="I74" s="18">
        <f>IFERROR('Comex Stat 15 | EXP (SCN124)'!I73/'Comex Stat 15 | EXP (SCN124)'!$AF73,"")</f>
        <v>1.0708381163258058E-2</v>
      </c>
      <c r="J74" s="18">
        <f>IFERROR('Comex Stat 15 | EXP (SCN124)'!J73/'Comex Stat 15 | EXP (SCN124)'!$AF73,"")</f>
        <v>5.6772214431914884E-3</v>
      </c>
      <c r="K74" s="18">
        <f>IFERROR('Comex Stat 15 | EXP (SCN124)'!K73/'Comex Stat 15 | EXP (SCN124)'!$AF73,"")</f>
        <v>0.13775601331860512</v>
      </c>
      <c r="L74" s="18">
        <f>IFERROR('Comex Stat 15 | EXP (SCN124)'!L73/'Comex Stat 15 | EXP (SCN124)'!$AF73,"")</f>
        <v>1.9478243267075718E-2</v>
      </c>
      <c r="M74" s="18">
        <f>IFERROR('Comex Stat 15 | EXP (SCN124)'!M73/'Comex Stat 15 | EXP (SCN124)'!$AF73,"")</f>
        <v>5.4295636716326832E-2</v>
      </c>
      <c r="N74" s="18">
        <f>IFERROR('Comex Stat 15 | EXP (SCN124)'!N73/'Comex Stat 15 | EXP (SCN124)'!$AF73,"")</f>
        <v>3.4992933040483405E-2</v>
      </c>
      <c r="O74" s="18">
        <f>IFERROR('Comex Stat 15 | EXP (SCN124)'!O73/'Comex Stat 15 | EXP (SCN124)'!$AF73,"")</f>
        <v>3.9811526109041775E-2</v>
      </c>
      <c r="P74" s="18">
        <f>IFERROR('Comex Stat 15 | EXP (SCN124)'!P73/'Comex Stat 15 | EXP (SCN124)'!$AF73,"")</f>
        <v>2.9565953906082406E-2</v>
      </c>
      <c r="Q74" s="18">
        <f>IFERROR('Comex Stat 15 | EXP (SCN124)'!Q73/'Comex Stat 15 | EXP (SCN124)'!$AF73,"")</f>
        <v>1.0602652074274405E-2</v>
      </c>
      <c r="R74" s="18">
        <f>IFERROR('Comex Stat 15 | EXP (SCN124)'!R73/'Comex Stat 15 | EXP (SCN124)'!$AF73,"")</f>
        <v>2.171387678635333E-2</v>
      </c>
      <c r="S74" s="18">
        <f>IFERROR('Comex Stat 15 | EXP (SCN124)'!S73/'Comex Stat 15 | EXP (SCN124)'!$AF73,"")</f>
        <v>3.6898679027207767E-2</v>
      </c>
      <c r="T74" s="18">
        <f>IFERROR('Comex Stat 15 | EXP (SCN124)'!T73/'Comex Stat 15 | EXP (SCN124)'!$AF73,"")</f>
        <v>4.6733944408838719E-2</v>
      </c>
      <c r="U74" s="18">
        <f>IFERROR('Comex Stat 15 | EXP (SCN124)'!U73/'Comex Stat 15 | EXP (SCN124)'!$AF73,"")</f>
        <v>3.4408988868063735E-3</v>
      </c>
      <c r="V74" s="18">
        <f>IFERROR('Comex Stat 15 | EXP (SCN124)'!V73/'Comex Stat 15 | EXP (SCN124)'!$AF73,"")</f>
        <v>1.094241217612871E-3</v>
      </c>
      <c r="W74" s="18">
        <f>IFERROR('Comex Stat 15 | EXP (SCN124)'!W73/'Comex Stat 15 | EXP (SCN124)'!$AF73,"")</f>
        <v>1.2646366205978565E-3</v>
      </c>
      <c r="X74" s="18">
        <f>IFERROR('Comex Stat 15 | EXP (SCN124)'!X73/'Comex Stat 15 | EXP (SCN124)'!$AF73,"")</f>
        <v>5.9846781996581297E-3</v>
      </c>
      <c r="Y74" s="18">
        <f>IFERROR('Comex Stat 15 | EXP (SCN124)'!Y73/'Comex Stat 15 | EXP (SCN124)'!$AF73,"")</f>
        <v>3.5866533066398251E-4</v>
      </c>
      <c r="Z74" s="18">
        <f>IFERROR('Comex Stat 15 | EXP (SCN124)'!Z73/'Comex Stat 15 | EXP (SCN124)'!$AF73,"")</f>
        <v>2.3928651508859575E-3</v>
      </c>
      <c r="AA74" s="18">
        <f>IFERROR('Comex Stat 15 | EXP (SCN124)'!AA73/'Comex Stat 15 | EXP (SCN124)'!$AF73,"")</f>
        <v>1.5636377666910608E-3</v>
      </c>
      <c r="AB74" s="18">
        <f>IFERROR('Comex Stat 15 | EXP (SCN124)'!AB73/'Comex Stat 15 | EXP (SCN124)'!$AF73,"")</f>
        <v>1.0159949621173723E-2</v>
      </c>
      <c r="AC74" s="18">
        <f>IFERROR('Comex Stat 15 | EXP (SCN124)'!AC73/'Comex Stat 15 | EXP (SCN124)'!$AF73,"")</f>
        <v>9.7954733590568319E-3</v>
      </c>
      <c r="AD74" s="18">
        <f>IFERROR('Comex Stat 15 | EXP (SCN124)'!AD73/'Comex Stat 15 | EXP (SCN124)'!$AF73,"")</f>
        <v>9.6587693820072332E-2</v>
      </c>
      <c r="AE74" s="18">
        <f>IFERROR('Comex Stat 15 | EXP (SCN124)'!AE73/'Comex Stat 15 | EXP (SCN124)'!$AF73,"")</f>
        <v>0.1901336055913023</v>
      </c>
      <c r="AF74" s="17">
        <f>IFERROR('Comex Stat 15 | EXP (SCN124)'!AF73/'Comex Stat 15 | EXP (SCN124)'!$AF73,"")</f>
        <v>1</v>
      </c>
      <c r="AH74" s="22">
        <v>6791</v>
      </c>
      <c r="AJ74" s="33">
        <f t="shared" si="55"/>
        <v>1388.0906927185047</v>
      </c>
      <c r="AK74" s="22">
        <f t="shared" si="56"/>
        <v>156.47540325468984</v>
      </c>
      <c r="AL74" s="22">
        <f t="shared" si="57"/>
        <v>10.495440276461805</v>
      </c>
      <c r="AM74" s="22">
        <f t="shared" si="58"/>
        <v>72.720616479685475</v>
      </c>
      <c r="AN74" s="22">
        <f t="shared" si="59"/>
        <v>38.554010820713394</v>
      </c>
      <c r="AO74" s="22">
        <f t="shared" si="60"/>
        <v>935.50108644664738</v>
      </c>
      <c r="AP74" s="22">
        <f t="shared" si="61"/>
        <v>132.2767500267112</v>
      </c>
      <c r="AQ74" s="22">
        <f t="shared" si="62"/>
        <v>368.72166894057551</v>
      </c>
      <c r="AR74" s="22">
        <f t="shared" si="63"/>
        <v>237.6370082779228</v>
      </c>
      <c r="AS74" s="22">
        <f t="shared" si="64"/>
        <v>270.36007380650267</v>
      </c>
      <c r="AT74" s="22">
        <f t="shared" si="65"/>
        <v>200.78239297620561</v>
      </c>
      <c r="AU74" s="22">
        <f t="shared" si="66"/>
        <v>72.002610236397487</v>
      </c>
      <c r="AV74" s="22">
        <f t="shared" si="67"/>
        <v>147.45893725612547</v>
      </c>
      <c r="AW74" s="22">
        <f t="shared" si="68"/>
        <v>250.57892927376795</v>
      </c>
      <c r="AX74" s="22">
        <f t="shared" si="69"/>
        <v>317.37021648042372</v>
      </c>
      <c r="AY74" s="22">
        <f t="shared" si="70"/>
        <v>23.367144340302083</v>
      </c>
      <c r="AZ74" s="22">
        <f t="shared" si="71"/>
        <v>7.430992108809007</v>
      </c>
      <c r="BA74" s="22">
        <f t="shared" si="72"/>
        <v>8.5881472904800429</v>
      </c>
      <c r="BB74" s="22">
        <f t="shared" si="73"/>
        <v>40.641949653878356</v>
      </c>
      <c r="BC74" s="22">
        <f t="shared" si="74"/>
        <v>2.435696260539105</v>
      </c>
      <c r="BD74" s="22">
        <f t="shared" si="75"/>
        <v>16.249947239666536</v>
      </c>
      <c r="BE74" s="22">
        <f t="shared" si="76"/>
        <v>10.618664073598994</v>
      </c>
      <c r="BF74" s="22">
        <f t="shared" si="77"/>
        <v>68.996217877390748</v>
      </c>
      <c r="BG74" s="22">
        <f t="shared" si="78"/>
        <v>66.521059581354947</v>
      </c>
      <c r="BH74" s="22">
        <f t="shared" si="79"/>
        <v>655.92702873211124</v>
      </c>
      <c r="BI74" s="22">
        <f t="shared" si="80"/>
        <v>1291.1973155705339</v>
      </c>
      <c r="BJ74" s="27">
        <f t="shared" si="82"/>
        <v>6790.9999999999991</v>
      </c>
      <c r="BK74" s="27" t="str">
        <f t="shared" si="83"/>
        <v>N</v>
      </c>
    </row>
    <row r="75" spans="2:63" x14ac:dyDescent="0.3">
      <c r="B75" s="2">
        <v>26001</v>
      </c>
      <c r="C75" s="9" t="s">
        <v>100</v>
      </c>
      <c r="D75" s="9">
        <v>72</v>
      </c>
      <c r="E75" s="9" t="str">
        <f t="shared" si="81"/>
        <v>S</v>
      </c>
      <c r="F75" s="18">
        <f>IFERROR('Comex Stat 15 | EXP (SCN124)'!F74/'Comex Stat 15 | EXP (SCN124)'!$AF74,"")</f>
        <v>6.368967430038952E-2</v>
      </c>
      <c r="G75" s="18">
        <f>IFERROR('Comex Stat 15 | EXP (SCN124)'!G74/'Comex Stat 15 | EXP (SCN124)'!$AF74,"")</f>
        <v>0.15518387335514111</v>
      </c>
      <c r="H75" s="18">
        <f>IFERROR('Comex Stat 15 | EXP (SCN124)'!H74/'Comex Stat 15 | EXP (SCN124)'!$AF74,"")</f>
        <v>2.5819124139860353E-4</v>
      </c>
      <c r="I75" s="18">
        <f>IFERROR('Comex Stat 15 | EXP (SCN124)'!I74/'Comex Stat 15 | EXP (SCN124)'!$AF74,"")</f>
        <v>3.866776239913054E-3</v>
      </c>
      <c r="J75" s="18">
        <f>IFERROR('Comex Stat 15 | EXP (SCN124)'!J74/'Comex Stat 15 | EXP (SCN124)'!$AF74,"")</f>
        <v>1.1713231178382881E-3</v>
      </c>
      <c r="K75" s="18">
        <f>IFERROR('Comex Stat 15 | EXP (SCN124)'!K74/'Comex Stat 15 | EXP (SCN124)'!$AF74,"")</f>
        <v>1.5701381187755235E-2</v>
      </c>
      <c r="L75" s="18">
        <f>IFERROR('Comex Stat 15 | EXP (SCN124)'!L74/'Comex Stat 15 | EXP (SCN124)'!$AF74,"")</f>
        <v>1.3835990809807559E-2</v>
      </c>
      <c r="M75" s="18">
        <f>IFERROR('Comex Stat 15 | EXP (SCN124)'!M74/'Comex Stat 15 | EXP (SCN124)'!$AF74,"")</f>
        <v>4.9901629562526762E-3</v>
      </c>
      <c r="N75" s="18">
        <f>IFERROR('Comex Stat 15 | EXP (SCN124)'!N74/'Comex Stat 15 | EXP (SCN124)'!$AF74,"")</f>
        <v>2.2291543633408357E-2</v>
      </c>
      <c r="O75" s="18">
        <f>IFERROR('Comex Stat 15 | EXP (SCN124)'!O74/'Comex Stat 15 | EXP (SCN124)'!$AF74,"")</f>
        <v>6.3737736417687957E-2</v>
      </c>
      <c r="P75" s="18">
        <f>IFERROR('Comex Stat 15 | EXP (SCN124)'!P74/'Comex Stat 15 | EXP (SCN124)'!$AF74,"")</f>
        <v>6.6177285358875404E-2</v>
      </c>
      <c r="Q75" s="18">
        <f>IFERROR('Comex Stat 15 | EXP (SCN124)'!Q74/'Comex Stat 15 | EXP (SCN124)'!$AF74,"")</f>
        <v>1.9899906917604234E-2</v>
      </c>
      <c r="R75" s="18">
        <f>IFERROR('Comex Stat 15 | EXP (SCN124)'!R74/'Comex Stat 15 | EXP (SCN124)'!$AF74,"")</f>
        <v>6.4766986176111749E-2</v>
      </c>
      <c r="S75" s="18">
        <f>IFERROR('Comex Stat 15 | EXP (SCN124)'!S74/'Comex Stat 15 | EXP (SCN124)'!$AF74,"")</f>
        <v>4.7686033648191614E-2</v>
      </c>
      <c r="T75" s="18">
        <f>IFERROR('Comex Stat 15 | EXP (SCN124)'!T74/'Comex Stat 15 | EXP (SCN124)'!$AF74,"")</f>
        <v>6.098107420679217E-2</v>
      </c>
      <c r="U75" s="18">
        <f>IFERROR('Comex Stat 15 | EXP (SCN124)'!U74/'Comex Stat 15 | EXP (SCN124)'!$AF74,"")</f>
        <v>4.2768031561009556E-4</v>
      </c>
      <c r="V75" s="18">
        <f>IFERROR('Comex Stat 15 | EXP (SCN124)'!V74/'Comex Stat 15 | EXP (SCN124)'!$AF74,"")</f>
        <v>4.9362792303800583E-5</v>
      </c>
      <c r="W75" s="18">
        <f>IFERROR('Comex Stat 15 | EXP (SCN124)'!W74/'Comex Stat 15 | EXP (SCN124)'!$AF74,"")</f>
        <v>1.5470779729184088E-3</v>
      </c>
      <c r="X75" s="18">
        <f>IFERROR('Comex Stat 15 | EXP (SCN124)'!X74/'Comex Stat 15 | EXP (SCN124)'!$AF74,"")</f>
        <v>2.5739004493619392E-3</v>
      </c>
      <c r="Y75" s="18">
        <f>IFERROR('Comex Stat 15 | EXP (SCN124)'!Y74/'Comex Stat 15 | EXP (SCN124)'!$AF74,"")</f>
        <v>0</v>
      </c>
      <c r="Z75" s="18">
        <f>IFERROR('Comex Stat 15 | EXP (SCN124)'!Z74/'Comex Stat 15 | EXP (SCN124)'!$AF74,"")</f>
        <v>4.814915131366894E-5</v>
      </c>
      <c r="AA75" s="18">
        <f>IFERROR('Comex Stat 15 | EXP (SCN124)'!AA74/'Comex Stat 15 | EXP (SCN124)'!$AF74,"")</f>
        <v>2.0450382558255698E-3</v>
      </c>
      <c r="AB75" s="18">
        <f>IFERROR('Comex Stat 15 | EXP (SCN124)'!AB74/'Comex Stat 15 | EXP (SCN124)'!$AF74,"")</f>
        <v>1.2912124738156353E-3</v>
      </c>
      <c r="AC75" s="18">
        <f>IFERROR('Comex Stat 15 | EXP (SCN124)'!AC74/'Comex Stat 15 | EXP (SCN124)'!$AF74,"")</f>
        <v>1.0571054785200027E-3</v>
      </c>
      <c r="AD75" s="18">
        <f>IFERROR('Comex Stat 15 | EXP (SCN124)'!AD74/'Comex Stat 15 | EXP (SCN124)'!$AF74,"")</f>
        <v>9.3588058557897327E-2</v>
      </c>
      <c r="AE75" s="18">
        <f>IFERROR('Comex Stat 15 | EXP (SCN124)'!AE74/'Comex Stat 15 | EXP (SCN124)'!$AF74,"")</f>
        <v>0.29313447498526601</v>
      </c>
      <c r="AF75" s="17">
        <f>IFERROR('Comex Stat 15 | EXP (SCN124)'!AF74/'Comex Stat 15 | EXP (SCN124)'!$AF74,"")</f>
        <v>1</v>
      </c>
      <c r="AH75" s="22">
        <v>708</v>
      </c>
      <c r="AJ75" s="33">
        <f t="shared" si="55"/>
        <v>45.092289404675782</v>
      </c>
      <c r="AK75" s="22">
        <f t="shared" si="56"/>
        <v>109.87018233543991</v>
      </c>
      <c r="AL75" s="22">
        <f t="shared" si="57"/>
        <v>0.1827993989102113</v>
      </c>
      <c r="AM75" s="22">
        <f t="shared" si="58"/>
        <v>2.7376775778584421</v>
      </c>
      <c r="AN75" s="22">
        <f t="shared" si="59"/>
        <v>0.82929676742950797</v>
      </c>
      <c r="AO75" s="22">
        <f t="shared" si="60"/>
        <v>11.116577880930707</v>
      </c>
      <c r="AP75" s="22">
        <f t="shared" si="61"/>
        <v>9.7958814933437512</v>
      </c>
      <c r="AQ75" s="22">
        <f t="shared" si="62"/>
        <v>3.5330353730268946</v>
      </c>
      <c r="AR75" s="22">
        <f t="shared" si="63"/>
        <v>15.782412892453117</v>
      </c>
      <c r="AS75" s="22">
        <f t="shared" si="64"/>
        <v>45.126317383723077</v>
      </c>
      <c r="AT75" s="22">
        <f t="shared" si="65"/>
        <v>46.853518034083784</v>
      </c>
      <c r="AU75" s="22">
        <f t="shared" si="66"/>
        <v>14.089134097663798</v>
      </c>
      <c r="AV75" s="22">
        <f t="shared" si="67"/>
        <v>45.855026212687115</v>
      </c>
      <c r="AW75" s="22">
        <f t="shared" si="68"/>
        <v>33.761711822919665</v>
      </c>
      <c r="AX75" s="22">
        <f t="shared" si="69"/>
        <v>43.174600538408853</v>
      </c>
      <c r="AY75" s="22">
        <f t="shared" si="70"/>
        <v>0.30279766345194764</v>
      </c>
      <c r="AZ75" s="22">
        <f t="shared" si="71"/>
        <v>3.4948856951090811E-2</v>
      </c>
      <c r="BA75" s="22">
        <f t="shared" si="72"/>
        <v>1.0953312048262334</v>
      </c>
      <c r="BB75" s="22">
        <f t="shared" si="73"/>
        <v>1.8223215181482531</v>
      </c>
      <c r="BC75" s="22">
        <f t="shared" si="74"/>
        <v>0</v>
      </c>
      <c r="BD75" s="22">
        <f t="shared" si="75"/>
        <v>3.4089599130077607E-2</v>
      </c>
      <c r="BE75" s="22">
        <f t="shared" si="76"/>
        <v>1.4478870851245034</v>
      </c>
      <c r="BF75" s="22">
        <f t="shared" si="77"/>
        <v>0.91417843146146982</v>
      </c>
      <c r="BG75" s="22">
        <f t="shared" si="78"/>
        <v>0.74843067879216196</v>
      </c>
      <c r="BH75" s="22">
        <f t="shared" si="79"/>
        <v>66.26034545899131</v>
      </c>
      <c r="BI75" s="22">
        <f t="shared" si="80"/>
        <v>207.53920828956834</v>
      </c>
      <c r="BJ75" s="27">
        <f t="shared" si="82"/>
        <v>708</v>
      </c>
      <c r="BK75" s="27" t="str">
        <f t="shared" si="83"/>
        <v>N</v>
      </c>
    </row>
    <row r="76" spans="2:63" x14ac:dyDescent="0.3">
      <c r="B76" s="2">
        <v>26002</v>
      </c>
      <c r="C76" s="9" t="s">
        <v>101</v>
      </c>
      <c r="D76" s="9">
        <v>73</v>
      </c>
      <c r="E76" s="9" t="str">
        <f t="shared" si="81"/>
        <v>S</v>
      </c>
      <c r="F76" s="18">
        <f>IFERROR('Comex Stat 15 | EXP (SCN124)'!F75/'Comex Stat 15 | EXP (SCN124)'!$AF75,"")</f>
        <v>0.29754384899290504</v>
      </c>
      <c r="G76" s="18">
        <f>IFERROR('Comex Stat 15 | EXP (SCN124)'!G75/'Comex Stat 15 | EXP (SCN124)'!$AF75,"")</f>
        <v>4.324584697520184E-2</v>
      </c>
      <c r="H76" s="18">
        <f>IFERROR('Comex Stat 15 | EXP (SCN124)'!H75/'Comex Stat 15 | EXP (SCN124)'!$AF75,"")</f>
        <v>7.0683475557899349E-6</v>
      </c>
      <c r="I76" s="18">
        <f>IFERROR('Comex Stat 15 | EXP (SCN124)'!I75/'Comex Stat 15 | EXP (SCN124)'!$AF75,"")</f>
        <v>3.4397318613899751E-3</v>
      </c>
      <c r="J76" s="18">
        <f>IFERROR('Comex Stat 15 | EXP (SCN124)'!J75/'Comex Stat 15 | EXP (SCN124)'!$AF75,"")</f>
        <v>1.1238728980113937E-3</v>
      </c>
      <c r="K76" s="18">
        <f>IFERROR('Comex Stat 15 | EXP (SCN124)'!K75/'Comex Stat 15 | EXP (SCN124)'!$AF75,"")</f>
        <v>0.21579720890570531</v>
      </c>
      <c r="L76" s="18">
        <f>IFERROR('Comex Stat 15 | EXP (SCN124)'!L75/'Comex Stat 15 | EXP (SCN124)'!$AF75,"")</f>
        <v>6.2717323856426622E-3</v>
      </c>
      <c r="M76" s="18">
        <f>IFERROR('Comex Stat 15 | EXP (SCN124)'!M75/'Comex Stat 15 | EXP (SCN124)'!$AF75,"")</f>
        <v>1.4972716037518631E-2</v>
      </c>
      <c r="N76" s="18">
        <f>IFERROR('Comex Stat 15 | EXP (SCN124)'!N75/'Comex Stat 15 | EXP (SCN124)'!$AF75,"")</f>
        <v>5.1946830627077811E-3</v>
      </c>
      <c r="O76" s="18">
        <f>IFERROR('Comex Stat 15 | EXP (SCN124)'!O75/'Comex Stat 15 | EXP (SCN124)'!$AF75,"")</f>
        <v>6.9691748066664616E-2</v>
      </c>
      <c r="P76" s="18">
        <f>IFERROR('Comex Stat 15 | EXP (SCN124)'!P75/'Comex Stat 15 | EXP (SCN124)'!$AF75,"")</f>
        <v>1.0327752004895354E-2</v>
      </c>
      <c r="Q76" s="18">
        <f>IFERROR('Comex Stat 15 | EXP (SCN124)'!Q75/'Comex Stat 15 | EXP (SCN124)'!$AF75,"")</f>
        <v>4.0797442403550212E-3</v>
      </c>
      <c r="R76" s="18">
        <f>IFERROR('Comex Stat 15 | EXP (SCN124)'!R75/'Comex Stat 15 | EXP (SCN124)'!$AF75,"")</f>
        <v>3.0698673294274007E-2</v>
      </c>
      <c r="S76" s="18">
        <f>IFERROR('Comex Stat 15 | EXP (SCN124)'!S75/'Comex Stat 15 | EXP (SCN124)'!$AF75,"")</f>
        <v>1.1306255936827144E-3</v>
      </c>
      <c r="T76" s="18">
        <f>IFERROR('Comex Stat 15 | EXP (SCN124)'!T75/'Comex Stat 15 | EXP (SCN124)'!$AF75,"")</f>
        <v>1.992918902362734E-2</v>
      </c>
      <c r="U76" s="18">
        <f>IFERROR('Comex Stat 15 | EXP (SCN124)'!U75/'Comex Stat 15 | EXP (SCN124)'!$AF75,"")</f>
        <v>6.0583742583047344E-4</v>
      </c>
      <c r="V76" s="18">
        <f>IFERROR('Comex Stat 15 | EXP (SCN124)'!V75/'Comex Stat 15 | EXP (SCN124)'!$AF75,"")</f>
        <v>2.6503485013815209E-5</v>
      </c>
      <c r="W76" s="18">
        <f>IFERROR('Comex Stat 15 | EXP (SCN124)'!W75/'Comex Stat 15 | EXP (SCN124)'!$AF75,"")</f>
        <v>1.1206769226811441E-4</v>
      </c>
      <c r="X76" s="18">
        <f>IFERROR('Comex Stat 15 | EXP (SCN124)'!X75/'Comex Stat 15 | EXP (SCN124)'!$AF75,"")</f>
        <v>1.85682221038941E-4</v>
      </c>
      <c r="Y76" s="18">
        <f>IFERROR('Comex Stat 15 | EXP (SCN124)'!Y75/'Comex Stat 15 | EXP (SCN124)'!$AF75,"")</f>
        <v>0</v>
      </c>
      <c r="Z76" s="18">
        <f>IFERROR('Comex Stat 15 | EXP (SCN124)'!Z75/'Comex Stat 15 | EXP (SCN124)'!$AF75,"")</f>
        <v>2.3827207964780871E-4</v>
      </c>
      <c r="AA76" s="18">
        <f>IFERROR('Comex Stat 15 | EXP (SCN124)'!AA75/'Comex Stat 15 | EXP (SCN124)'!$AF75,"")</f>
        <v>2.6249836178081121E-5</v>
      </c>
      <c r="AB76" s="18">
        <f>IFERROR('Comex Stat 15 | EXP (SCN124)'!AB75/'Comex Stat 15 | EXP (SCN124)'!$AF75,"")</f>
        <v>1.7746230776891831E-3</v>
      </c>
      <c r="AC76" s="18">
        <f>IFERROR('Comex Stat 15 | EXP (SCN124)'!AC75/'Comex Stat 15 | EXP (SCN124)'!$AF75,"")</f>
        <v>3.1519306190844901E-3</v>
      </c>
      <c r="AD76" s="18">
        <f>IFERROR('Comex Stat 15 | EXP (SCN124)'!AD75/'Comex Stat 15 | EXP (SCN124)'!$AF75,"")</f>
        <v>0.15340216562332162</v>
      </c>
      <c r="AE76" s="18">
        <f>IFERROR('Comex Stat 15 | EXP (SCN124)'!AE75/'Comex Stat 15 | EXP (SCN124)'!$AF75,"")</f>
        <v>0.11702222624978996</v>
      </c>
      <c r="AF76" s="17">
        <f>IFERROR('Comex Stat 15 | EXP (SCN124)'!AF75/'Comex Stat 15 | EXP (SCN124)'!$AF75,"")</f>
        <v>1</v>
      </c>
      <c r="AH76" s="22">
        <v>600</v>
      </c>
      <c r="AJ76" s="33">
        <f t="shared" si="55"/>
        <v>178.52630939574303</v>
      </c>
      <c r="AK76" s="22">
        <f t="shared" si="56"/>
        <v>25.947508185121105</v>
      </c>
      <c r="AL76" s="22">
        <f t="shared" si="57"/>
        <v>4.2410085334739613E-3</v>
      </c>
      <c r="AM76" s="22">
        <f t="shared" si="58"/>
        <v>2.0638391168339849</v>
      </c>
      <c r="AN76" s="22">
        <f t="shared" si="59"/>
        <v>0.67432373880683627</v>
      </c>
      <c r="AO76" s="22">
        <f t="shared" si="60"/>
        <v>129.47832534342319</v>
      </c>
      <c r="AP76" s="22">
        <f t="shared" si="61"/>
        <v>3.7630394313855975</v>
      </c>
      <c r="AQ76" s="22">
        <f t="shared" si="62"/>
        <v>8.9836296225111791</v>
      </c>
      <c r="AR76" s="22">
        <f t="shared" si="63"/>
        <v>3.1168098376246687</v>
      </c>
      <c r="AS76" s="22">
        <f t="shared" si="64"/>
        <v>41.815048839998767</v>
      </c>
      <c r="AT76" s="22">
        <f t="shared" si="65"/>
        <v>6.1966512029372121</v>
      </c>
      <c r="AU76" s="22">
        <f t="shared" si="66"/>
        <v>2.4478465442130126</v>
      </c>
      <c r="AV76" s="22">
        <f t="shared" si="67"/>
        <v>18.419203976564404</v>
      </c>
      <c r="AW76" s="22">
        <f t="shared" si="68"/>
        <v>0.67837535620962863</v>
      </c>
      <c r="AX76" s="22">
        <f t="shared" si="69"/>
        <v>11.957513414176404</v>
      </c>
      <c r="AY76" s="22">
        <f t="shared" si="70"/>
        <v>0.36350245549828408</v>
      </c>
      <c r="AZ76" s="22">
        <f t="shared" si="71"/>
        <v>1.5902091008289126E-2</v>
      </c>
      <c r="BA76" s="22">
        <f t="shared" si="72"/>
        <v>6.7240615360868644E-2</v>
      </c>
      <c r="BB76" s="22">
        <f t="shared" si="73"/>
        <v>0.11140933262336461</v>
      </c>
      <c r="BC76" s="22">
        <f t="shared" si="74"/>
        <v>0</v>
      </c>
      <c r="BD76" s="22">
        <f t="shared" si="75"/>
        <v>0.14296324778868522</v>
      </c>
      <c r="BE76" s="22">
        <f t="shared" si="76"/>
        <v>1.5749901706848674E-2</v>
      </c>
      <c r="BF76" s="22">
        <f t="shared" si="77"/>
        <v>1.0647738466135099</v>
      </c>
      <c r="BG76" s="22">
        <f t="shared" si="78"/>
        <v>1.8911583714506941</v>
      </c>
      <c r="BH76" s="22">
        <f t="shared" si="79"/>
        <v>92.04129937399297</v>
      </c>
      <c r="BI76" s="22">
        <f t="shared" si="80"/>
        <v>70.213335749873977</v>
      </c>
      <c r="BJ76" s="27">
        <f t="shared" si="82"/>
        <v>599.99999999999989</v>
      </c>
      <c r="BK76" s="27" t="str">
        <f t="shared" si="83"/>
        <v>N</v>
      </c>
    </row>
    <row r="77" spans="2:63" x14ac:dyDescent="0.3">
      <c r="B77" s="2">
        <v>26003</v>
      </c>
      <c r="C77" s="9" t="s">
        <v>102</v>
      </c>
      <c r="D77" s="9">
        <v>74</v>
      </c>
      <c r="E77" s="9" t="str">
        <f t="shared" si="81"/>
        <v>S</v>
      </c>
      <c r="F77" s="18">
        <f>IFERROR('Comex Stat 15 | EXP (SCN124)'!F76/'Comex Stat 15 | EXP (SCN124)'!$AF76,"")</f>
        <v>0.23542382051519206</v>
      </c>
      <c r="G77" s="18">
        <f>IFERROR('Comex Stat 15 | EXP (SCN124)'!G76/'Comex Stat 15 | EXP (SCN124)'!$AF76,"")</f>
        <v>6.4227813374160128E-2</v>
      </c>
      <c r="H77" s="18">
        <f>IFERROR('Comex Stat 15 | EXP (SCN124)'!H76/'Comex Stat 15 | EXP (SCN124)'!$AF76,"")</f>
        <v>2.2446270015968219E-4</v>
      </c>
      <c r="I77" s="18">
        <f>IFERROR('Comex Stat 15 | EXP (SCN124)'!I76/'Comex Stat 15 | EXP (SCN124)'!$AF76,"")</f>
        <v>5.6659669942031393E-2</v>
      </c>
      <c r="J77" s="18">
        <f>IFERROR('Comex Stat 15 | EXP (SCN124)'!J76/'Comex Stat 15 | EXP (SCN124)'!$AF76,"")</f>
        <v>1.1539073302267446E-3</v>
      </c>
      <c r="K77" s="18">
        <f>IFERROR('Comex Stat 15 | EXP (SCN124)'!K76/'Comex Stat 15 | EXP (SCN124)'!$AF76,"")</f>
        <v>0.11644449429999983</v>
      </c>
      <c r="L77" s="18">
        <f>IFERROR('Comex Stat 15 | EXP (SCN124)'!L76/'Comex Stat 15 | EXP (SCN124)'!$AF76,"")</f>
        <v>9.4094989308813413E-3</v>
      </c>
      <c r="M77" s="18">
        <f>IFERROR('Comex Stat 15 | EXP (SCN124)'!M76/'Comex Stat 15 | EXP (SCN124)'!$AF76,"")</f>
        <v>9.3022351876719794E-3</v>
      </c>
      <c r="N77" s="18">
        <f>IFERROR('Comex Stat 15 | EXP (SCN124)'!N76/'Comex Stat 15 | EXP (SCN124)'!$AF76,"")</f>
        <v>6.3141326249102679E-4</v>
      </c>
      <c r="O77" s="18">
        <f>IFERROR('Comex Stat 15 | EXP (SCN124)'!O76/'Comex Stat 15 | EXP (SCN124)'!$AF76,"")</f>
        <v>1.124490382014353E-2</v>
      </c>
      <c r="P77" s="18">
        <f>IFERROR('Comex Stat 15 | EXP (SCN124)'!P76/'Comex Stat 15 | EXP (SCN124)'!$AF76,"")</f>
        <v>1.3330880460044225E-2</v>
      </c>
      <c r="Q77" s="18">
        <f>IFERROR('Comex Stat 15 | EXP (SCN124)'!Q76/'Comex Stat 15 | EXP (SCN124)'!$AF76,"")</f>
        <v>1.263627953869653E-3</v>
      </c>
      <c r="R77" s="18">
        <f>IFERROR('Comex Stat 15 | EXP (SCN124)'!R76/'Comex Stat 15 | EXP (SCN124)'!$AF76,"")</f>
        <v>2.4585366364325116E-2</v>
      </c>
      <c r="S77" s="18">
        <f>IFERROR('Comex Stat 15 | EXP (SCN124)'!S76/'Comex Stat 15 | EXP (SCN124)'!$AF76,"")</f>
        <v>1.7217823087227795E-2</v>
      </c>
      <c r="T77" s="18">
        <f>IFERROR('Comex Stat 15 | EXP (SCN124)'!T76/'Comex Stat 15 | EXP (SCN124)'!$AF76,"")</f>
        <v>0.16462565269182558</v>
      </c>
      <c r="U77" s="18">
        <f>IFERROR('Comex Stat 15 | EXP (SCN124)'!U76/'Comex Stat 15 | EXP (SCN124)'!$AF76,"")</f>
        <v>6.4401773532074677E-3</v>
      </c>
      <c r="V77" s="18">
        <f>IFERROR('Comex Stat 15 | EXP (SCN124)'!V76/'Comex Stat 15 | EXP (SCN124)'!$AF76,"")</f>
        <v>1.5437448813425676E-3</v>
      </c>
      <c r="W77" s="18">
        <f>IFERROR('Comex Stat 15 | EXP (SCN124)'!W76/'Comex Stat 15 | EXP (SCN124)'!$AF76,"")</f>
        <v>7.8209316345345028E-3</v>
      </c>
      <c r="X77" s="18">
        <f>IFERROR('Comex Stat 15 | EXP (SCN124)'!X76/'Comex Stat 15 | EXP (SCN124)'!$AF76,"")</f>
        <v>6.8761346323393635E-4</v>
      </c>
      <c r="Y77" s="18">
        <f>IFERROR('Comex Stat 15 | EXP (SCN124)'!Y76/'Comex Stat 15 | EXP (SCN124)'!$AF76,"")</f>
        <v>5.1311835153691398E-3</v>
      </c>
      <c r="Z77" s="18">
        <f>IFERROR('Comex Stat 15 | EXP (SCN124)'!Z76/'Comex Stat 15 | EXP (SCN124)'!$AF76,"")</f>
        <v>1.4056060902384385E-3</v>
      </c>
      <c r="AA77" s="18">
        <f>IFERROR('Comex Stat 15 | EXP (SCN124)'!AA76/'Comex Stat 15 | EXP (SCN124)'!$AF76,"")</f>
        <v>1.9419999402434586E-3</v>
      </c>
      <c r="AB77" s="18">
        <f>IFERROR('Comex Stat 15 | EXP (SCN124)'!AB76/'Comex Stat 15 | EXP (SCN124)'!$AF76,"")</f>
        <v>4.8634636910012781E-3</v>
      </c>
      <c r="AC77" s="18">
        <f>IFERROR('Comex Stat 15 | EXP (SCN124)'!AC76/'Comex Stat 15 | EXP (SCN124)'!$AF76,"")</f>
        <v>5.6905959057051796E-4</v>
      </c>
      <c r="AD77" s="18">
        <f>IFERROR('Comex Stat 15 | EXP (SCN124)'!AD76/'Comex Stat 15 | EXP (SCN124)'!$AF76,"")</f>
        <v>8.2016802307253667E-2</v>
      </c>
      <c r="AE77" s="18">
        <f>IFERROR('Comex Stat 15 | EXP (SCN124)'!AE76/'Comex Stat 15 | EXP (SCN124)'!$AF76,"")</f>
        <v>0.16183384761275496</v>
      </c>
      <c r="AF77" s="17">
        <f>IFERROR('Comex Stat 15 | EXP (SCN124)'!AF76/'Comex Stat 15 | EXP (SCN124)'!$AF76,"")</f>
        <v>1</v>
      </c>
      <c r="AH77" s="22">
        <v>1347</v>
      </c>
      <c r="AJ77" s="33">
        <f t="shared" si="55"/>
        <v>317.11588623396369</v>
      </c>
      <c r="AK77" s="22">
        <f t="shared" si="56"/>
        <v>86.514864614993698</v>
      </c>
      <c r="AL77" s="22">
        <f t="shared" si="57"/>
        <v>0.30235125711509192</v>
      </c>
      <c r="AM77" s="22">
        <f t="shared" si="58"/>
        <v>76.32057541191628</v>
      </c>
      <c r="AN77" s="22">
        <f t="shared" si="59"/>
        <v>1.554313173815425</v>
      </c>
      <c r="AO77" s="22">
        <f t="shared" si="60"/>
        <v>156.85073382209976</v>
      </c>
      <c r="AP77" s="22">
        <f t="shared" si="61"/>
        <v>12.674595059897166</v>
      </c>
      <c r="AQ77" s="22">
        <f t="shared" si="62"/>
        <v>12.530110797794157</v>
      </c>
      <c r="AR77" s="22">
        <f t="shared" si="63"/>
        <v>0.85051366457541311</v>
      </c>
      <c r="AS77" s="22">
        <f t="shared" si="64"/>
        <v>15.146885445733336</v>
      </c>
      <c r="AT77" s="22">
        <f t="shared" si="65"/>
        <v>17.956695979679569</v>
      </c>
      <c r="AU77" s="22">
        <f t="shared" si="66"/>
        <v>1.7021068538624227</v>
      </c>
      <c r="AV77" s="22">
        <f t="shared" si="67"/>
        <v>33.11648849274593</v>
      </c>
      <c r="AW77" s="22">
        <f t="shared" si="68"/>
        <v>23.192407698495838</v>
      </c>
      <c r="AX77" s="22">
        <f t="shared" si="69"/>
        <v>221.75075417588906</v>
      </c>
      <c r="AY77" s="22">
        <f t="shared" si="70"/>
        <v>8.6749188947704585</v>
      </c>
      <c r="AZ77" s="22">
        <f t="shared" si="71"/>
        <v>2.0794243551684386</v>
      </c>
      <c r="BA77" s="22">
        <f t="shared" si="72"/>
        <v>10.534794911717976</v>
      </c>
      <c r="BB77" s="22">
        <f t="shared" si="73"/>
        <v>0.9262153349761123</v>
      </c>
      <c r="BC77" s="22">
        <f t="shared" si="74"/>
        <v>6.9117041952022316</v>
      </c>
      <c r="BD77" s="22">
        <f t="shared" si="75"/>
        <v>1.8933514035511767</v>
      </c>
      <c r="BE77" s="22">
        <f t="shared" si="76"/>
        <v>2.6158739195079388</v>
      </c>
      <c r="BF77" s="22">
        <f t="shared" si="77"/>
        <v>6.5510855917787216</v>
      </c>
      <c r="BG77" s="22">
        <f t="shared" si="78"/>
        <v>0.76652326849848773</v>
      </c>
      <c r="BH77" s="22">
        <f t="shared" si="79"/>
        <v>110.47663270787069</v>
      </c>
      <c r="BI77" s="22">
        <f t="shared" si="80"/>
        <v>217.99019273438094</v>
      </c>
      <c r="BJ77" s="27">
        <f t="shared" si="82"/>
        <v>1347</v>
      </c>
      <c r="BK77" s="27" t="str">
        <f t="shared" si="83"/>
        <v>N</v>
      </c>
    </row>
    <row r="78" spans="2:63" x14ac:dyDescent="0.3">
      <c r="B78" s="2">
        <v>26004</v>
      </c>
      <c r="C78" s="9" t="s">
        <v>103</v>
      </c>
      <c r="D78" s="9">
        <v>75</v>
      </c>
      <c r="E78" s="9" t="str">
        <f t="shared" si="81"/>
        <v>S</v>
      </c>
      <c r="F78" s="18">
        <f>IFERROR('Comex Stat 15 | EXP (SCN124)'!F77/'Comex Stat 15 | EXP (SCN124)'!$AF77,"")</f>
        <v>0.28311725488528794</v>
      </c>
      <c r="G78" s="18">
        <f>IFERROR('Comex Stat 15 | EXP (SCN124)'!G77/'Comex Stat 15 | EXP (SCN124)'!$AF77,"")</f>
        <v>2.526018908742865E-2</v>
      </c>
      <c r="H78" s="18">
        <f>IFERROR('Comex Stat 15 | EXP (SCN124)'!H77/'Comex Stat 15 | EXP (SCN124)'!$AF77,"")</f>
        <v>5.3936139862853115E-4</v>
      </c>
      <c r="I78" s="18">
        <f>IFERROR('Comex Stat 15 | EXP (SCN124)'!I77/'Comex Stat 15 | EXP (SCN124)'!$AF77,"")</f>
        <v>1.4149256553018809E-2</v>
      </c>
      <c r="J78" s="18">
        <f>IFERROR('Comex Stat 15 | EXP (SCN124)'!J77/'Comex Stat 15 | EXP (SCN124)'!$AF77,"")</f>
        <v>1.6844950143142544E-2</v>
      </c>
      <c r="K78" s="18">
        <f>IFERROR('Comex Stat 15 | EXP (SCN124)'!K77/'Comex Stat 15 | EXP (SCN124)'!$AF77,"")</f>
        <v>0.14789714151894981</v>
      </c>
      <c r="L78" s="18">
        <f>IFERROR('Comex Stat 15 | EXP (SCN124)'!L77/'Comex Stat 15 | EXP (SCN124)'!$AF77,"")</f>
        <v>1.4847211395210324E-2</v>
      </c>
      <c r="M78" s="18">
        <f>IFERROR('Comex Stat 15 | EXP (SCN124)'!M77/'Comex Stat 15 | EXP (SCN124)'!$AF77,"")</f>
        <v>1.2272672327885051E-2</v>
      </c>
      <c r="N78" s="18">
        <f>IFERROR('Comex Stat 15 | EXP (SCN124)'!N77/'Comex Stat 15 | EXP (SCN124)'!$AF77,"")</f>
        <v>1.153319211784175E-2</v>
      </c>
      <c r="O78" s="18">
        <f>IFERROR('Comex Stat 15 | EXP (SCN124)'!O77/'Comex Stat 15 | EXP (SCN124)'!$AF77,"")</f>
        <v>3.3403513579998004E-2</v>
      </c>
      <c r="P78" s="18">
        <f>IFERROR('Comex Stat 15 | EXP (SCN124)'!P77/'Comex Stat 15 | EXP (SCN124)'!$AF77,"")</f>
        <v>3.2619219394612098E-2</v>
      </c>
      <c r="Q78" s="18">
        <f>IFERROR('Comex Stat 15 | EXP (SCN124)'!Q77/'Comex Stat 15 | EXP (SCN124)'!$AF77,"")</f>
        <v>1.6722975949315894E-2</v>
      </c>
      <c r="R78" s="18">
        <f>IFERROR('Comex Stat 15 | EXP (SCN124)'!R77/'Comex Stat 15 | EXP (SCN124)'!$AF77,"")</f>
        <v>2.0622863528953532E-2</v>
      </c>
      <c r="S78" s="18">
        <f>IFERROR('Comex Stat 15 | EXP (SCN124)'!S77/'Comex Stat 15 | EXP (SCN124)'!$AF77,"")</f>
        <v>2.5180155058656908E-2</v>
      </c>
      <c r="T78" s="18">
        <f>IFERROR('Comex Stat 15 | EXP (SCN124)'!T77/'Comex Stat 15 | EXP (SCN124)'!$AF77,"")</f>
        <v>3.5026452292433105E-2</v>
      </c>
      <c r="U78" s="18">
        <f>IFERROR('Comex Stat 15 | EXP (SCN124)'!U77/'Comex Stat 15 | EXP (SCN124)'!$AF77,"")</f>
        <v>3.7520510778973706E-3</v>
      </c>
      <c r="V78" s="18">
        <f>IFERROR('Comex Stat 15 | EXP (SCN124)'!V77/'Comex Stat 15 | EXP (SCN124)'!$AF77,"")</f>
        <v>8.8091017890465351E-4</v>
      </c>
      <c r="W78" s="18">
        <f>IFERROR('Comex Stat 15 | EXP (SCN124)'!W77/'Comex Stat 15 | EXP (SCN124)'!$AF77,"")</f>
        <v>3.4811865195799223E-3</v>
      </c>
      <c r="X78" s="18">
        <f>IFERROR('Comex Stat 15 | EXP (SCN124)'!X77/'Comex Stat 15 | EXP (SCN124)'!$AF77,"")</f>
        <v>5.1154299443069455E-3</v>
      </c>
      <c r="Y78" s="18">
        <f>IFERROR('Comex Stat 15 | EXP (SCN124)'!Y77/'Comex Stat 15 | EXP (SCN124)'!$AF77,"")</f>
        <v>1.1721494170656437E-5</v>
      </c>
      <c r="Z78" s="18">
        <f>IFERROR('Comex Stat 15 | EXP (SCN124)'!Z77/'Comex Stat 15 | EXP (SCN124)'!$AF77,"")</f>
        <v>1.3782976729928506E-3</v>
      </c>
      <c r="AA78" s="18">
        <f>IFERROR('Comex Stat 15 | EXP (SCN124)'!AA77/'Comex Stat 15 | EXP (SCN124)'!$AF77,"")</f>
        <v>4.6813337555188221E-4</v>
      </c>
      <c r="AB78" s="18">
        <f>IFERROR('Comex Stat 15 | EXP (SCN124)'!AB77/'Comex Stat 15 | EXP (SCN124)'!$AF77,"")</f>
        <v>4.4872562966701678E-3</v>
      </c>
      <c r="AC78" s="18">
        <f>IFERROR('Comex Stat 15 | EXP (SCN124)'!AC77/'Comex Stat 15 | EXP (SCN124)'!$AF77,"")</f>
        <v>4.5999838868156324E-3</v>
      </c>
      <c r="AD78" s="18">
        <f>IFERROR('Comex Stat 15 | EXP (SCN124)'!AD77/'Comex Stat 15 | EXP (SCN124)'!$AF77,"")</f>
        <v>0.15035262585027523</v>
      </c>
      <c r="AE78" s="18">
        <f>IFERROR('Comex Stat 15 | EXP (SCN124)'!AE77/'Comex Stat 15 | EXP (SCN124)'!$AF77,"")</f>
        <v>0.13543599447147173</v>
      </c>
      <c r="AF78" s="17">
        <f>IFERROR('Comex Stat 15 | EXP (SCN124)'!AF77/'Comex Stat 15 | EXP (SCN124)'!$AF77,"")</f>
        <v>1</v>
      </c>
      <c r="AH78" s="22">
        <v>1698</v>
      </c>
      <c r="AJ78" s="33">
        <f t="shared" si="55"/>
        <v>480.73309879521889</v>
      </c>
      <c r="AK78" s="22">
        <f t="shared" si="56"/>
        <v>42.891801070453845</v>
      </c>
      <c r="AL78" s="22">
        <f t="shared" si="57"/>
        <v>0.91583565487124585</v>
      </c>
      <c r="AM78" s="22">
        <f t="shared" si="58"/>
        <v>24.025437627025937</v>
      </c>
      <c r="AN78" s="22">
        <f t="shared" si="59"/>
        <v>28.60272534305604</v>
      </c>
      <c r="AO78" s="22">
        <f t="shared" si="60"/>
        <v>251.12934629917677</v>
      </c>
      <c r="AP78" s="22">
        <f t="shared" si="61"/>
        <v>25.21056494906713</v>
      </c>
      <c r="AQ78" s="22">
        <f t="shared" si="62"/>
        <v>20.838997612748816</v>
      </c>
      <c r="AR78" s="22">
        <f t="shared" si="63"/>
        <v>19.58336021609529</v>
      </c>
      <c r="AS78" s="22">
        <f t="shared" si="64"/>
        <v>56.719166058836613</v>
      </c>
      <c r="AT78" s="22">
        <f t="shared" si="65"/>
        <v>55.387434532051344</v>
      </c>
      <c r="AU78" s="22">
        <f t="shared" si="66"/>
        <v>28.395613161938389</v>
      </c>
      <c r="AV78" s="22">
        <f t="shared" si="67"/>
        <v>35.017622272163095</v>
      </c>
      <c r="AW78" s="22">
        <f t="shared" si="68"/>
        <v>42.755903289599431</v>
      </c>
      <c r="AX78" s="22">
        <f t="shared" si="69"/>
        <v>59.474915992551409</v>
      </c>
      <c r="AY78" s="22">
        <f t="shared" si="70"/>
        <v>6.3709827302697351</v>
      </c>
      <c r="AZ78" s="22">
        <f t="shared" si="71"/>
        <v>1.4957854837801017</v>
      </c>
      <c r="BA78" s="22">
        <f t="shared" si="72"/>
        <v>5.9110547102467077</v>
      </c>
      <c r="BB78" s="22">
        <f t="shared" si="73"/>
        <v>8.6860000454331932</v>
      </c>
      <c r="BC78" s="22">
        <f t="shared" si="74"/>
        <v>1.9903097101774632E-2</v>
      </c>
      <c r="BD78" s="22">
        <f t="shared" si="75"/>
        <v>2.3403494487418603</v>
      </c>
      <c r="BE78" s="22">
        <f t="shared" si="76"/>
        <v>0.79489047168709603</v>
      </c>
      <c r="BF78" s="22">
        <f t="shared" si="77"/>
        <v>7.619361191745945</v>
      </c>
      <c r="BG78" s="22">
        <f t="shared" si="78"/>
        <v>7.810772639812944</v>
      </c>
      <c r="BH78" s="22">
        <f t="shared" si="79"/>
        <v>255.29875869376733</v>
      </c>
      <c r="BI78" s="22">
        <f t="shared" si="80"/>
        <v>229.970318612559</v>
      </c>
      <c r="BJ78" s="27">
        <f t="shared" si="82"/>
        <v>1697.9999999999998</v>
      </c>
      <c r="BK78" s="27" t="str">
        <f t="shared" si="83"/>
        <v>N</v>
      </c>
    </row>
    <row r="79" spans="2:63" x14ac:dyDescent="0.3">
      <c r="B79" s="2">
        <v>27001</v>
      </c>
      <c r="C79" s="9" t="s">
        <v>104</v>
      </c>
      <c r="D79" s="9">
        <v>76</v>
      </c>
      <c r="E79" s="9" t="str">
        <f t="shared" si="81"/>
        <v>S</v>
      </c>
      <c r="F79" s="18">
        <f>IFERROR('Comex Stat 15 | EXP (SCN124)'!F78/'Comex Stat 15 | EXP (SCN124)'!$AF78,"")</f>
        <v>0.21661431508090831</v>
      </c>
      <c r="G79" s="18">
        <f>IFERROR('Comex Stat 15 | EXP (SCN124)'!G78/'Comex Stat 15 | EXP (SCN124)'!$AF78,"")</f>
        <v>5.8330961014604832E-2</v>
      </c>
      <c r="H79" s="18">
        <f>IFERROR('Comex Stat 15 | EXP (SCN124)'!H78/'Comex Stat 15 | EXP (SCN124)'!$AF78,"")</f>
        <v>1.8584035165206687E-3</v>
      </c>
      <c r="I79" s="18">
        <f>IFERROR('Comex Stat 15 | EXP (SCN124)'!I78/'Comex Stat 15 | EXP (SCN124)'!$AF78,"")</f>
        <v>3.8905542926989996E-3</v>
      </c>
      <c r="J79" s="18">
        <f>IFERROR('Comex Stat 15 | EXP (SCN124)'!J78/'Comex Stat 15 | EXP (SCN124)'!$AF78,"")</f>
        <v>2.239658311408195E-2</v>
      </c>
      <c r="K79" s="18">
        <f>IFERROR('Comex Stat 15 | EXP (SCN124)'!K78/'Comex Stat 15 | EXP (SCN124)'!$AF78,"")</f>
        <v>0.13041606024065988</v>
      </c>
      <c r="L79" s="18">
        <f>IFERROR('Comex Stat 15 | EXP (SCN124)'!L78/'Comex Stat 15 | EXP (SCN124)'!$AF78,"")</f>
        <v>1.5035579458408133E-2</v>
      </c>
      <c r="M79" s="18">
        <f>IFERROR('Comex Stat 15 | EXP (SCN124)'!M78/'Comex Stat 15 | EXP (SCN124)'!$AF78,"")</f>
        <v>4.7818002399544021E-2</v>
      </c>
      <c r="N79" s="18">
        <f>IFERROR('Comex Stat 15 | EXP (SCN124)'!N78/'Comex Stat 15 | EXP (SCN124)'!$AF78,"")</f>
        <v>2.2228041223683249E-2</v>
      </c>
      <c r="O79" s="18">
        <f>IFERROR('Comex Stat 15 | EXP (SCN124)'!O78/'Comex Stat 15 | EXP (SCN124)'!$AF78,"")</f>
        <v>3.8994231407053714E-2</v>
      </c>
      <c r="P79" s="18">
        <f>IFERROR('Comex Stat 15 | EXP (SCN124)'!P78/'Comex Stat 15 | EXP (SCN124)'!$AF78,"")</f>
        <v>4.9251780554641952E-2</v>
      </c>
      <c r="Q79" s="18">
        <f>IFERROR('Comex Stat 15 | EXP (SCN124)'!Q78/'Comex Stat 15 | EXP (SCN124)'!$AF78,"")</f>
        <v>1.1760093627949846E-2</v>
      </c>
      <c r="R79" s="18">
        <f>IFERROR('Comex Stat 15 | EXP (SCN124)'!R78/'Comex Stat 15 | EXP (SCN124)'!$AF78,"")</f>
        <v>2.6950154622252684E-2</v>
      </c>
      <c r="S79" s="18">
        <f>IFERROR('Comex Stat 15 | EXP (SCN124)'!S78/'Comex Stat 15 | EXP (SCN124)'!$AF78,"")</f>
        <v>3.042981510676392E-2</v>
      </c>
      <c r="T79" s="18">
        <f>IFERROR('Comex Stat 15 | EXP (SCN124)'!T78/'Comex Stat 15 | EXP (SCN124)'!$AF78,"")</f>
        <v>3.6503778521898789E-2</v>
      </c>
      <c r="U79" s="18">
        <f>IFERROR('Comex Stat 15 | EXP (SCN124)'!U78/'Comex Stat 15 | EXP (SCN124)'!$AF78,"")</f>
        <v>2.1704027282942119E-3</v>
      </c>
      <c r="V79" s="18">
        <f>IFERROR('Comex Stat 15 | EXP (SCN124)'!V78/'Comex Stat 15 | EXP (SCN124)'!$AF78,"")</f>
        <v>3.9185238780833371E-3</v>
      </c>
      <c r="W79" s="18">
        <f>IFERROR('Comex Stat 15 | EXP (SCN124)'!W78/'Comex Stat 15 | EXP (SCN124)'!$AF78,"")</f>
        <v>6.5977906967232781E-3</v>
      </c>
      <c r="X79" s="18">
        <f>IFERROR('Comex Stat 15 | EXP (SCN124)'!X78/'Comex Stat 15 | EXP (SCN124)'!$AF78,"")</f>
        <v>3.9129791640467272E-3</v>
      </c>
      <c r="Y79" s="18">
        <f>IFERROR('Comex Stat 15 | EXP (SCN124)'!Y78/'Comex Stat 15 | EXP (SCN124)'!$AF78,"")</f>
        <v>3.1964598903003302E-4</v>
      </c>
      <c r="Z79" s="18">
        <f>IFERROR('Comex Stat 15 | EXP (SCN124)'!Z78/'Comex Stat 15 | EXP (SCN124)'!$AF78,"")</f>
        <v>8.4396881552389132E-4</v>
      </c>
      <c r="AA79" s="18">
        <f>IFERROR('Comex Stat 15 | EXP (SCN124)'!AA78/'Comex Stat 15 | EXP (SCN124)'!$AF78,"")</f>
        <v>1.7571370211657894E-3</v>
      </c>
      <c r="AB79" s="18">
        <f>IFERROR('Comex Stat 15 | EXP (SCN124)'!AB78/'Comex Stat 15 | EXP (SCN124)'!$AF78,"")</f>
        <v>5.096930444239681E-3</v>
      </c>
      <c r="AC79" s="18">
        <f>IFERROR('Comex Stat 15 | EXP (SCN124)'!AC78/'Comex Stat 15 | EXP (SCN124)'!$AF78,"")</f>
        <v>4.0115672177101413E-3</v>
      </c>
      <c r="AD79" s="18">
        <f>IFERROR('Comex Stat 15 | EXP (SCN124)'!AD78/'Comex Stat 15 | EXP (SCN124)'!$AF78,"")</f>
        <v>0.13380318620746062</v>
      </c>
      <c r="AE79" s="18">
        <f>IFERROR('Comex Stat 15 | EXP (SCN124)'!AE78/'Comex Stat 15 | EXP (SCN124)'!$AF78,"")</f>
        <v>0.12508951365605137</v>
      </c>
      <c r="AF79" s="17">
        <f>IFERROR('Comex Stat 15 | EXP (SCN124)'!AF78/'Comex Stat 15 | EXP (SCN124)'!$AF78,"")</f>
        <v>1</v>
      </c>
      <c r="AH79" s="22">
        <v>8563</v>
      </c>
      <c r="AJ79" s="33">
        <f t="shared" si="55"/>
        <v>1854.8683800378178</v>
      </c>
      <c r="AK79" s="22">
        <f t="shared" si="56"/>
        <v>499.48801916806116</v>
      </c>
      <c r="AL79" s="22">
        <f t="shared" si="57"/>
        <v>15.913509311966486</v>
      </c>
      <c r="AM79" s="22">
        <f t="shared" si="58"/>
        <v>33.314816408381532</v>
      </c>
      <c r="AN79" s="22">
        <f t="shared" si="59"/>
        <v>191.78194120588373</v>
      </c>
      <c r="AO79" s="22">
        <f t="shared" si="60"/>
        <v>1116.7527238407706</v>
      </c>
      <c r="AP79" s="22">
        <f t="shared" si="61"/>
        <v>128.74966690234885</v>
      </c>
      <c r="AQ79" s="22">
        <f t="shared" si="62"/>
        <v>409.46555454729543</v>
      </c>
      <c r="AR79" s="22">
        <f t="shared" si="63"/>
        <v>190.33871699839966</v>
      </c>
      <c r="AS79" s="22">
        <f t="shared" si="64"/>
        <v>333.90760353860094</v>
      </c>
      <c r="AT79" s="22">
        <f t="shared" si="65"/>
        <v>421.74299688939902</v>
      </c>
      <c r="AU79" s="22">
        <f t="shared" si="66"/>
        <v>100.70168173613453</v>
      </c>
      <c r="AV79" s="22">
        <f t="shared" si="67"/>
        <v>230.77417403034974</v>
      </c>
      <c r="AW79" s="22">
        <f t="shared" si="68"/>
        <v>260.57050675921943</v>
      </c>
      <c r="AX79" s="22">
        <f t="shared" si="69"/>
        <v>312.58185548301935</v>
      </c>
      <c r="AY79" s="22">
        <f t="shared" si="70"/>
        <v>18.585158562383338</v>
      </c>
      <c r="AZ79" s="22">
        <f t="shared" si="71"/>
        <v>33.554319968027613</v>
      </c>
      <c r="BA79" s="22">
        <f t="shared" si="72"/>
        <v>56.496881736041431</v>
      </c>
      <c r="BB79" s="22">
        <f t="shared" si="73"/>
        <v>33.506840581732128</v>
      </c>
      <c r="BC79" s="22">
        <f t="shared" si="74"/>
        <v>2.7371286040641727</v>
      </c>
      <c r="BD79" s="22">
        <f t="shared" si="75"/>
        <v>7.2269049673310812</v>
      </c>
      <c r="BE79" s="22">
        <f t="shared" si="76"/>
        <v>15.046364312242654</v>
      </c>
      <c r="BF79" s="22">
        <f t="shared" si="77"/>
        <v>43.645015394024391</v>
      </c>
      <c r="BG79" s="22">
        <f t="shared" si="78"/>
        <v>34.351050085251941</v>
      </c>
      <c r="BH79" s="22">
        <f t="shared" si="79"/>
        <v>1145.7566834944853</v>
      </c>
      <c r="BI79" s="22">
        <f t="shared" si="80"/>
        <v>1071.1415054367678</v>
      </c>
      <c r="BJ79" s="27">
        <f t="shared" si="82"/>
        <v>8563.0000000000018</v>
      </c>
      <c r="BK79" s="27" t="str">
        <f t="shared" si="83"/>
        <v>N</v>
      </c>
    </row>
    <row r="80" spans="2:63" x14ac:dyDescent="0.3">
      <c r="B80" s="2">
        <v>27002</v>
      </c>
      <c r="C80" s="9" t="s">
        <v>105</v>
      </c>
      <c r="D80" s="9">
        <v>77</v>
      </c>
      <c r="E80" s="9" t="str">
        <f t="shared" si="81"/>
        <v>S</v>
      </c>
      <c r="F80" s="18">
        <f>IFERROR('Comex Stat 15 | EXP (SCN124)'!F79/'Comex Stat 15 | EXP (SCN124)'!$AF79,"")</f>
        <v>7.7644328139418892E-2</v>
      </c>
      <c r="G80" s="18">
        <f>IFERROR('Comex Stat 15 | EXP (SCN124)'!G79/'Comex Stat 15 | EXP (SCN124)'!$AF79,"")</f>
        <v>1.032811601346657E-2</v>
      </c>
      <c r="H80" s="18">
        <f>IFERROR('Comex Stat 15 | EXP (SCN124)'!H79/'Comex Stat 15 | EXP (SCN124)'!$AF79,"")</f>
        <v>5.509362951518646E-6</v>
      </c>
      <c r="I80" s="18">
        <f>IFERROR('Comex Stat 15 | EXP (SCN124)'!I79/'Comex Stat 15 | EXP (SCN124)'!$AF79,"")</f>
        <v>2.1470118597376533E-4</v>
      </c>
      <c r="J80" s="18">
        <f>IFERROR('Comex Stat 15 | EXP (SCN124)'!J79/'Comex Stat 15 | EXP (SCN124)'!$AF79,"")</f>
        <v>6.2612270252654792E-3</v>
      </c>
      <c r="K80" s="18">
        <f>IFERROR('Comex Stat 15 | EXP (SCN124)'!K79/'Comex Stat 15 | EXP (SCN124)'!$AF79,"")</f>
        <v>0.20011100148290875</v>
      </c>
      <c r="L80" s="18">
        <f>IFERROR('Comex Stat 15 | EXP (SCN124)'!L79/'Comex Stat 15 | EXP (SCN124)'!$AF79,"")</f>
        <v>5.5838756799882032E-2</v>
      </c>
      <c r="M80" s="18">
        <f>IFERROR('Comex Stat 15 | EXP (SCN124)'!M79/'Comex Stat 15 | EXP (SCN124)'!$AF79,"")</f>
        <v>0.20341113799986307</v>
      </c>
      <c r="N80" s="18">
        <f>IFERROR('Comex Stat 15 | EXP (SCN124)'!N79/'Comex Stat 15 | EXP (SCN124)'!$AF79,"")</f>
        <v>2.6139350547113006E-3</v>
      </c>
      <c r="O80" s="18">
        <f>IFERROR('Comex Stat 15 | EXP (SCN124)'!O79/'Comex Stat 15 | EXP (SCN124)'!$AF79,"")</f>
        <v>3.1873646358658234E-2</v>
      </c>
      <c r="P80" s="18">
        <f>IFERROR('Comex Stat 15 | EXP (SCN124)'!P79/'Comex Stat 15 | EXP (SCN124)'!$AF79,"")</f>
        <v>3.2577364409401025E-2</v>
      </c>
      <c r="Q80" s="18">
        <f>IFERROR('Comex Stat 15 | EXP (SCN124)'!Q79/'Comex Stat 15 | EXP (SCN124)'!$AF79,"")</f>
        <v>1.9391275734499041E-2</v>
      </c>
      <c r="R80" s="18">
        <f>IFERROR('Comex Stat 15 | EXP (SCN124)'!R79/'Comex Stat 15 | EXP (SCN124)'!$AF79,"")</f>
        <v>5.9284619714769976E-2</v>
      </c>
      <c r="S80" s="18">
        <f>IFERROR('Comex Stat 15 | EXP (SCN124)'!S79/'Comex Stat 15 | EXP (SCN124)'!$AF79,"")</f>
        <v>0.12801111632033246</v>
      </c>
      <c r="T80" s="18">
        <f>IFERROR('Comex Stat 15 | EXP (SCN124)'!T79/'Comex Stat 15 | EXP (SCN124)'!$AF79,"")</f>
        <v>4.5409752919781998E-2</v>
      </c>
      <c r="U80" s="18">
        <f>IFERROR('Comex Stat 15 | EXP (SCN124)'!U79/'Comex Stat 15 | EXP (SCN124)'!$AF79,"")</f>
        <v>1.5469602497495419E-2</v>
      </c>
      <c r="V80" s="18">
        <f>IFERROR('Comex Stat 15 | EXP (SCN124)'!V79/'Comex Stat 15 | EXP (SCN124)'!$AF79,"")</f>
        <v>6.3326285565104591E-3</v>
      </c>
      <c r="W80" s="18">
        <f>IFERROR('Comex Stat 15 | EXP (SCN124)'!W79/'Comex Stat 15 | EXP (SCN124)'!$AF79,"")</f>
        <v>1.9145926374691232E-3</v>
      </c>
      <c r="X80" s="18">
        <f>IFERROR('Comex Stat 15 | EXP (SCN124)'!X79/'Comex Stat 15 | EXP (SCN124)'!$AF79,"")</f>
        <v>1.1025589182564481E-2</v>
      </c>
      <c r="Y80" s="18">
        <f>IFERROR('Comex Stat 15 | EXP (SCN124)'!Y79/'Comex Stat 15 | EXP (SCN124)'!$AF79,"")</f>
        <v>1.6053234238258378E-3</v>
      </c>
      <c r="Z80" s="18">
        <f>IFERROR('Comex Stat 15 | EXP (SCN124)'!Z79/'Comex Stat 15 | EXP (SCN124)'!$AF79,"")</f>
        <v>4.9403666273037678E-3</v>
      </c>
      <c r="AA80" s="18">
        <f>IFERROR('Comex Stat 15 | EXP (SCN124)'!AA79/'Comex Stat 15 | EXP (SCN124)'!$AF79,"")</f>
        <v>1.619630902102996E-3</v>
      </c>
      <c r="AB80" s="18">
        <f>IFERROR('Comex Stat 15 | EXP (SCN124)'!AB79/'Comex Stat 15 | EXP (SCN124)'!$AF79,"")</f>
        <v>6.2882725629518034E-3</v>
      </c>
      <c r="AC80" s="18">
        <f>IFERROR('Comex Stat 15 | EXP (SCN124)'!AC79/'Comex Stat 15 | EXP (SCN124)'!$AF79,"")</f>
        <v>4.6509283093864847E-3</v>
      </c>
      <c r="AD80" s="18">
        <f>IFERROR('Comex Stat 15 | EXP (SCN124)'!AD79/'Comex Stat 15 | EXP (SCN124)'!$AF79,"")</f>
        <v>1.3725786057026047E-2</v>
      </c>
      <c r="AE80" s="18">
        <f>IFERROR('Comex Stat 15 | EXP (SCN124)'!AE79/'Comex Stat 15 | EXP (SCN124)'!$AF79,"")</f>
        <v>5.945079072147947E-2</v>
      </c>
      <c r="AF80" s="17">
        <f>IFERROR('Comex Stat 15 | EXP (SCN124)'!AF79/'Comex Stat 15 | EXP (SCN124)'!$AF79,"")</f>
        <v>1</v>
      </c>
      <c r="AH80" s="22">
        <v>716</v>
      </c>
      <c r="AJ80" s="33">
        <f t="shared" si="55"/>
        <v>55.593338947823923</v>
      </c>
      <c r="AK80" s="22">
        <f t="shared" si="56"/>
        <v>7.3949310656420639</v>
      </c>
      <c r="AL80" s="22">
        <f t="shared" si="57"/>
        <v>3.9447038732873503E-3</v>
      </c>
      <c r="AM80" s="22">
        <f t="shared" si="58"/>
        <v>0.15372604915721599</v>
      </c>
      <c r="AN80" s="22">
        <f t="shared" si="59"/>
        <v>4.4830385500900833</v>
      </c>
      <c r="AO80" s="22">
        <f t="shared" si="60"/>
        <v>143.27947706176266</v>
      </c>
      <c r="AP80" s="22">
        <f t="shared" si="61"/>
        <v>39.980549868715535</v>
      </c>
      <c r="AQ80" s="22">
        <f t="shared" si="62"/>
        <v>145.64237480790197</v>
      </c>
      <c r="AR80" s="22">
        <f t="shared" si="63"/>
        <v>1.8715774991732912</v>
      </c>
      <c r="AS80" s="22">
        <f t="shared" si="64"/>
        <v>22.821530792799294</v>
      </c>
      <c r="AT80" s="22">
        <f t="shared" si="65"/>
        <v>23.325392917131133</v>
      </c>
      <c r="AU80" s="22">
        <f t="shared" si="66"/>
        <v>13.884153425901314</v>
      </c>
      <c r="AV80" s="22">
        <f t="shared" si="67"/>
        <v>42.447787715775306</v>
      </c>
      <c r="AW80" s="22">
        <f t="shared" si="68"/>
        <v>91.655959285358037</v>
      </c>
      <c r="AX80" s="22">
        <f t="shared" si="69"/>
        <v>32.513383090563913</v>
      </c>
      <c r="AY80" s="22">
        <f t="shared" si="70"/>
        <v>11.076235388206721</v>
      </c>
      <c r="AZ80" s="22">
        <f t="shared" si="71"/>
        <v>4.5341620464614891</v>
      </c>
      <c r="BA80" s="22">
        <f t="shared" si="72"/>
        <v>1.3708483284278923</v>
      </c>
      <c r="BB80" s="22">
        <f t="shared" si="73"/>
        <v>7.8943218547161687</v>
      </c>
      <c r="BC80" s="22">
        <f t="shared" si="74"/>
        <v>1.1494115714592998</v>
      </c>
      <c r="BD80" s="22">
        <f t="shared" si="75"/>
        <v>3.5373025051494977</v>
      </c>
      <c r="BE80" s="22">
        <f t="shared" si="76"/>
        <v>1.1596557259057452</v>
      </c>
      <c r="BF80" s="22">
        <f t="shared" si="77"/>
        <v>4.5024031550734911</v>
      </c>
      <c r="BG80" s="22">
        <f t="shared" si="78"/>
        <v>3.330064669520723</v>
      </c>
      <c r="BH80" s="22">
        <f t="shared" si="79"/>
        <v>9.8276628168306495</v>
      </c>
      <c r="BI80" s="22">
        <f t="shared" si="80"/>
        <v>42.566766156579298</v>
      </c>
      <c r="BJ80" s="27">
        <f t="shared" si="82"/>
        <v>715.99999999999989</v>
      </c>
      <c r="BK80" s="27" t="str">
        <f t="shared" si="83"/>
        <v>N</v>
      </c>
    </row>
    <row r="81" spans="2:63" x14ac:dyDescent="0.3">
      <c r="B81" s="2">
        <v>28001</v>
      </c>
      <c r="C81" s="9" t="s">
        <v>106</v>
      </c>
      <c r="D81" s="9">
        <v>78</v>
      </c>
      <c r="E81" s="9" t="str">
        <f t="shared" si="81"/>
        <v>S</v>
      </c>
      <c r="F81" s="18">
        <f>IFERROR('Comex Stat 15 | EXP (SCN124)'!F80/'Comex Stat 15 | EXP (SCN124)'!$AF80,"")</f>
        <v>4.5892852121780216E-2</v>
      </c>
      <c r="G81" s="18">
        <f>IFERROR('Comex Stat 15 | EXP (SCN124)'!G80/'Comex Stat 15 | EXP (SCN124)'!$AF80,"")</f>
        <v>4.9868493618759223E-3</v>
      </c>
      <c r="H81" s="18">
        <f>IFERROR('Comex Stat 15 | EXP (SCN124)'!H80/'Comex Stat 15 | EXP (SCN124)'!$AF80,"")</f>
        <v>7.8244057644844735E-3</v>
      </c>
      <c r="I81" s="18">
        <f>IFERROR('Comex Stat 15 | EXP (SCN124)'!I80/'Comex Stat 15 | EXP (SCN124)'!$AF80,"")</f>
        <v>4.669571622172272E-3</v>
      </c>
      <c r="J81" s="18">
        <f>IFERROR('Comex Stat 15 | EXP (SCN124)'!J80/'Comex Stat 15 | EXP (SCN124)'!$AF80,"")</f>
        <v>2.0715826243284479E-2</v>
      </c>
      <c r="K81" s="18">
        <f>IFERROR('Comex Stat 15 | EXP (SCN124)'!K80/'Comex Stat 15 | EXP (SCN124)'!$AF80,"")</f>
        <v>0.19851812333340696</v>
      </c>
      <c r="L81" s="18">
        <f>IFERROR('Comex Stat 15 | EXP (SCN124)'!L80/'Comex Stat 15 | EXP (SCN124)'!$AF80,"")</f>
        <v>2.2258824349335325E-2</v>
      </c>
      <c r="M81" s="18">
        <f>IFERROR('Comex Stat 15 | EXP (SCN124)'!M80/'Comex Stat 15 | EXP (SCN124)'!$AF80,"")</f>
        <v>0.12802624391130632</v>
      </c>
      <c r="N81" s="18">
        <f>IFERROR('Comex Stat 15 | EXP (SCN124)'!N80/'Comex Stat 15 | EXP (SCN124)'!$AF80,"")</f>
        <v>6.1398835046069973E-2</v>
      </c>
      <c r="O81" s="18">
        <f>IFERROR('Comex Stat 15 | EXP (SCN124)'!O80/'Comex Stat 15 | EXP (SCN124)'!$AF80,"")</f>
        <v>2.9059527326841687E-2</v>
      </c>
      <c r="P81" s="18">
        <f>IFERROR('Comex Stat 15 | EXP (SCN124)'!P80/'Comex Stat 15 | EXP (SCN124)'!$AF80,"")</f>
        <v>3.3018792633147234E-2</v>
      </c>
      <c r="Q81" s="18">
        <f>IFERROR('Comex Stat 15 | EXP (SCN124)'!Q80/'Comex Stat 15 | EXP (SCN124)'!$AF80,"")</f>
        <v>1.6623945727952422E-2</v>
      </c>
      <c r="R81" s="18">
        <f>IFERROR('Comex Stat 15 | EXP (SCN124)'!R80/'Comex Stat 15 | EXP (SCN124)'!$AF80,"")</f>
        <v>2.5130046635083468E-2</v>
      </c>
      <c r="S81" s="18">
        <f>IFERROR('Comex Stat 15 | EXP (SCN124)'!S80/'Comex Stat 15 | EXP (SCN124)'!$AF80,"")</f>
        <v>8.8828046863800553E-2</v>
      </c>
      <c r="T81" s="18">
        <f>IFERROR('Comex Stat 15 | EXP (SCN124)'!T80/'Comex Stat 15 | EXP (SCN124)'!$AF80,"")</f>
        <v>4.2060738838170394E-2</v>
      </c>
      <c r="U81" s="18">
        <f>IFERROR('Comex Stat 15 | EXP (SCN124)'!U80/'Comex Stat 15 | EXP (SCN124)'!$AF80,"")</f>
        <v>6.7869469773406549E-3</v>
      </c>
      <c r="V81" s="18">
        <f>IFERROR('Comex Stat 15 | EXP (SCN124)'!V80/'Comex Stat 15 | EXP (SCN124)'!$AF80,"")</f>
        <v>4.1112336820914835E-2</v>
      </c>
      <c r="W81" s="18">
        <f>IFERROR('Comex Stat 15 | EXP (SCN124)'!W80/'Comex Stat 15 | EXP (SCN124)'!$AF80,"")</f>
        <v>2.1868341695241572E-3</v>
      </c>
      <c r="X81" s="18">
        <f>IFERROR('Comex Stat 15 | EXP (SCN124)'!X80/'Comex Stat 15 | EXP (SCN124)'!$AF80,"")</f>
        <v>9.6706834949639841E-3</v>
      </c>
      <c r="Y81" s="18">
        <f>IFERROR('Comex Stat 15 | EXP (SCN124)'!Y80/'Comex Stat 15 | EXP (SCN124)'!$AF80,"")</f>
        <v>6.0656519033240605E-5</v>
      </c>
      <c r="Z81" s="18">
        <f>IFERROR('Comex Stat 15 | EXP (SCN124)'!Z80/'Comex Stat 15 | EXP (SCN124)'!$AF80,"")</f>
        <v>1.076490119349232E-2</v>
      </c>
      <c r="AA81" s="18">
        <f>IFERROR('Comex Stat 15 | EXP (SCN124)'!AA80/'Comex Stat 15 | EXP (SCN124)'!$AF80,"")</f>
        <v>1.2274386409386735E-2</v>
      </c>
      <c r="AB81" s="18">
        <f>IFERROR('Comex Stat 15 | EXP (SCN124)'!AB80/'Comex Stat 15 | EXP (SCN124)'!$AF80,"")</f>
        <v>1.0347418991292308E-2</v>
      </c>
      <c r="AC81" s="18">
        <f>IFERROR('Comex Stat 15 | EXP (SCN124)'!AC80/'Comex Stat 15 | EXP (SCN124)'!$AF80,"")</f>
        <v>8.2018572783715792E-3</v>
      </c>
      <c r="AD81" s="18">
        <f>IFERROR('Comex Stat 15 | EXP (SCN124)'!AD80/'Comex Stat 15 | EXP (SCN124)'!$AF80,"")</f>
        <v>2.1182491976149315E-2</v>
      </c>
      <c r="AE81" s="18">
        <f>IFERROR('Comex Stat 15 | EXP (SCN124)'!AE80/'Comex Stat 15 | EXP (SCN124)'!$AF80,"")</f>
        <v>0.14839885639081918</v>
      </c>
      <c r="AF81" s="17">
        <f>IFERROR('Comex Stat 15 | EXP (SCN124)'!AF80/'Comex Stat 15 | EXP (SCN124)'!$AF80,"")</f>
        <v>1</v>
      </c>
      <c r="AH81" s="22">
        <v>2258</v>
      </c>
      <c r="AJ81" s="33">
        <f t="shared" si="55"/>
        <v>103.62606009097972</v>
      </c>
      <c r="AK81" s="22">
        <f t="shared" si="56"/>
        <v>11.260305859115832</v>
      </c>
      <c r="AL81" s="22">
        <f t="shared" si="57"/>
        <v>17.667508216205942</v>
      </c>
      <c r="AM81" s="22">
        <f t="shared" si="58"/>
        <v>10.543892722864991</v>
      </c>
      <c r="AN81" s="22">
        <f t="shared" si="59"/>
        <v>46.776335657336354</v>
      </c>
      <c r="AO81" s="22">
        <f t="shared" si="60"/>
        <v>448.25392248683289</v>
      </c>
      <c r="AP81" s="22">
        <f t="shared" si="61"/>
        <v>50.260425380799163</v>
      </c>
      <c r="AQ81" s="22">
        <f t="shared" si="62"/>
        <v>289.08325875172966</v>
      </c>
      <c r="AR81" s="22">
        <f t="shared" si="63"/>
        <v>138.638569534026</v>
      </c>
      <c r="AS81" s="22">
        <f t="shared" si="64"/>
        <v>65.616412704008525</v>
      </c>
      <c r="AT81" s="22">
        <f t="shared" si="65"/>
        <v>74.55643376564646</v>
      </c>
      <c r="AU81" s="22">
        <f t="shared" si="66"/>
        <v>37.536869453716569</v>
      </c>
      <c r="AV81" s="22">
        <f t="shared" si="67"/>
        <v>56.743645302018471</v>
      </c>
      <c r="AW81" s="22">
        <f t="shared" si="68"/>
        <v>200.57372981846166</v>
      </c>
      <c r="AX81" s="22">
        <f t="shared" si="69"/>
        <v>94.973148296588747</v>
      </c>
      <c r="AY81" s="22">
        <f t="shared" si="70"/>
        <v>15.3249262748352</v>
      </c>
      <c r="AZ81" s="22">
        <f t="shared" si="71"/>
        <v>92.831656541625705</v>
      </c>
      <c r="BA81" s="22">
        <f t="shared" si="72"/>
        <v>4.9378715547855467</v>
      </c>
      <c r="BB81" s="22">
        <f t="shared" si="73"/>
        <v>21.836403331628677</v>
      </c>
      <c r="BC81" s="22">
        <f t="shared" si="74"/>
        <v>0.1369624199770573</v>
      </c>
      <c r="BD81" s="22">
        <f t="shared" si="75"/>
        <v>24.307146894905657</v>
      </c>
      <c r="BE81" s="22">
        <f t="shared" si="76"/>
        <v>27.715564512395247</v>
      </c>
      <c r="BF81" s="22">
        <f t="shared" si="77"/>
        <v>23.364472082338029</v>
      </c>
      <c r="BG81" s="22">
        <f t="shared" si="78"/>
        <v>18.519793734563027</v>
      </c>
      <c r="BH81" s="22">
        <f t="shared" si="79"/>
        <v>47.830066882145154</v>
      </c>
      <c r="BI81" s="22">
        <f t="shared" si="80"/>
        <v>335.08461773046969</v>
      </c>
      <c r="BJ81" s="27">
        <f t="shared" si="82"/>
        <v>2257.9999999999995</v>
      </c>
      <c r="BK81" s="27" t="str">
        <f t="shared" si="83"/>
        <v>N</v>
      </c>
    </row>
    <row r="82" spans="2:63" x14ac:dyDescent="0.3">
      <c r="B82" s="2">
        <v>28002</v>
      </c>
      <c r="C82" s="9" t="s">
        <v>107</v>
      </c>
      <c r="D82" s="9">
        <v>79</v>
      </c>
      <c r="E82" s="9" t="str">
        <f t="shared" si="81"/>
        <v>S</v>
      </c>
      <c r="F82" s="18">
        <f>IFERROR('Comex Stat 15 | EXP (SCN124)'!F81/'Comex Stat 15 | EXP (SCN124)'!$AF81,"")</f>
        <v>0.21472134755104955</v>
      </c>
      <c r="G82" s="18">
        <f>IFERROR('Comex Stat 15 | EXP (SCN124)'!G81/'Comex Stat 15 | EXP (SCN124)'!$AF81,"")</f>
        <v>4.9486430804236824E-3</v>
      </c>
      <c r="H82" s="18">
        <f>IFERROR('Comex Stat 15 | EXP (SCN124)'!H81/'Comex Stat 15 | EXP (SCN124)'!$AF81,"")</f>
        <v>1.3833556100854136E-3</v>
      </c>
      <c r="I82" s="18">
        <f>IFERROR('Comex Stat 15 | EXP (SCN124)'!I81/'Comex Stat 15 | EXP (SCN124)'!$AF81,"")</f>
        <v>2.3229894503671669E-3</v>
      </c>
      <c r="J82" s="18">
        <f>IFERROR('Comex Stat 15 | EXP (SCN124)'!J81/'Comex Stat 15 | EXP (SCN124)'!$AF81,"")</f>
        <v>1.4195916646085714E-2</v>
      </c>
      <c r="K82" s="18">
        <f>IFERROR('Comex Stat 15 | EXP (SCN124)'!K81/'Comex Stat 15 | EXP (SCN124)'!$AF81,"")</f>
        <v>7.4497787154745976E-2</v>
      </c>
      <c r="L82" s="18">
        <f>IFERROR('Comex Stat 15 | EXP (SCN124)'!L81/'Comex Stat 15 | EXP (SCN124)'!$AF81,"")</f>
        <v>1.3121832865105877E-2</v>
      </c>
      <c r="M82" s="18">
        <f>IFERROR('Comex Stat 15 | EXP (SCN124)'!M81/'Comex Stat 15 | EXP (SCN124)'!$AF81,"")</f>
        <v>3.9380874015834996E-2</v>
      </c>
      <c r="N82" s="18">
        <f>IFERROR('Comex Stat 15 | EXP (SCN124)'!N81/'Comex Stat 15 | EXP (SCN124)'!$AF81,"")</f>
        <v>2.6973886565794605E-2</v>
      </c>
      <c r="O82" s="18">
        <f>IFERROR('Comex Stat 15 | EXP (SCN124)'!O81/'Comex Stat 15 | EXP (SCN124)'!$AF81,"")</f>
        <v>5.5916976759877668E-2</v>
      </c>
      <c r="P82" s="18">
        <f>IFERROR('Comex Stat 15 | EXP (SCN124)'!P81/'Comex Stat 15 | EXP (SCN124)'!$AF81,"")</f>
        <v>2.3534911852994198E-2</v>
      </c>
      <c r="Q82" s="18">
        <f>IFERROR('Comex Stat 15 | EXP (SCN124)'!Q81/'Comex Stat 15 | EXP (SCN124)'!$AF81,"")</f>
        <v>8.2142135343927711E-3</v>
      </c>
      <c r="R82" s="18">
        <f>IFERROR('Comex Stat 15 | EXP (SCN124)'!R81/'Comex Stat 15 | EXP (SCN124)'!$AF81,"")</f>
        <v>6.068479755495227E-2</v>
      </c>
      <c r="S82" s="18">
        <f>IFERROR('Comex Stat 15 | EXP (SCN124)'!S81/'Comex Stat 15 | EXP (SCN124)'!$AF81,"")</f>
        <v>4.8926934891675773E-2</v>
      </c>
      <c r="T82" s="18">
        <f>IFERROR('Comex Stat 15 | EXP (SCN124)'!T81/'Comex Stat 15 | EXP (SCN124)'!$AF81,"")</f>
        <v>6.1813248729539652E-2</v>
      </c>
      <c r="U82" s="18">
        <f>IFERROR('Comex Stat 15 | EXP (SCN124)'!U81/'Comex Stat 15 | EXP (SCN124)'!$AF81,"")</f>
        <v>7.365357840027874E-3</v>
      </c>
      <c r="V82" s="18">
        <f>IFERROR('Comex Stat 15 | EXP (SCN124)'!V81/'Comex Stat 15 | EXP (SCN124)'!$AF81,"")</f>
        <v>4.5240102523840722E-3</v>
      </c>
      <c r="W82" s="18">
        <f>IFERROR('Comex Stat 15 | EXP (SCN124)'!W81/'Comex Stat 15 | EXP (SCN124)'!$AF81,"")</f>
        <v>1.2800781398695231E-3</v>
      </c>
      <c r="X82" s="18">
        <f>IFERROR('Comex Stat 15 | EXP (SCN124)'!X81/'Comex Stat 15 | EXP (SCN124)'!$AF81,"")</f>
        <v>5.9054984948160192E-3</v>
      </c>
      <c r="Y82" s="18">
        <f>IFERROR('Comex Stat 15 | EXP (SCN124)'!Y81/'Comex Stat 15 | EXP (SCN124)'!$AF81,"")</f>
        <v>1.0601514469109458E-4</v>
      </c>
      <c r="Z82" s="18">
        <f>IFERROR('Comex Stat 15 | EXP (SCN124)'!Z81/'Comex Stat 15 | EXP (SCN124)'!$AF81,"")</f>
        <v>4.1941443439397399E-3</v>
      </c>
      <c r="AA82" s="18">
        <f>IFERROR('Comex Stat 15 | EXP (SCN124)'!AA81/'Comex Stat 15 | EXP (SCN124)'!$AF81,"")</f>
        <v>4.6281956843786439E-3</v>
      </c>
      <c r="AB82" s="18">
        <f>IFERROR('Comex Stat 15 | EXP (SCN124)'!AB81/'Comex Stat 15 | EXP (SCN124)'!$AF81,"")</f>
        <v>1.5197561305882923E-2</v>
      </c>
      <c r="AC82" s="18">
        <f>IFERROR('Comex Stat 15 | EXP (SCN124)'!AC81/'Comex Stat 15 | EXP (SCN124)'!$AF81,"")</f>
        <v>8.0763894974119968E-3</v>
      </c>
      <c r="AD82" s="18">
        <f>IFERROR('Comex Stat 15 | EXP (SCN124)'!AD81/'Comex Stat 15 | EXP (SCN124)'!$AF81,"")</f>
        <v>2.4303154648762319E-2</v>
      </c>
      <c r="AE82" s="18">
        <f>IFERROR('Comex Stat 15 | EXP (SCN124)'!AE81/'Comex Stat 15 | EXP (SCN124)'!$AF81,"")</f>
        <v>0.27378187838491047</v>
      </c>
      <c r="AF82" s="17">
        <f>IFERROR('Comex Stat 15 | EXP (SCN124)'!AF81/'Comex Stat 15 | EXP (SCN124)'!$AF81,"")</f>
        <v>1</v>
      </c>
      <c r="AH82" s="22">
        <v>6552</v>
      </c>
      <c r="AJ82" s="33">
        <f t="shared" si="55"/>
        <v>1406.8542691544767</v>
      </c>
      <c r="AK82" s="22">
        <f t="shared" si="56"/>
        <v>32.423509462935968</v>
      </c>
      <c r="AL82" s="22">
        <f t="shared" si="57"/>
        <v>9.0637459572796288</v>
      </c>
      <c r="AM82" s="22">
        <f t="shared" si="58"/>
        <v>15.220226878805677</v>
      </c>
      <c r="AN82" s="22">
        <f t="shared" si="59"/>
        <v>93.011645865153596</v>
      </c>
      <c r="AO82" s="22">
        <f t="shared" si="60"/>
        <v>488.10950143789563</v>
      </c>
      <c r="AP82" s="22">
        <f t="shared" si="61"/>
        <v>85.974248932173708</v>
      </c>
      <c r="AQ82" s="22">
        <f t="shared" si="62"/>
        <v>258.02348655175092</v>
      </c>
      <c r="AR82" s="22">
        <f t="shared" si="63"/>
        <v>176.73290477908625</v>
      </c>
      <c r="AS82" s="22">
        <f t="shared" si="64"/>
        <v>366.36803173071849</v>
      </c>
      <c r="AT82" s="22">
        <f t="shared" si="65"/>
        <v>154.20074246081799</v>
      </c>
      <c r="AU82" s="22">
        <f t="shared" si="66"/>
        <v>53.819527077341434</v>
      </c>
      <c r="AV82" s="22">
        <f t="shared" si="67"/>
        <v>397.60679358004728</v>
      </c>
      <c r="AW82" s="22">
        <f t="shared" si="68"/>
        <v>320.56927741025964</v>
      </c>
      <c r="AX82" s="22">
        <f t="shared" si="69"/>
        <v>405.0004056759438</v>
      </c>
      <c r="AY82" s="22">
        <f t="shared" si="70"/>
        <v>48.257824567862627</v>
      </c>
      <c r="AZ82" s="22">
        <f t="shared" si="71"/>
        <v>29.641315173620441</v>
      </c>
      <c r="BA82" s="22">
        <f t="shared" si="72"/>
        <v>8.3870719724251153</v>
      </c>
      <c r="BB82" s="22">
        <f t="shared" si="73"/>
        <v>38.692826138034555</v>
      </c>
      <c r="BC82" s="22">
        <f t="shared" si="74"/>
        <v>0.69461122801605168</v>
      </c>
      <c r="BD82" s="22">
        <f t="shared" si="75"/>
        <v>27.480033741493177</v>
      </c>
      <c r="BE82" s="22">
        <f t="shared" si="76"/>
        <v>30.323938124048876</v>
      </c>
      <c r="BF82" s="22">
        <f t="shared" si="77"/>
        <v>99.574421676144908</v>
      </c>
      <c r="BG82" s="22">
        <f t="shared" si="78"/>
        <v>52.916503987043406</v>
      </c>
      <c r="BH82" s="22">
        <f t="shared" si="79"/>
        <v>159.23426925869072</v>
      </c>
      <c r="BI82" s="22">
        <f t="shared" si="80"/>
        <v>1793.8188671779335</v>
      </c>
      <c r="BJ82" s="27">
        <f t="shared" si="82"/>
        <v>6552.0000000000009</v>
      </c>
      <c r="BK82" s="27" t="str">
        <f t="shared" si="83"/>
        <v>N</v>
      </c>
    </row>
    <row r="83" spans="2:63" x14ac:dyDescent="0.3">
      <c r="B83" s="2">
        <v>28003</v>
      </c>
      <c r="C83" s="9" t="s">
        <v>108</v>
      </c>
      <c r="D83" s="9">
        <v>80</v>
      </c>
      <c r="E83" s="9" t="str">
        <f t="shared" si="81"/>
        <v>S</v>
      </c>
      <c r="F83" s="18">
        <f>IFERROR('Comex Stat 15 | EXP (SCN124)'!F82/'Comex Stat 15 | EXP (SCN124)'!$AF82,"")</f>
        <v>0.14892883912655983</v>
      </c>
      <c r="G83" s="18">
        <f>IFERROR('Comex Stat 15 | EXP (SCN124)'!G82/'Comex Stat 15 | EXP (SCN124)'!$AF82,"")</f>
        <v>9.4526327906274021E-2</v>
      </c>
      <c r="H83" s="18">
        <f>IFERROR('Comex Stat 15 | EXP (SCN124)'!H82/'Comex Stat 15 | EXP (SCN124)'!$AF82,"")</f>
        <v>1.1604787991722253E-3</v>
      </c>
      <c r="I83" s="18">
        <f>IFERROR('Comex Stat 15 | EXP (SCN124)'!I82/'Comex Stat 15 | EXP (SCN124)'!$AF82,"")</f>
        <v>8.7988128706652843E-3</v>
      </c>
      <c r="J83" s="18">
        <f>IFERROR('Comex Stat 15 | EXP (SCN124)'!J82/'Comex Stat 15 | EXP (SCN124)'!$AF82,"")</f>
        <v>1.0077146954390334E-2</v>
      </c>
      <c r="K83" s="18">
        <f>IFERROR('Comex Stat 15 | EXP (SCN124)'!K82/'Comex Stat 15 | EXP (SCN124)'!$AF82,"")</f>
        <v>0.13815030839052481</v>
      </c>
      <c r="L83" s="18">
        <f>IFERROR('Comex Stat 15 | EXP (SCN124)'!L82/'Comex Stat 15 | EXP (SCN124)'!$AF82,"")</f>
        <v>1.315734072959015E-2</v>
      </c>
      <c r="M83" s="18">
        <f>IFERROR('Comex Stat 15 | EXP (SCN124)'!M82/'Comex Stat 15 | EXP (SCN124)'!$AF82,"")</f>
        <v>3.6091612433459354E-2</v>
      </c>
      <c r="N83" s="18">
        <f>IFERROR('Comex Stat 15 | EXP (SCN124)'!N82/'Comex Stat 15 | EXP (SCN124)'!$AF82,"")</f>
        <v>4.9959702817283416E-2</v>
      </c>
      <c r="O83" s="18">
        <f>IFERROR('Comex Stat 15 | EXP (SCN124)'!O82/'Comex Stat 15 | EXP (SCN124)'!$AF82,"")</f>
        <v>3.4268313449873848E-2</v>
      </c>
      <c r="P83" s="18">
        <f>IFERROR('Comex Stat 15 | EXP (SCN124)'!P82/'Comex Stat 15 | EXP (SCN124)'!$AF82,"")</f>
        <v>4.2410048993293439E-2</v>
      </c>
      <c r="Q83" s="18">
        <f>IFERROR('Comex Stat 15 | EXP (SCN124)'!Q82/'Comex Stat 15 | EXP (SCN124)'!$AF82,"")</f>
        <v>1.5738789299169102E-2</v>
      </c>
      <c r="R83" s="18">
        <f>IFERROR('Comex Stat 15 | EXP (SCN124)'!R82/'Comex Stat 15 | EXP (SCN124)'!$AF82,"")</f>
        <v>2.8420383042476391E-2</v>
      </c>
      <c r="S83" s="18">
        <f>IFERROR('Comex Stat 15 | EXP (SCN124)'!S82/'Comex Stat 15 | EXP (SCN124)'!$AF82,"")</f>
        <v>2.1073450097372045E-2</v>
      </c>
      <c r="T83" s="18">
        <f>IFERROR('Comex Stat 15 | EXP (SCN124)'!T82/'Comex Stat 15 | EXP (SCN124)'!$AF82,"")</f>
        <v>7.9704584366887626E-2</v>
      </c>
      <c r="U83" s="18">
        <f>IFERROR('Comex Stat 15 | EXP (SCN124)'!U82/'Comex Stat 15 | EXP (SCN124)'!$AF82,"")</f>
        <v>3.48065874408329E-3</v>
      </c>
      <c r="V83" s="18">
        <f>IFERROR('Comex Stat 15 | EXP (SCN124)'!V82/'Comex Stat 15 | EXP (SCN124)'!$AF82,"")</f>
        <v>2.602283261487758E-3</v>
      </c>
      <c r="W83" s="18">
        <f>IFERROR('Comex Stat 15 | EXP (SCN124)'!W82/'Comex Stat 15 | EXP (SCN124)'!$AF82,"")</f>
        <v>4.0923563007232103E-3</v>
      </c>
      <c r="X83" s="18">
        <f>IFERROR('Comex Stat 15 | EXP (SCN124)'!X82/'Comex Stat 15 | EXP (SCN124)'!$AF82,"")</f>
        <v>9.5598218173742252E-3</v>
      </c>
      <c r="Y83" s="18">
        <f>IFERROR('Comex Stat 15 | EXP (SCN124)'!Y82/'Comex Stat 15 | EXP (SCN124)'!$AF82,"")</f>
        <v>3.435198360117264E-4</v>
      </c>
      <c r="Z83" s="18">
        <f>IFERROR('Comex Stat 15 | EXP (SCN124)'!Z82/'Comex Stat 15 | EXP (SCN124)'!$AF82,"")</f>
        <v>1.6704640173296442E-3</v>
      </c>
      <c r="AA83" s="18">
        <f>IFERROR('Comex Stat 15 | EXP (SCN124)'!AA82/'Comex Stat 15 | EXP (SCN124)'!$AF82,"")</f>
        <v>1.7043923463462042E-3</v>
      </c>
      <c r="AB83" s="18">
        <f>IFERROR('Comex Stat 15 | EXP (SCN124)'!AB82/'Comex Stat 15 | EXP (SCN124)'!$AF82,"")</f>
        <v>2.8352196690281258E-3</v>
      </c>
      <c r="AC83" s="18">
        <f>IFERROR('Comex Stat 15 | EXP (SCN124)'!AC82/'Comex Stat 15 | EXP (SCN124)'!$AF82,"")</f>
        <v>6.8740776614240285E-3</v>
      </c>
      <c r="AD83" s="18">
        <f>IFERROR('Comex Stat 15 | EXP (SCN124)'!AD82/'Comex Stat 15 | EXP (SCN124)'!$AF82,"")</f>
        <v>0.12056057768999483</v>
      </c>
      <c r="AE83" s="18">
        <f>IFERROR('Comex Stat 15 | EXP (SCN124)'!AE82/'Comex Stat 15 | EXP (SCN124)'!$AF82,"")</f>
        <v>0.12381048937920511</v>
      </c>
      <c r="AF83" s="17">
        <f>IFERROR('Comex Stat 15 | EXP (SCN124)'!AF82/'Comex Stat 15 | EXP (SCN124)'!$AF82,"")</f>
        <v>1</v>
      </c>
      <c r="AH83" s="22">
        <v>15831</v>
      </c>
      <c r="AJ83" s="33">
        <f t="shared" si="55"/>
        <v>2357.6924522125687</v>
      </c>
      <c r="AK83" s="22">
        <f t="shared" si="56"/>
        <v>1496.4462970842239</v>
      </c>
      <c r="AL83" s="22">
        <f t="shared" si="57"/>
        <v>18.3715398696955</v>
      </c>
      <c r="AM83" s="22">
        <f t="shared" si="58"/>
        <v>139.29400655550211</v>
      </c>
      <c r="AN83" s="22">
        <f t="shared" si="59"/>
        <v>159.53131343495338</v>
      </c>
      <c r="AO83" s="22">
        <f t="shared" si="60"/>
        <v>2187.0575321303982</v>
      </c>
      <c r="AP83" s="22">
        <f t="shared" si="61"/>
        <v>208.29386109014166</v>
      </c>
      <c r="AQ83" s="22">
        <f t="shared" si="62"/>
        <v>571.36631643409498</v>
      </c>
      <c r="AR83" s="22">
        <f t="shared" si="63"/>
        <v>790.91205530041373</v>
      </c>
      <c r="AS83" s="22">
        <f t="shared" si="64"/>
        <v>542.50167022495293</v>
      </c>
      <c r="AT83" s="22">
        <f t="shared" si="65"/>
        <v>671.39348561282839</v>
      </c>
      <c r="AU83" s="22">
        <f t="shared" si="66"/>
        <v>249.16077339514607</v>
      </c>
      <c r="AV83" s="22">
        <f t="shared" si="67"/>
        <v>449.92308394544375</v>
      </c>
      <c r="AW83" s="22">
        <f t="shared" si="68"/>
        <v>333.61378849149685</v>
      </c>
      <c r="AX83" s="22">
        <f t="shared" si="69"/>
        <v>1261.803275112198</v>
      </c>
      <c r="AY83" s="22">
        <f t="shared" si="70"/>
        <v>55.102308577582562</v>
      </c>
      <c r="AZ83" s="22">
        <f t="shared" si="71"/>
        <v>41.196746312612696</v>
      </c>
      <c r="BA83" s="22">
        <f t="shared" si="72"/>
        <v>64.786092596749143</v>
      </c>
      <c r="BB83" s="22">
        <f t="shared" si="73"/>
        <v>151.34153919085136</v>
      </c>
      <c r="BC83" s="22">
        <f t="shared" si="74"/>
        <v>5.4382625239016402</v>
      </c>
      <c r="BD83" s="22">
        <f t="shared" si="75"/>
        <v>26.445115858345599</v>
      </c>
      <c r="BE83" s="22">
        <f t="shared" si="76"/>
        <v>26.982235235006758</v>
      </c>
      <c r="BF83" s="22">
        <f t="shared" si="77"/>
        <v>44.884362580384263</v>
      </c>
      <c r="BG83" s="22">
        <f t="shared" si="78"/>
        <v>108.82352345800379</v>
      </c>
      <c r="BH83" s="22">
        <f t="shared" si="79"/>
        <v>1908.5945054103081</v>
      </c>
      <c r="BI83" s="22">
        <f t="shared" si="80"/>
        <v>1960.0438573621961</v>
      </c>
      <c r="BJ83" s="27">
        <f t="shared" si="82"/>
        <v>15831</v>
      </c>
      <c r="BK83" s="27" t="str">
        <f t="shared" si="83"/>
        <v>N</v>
      </c>
    </row>
    <row r="84" spans="2:63" x14ac:dyDescent="0.3">
      <c r="B84" s="2">
        <v>29911</v>
      </c>
      <c r="C84" s="9" t="s">
        <v>109</v>
      </c>
      <c r="D84" s="9">
        <v>81</v>
      </c>
      <c r="E84" s="9" t="str">
        <f t="shared" si="81"/>
        <v>S</v>
      </c>
      <c r="F84" s="18">
        <f>IFERROR('Comex Stat 15 | EXP (SCN124)'!F83/'Comex Stat 15 | EXP (SCN124)'!$AF83,"")</f>
        <v>2.5752233292161125E-3</v>
      </c>
      <c r="G84" s="18">
        <f>IFERROR('Comex Stat 15 | EXP (SCN124)'!G83/'Comex Stat 15 | EXP (SCN124)'!$AF83,"")</f>
        <v>2.4195650216066063E-5</v>
      </c>
      <c r="H84" s="18">
        <f>IFERROR('Comex Stat 15 | EXP (SCN124)'!H83/'Comex Stat 15 | EXP (SCN124)'!$AF83,"")</f>
        <v>0</v>
      </c>
      <c r="I84" s="18">
        <f>IFERROR('Comex Stat 15 | EXP (SCN124)'!I83/'Comex Stat 15 | EXP (SCN124)'!$AF83,"")</f>
        <v>9.4298362882114315E-6</v>
      </c>
      <c r="J84" s="18">
        <f>IFERROR('Comex Stat 15 | EXP (SCN124)'!J83/'Comex Stat 15 | EXP (SCN124)'!$AF83,"")</f>
        <v>1.2262690079138593E-4</v>
      </c>
      <c r="K84" s="18">
        <f>IFERROR('Comex Stat 15 | EXP (SCN124)'!K83/'Comex Stat 15 | EXP (SCN124)'!$AF83,"")</f>
        <v>0.72826127444172994</v>
      </c>
      <c r="L84" s="18">
        <f>IFERROR('Comex Stat 15 | EXP (SCN124)'!L83/'Comex Stat 15 | EXP (SCN124)'!$AF83,"")</f>
        <v>2.7791538331866324E-2</v>
      </c>
      <c r="M84" s="18">
        <f>IFERROR('Comex Stat 15 | EXP (SCN124)'!M83/'Comex Stat 15 | EXP (SCN124)'!$AF83,"")</f>
        <v>5.6497682771883802E-3</v>
      </c>
      <c r="N84" s="18">
        <f>IFERROR('Comex Stat 15 | EXP (SCN124)'!N83/'Comex Stat 15 | EXP (SCN124)'!$AF83,"")</f>
        <v>5.0475713355661877E-4</v>
      </c>
      <c r="O84" s="18">
        <f>IFERROR('Comex Stat 15 | EXP (SCN124)'!O83/'Comex Stat 15 | EXP (SCN124)'!$AF83,"")</f>
        <v>1.2411555237462032E-2</v>
      </c>
      <c r="P84" s="18">
        <f>IFERROR('Comex Stat 15 | EXP (SCN124)'!P83/'Comex Stat 15 | EXP (SCN124)'!$AF83,"")</f>
        <v>2.6138805239757999E-2</v>
      </c>
      <c r="Q84" s="18">
        <f>IFERROR('Comex Stat 15 | EXP (SCN124)'!Q83/'Comex Stat 15 | EXP (SCN124)'!$AF83,"")</f>
        <v>1.4464734971565852E-3</v>
      </c>
      <c r="R84" s="18">
        <f>IFERROR('Comex Stat 15 | EXP (SCN124)'!R83/'Comex Stat 15 | EXP (SCN124)'!$AF83,"")</f>
        <v>9.7557332639112981E-3</v>
      </c>
      <c r="S84" s="18">
        <f>IFERROR('Comex Stat 15 | EXP (SCN124)'!S83/'Comex Stat 15 | EXP (SCN124)'!$AF83,"")</f>
        <v>2.8193830078495547E-3</v>
      </c>
      <c r="T84" s="18">
        <f>IFERROR('Comex Stat 15 | EXP (SCN124)'!T83/'Comex Stat 15 | EXP (SCN124)'!$AF83,"")</f>
        <v>0.10957596519617792</v>
      </c>
      <c r="U84" s="18">
        <f>IFERROR('Comex Stat 15 | EXP (SCN124)'!U83/'Comex Stat 15 | EXP (SCN124)'!$AF83,"")</f>
        <v>3.7823073352016053E-4</v>
      </c>
      <c r="V84" s="18">
        <f>IFERROR('Comex Stat 15 | EXP (SCN124)'!V83/'Comex Stat 15 | EXP (SCN124)'!$AF83,"")</f>
        <v>7.3238657111672346E-5</v>
      </c>
      <c r="W84" s="18">
        <f>IFERROR('Comex Stat 15 | EXP (SCN124)'!W83/'Comex Stat 15 | EXP (SCN124)'!$AF83,"")</f>
        <v>0</v>
      </c>
      <c r="X84" s="18">
        <f>IFERROR('Comex Stat 15 | EXP (SCN124)'!X83/'Comex Stat 15 | EXP (SCN124)'!$AF83,"")</f>
        <v>3.0053150190426732E-4</v>
      </c>
      <c r="Y84" s="18">
        <f>IFERROR('Comex Stat 15 | EXP (SCN124)'!Y83/'Comex Stat 15 | EXP (SCN124)'!$AF83,"")</f>
        <v>0</v>
      </c>
      <c r="Z84" s="18">
        <f>IFERROR('Comex Stat 15 | EXP (SCN124)'!Z83/'Comex Stat 15 | EXP (SCN124)'!$AF83,"")</f>
        <v>1.524333035989378E-5</v>
      </c>
      <c r="AA84" s="18">
        <f>IFERROR('Comex Stat 15 | EXP (SCN124)'!AA83/'Comex Stat 15 | EXP (SCN124)'!$AF83,"")</f>
        <v>0</v>
      </c>
      <c r="AB84" s="18">
        <f>IFERROR('Comex Stat 15 | EXP (SCN124)'!AB83/'Comex Stat 15 | EXP (SCN124)'!$AF83,"")</f>
        <v>2.5879688007192174E-4</v>
      </c>
      <c r="AC84" s="18">
        <f>IFERROR('Comex Stat 15 | EXP (SCN124)'!AC83/'Comex Stat 15 | EXP (SCN124)'!$AF83,"")</f>
        <v>2.2768339717886503E-4</v>
      </c>
      <c r="AD84" s="18">
        <f>IFERROR('Comex Stat 15 | EXP (SCN124)'!AD83/'Comex Stat 15 | EXP (SCN124)'!$AF83,"")</f>
        <v>6.6740381425734931E-3</v>
      </c>
      <c r="AE84" s="18">
        <f>IFERROR('Comex Stat 15 | EXP (SCN124)'!AE83/'Comex Stat 15 | EXP (SCN124)'!$AF83,"")</f>
        <v>6.4985508014111265E-2</v>
      </c>
      <c r="AF84" s="17">
        <f>IFERROR('Comex Stat 15 | EXP (SCN124)'!AF83/'Comex Stat 15 | EXP (SCN124)'!$AF83,"")</f>
        <v>1</v>
      </c>
      <c r="AH84" s="22">
        <v>13604</v>
      </c>
      <c r="AJ84" s="33">
        <f t="shared" si="55"/>
        <v>35.033338170655995</v>
      </c>
      <c r="AK84" s="22">
        <f t="shared" si="56"/>
        <v>0.32915762553936273</v>
      </c>
      <c r="AL84" s="22">
        <f t="shared" si="57"/>
        <v>0</v>
      </c>
      <c r="AM84" s="22">
        <f t="shared" si="58"/>
        <v>0.12828349286482832</v>
      </c>
      <c r="AN84" s="22">
        <f t="shared" si="59"/>
        <v>1.6682163583660141</v>
      </c>
      <c r="AO84" s="22">
        <f t="shared" si="60"/>
        <v>9907.2663775052933</v>
      </c>
      <c r="AP84" s="22">
        <f t="shared" si="61"/>
        <v>378.07608746670945</v>
      </c>
      <c r="AQ84" s="22">
        <f t="shared" si="62"/>
        <v>76.85944764287072</v>
      </c>
      <c r="AR84" s="22">
        <f t="shared" si="63"/>
        <v>6.8667160449042415</v>
      </c>
      <c r="AS84" s="22">
        <f t="shared" si="64"/>
        <v>168.84679745043348</v>
      </c>
      <c r="AT84" s="22">
        <f t="shared" si="65"/>
        <v>355.59230648166783</v>
      </c>
      <c r="AU84" s="22">
        <f t="shared" si="66"/>
        <v>19.677825455318185</v>
      </c>
      <c r="AV84" s="22">
        <f t="shared" si="67"/>
        <v>132.71699532224929</v>
      </c>
      <c r="AW84" s="22">
        <f t="shared" si="68"/>
        <v>38.354886438785343</v>
      </c>
      <c r="AX84" s="22">
        <f t="shared" si="69"/>
        <v>1490.6714305288044</v>
      </c>
      <c r="AY84" s="22">
        <f t="shared" si="70"/>
        <v>5.1454508988082637</v>
      </c>
      <c r="AZ84" s="22">
        <f t="shared" si="71"/>
        <v>0.99633869134719055</v>
      </c>
      <c r="BA84" s="22">
        <f t="shared" si="72"/>
        <v>0</v>
      </c>
      <c r="BB84" s="22">
        <f t="shared" si="73"/>
        <v>4.0884305519056525</v>
      </c>
      <c r="BC84" s="22">
        <f t="shared" si="74"/>
        <v>0</v>
      </c>
      <c r="BD84" s="22">
        <f t="shared" si="75"/>
        <v>0.20737026621599497</v>
      </c>
      <c r="BE84" s="22">
        <f t="shared" si="76"/>
        <v>0</v>
      </c>
      <c r="BF84" s="22">
        <f t="shared" si="77"/>
        <v>3.5206727564984233</v>
      </c>
      <c r="BG84" s="22">
        <f t="shared" si="78"/>
        <v>3.09740493522128</v>
      </c>
      <c r="BH84" s="22">
        <f t="shared" si="79"/>
        <v>90.793614891569803</v>
      </c>
      <c r="BI84" s="22">
        <f t="shared" si="80"/>
        <v>884.06285102396964</v>
      </c>
      <c r="BJ84" s="27">
        <f t="shared" si="82"/>
        <v>13603.999999999996</v>
      </c>
      <c r="BK84" s="27" t="str">
        <f t="shared" si="83"/>
        <v>N</v>
      </c>
    </row>
    <row r="85" spans="2:63" x14ac:dyDescent="0.3">
      <c r="B85" s="2">
        <v>29912</v>
      </c>
      <c r="C85" s="9" t="s">
        <v>110</v>
      </c>
      <c r="D85" s="9">
        <v>82</v>
      </c>
      <c r="E85" s="9" t="str">
        <f t="shared" si="81"/>
        <v>S</v>
      </c>
      <c r="F85" s="18">
        <f>IFERROR('Comex Stat 15 | EXP (SCN124)'!F84/'Comex Stat 15 | EXP (SCN124)'!$AF84,"")</f>
        <v>4.2511775078588158E-3</v>
      </c>
      <c r="G85" s="18">
        <f>IFERROR('Comex Stat 15 | EXP (SCN124)'!G84/'Comex Stat 15 | EXP (SCN124)'!$AF84,"")</f>
        <v>6.1706943419988908E-4</v>
      </c>
      <c r="H85" s="18">
        <f>IFERROR('Comex Stat 15 | EXP (SCN124)'!H84/'Comex Stat 15 | EXP (SCN124)'!$AF84,"")</f>
        <v>9.6872564888014897E-4</v>
      </c>
      <c r="I85" s="18">
        <f>IFERROR('Comex Stat 15 | EXP (SCN124)'!I84/'Comex Stat 15 | EXP (SCN124)'!$AF84,"")</f>
        <v>1.5495327306512343E-4</v>
      </c>
      <c r="J85" s="18">
        <f>IFERROR('Comex Stat 15 | EXP (SCN124)'!J84/'Comex Stat 15 | EXP (SCN124)'!$AF84,"")</f>
        <v>8.9319079864505421E-2</v>
      </c>
      <c r="K85" s="18">
        <f>IFERROR('Comex Stat 15 | EXP (SCN124)'!K84/'Comex Stat 15 | EXP (SCN124)'!$AF84,"")</f>
        <v>0.3670488480272</v>
      </c>
      <c r="L85" s="18">
        <f>IFERROR('Comex Stat 15 | EXP (SCN124)'!L84/'Comex Stat 15 | EXP (SCN124)'!$AF84,"")</f>
        <v>4.0916087448957195E-2</v>
      </c>
      <c r="M85" s="18">
        <f>IFERROR('Comex Stat 15 | EXP (SCN124)'!M84/'Comex Stat 15 | EXP (SCN124)'!$AF84,"")</f>
        <v>2.052402548886231E-2</v>
      </c>
      <c r="N85" s="18">
        <f>IFERROR('Comex Stat 15 | EXP (SCN124)'!N84/'Comex Stat 15 | EXP (SCN124)'!$AF84,"")</f>
        <v>6.4380597093440014E-3</v>
      </c>
      <c r="O85" s="18">
        <f>IFERROR('Comex Stat 15 | EXP (SCN124)'!O84/'Comex Stat 15 | EXP (SCN124)'!$AF84,"")</f>
        <v>0.13880953378391903</v>
      </c>
      <c r="P85" s="18">
        <f>IFERROR('Comex Stat 15 | EXP (SCN124)'!P84/'Comex Stat 15 | EXP (SCN124)'!$AF84,"")</f>
        <v>1.7311715482860156E-2</v>
      </c>
      <c r="Q85" s="18">
        <f>IFERROR('Comex Stat 15 | EXP (SCN124)'!Q84/'Comex Stat 15 | EXP (SCN124)'!$AF84,"")</f>
        <v>4.1514891569589965E-3</v>
      </c>
      <c r="R85" s="18">
        <f>IFERROR('Comex Stat 15 | EXP (SCN124)'!R84/'Comex Stat 15 | EXP (SCN124)'!$AF84,"")</f>
        <v>9.477667707303028E-2</v>
      </c>
      <c r="S85" s="18">
        <f>IFERROR('Comex Stat 15 | EXP (SCN124)'!S84/'Comex Stat 15 | EXP (SCN124)'!$AF84,"")</f>
        <v>1.0565201771820758E-2</v>
      </c>
      <c r="T85" s="18">
        <f>IFERROR('Comex Stat 15 | EXP (SCN124)'!T84/'Comex Stat 15 | EXP (SCN124)'!$AF84,"")</f>
        <v>0.13229463034666825</v>
      </c>
      <c r="U85" s="18">
        <f>IFERROR('Comex Stat 15 | EXP (SCN124)'!U84/'Comex Stat 15 | EXP (SCN124)'!$AF84,"")</f>
        <v>1.0076149299164635E-2</v>
      </c>
      <c r="V85" s="18">
        <f>IFERROR('Comex Stat 15 | EXP (SCN124)'!V84/'Comex Stat 15 | EXP (SCN124)'!$AF84,"")</f>
        <v>5.5103225078583873E-4</v>
      </c>
      <c r="W85" s="18">
        <f>IFERROR('Comex Stat 15 | EXP (SCN124)'!W84/'Comex Stat 15 | EXP (SCN124)'!$AF84,"")</f>
        <v>2.7627351880756281E-3</v>
      </c>
      <c r="X85" s="18">
        <f>IFERROR('Comex Stat 15 | EXP (SCN124)'!X84/'Comex Stat 15 | EXP (SCN124)'!$AF84,"")</f>
        <v>2.4052930934890852E-3</v>
      </c>
      <c r="Y85" s="18">
        <f>IFERROR('Comex Stat 15 | EXP (SCN124)'!Y84/'Comex Stat 15 | EXP (SCN124)'!$AF84,"")</f>
        <v>0</v>
      </c>
      <c r="Z85" s="18">
        <f>IFERROR('Comex Stat 15 | EXP (SCN124)'!Z84/'Comex Stat 15 | EXP (SCN124)'!$AF84,"")</f>
        <v>6.69933530744529E-4</v>
      </c>
      <c r="AA85" s="18">
        <f>IFERROR('Comex Stat 15 | EXP (SCN124)'!AA84/'Comex Stat 15 | EXP (SCN124)'!$AF84,"")</f>
        <v>3.1249709455748035E-4</v>
      </c>
      <c r="AB85" s="18">
        <f>IFERROR('Comex Stat 15 | EXP (SCN124)'!AB84/'Comex Stat 15 | EXP (SCN124)'!$AF84,"")</f>
        <v>1.1205684664586353E-3</v>
      </c>
      <c r="AC85" s="18">
        <f>IFERROR('Comex Stat 15 | EXP (SCN124)'!AC84/'Comex Stat 15 | EXP (SCN124)'!$AF84,"")</f>
        <v>9.1367611202735378E-3</v>
      </c>
      <c r="AD85" s="18">
        <f>IFERROR('Comex Stat 15 | EXP (SCN124)'!AD84/'Comex Stat 15 | EXP (SCN124)'!$AF84,"")</f>
        <v>2.7876228261330743E-3</v>
      </c>
      <c r="AE85" s="18">
        <f>IFERROR('Comex Stat 15 | EXP (SCN124)'!AE84/'Comex Stat 15 | EXP (SCN124)'!$AF84,"")</f>
        <v>4.2030133112187194E-2</v>
      </c>
      <c r="AF85" s="17">
        <f>IFERROR('Comex Stat 15 | EXP (SCN124)'!AF84/'Comex Stat 15 | EXP (SCN124)'!$AF84,"")</f>
        <v>1</v>
      </c>
      <c r="AH85" s="22">
        <v>11165</v>
      </c>
      <c r="AJ85" s="33">
        <f t="shared" si="55"/>
        <v>47.464396875243679</v>
      </c>
      <c r="AK85" s="22">
        <f t="shared" si="56"/>
        <v>6.8895802328417615</v>
      </c>
      <c r="AL85" s="22">
        <f t="shared" si="57"/>
        <v>10.815821869746863</v>
      </c>
      <c r="AM85" s="22">
        <f t="shared" si="58"/>
        <v>1.7300532937721032</v>
      </c>
      <c r="AN85" s="22">
        <f t="shared" si="59"/>
        <v>997.24752668720305</v>
      </c>
      <c r="AO85" s="22">
        <f t="shared" si="60"/>
        <v>4098.1003882236882</v>
      </c>
      <c r="AP85" s="22">
        <f t="shared" si="61"/>
        <v>456.82811636760709</v>
      </c>
      <c r="AQ85" s="22">
        <f t="shared" si="62"/>
        <v>229.15074458314768</v>
      </c>
      <c r="AR85" s="22">
        <f t="shared" si="63"/>
        <v>71.880936654825774</v>
      </c>
      <c r="AS85" s="22">
        <f t="shared" si="64"/>
        <v>1549.808444697456</v>
      </c>
      <c r="AT85" s="22">
        <f t="shared" si="65"/>
        <v>193.28530336613366</v>
      </c>
      <c r="AU85" s="22">
        <f t="shared" si="66"/>
        <v>46.351376437447193</v>
      </c>
      <c r="AV85" s="22">
        <f t="shared" si="67"/>
        <v>1058.1815995203831</v>
      </c>
      <c r="AW85" s="22">
        <f t="shared" si="68"/>
        <v>117.96047778237876</v>
      </c>
      <c r="AX85" s="22">
        <f t="shared" si="69"/>
        <v>1477.069547820551</v>
      </c>
      <c r="AY85" s="22">
        <f t="shared" si="70"/>
        <v>112.50020692517316</v>
      </c>
      <c r="AZ85" s="22">
        <f t="shared" si="71"/>
        <v>6.1522750800238892</v>
      </c>
      <c r="BA85" s="22">
        <f t="shared" si="72"/>
        <v>30.845938374864389</v>
      </c>
      <c r="BB85" s="22">
        <f t="shared" si="73"/>
        <v>26.855097388805635</v>
      </c>
      <c r="BC85" s="22">
        <f t="shared" si="74"/>
        <v>0</v>
      </c>
      <c r="BD85" s="22">
        <f t="shared" si="75"/>
        <v>7.4798078707626665</v>
      </c>
      <c r="BE85" s="22">
        <f t="shared" si="76"/>
        <v>3.4890300607342679</v>
      </c>
      <c r="BF85" s="22">
        <f t="shared" si="77"/>
        <v>12.511146928010664</v>
      </c>
      <c r="BG85" s="22">
        <f t="shared" si="78"/>
        <v>102.01193790785405</v>
      </c>
      <c r="BH85" s="22">
        <f t="shared" si="79"/>
        <v>31.123808853775774</v>
      </c>
      <c r="BI85" s="22">
        <f t="shared" si="80"/>
        <v>469.26643619757004</v>
      </c>
      <c r="BJ85" s="27">
        <f t="shared" si="82"/>
        <v>11165</v>
      </c>
      <c r="BK85" s="27" t="str">
        <f t="shared" si="83"/>
        <v>N</v>
      </c>
    </row>
    <row r="86" spans="2:63" x14ac:dyDescent="0.3">
      <c r="B86" s="2">
        <v>29921</v>
      </c>
      <c r="C86" s="9" t="s">
        <v>111</v>
      </c>
      <c r="D86" s="9">
        <v>83</v>
      </c>
      <c r="E86" s="9" t="str">
        <f t="shared" si="81"/>
        <v>S</v>
      </c>
      <c r="F86" s="18">
        <f>IFERROR('Comex Stat 15 | EXP (SCN124)'!F85/'Comex Stat 15 | EXP (SCN124)'!$AF85,"")</f>
        <v>0.18307113590181334</v>
      </c>
      <c r="G86" s="18">
        <f>IFERROR('Comex Stat 15 | EXP (SCN124)'!G85/'Comex Stat 15 | EXP (SCN124)'!$AF85,"")</f>
        <v>1.3964872286656022E-2</v>
      </c>
      <c r="H86" s="18">
        <f>IFERROR('Comex Stat 15 | EXP (SCN124)'!H85/'Comex Stat 15 | EXP (SCN124)'!$AF85,"")</f>
        <v>9.1412123843726792E-4</v>
      </c>
      <c r="I86" s="18">
        <f>IFERROR('Comex Stat 15 | EXP (SCN124)'!I85/'Comex Stat 15 | EXP (SCN124)'!$AF85,"")</f>
        <v>8.3026563178650661E-3</v>
      </c>
      <c r="J86" s="18">
        <f>IFERROR('Comex Stat 15 | EXP (SCN124)'!J85/'Comex Stat 15 | EXP (SCN124)'!$AF85,"")</f>
        <v>2.2092537872840167E-2</v>
      </c>
      <c r="K86" s="18">
        <f>IFERROR('Comex Stat 15 | EXP (SCN124)'!K85/'Comex Stat 15 | EXP (SCN124)'!$AF85,"")</f>
        <v>0.37809404542411118</v>
      </c>
      <c r="L86" s="18">
        <f>IFERROR('Comex Stat 15 | EXP (SCN124)'!L85/'Comex Stat 15 | EXP (SCN124)'!$AF85,"")</f>
        <v>7.9131411225221888E-3</v>
      </c>
      <c r="M86" s="18">
        <f>IFERROR('Comex Stat 15 | EXP (SCN124)'!M85/'Comex Stat 15 | EXP (SCN124)'!$AF85,"")</f>
        <v>9.1608016322599194E-3</v>
      </c>
      <c r="N86" s="18">
        <f>IFERROR('Comex Stat 15 | EXP (SCN124)'!N85/'Comex Stat 15 | EXP (SCN124)'!$AF85,"")</f>
        <v>7.5820476892851521E-3</v>
      </c>
      <c r="O86" s="18">
        <f>IFERROR('Comex Stat 15 | EXP (SCN124)'!O85/'Comex Stat 15 | EXP (SCN124)'!$AF85,"")</f>
        <v>1.4236157895875077E-2</v>
      </c>
      <c r="P86" s="18">
        <f>IFERROR('Comex Stat 15 | EXP (SCN124)'!P85/'Comex Stat 15 | EXP (SCN124)'!$AF85,"")</f>
        <v>1.9120986055825146E-2</v>
      </c>
      <c r="Q86" s="18">
        <f>IFERROR('Comex Stat 15 | EXP (SCN124)'!Q85/'Comex Stat 15 | EXP (SCN124)'!$AF85,"")</f>
        <v>5.9681438711629304E-3</v>
      </c>
      <c r="R86" s="18">
        <f>IFERROR('Comex Stat 15 | EXP (SCN124)'!R85/'Comex Stat 15 | EXP (SCN124)'!$AF85,"")</f>
        <v>8.4788859862423224E-3</v>
      </c>
      <c r="S86" s="18">
        <f>IFERROR('Comex Stat 15 | EXP (SCN124)'!S85/'Comex Stat 15 | EXP (SCN124)'!$AF85,"")</f>
        <v>4.2699736110897437E-3</v>
      </c>
      <c r="T86" s="18">
        <f>IFERROR('Comex Stat 15 | EXP (SCN124)'!T85/'Comex Stat 15 | EXP (SCN124)'!$AF85,"")</f>
        <v>8.5280186181702064E-2</v>
      </c>
      <c r="U86" s="18">
        <f>IFERROR('Comex Stat 15 | EXP (SCN124)'!U85/'Comex Stat 15 | EXP (SCN124)'!$AF85,"")</f>
        <v>1.1825595001329859E-3</v>
      </c>
      <c r="V86" s="18">
        <f>IFERROR('Comex Stat 15 | EXP (SCN124)'!V85/'Comex Stat 15 | EXP (SCN124)'!$AF85,"")</f>
        <v>8.4302535088585635E-4</v>
      </c>
      <c r="W86" s="18">
        <f>IFERROR('Comex Stat 15 | EXP (SCN124)'!W85/'Comex Stat 15 | EXP (SCN124)'!$AF85,"")</f>
        <v>5.1471614370860006E-4</v>
      </c>
      <c r="X86" s="18">
        <f>IFERROR('Comex Stat 15 | EXP (SCN124)'!X85/'Comex Stat 15 | EXP (SCN124)'!$AF85,"")</f>
        <v>8.3454761627307699E-4</v>
      </c>
      <c r="Y86" s="18">
        <f>IFERROR('Comex Stat 15 | EXP (SCN124)'!Y85/'Comex Stat 15 | EXP (SCN124)'!$AF85,"")</f>
        <v>1.0668713834628645E-5</v>
      </c>
      <c r="Z86" s="18">
        <f>IFERROR('Comex Stat 15 | EXP (SCN124)'!Z85/'Comex Stat 15 | EXP (SCN124)'!$AF85,"")</f>
        <v>5.2008407839694126E-4</v>
      </c>
      <c r="AA86" s="18">
        <f>IFERROR('Comex Stat 15 | EXP (SCN124)'!AA85/'Comex Stat 15 | EXP (SCN124)'!$AF85,"")</f>
        <v>3.5589091376384756E-4</v>
      </c>
      <c r="AB86" s="18">
        <f>IFERROR('Comex Stat 15 | EXP (SCN124)'!AB85/'Comex Stat 15 | EXP (SCN124)'!$AF85,"")</f>
        <v>4.1094208463529343E-4</v>
      </c>
      <c r="AC86" s="18">
        <f>IFERROR('Comex Stat 15 | EXP (SCN124)'!AC85/'Comex Stat 15 | EXP (SCN124)'!$AF85,"")</f>
        <v>6.1882621779091112E-4</v>
      </c>
      <c r="AD86" s="18">
        <f>IFERROR('Comex Stat 15 | EXP (SCN124)'!AD85/'Comex Stat 15 | EXP (SCN124)'!$AF85,"")</f>
        <v>0.16528133618832441</v>
      </c>
      <c r="AE86" s="18">
        <f>IFERROR('Comex Stat 15 | EXP (SCN124)'!AE85/'Comex Stat 15 | EXP (SCN124)'!$AF85,"")</f>
        <v>6.0977710104565895E-2</v>
      </c>
      <c r="AF86" s="17">
        <f>IFERROR('Comex Stat 15 | EXP (SCN124)'!AF85/'Comex Stat 15 | EXP (SCN124)'!$AF85,"")</f>
        <v>1</v>
      </c>
      <c r="AH86" s="22">
        <v>15935</v>
      </c>
      <c r="AJ86" s="33">
        <f t="shared" si="55"/>
        <v>2917.2385505953957</v>
      </c>
      <c r="AK86" s="22">
        <f t="shared" si="56"/>
        <v>222.5302398878637</v>
      </c>
      <c r="AL86" s="22">
        <f t="shared" si="57"/>
        <v>14.566521934497864</v>
      </c>
      <c r="AM86" s="22">
        <f t="shared" si="58"/>
        <v>132.30282842517983</v>
      </c>
      <c r="AN86" s="22">
        <f t="shared" si="59"/>
        <v>352.04459100370804</v>
      </c>
      <c r="AO86" s="22">
        <f t="shared" si="60"/>
        <v>6024.9286138332118</v>
      </c>
      <c r="AP86" s="22">
        <f t="shared" si="61"/>
        <v>126.09590378739108</v>
      </c>
      <c r="AQ86" s="22">
        <f t="shared" si="62"/>
        <v>145.97737401006182</v>
      </c>
      <c r="AR86" s="22">
        <f t="shared" si="63"/>
        <v>120.8199299287589</v>
      </c>
      <c r="AS86" s="22">
        <f t="shared" si="64"/>
        <v>226.85317607076934</v>
      </c>
      <c r="AT86" s="22">
        <f t="shared" si="65"/>
        <v>304.69291279957372</v>
      </c>
      <c r="AU86" s="22">
        <f t="shared" si="66"/>
        <v>95.102372586981289</v>
      </c>
      <c r="AV86" s="22">
        <f t="shared" si="67"/>
        <v>135.11104819077141</v>
      </c>
      <c r="AW86" s="22">
        <f t="shared" si="68"/>
        <v>68.042029492715074</v>
      </c>
      <c r="AX86" s="22">
        <f t="shared" si="69"/>
        <v>1358.9397668054223</v>
      </c>
      <c r="AY86" s="22">
        <f t="shared" si="70"/>
        <v>18.84408563461913</v>
      </c>
      <c r="AZ86" s="22">
        <f t="shared" si="71"/>
        <v>13.433608966366121</v>
      </c>
      <c r="BA86" s="22">
        <f t="shared" si="72"/>
        <v>8.2020017499965423</v>
      </c>
      <c r="BB86" s="22">
        <f t="shared" si="73"/>
        <v>13.298516265311482</v>
      </c>
      <c r="BC86" s="22">
        <f t="shared" si="74"/>
        <v>0.17000595495480747</v>
      </c>
      <c r="BD86" s="22">
        <f t="shared" si="75"/>
        <v>8.2875397892552591</v>
      </c>
      <c r="BE86" s="22">
        <f t="shared" si="76"/>
        <v>5.6711217108269105</v>
      </c>
      <c r="BF86" s="22">
        <f t="shared" si="77"/>
        <v>6.5483621186634009</v>
      </c>
      <c r="BG86" s="22">
        <f t="shared" si="78"/>
        <v>9.8609957804981683</v>
      </c>
      <c r="BH86" s="22">
        <f t="shared" si="79"/>
        <v>2633.7580921609497</v>
      </c>
      <c r="BI86" s="22">
        <f t="shared" si="80"/>
        <v>971.67981051625759</v>
      </c>
      <c r="BJ86" s="27">
        <f t="shared" si="82"/>
        <v>15935.000000000004</v>
      </c>
      <c r="BK86" s="27" t="str">
        <f t="shared" si="83"/>
        <v>N</v>
      </c>
    </row>
    <row r="87" spans="2:63" x14ac:dyDescent="0.3">
      <c r="B87" s="2">
        <v>30001</v>
      </c>
      <c r="C87" s="9" t="s">
        <v>112</v>
      </c>
      <c r="D87" s="9">
        <v>84</v>
      </c>
      <c r="E87" s="9" t="str">
        <f t="shared" si="81"/>
        <v>S</v>
      </c>
      <c r="F87" s="18">
        <f>IFERROR('Comex Stat 15 | EXP (SCN124)'!F86/'Comex Stat 15 | EXP (SCN124)'!$AF86,"")</f>
        <v>0.70068835117941786</v>
      </c>
      <c r="G87" s="18">
        <f>IFERROR('Comex Stat 15 | EXP (SCN124)'!G86/'Comex Stat 15 | EXP (SCN124)'!$AF86,"")</f>
        <v>2.9368522012132765E-2</v>
      </c>
      <c r="H87" s="18">
        <f>IFERROR('Comex Stat 15 | EXP (SCN124)'!H86/'Comex Stat 15 | EXP (SCN124)'!$AF86,"")</f>
        <v>8.5994953728307162E-5</v>
      </c>
      <c r="I87" s="18">
        <f>IFERROR('Comex Stat 15 | EXP (SCN124)'!I86/'Comex Stat 15 | EXP (SCN124)'!$AF86,"")</f>
        <v>1.328548551846004E-2</v>
      </c>
      <c r="J87" s="18">
        <f>IFERROR('Comex Stat 15 | EXP (SCN124)'!J86/'Comex Stat 15 | EXP (SCN124)'!$AF86,"")</f>
        <v>2.2752471557173628E-3</v>
      </c>
      <c r="K87" s="18">
        <f>IFERROR('Comex Stat 15 | EXP (SCN124)'!K86/'Comex Stat 15 | EXP (SCN124)'!$AF86,"")</f>
        <v>1.4827334055368777E-2</v>
      </c>
      <c r="L87" s="18">
        <f>IFERROR('Comex Stat 15 | EXP (SCN124)'!L86/'Comex Stat 15 | EXP (SCN124)'!$AF86,"")</f>
        <v>3.8674156563063195E-3</v>
      </c>
      <c r="M87" s="18">
        <f>IFERROR('Comex Stat 15 | EXP (SCN124)'!M86/'Comex Stat 15 | EXP (SCN124)'!$AF86,"")</f>
        <v>9.7155239937689649E-3</v>
      </c>
      <c r="N87" s="18">
        <f>IFERROR('Comex Stat 15 | EXP (SCN124)'!N86/'Comex Stat 15 | EXP (SCN124)'!$AF86,"")</f>
        <v>1.1861170518498465E-2</v>
      </c>
      <c r="O87" s="18">
        <f>IFERROR('Comex Stat 15 | EXP (SCN124)'!O86/'Comex Stat 15 | EXP (SCN124)'!$AF86,"")</f>
        <v>2.1450165845919617E-3</v>
      </c>
      <c r="P87" s="18">
        <f>IFERROR('Comex Stat 15 | EXP (SCN124)'!P86/'Comex Stat 15 | EXP (SCN124)'!$AF86,"")</f>
        <v>8.9925184356585385E-3</v>
      </c>
      <c r="Q87" s="18">
        <f>IFERROR('Comex Stat 15 | EXP (SCN124)'!Q86/'Comex Stat 15 | EXP (SCN124)'!$AF86,"")</f>
        <v>8.7219699066596134E-5</v>
      </c>
      <c r="R87" s="18">
        <f>IFERROR('Comex Stat 15 | EXP (SCN124)'!R86/'Comex Stat 15 | EXP (SCN124)'!$AF86,"")</f>
        <v>1.0964947672472878E-3</v>
      </c>
      <c r="S87" s="18">
        <f>IFERROR('Comex Stat 15 | EXP (SCN124)'!S86/'Comex Stat 15 | EXP (SCN124)'!$AF86,"")</f>
        <v>5.3988443421275527E-3</v>
      </c>
      <c r="T87" s="18">
        <f>IFERROR('Comex Stat 15 | EXP (SCN124)'!T86/'Comex Stat 15 | EXP (SCN124)'!$AF86,"")</f>
        <v>6.2773697204917631E-3</v>
      </c>
      <c r="U87" s="18">
        <f>IFERROR('Comex Stat 15 | EXP (SCN124)'!U86/'Comex Stat 15 | EXP (SCN124)'!$AF86,"")</f>
        <v>3.720391610164047E-4</v>
      </c>
      <c r="V87" s="18">
        <f>IFERROR('Comex Stat 15 | EXP (SCN124)'!V86/'Comex Stat 15 | EXP (SCN124)'!$AF86,"")</f>
        <v>3.5697095779151736E-6</v>
      </c>
      <c r="W87" s="18">
        <f>IFERROR('Comex Stat 15 | EXP (SCN124)'!W86/'Comex Stat 15 | EXP (SCN124)'!$AF86,"")</f>
        <v>9.6031541213654462E-5</v>
      </c>
      <c r="X87" s="18">
        <f>IFERROR('Comex Stat 15 | EXP (SCN124)'!X86/'Comex Stat 15 | EXP (SCN124)'!$AF86,"")</f>
        <v>2.4735903153048347E-4</v>
      </c>
      <c r="Y87" s="18">
        <f>IFERROR('Comex Stat 15 | EXP (SCN124)'!Y86/'Comex Stat 15 | EXP (SCN124)'!$AF86,"")</f>
        <v>5.3385779706330816E-5</v>
      </c>
      <c r="Z87" s="18">
        <f>IFERROR('Comex Stat 15 | EXP (SCN124)'!Z86/'Comex Stat 15 | EXP (SCN124)'!$AF86,"")</f>
        <v>1.8503331355337893E-4</v>
      </c>
      <c r="AA87" s="18">
        <f>IFERROR('Comex Stat 15 | EXP (SCN124)'!AA86/'Comex Stat 15 | EXP (SCN124)'!$AF86,"")</f>
        <v>2.4369548239222362E-4</v>
      </c>
      <c r="AB87" s="18">
        <f>IFERROR('Comex Stat 15 | EXP (SCN124)'!AB86/'Comex Stat 15 | EXP (SCN124)'!$AF86,"")</f>
        <v>8.6629549244971642E-4</v>
      </c>
      <c r="AC87" s="18">
        <f>IFERROR('Comex Stat 15 | EXP (SCN124)'!AC86/'Comex Stat 15 | EXP (SCN124)'!$AF86,"")</f>
        <v>2.1784539183532044E-5</v>
      </c>
      <c r="AD87" s="18">
        <f>IFERROR('Comex Stat 15 | EXP (SCN124)'!AD86/'Comex Stat 15 | EXP (SCN124)'!$AF86,"")</f>
        <v>9.7262500897492679E-2</v>
      </c>
      <c r="AE87" s="18">
        <f>IFERROR('Comex Stat 15 | EXP (SCN124)'!AE86/'Comex Stat 15 | EXP (SCN124)'!$AF86,"")</f>
        <v>9.06757964593011E-2</v>
      </c>
      <c r="AF87" s="17">
        <f>IFERROR('Comex Stat 15 | EXP (SCN124)'!AF86/'Comex Stat 15 | EXP (SCN124)'!$AF86,"")</f>
        <v>1</v>
      </c>
      <c r="AH87" s="22">
        <v>23772</v>
      </c>
      <c r="AJ87" s="33">
        <f t="shared" si="55"/>
        <v>16656.763484237123</v>
      </c>
      <c r="AK87" s="22">
        <f t="shared" si="56"/>
        <v>698.14850527242004</v>
      </c>
      <c r="AL87" s="22">
        <f t="shared" si="57"/>
        <v>2.0442720400293179</v>
      </c>
      <c r="AM87" s="22">
        <f t="shared" si="58"/>
        <v>315.82256174483206</v>
      </c>
      <c r="AN87" s="22">
        <f t="shared" si="59"/>
        <v>54.087175385713152</v>
      </c>
      <c r="AO87" s="22">
        <f t="shared" si="60"/>
        <v>352.47538516422657</v>
      </c>
      <c r="AP87" s="22">
        <f t="shared" si="61"/>
        <v>91.936204981713828</v>
      </c>
      <c r="AQ87" s="22">
        <f t="shared" si="62"/>
        <v>230.95743637987584</v>
      </c>
      <c r="AR87" s="22">
        <f t="shared" si="63"/>
        <v>281.96374556574551</v>
      </c>
      <c r="AS87" s="22">
        <f t="shared" si="64"/>
        <v>50.991334248920111</v>
      </c>
      <c r="AT87" s="22">
        <f t="shared" si="65"/>
        <v>213.77014825247477</v>
      </c>
      <c r="AU87" s="22">
        <f t="shared" si="66"/>
        <v>2.0733866862111232</v>
      </c>
      <c r="AV87" s="22">
        <f t="shared" si="67"/>
        <v>26.065873607002526</v>
      </c>
      <c r="AW87" s="22">
        <f t="shared" si="68"/>
        <v>128.34132770105617</v>
      </c>
      <c r="AX87" s="22">
        <f t="shared" si="69"/>
        <v>149.22563299553019</v>
      </c>
      <c r="AY87" s="22">
        <f t="shared" si="70"/>
        <v>8.8441149356819722</v>
      </c>
      <c r="AZ87" s="22">
        <f t="shared" si="71"/>
        <v>8.4859136086199508E-2</v>
      </c>
      <c r="BA87" s="22">
        <f t="shared" si="72"/>
        <v>2.2828617977309937</v>
      </c>
      <c r="BB87" s="22">
        <f t="shared" si="73"/>
        <v>5.8802188975426528</v>
      </c>
      <c r="BC87" s="22">
        <f t="shared" si="74"/>
        <v>1.2690867551788962</v>
      </c>
      <c r="BD87" s="22">
        <f t="shared" si="75"/>
        <v>4.3986119297909241</v>
      </c>
      <c r="BE87" s="22">
        <f t="shared" si="76"/>
        <v>5.7931290074279396</v>
      </c>
      <c r="BF87" s="22">
        <f t="shared" si="77"/>
        <v>20.59357644651466</v>
      </c>
      <c r="BG87" s="22">
        <f t="shared" si="78"/>
        <v>0.51786206547092373</v>
      </c>
      <c r="BH87" s="22">
        <f t="shared" si="79"/>
        <v>2312.124171335196</v>
      </c>
      <c r="BI87" s="22">
        <f t="shared" si="80"/>
        <v>2155.5450334305056</v>
      </c>
      <c r="BJ87" s="27">
        <f t="shared" si="82"/>
        <v>23771.999999999996</v>
      </c>
      <c r="BK87" s="27" t="str">
        <f t="shared" si="83"/>
        <v>N</v>
      </c>
    </row>
    <row r="88" spans="2:63" x14ac:dyDescent="0.3">
      <c r="B88" s="2">
        <v>31801</v>
      </c>
      <c r="C88" s="9" t="s">
        <v>113</v>
      </c>
      <c r="D88" s="9">
        <v>85</v>
      </c>
      <c r="E88" s="9" t="str">
        <f t="shared" si="81"/>
        <v>S</v>
      </c>
      <c r="F88" s="18">
        <f>IFERROR('Comex Stat 15 | EXP (SCN124)'!F87/'Comex Stat 15 | EXP (SCN124)'!$AF87,"")</f>
        <v>0.21574483817090975</v>
      </c>
      <c r="G88" s="18">
        <f>IFERROR('Comex Stat 15 | EXP (SCN124)'!G87/'Comex Stat 15 | EXP (SCN124)'!$AF87,"")</f>
        <v>8.6612068761269274E-3</v>
      </c>
      <c r="H88" s="18">
        <f>IFERROR('Comex Stat 15 | EXP (SCN124)'!H87/'Comex Stat 15 | EXP (SCN124)'!$AF87,"")</f>
        <v>7.53334017979171E-5</v>
      </c>
      <c r="I88" s="18">
        <f>IFERROR('Comex Stat 15 | EXP (SCN124)'!I87/'Comex Stat 15 | EXP (SCN124)'!$AF87,"")</f>
        <v>7.8333491468600229E-4</v>
      </c>
      <c r="J88" s="18">
        <f>IFERROR('Comex Stat 15 | EXP (SCN124)'!J87/'Comex Stat 15 | EXP (SCN124)'!$AF87,"")</f>
        <v>8.7966182974325621E-3</v>
      </c>
      <c r="K88" s="18">
        <f>IFERROR('Comex Stat 15 | EXP (SCN124)'!K87/'Comex Stat 15 | EXP (SCN124)'!$AF87,"")</f>
        <v>0.10575016605304068</v>
      </c>
      <c r="L88" s="18">
        <f>IFERROR('Comex Stat 15 | EXP (SCN124)'!L87/'Comex Stat 15 | EXP (SCN124)'!$AF87,"")</f>
        <v>6.1599888720743727E-2</v>
      </c>
      <c r="M88" s="18">
        <f>IFERROR('Comex Stat 15 | EXP (SCN124)'!M87/'Comex Stat 15 | EXP (SCN124)'!$AF87,"")</f>
        <v>4.2164053999506845E-2</v>
      </c>
      <c r="N88" s="18">
        <f>IFERROR('Comex Stat 15 | EXP (SCN124)'!N87/'Comex Stat 15 | EXP (SCN124)'!$AF87,"")</f>
        <v>3.5191944529370193E-3</v>
      </c>
      <c r="O88" s="18">
        <f>IFERROR('Comex Stat 15 | EXP (SCN124)'!O87/'Comex Stat 15 | EXP (SCN124)'!$AF87,"")</f>
        <v>4.3895492459874848E-2</v>
      </c>
      <c r="P88" s="18">
        <f>IFERROR('Comex Stat 15 | EXP (SCN124)'!P87/'Comex Stat 15 | EXP (SCN124)'!$AF87,"")</f>
        <v>1.1772933896336553E-2</v>
      </c>
      <c r="Q88" s="18">
        <f>IFERROR('Comex Stat 15 | EXP (SCN124)'!Q87/'Comex Stat 15 | EXP (SCN124)'!$AF87,"")</f>
        <v>3.5769653626646736E-3</v>
      </c>
      <c r="R88" s="18">
        <f>IFERROR('Comex Stat 15 | EXP (SCN124)'!R87/'Comex Stat 15 | EXP (SCN124)'!$AF87,"")</f>
        <v>6.3705583751615974E-2</v>
      </c>
      <c r="S88" s="18">
        <f>IFERROR('Comex Stat 15 | EXP (SCN124)'!S87/'Comex Stat 15 | EXP (SCN124)'!$AF87,"")</f>
        <v>5.7513943095028865E-2</v>
      </c>
      <c r="T88" s="18">
        <f>IFERROR('Comex Stat 15 | EXP (SCN124)'!T87/'Comex Stat 15 | EXP (SCN124)'!$AF87,"")</f>
        <v>1.0623356314501281E-2</v>
      </c>
      <c r="U88" s="18">
        <f>IFERROR('Comex Stat 15 | EXP (SCN124)'!U87/'Comex Stat 15 | EXP (SCN124)'!$AF87,"")</f>
        <v>2.8898972291172818E-3</v>
      </c>
      <c r="V88" s="18">
        <f>IFERROR('Comex Stat 15 | EXP (SCN124)'!V87/'Comex Stat 15 | EXP (SCN124)'!$AF87,"")</f>
        <v>7.9113233593386453E-3</v>
      </c>
      <c r="W88" s="18">
        <f>IFERROR('Comex Stat 15 | EXP (SCN124)'!W87/'Comex Stat 15 | EXP (SCN124)'!$AF87,"")</f>
        <v>1.8571437590306429E-3</v>
      </c>
      <c r="X88" s="18">
        <f>IFERROR('Comex Stat 15 | EXP (SCN124)'!X87/'Comex Stat 15 | EXP (SCN124)'!$AF87,"")</f>
        <v>4.0971440858881339E-3</v>
      </c>
      <c r="Y88" s="18">
        <f>IFERROR('Comex Stat 15 | EXP (SCN124)'!Y87/'Comex Stat 15 | EXP (SCN124)'!$AF87,"")</f>
        <v>2.8321889941780728E-4</v>
      </c>
      <c r="Z88" s="18">
        <f>IFERROR('Comex Stat 15 | EXP (SCN124)'!Z87/'Comex Stat 15 | EXP (SCN124)'!$AF87,"")</f>
        <v>5.1921658052516697E-4</v>
      </c>
      <c r="AA88" s="18">
        <f>IFERROR('Comex Stat 15 | EXP (SCN124)'!AA87/'Comex Stat 15 | EXP (SCN124)'!$AF87,"")</f>
        <v>1.2243909522804137E-3</v>
      </c>
      <c r="AB88" s="18">
        <f>IFERROR('Comex Stat 15 | EXP (SCN124)'!AB87/'Comex Stat 15 | EXP (SCN124)'!$AF87,"")</f>
        <v>1.241855366776326E-2</v>
      </c>
      <c r="AC88" s="18">
        <f>IFERROR('Comex Stat 15 | EXP (SCN124)'!AC87/'Comex Stat 15 | EXP (SCN124)'!$AF87,"")</f>
        <v>2.8463009850574479E-3</v>
      </c>
      <c r="AD88" s="18">
        <f>IFERROR('Comex Stat 15 | EXP (SCN124)'!AD87/'Comex Stat 15 | EXP (SCN124)'!$AF87,"")</f>
        <v>9.978766781083559E-2</v>
      </c>
      <c r="AE88" s="18">
        <f>IFERROR('Comex Stat 15 | EXP (SCN124)'!AE87/'Comex Stat 15 | EXP (SCN124)'!$AF87,"")</f>
        <v>0.227982232903542</v>
      </c>
      <c r="AF88" s="17">
        <f>IFERROR('Comex Stat 15 | EXP (SCN124)'!AF87/'Comex Stat 15 | EXP (SCN124)'!$AF87,"")</f>
        <v>1</v>
      </c>
      <c r="AH88" s="22">
        <v>1888</v>
      </c>
      <c r="AJ88" s="33">
        <f t="shared" si="55"/>
        <v>407.3262544666776</v>
      </c>
      <c r="AK88" s="22">
        <f t="shared" si="56"/>
        <v>16.352358582127639</v>
      </c>
      <c r="AL88" s="22">
        <f t="shared" si="57"/>
        <v>0.14222946259446748</v>
      </c>
      <c r="AM88" s="22">
        <f t="shared" si="58"/>
        <v>1.4789363189271723</v>
      </c>
      <c r="AN88" s="22">
        <f t="shared" si="59"/>
        <v>16.608015345552676</v>
      </c>
      <c r="AO88" s="22">
        <f t="shared" si="60"/>
        <v>199.65631350814078</v>
      </c>
      <c r="AP88" s="22">
        <f t="shared" si="61"/>
        <v>116.30058990476415</v>
      </c>
      <c r="AQ88" s="22">
        <f t="shared" si="62"/>
        <v>79.605733951068927</v>
      </c>
      <c r="AR88" s="22">
        <f t="shared" si="63"/>
        <v>6.6442391271450925</v>
      </c>
      <c r="AS88" s="22">
        <f t="shared" si="64"/>
        <v>82.874689764243712</v>
      </c>
      <c r="AT88" s="22">
        <f t="shared" si="65"/>
        <v>22.227299196283411</v>
      </c>
      <c r="AU88" s="22">
        <f t="shared" si="66"/>
        <v>6.7533106047109035</v>
      </c>
      <c r="AV88" s="22">
        <f t="shared" si="67"/>
        <v>120.27614212305096</v>
      </c>
      <c r="AW88" s="22">
        <f t="shared" si="68"/>
        <v>108.58632456341449</v>
      </c>
      <c r="AX88" s="22">
        <f t="shared" si="69"/>
        <v>20.056896721778418</v>
      </c>
      <c r="AY88" s="22">
        <f t="shared" si="70"/>
        <v>5.4561259685734278</v>
      </c>
      <c r="AZ88" s="22">
        <f t="shared" si="71"/>
        <v>14.936578502431363</v>
      </c>
      <c r="BA88" s="22">
        <f t="shared" si="72"/>
        <v>3.5062874170498537</v>
      </c>
      <c r="BB88" s="22">
        <f t="shared" si="73"/>
        <v>7.735408034156797</v>
      </c>
      <c r="BC88" s="22">
        <f t="shared" si="74"/>
        <v>0.53471728210082015</v>
      </c>
      <c r="BD88" s="22">
        <f t="shared" si="75"/>
        <v>0.98028090403151524</v>
      </c>
      <c r="BE88" s="22">
        <f t="shared" si="76"/>
        <v>2.3116501179054212</v>
      </c>
      <c r="BF88" s="22">
        <f t="shared" si="77"/>
        <v>23.446229324737036</v>
      </c>
      <c r="BG88" s="22">
        <f t="shared" si="78"/>
        <v>5.3738162597884616</v>
      </c>
      <c r="BH88" s="22">
        <f t="shared" si="79"/>
        <v>188.39911682685761</v>
      </c>
      <c r="BI88" s="22">
        <f t="shared" si="80"/>
        <v>430.43045572188731</v>
      </c>
      <c r="BJ88" s="27">
        <f t="shared" si="82"/>
        <v>1888.0000000000002</v>
      </c>
      <c r="BK88" s="27" t="str">
        <f t="shared" si="83"/>
        <v>N</v>
      </c>
    </row>
    <row r="89" spans="2:63" x14ac:dyDescent="0.3">
      <c r="B89" s="2">
        <v>31802</v>
      </c>
      <c r="C89" s="9" t="s">
        <v>114</v>
      </c>
      <c r="D89" s="9">
        <v>86</v>
      </c>
      <c r="E89" s="9" t="str">
        <f t="shared" si="81"/>
        <v>S</v>
      </c>
      <c r="F89" s="18">
        <f>IFERROR('Comex Stat 15 | EXP (SCN124)'!F88/'Comex Stat 15 | EXP (SCN124)'!$AF88,"")</f>
        <v>0.28235235559968147</v>
      </c>
      <c r="G89" s="18">
        <f>IFERROR('Comex Stat 15 | EXP (SCN124)'!G88/'Comex Stat 15 | EXP (SCN124)'!$AF88,"")</f>
        <v>6.8395515706099058E-2</v>
      </c>
      <c r="H89" s="18">
        <f>IFERROR('Comex Stat 15 | EXP (SCN124)'!H88/'Comex Stat 15 | EXP (SCN124)'!$AF88,"")</f>
        <v>1.3901460538398496E-3</v>
      </c>
      <c r="I89" s="18">
        <f>IFERROR('Comex Stat 15 | EXP (SCN124)'!I88/'Comex Stat 15 | EXP (SCN124)'!$AF88,"")</f>
        <v>5.3347704235737542E-3</v>
      </c>
      <c r="J89" s="18">
        <f>IFERROR('Comex Stat 15 | EXP (SCN124)'!J88/'Comex Stat 15 | EXP (SCN124)'!$AF88,"")</f>
        <v>3.3353123392752667E-3</v>
      </c>
      <c r="K89" s="18">
        <f>IFERROR('Comex Stat 15 | EXP (SCN124)'!K88/'Comex Stat 15 | EXP (SCN124)'!$AF88,"")</f>
        <v>6.2315903838344913E-2</v>
      </c>
      <c r="L89" s="18">
        <f>IFERROR('Comex Stat 15 | EXP (SCN124)'!L88/'Comex Stat 15 | EXP (SCN124)'!$AF88,"")</f>
        <v>2.0663390581517675E-2</v>
      </c>
      <c r="M89" s="18">
        <f>IFERROR('Comex Stat 15 | EXP (SCN124)'!M88/'Comex Stat 15 | EXP (SCN124)'!$AF88,"")</f>
        <v>5.532709787828495E-2</v>
      </c>
      <c r="N89" s="18">
        <f>IFERROR('Comex Stat 15 | EXP (SCN124)'!N88/'Comex Stat 15 | EXP (SCN124)'!$AF88,"")</f>
        <v>1.9399267173285655E-3</v>
      </c>
      <c r="O89" s="18">
        <f>IFERROR('Comex Stat 15 | EXP (SCN124)'!O88/'Comex Stat 15 | EXP (SCN124)'!$AF88,"")</f>
        <v>9.0513445548925375E-3</v>
      </c>
      <c r="P89" s="18">
        <f>IFERROR('Comex Stat 15 | EXP (SCN124)'!P88/'Comex Stat 15 | EXP (SCN124)'!$AF88,"")</f>
        <v>2.060832462805209E-2</v>
      </c>
      <c r="Q89" s="18">
        <f>IFERROR('Comex Stat 15 | EXP (SCN124)'!Q88/'Comex Stat 15 | EXP (SCN124)'!$AF88,"")</f>
        <v>4.0381100827724227E-3</v>
      </c>
      <c r="R89" s="18">
        <f>IFERROR('Comex Stat 15 | EXP (SCN124)'!R88/'Comex Stat 15 | EXP (SCN124)'!$AF88,"")</f>
        <v>2.0534675224248934E-2</v>
      </c>
      <c r="S89" s="18">
        <f>IFERROR('Comex Stat 15 | EXP (SCN124)'!S88/'Comex Stat 15 | EXP (SCN124)'!$AF88,"")</f>
        <v>1.8839789007940363E-2</v>
      </c>
      <c r="T89" s="18">
        <f>IFERROR('Comex Stat 15 | EXP (SCN124)'!T88/'Comex Stat 15 | EXP (SCN124)'!$AF88,"")</f>
        <v>1.7464482787253963E-2</v>
      </c>
      <c r="U89" s="18">
        <f>IFERROR('Comex Stat 15 | EXP (SCN124)'!U88/'Comex Stat 15 | EXP (SCN124)'!$AF88,"")</f>
        <v>3.4529090413108381E-3</v>
      </c>
      <c r="V89" s="18">
        <f>IFERROR('Comex Stat 15 | EXP (SCN124)'!V88/'Comex Stat 15 | EXP (SCN124)'!$AF88,"")</f>
        <v>1.3405964194018237E-4</v>
      </c>
      <c r="W89" s="18">
        <f>IFERROR('Comex Stat 15 | EXP (SCN124)'!W88/'Comex Stat 15 | EXP (SCN124)'!$AF88,"")</f>
        <v>5.8459854722745673E-3</v>
      </c>
      <c r="X89" s="18">
        <f>IFERROR('Comex Stat 15 | EXP (SCN124)'!X88/'Comex Stat 15 | EXP (SCN124)'!$AF88,"")</f>
        <v>3.069059254171004E-3</v>
      </c>
      <c r="Y89" s="18">
        <f>IFERROR('Comex Stat 15 | EXP (SCN124)'!Y88/'Comex Stat 15 | EXP (SCN124)'!$AF88,"")</f>
        <v>7.2142233248510799E-6</v>
      </c>
      <c r="Z89" s="18">
        <f>IFERROR('Comex Stat 15 | EXP (SCN124)'!Z88/'Comex Stat 15 | EXP (SCN124)'!$AF88,"")</f>
        <v>7.5432577303048893E-4</v>
      </c>
      <c r="AA89" s="18">
        <f>IFERROR('Comex Stat 15 | EXP (SCN124)'!AA88/'Comex Stat 15 | EXP (SCN124)'!$AF88,"")</f>
        <v>1.1850998007389632E-3</v>
      </c>
      <c r="AB89" s="18">
        <f>IFERROR('Comex Stat 15 | EXP (SCN124)'!AB88/'Comex Stat 15 | EXP (SCN124)'!$AF88,"")</f>
        <v>6.2400002459343318E-3</v>
      </c>
      <c r="AC89" s="18">
        <f>IFERROR('Comex Stat 15 | EXP (SCN124)'!AC88/'Comex Stat 15 | EXP (SCN124)'!$AF88,"")</f>
        <v>5.7491824880649012E-3</v>
      </c>
      <c r="AD89" s="18">
        <f>IFERROR('Comex Stat 15 | EXP (SCN124)'!AD88/'Comex Stat 15 | EXP (SCN124)'!$AF88,"")</f>
        <v>0.15108320067271716</v>
      </c>
      <c r="AE89" s="18">
        <f>IFERROR('Comex Stat 15 | EXP (SCN124)'!AE88/'Comex Stat 15 | EXP (SCN124)'!$AF88,"")</f>
        <v>0.23088781796338692</v>
      </c>
      <c r="AF89" s="17">
        <f>IFERROR('Comex Stat 15 | EXP (SCN124)'!AF88/'Comex Stat 15 | EXP (SCN124)'!$AF88,"")</f>
        <v>1</v>
      </c>
      <c r="AH89" s="22">
        <v>3074</v>
      </c>
      <c r="AJ89" s="33">
        <f t="shared" si="55"/>
        <v>867.95114111342082</v>
      </c>
      <c r="AK89" s="22">
        <f t="shared" si="56"/>
        <v>210.24781528054851</v>
      </c>
      <c r="AL89" s="22">
        <f t="shared" si="57"/>
        <v>4.2733089695036979</v>
      </c>
      <c r="AM89" s="22">
        <f t="shared" si="58"/>
        <v>16.399084282065719</v>
      </c>
      <c r="AN89" s="22">
        <f t="shared" si="59"/>
        <v>10.252750130932171</v>
      </c>
      <c r="AO89" s="22">
        <f t="shared" si="60"/>
        <v>191.55908839907227</v>
      </c>
      <c r="AP89" s="22">
        <f t="shared" si="61"/>
        <v>63.519262647585329</v>
      </c>
      <c r="AQ89" s="22">
        <f t="shared" si="62"/>
        <v>170.07549887784793</v>
      </c>
      <c r="AR89" s="22">
        <f t="shared" si="63"/>
        <v>5.9633347290680101</v>
      </c>
      <c r="AS89" s="22">
        <f t="shared" si="64"/>
        <v>27.82383316173966</v>
      </c>
      <c r="AT89" s="22">
        <f t="shared" si="65"/>
        <v>63.349989906632125</v>
      </c>
      <c r="AU89" s="22">
        <f t="shared" si="66"/>
        <v>12.413150394442427</v>
      </c>
      <c r="AV89" s="22">
        <f t="shared" si="67"/>
        <v>63.123591639341221</v>
      </c>
      <c r="AW89" s="22">
        <f t="shared" si="68"/>
        <v>57.913511410408674</v>
      </c>
      <c r="AX89" s="22">
        <f t="shared" si="69"/>
        <v>53.68582008801868</v>
      </c>
      <c r="AY89" s="22">
        <f t="shared" si="70"/>
        <v>10.614242392989516</v>
      </c>
      <c r="AZ89" s="22">
        <f t="shared" si="71"/>
        <v>0.41209933932412057</v>
      </c>
      <c r="BA89" s="22">
        <f t="shared" si="72"/>
        <v>17.97055934177202</v>
      </c>
      <c r="BB89" s="22">
        <f t="shared" si="73"/>
        <v>9.4342881473216664</v>
      </c>
      <c r="BC89" s="22">
        <f t="shared" si="74"/>
        <v>2.2176522500592221E-2</v>
      </c>
      <c r="BD89" s="22">
        <f t="shared" si="75"/>
        <v>2.3187974262957232</v>
      </c>
      <c r="BE89" s="22">
        <f t="shared" si="76"/>
        <v>3.642996787471573</v>
      </c>
      <c r="BF89" s="22">
        <f t="shared" si="77"/>
        <v>19.181760756002134</v>
      </c>
      <c r="BG89" s="22">
        <f t="shared" si="78"/>
        <v>17.672986968311506</v>
      </c>
      <c r="BH89" s="22">
        <f t="shared" si="79"/>
        <v>464.42975886793255</v>
      </c>
      <c r="BI89" s="22">
        <f t="shared" si="80"/>
        <v>709.74915241945143</v>
      </c>
      <c r="BJ89" s="27">
        <f t="shared" si="82"/>
        <v>3074.0000000000005</v>
      </c>
      <c r="BK89" s="27" t="str">
        <f t="shared" si="83"/>
        <v>N</v>
      </c>
    </row>
    <row r="90" spans="2:63" x14ac:dyDescent="0.3">
      <c r="B90" s="2">
        <v>33001</v>
      </c>
      <c r="C90" s="9" t="s">
        <v>115</v>
      </c>
      <c r="D90" s="9">
        <v>87</v>
      </c>
      <c r="E90" s="9" t="str">
        <f t="shared" si="81"/>
        <v>S</v>
      </c>
      <c r="F90" s="18">
        <f>IFERROR('Comex Stat 15 | EXP (SCN124)'!F89/'Comex Stat 15 | EXP (SCN124)'!$AF89,"")</f>
        <v>5.8642291573544093E-2</v>
      </c>
      <c r="G90" s="18">
        <f>IFERROR('Comex Stat 15 | EXP (SCN124)'!G89/'Comex Stat 15 | EXP (SCN124)'!$AF89,"")</f>
        <v>1.5108572967909534E-3</v>
      </c>
      <c r="H90" s="18">
        <f>IFERROR('Comex Stat 15 | EXP (SCN124)'!H89/'Comex Stat 15 | EXP (SCN124)'!$AF89,"")</f>
        <v>0</v>
      </c>
      <c r="I90" s="18">
        <f>IFERROR('Comex Stat 15 | EXP (SCN124)'!I89/'Comex Stat 15 | EXP (SCN124)'!$AF89,"")</f>
        <v>1.4168629908148246E-3</v>
      </c>
      <c r="J90" s="18">
        <f>IFERROR('Comex Stat 15 | EXP (SCN124)'!J89/'Comex Stat 15 | EXP (SCN124)'!$AF89,"")</f>
        <v>5.0204565511893298E-2</v>
      </c>
      <c r="K90" s="18">
        <f>IFERROR('Comex Stat 15 | EXP (SCN124)'!K89/'Comex Stat 15 | EXP (SCN124)'!$AF89,"")</f>
        <v>0.1748242169037344</v>
      </c>
      <c r="L90" s="18">
        <f>IFERROR('Comex Stat 15 | EXP (SCN124)'!L89/'Comex Stat 15 | EXP (SCN124)'!$AF89,"")</f>
        <v>1.1524037879323528E-2</v>
      </c>
      <c r="M90" s="18">
        <f>IFERROR('Comex Stat 15 | EXP (SCN124)'!M89/'Comex Stat 15 | EXP (SCN124)'!$AF89,"")</f>
        <v>5.6077109843838117E-2</v>
      </c>
      <c r="N90" s="18">
        <f>IFERROR('Comex Stat 15 | EXP (SCN124)'!N89/'Comex Stat 15 | EXP (SCN124)'!$AF89,"")</f>
        <v>1.6247958048149824E-2</v>
      </c>
      <c r="O90" s="18">
        <f>IFERROR('Comex Stat 15 | EXP (SCN124)'!O89/'Comex Stat 15 | EXP (SCN124)'!$AF89,"")</f>
        <v>1.5315421525902494E-2</v>
      </c>
      <c r="P90" s="18">
        <f>IFERROR('Comex Stat 15 | EXP (SCN124)'!P89/'Comex Stat 15 | EXP (SCN124)'!$AF89,"")</f>
        <v>0.11307766983915903</v>
      </c>
      <c r="Q90" s="18">
        <f>IFERROR('Comex Stat 15 | EXP (SCN124)'!Q89/'Comex Stat 15 | EXP (SCN124)'!$AF89,"")</f>
        <v>7.9044553606456916E-3</v>
      </c>
      <c r="R90" s="18">
        <f>IFERROR('Comex Stat 15 | EXP (SCN124)'!R89/'Comex Stat 15 | EXP (SCN124)'!$AF89,"")</f>
        <v>7.8064829041079406E-2</v>
      </c>
      <c r="S90" s="18">
        <f>IFERROR('Comex Stat 15 | EXP (SCN124)'!S89/'Comex Stat 15 | EXP (SCN124)'!$AF89,"")</f>
        <v>2.6701178586279826E-2</v>
      </c>
      <c r="T90" s="18">
        <f>IFERROR('Comex Stat 15 | EXP (SCN124)'!T89/'Comex Stat 15 | EXP (SCN124)'!$AF89,"")</f>
        <v>4.5448423087078429E-2</v>
      </c>
      <c r="U90" s="18">
        <f>IFERROR('Comex Stat 15 | EXP (SCN124)'!U89/'Comex Stat 15 | EXP (SCN124)'!$AF89,"")</f>
        <v>1.6231007003530246E-3</v>
      </c>
      <c r="V90" s="18">
        <f>IFERROR('Comex Stat 15 | EXP (SCN124)'!V89/'Comex Stat 15 | EXP (SCN124)'!$AF89,"")</f>
        <v>3.2374968102257256E-4</v>
      </c>
      <c r="W90" s="18">
        <f>IFERROR('Comex Stat 15 | EXP (SCN124)'!W89/'Comex Stat 15 | EXP (SCN124)'!$AF89,"")</f>
        <v>0</v>
      </c>
      <c r="X90" s="18">
        <f>IFERROR('Comex Stat 15 | EXP (SCN124)'!X89/'Comex Stat 15 | EXP (SCN124)'!$AF89,"")</f>
        <v>0</v>
      </c>
      <c r="Y90" s="18">
        <f>IFERROR('Comex Stat 15 | EXP (SCN124)'!Y89/'Comex Stat 15 | EXP (SCN124)'!$AF89,"")</f>
        <v>0</v>
      </c>
      <c r="Z90" s="18">
        <f>IFERROR('Comex Stat 15 | EXP (SCN124)'!Z89/'Comex Stat 15 | EXP (SCN124)'!$AF89,"")</f>
        <v>1.3919709162833719E-4</v>
      </c>
      <c r="AA90" s="18">
        <f>IFERROR('Comex Stat 15 | EXP (SCN124)'!AA89/'Comex Stat 15 | EXP (SCN124)'!$AF89,"")</f>
        <v>2.5245603074644614E-3</v>
      </c>
      <c r="AB90" s="18">
        <f>IFERROR('Comex Stat 15 | EXP (SCN124)'!AB89/'Comex Stat 15 | EXP (SCN124)'!$AF89,"")</f>
        <v>2.3914717003837197E-4</v>
      </c>
      <c r="AC90" s="18">
        <f>IFERROR('Comex Stat 15 | EXP (SCN124)'!AC89/'Comex Stat 15 | EXP (SCN124)'!$AF89,"")</f>
        <v>3.2630760892687822E-3</v>
      </c>
      <c r="AD90" s="18">
        <f>IFERROR('Comex Stat 15 | EXP (SCN124)'!AD89/'Comex Stat 15 | EXP (SCN124)'!$AF89,"")</f>
        <v>0.13583826504378485</v>
      </c>
      <c r="AE90" s="18">
        <f>IFERROR('Comex Stat 15 | EXP (SCN124)'!AE89/'Comex Stat 15 | EXP (SCN124)'!$AF89,"")</f>
        <v>0.1990890264282057</v>
      </c>
      <c r="AF90" s="17">
        <f>IFERROR('Comex Stat 15 | EXP (SCN124)'!AF89/'Comex Stat 15 | EXP (SCN124)'!$AF89,"")</f>
        <v>1</v>
      </c>
      <c r="AH90" s="22">
        <v>2388</v>
      </c>
      <c r="AJ90" s="33">
        <f t="shared" si="55"/>
        <v>140.03779227762328</v>
      </c>
      <c r="AK90" s="22">
        <f t="shared" si="56"/>
        <v>3.6079272247367968</v>
      </c>
      <c r="AL90" s="22">
        <f t="shared" si="57"/>
        <v>0</v>
      </c>
      <c r="AM90" s="22">
        <f t="shared" si="58"/>
        <v>3.3834688220658009</v>
      </c>
      <c r="AN90" s="22">
        <f t="shared" si="59"/>
        <v>119.88850244240119</v>
      </c>
      <c r="AO90" s="22">
        <f t="shared" si="60"/>
        <v>417.48022996611775</v>
      </c>
      <c r="AP90" s="22">
        <f t="shared" si="61"/>
        <v>27.519402455824586</v>
      </c>
      <c r="AQ90" s="22">
        <f t="shared" si="62"/>
        <v>133.91213830708543</v>
      </c>
      <c r="AR90" s="22">
        <f t="shared" si="63"/>
        <v>38.800123818981781</v>
      </c>
      <c r="AS90" s="22">
        <f t="shared" si="64"/>
        <v>36.573226603855154</v>
      </c>
      <c r="AT90" s="22">
        <f t="shared" si="65"/>
        <v>270.02947557591176</v>
      </c>
      <c r="AU90" s="22">
        <f t="shared" si="66"/>
        <v>18.87583940122191</v>
      </c>
      <c r="AV90" s="22">
        <f t="shared" si="67"/>
        <v>186.41881175009763</v>
      </c>
      <c r="AW90" s="22">
        <f t="shared" si="68"/>
        <v>63.762414464036226</v>
      </c>
      <c r="AX90" s="22">
        <f t="shared" si="69"/>
        <v>108.5308343319433</v>
      </c>
      <c r="AY90" s="22">
        <f t="shared" si="70"/>
        <v>3.8759644724430227</v>
      </c>
      <c r="AZ90" s="22">
        <f t="shared" si="71"/>
        <v>0.77311423828190329</v>
      </c>
      <c r="BA90" s="22">
        <f t="shared" si="72"/>
        <v>0</v>
      </c>
      <c r="BB90" s="22">
        <f t="shared" si="73"/>
        <v>0</v>
      </c>
      <c r="BC90" s="22">
        <f t="shared" si="74"/>
        <v>0</v>
      </c>
      <c r="BD90" s="22">
        <f t="shared" si="75"/>
        <v>0.3324026548084692</v>
      </c>
      <c r="BE90" s="22">
        <f t="shared" si="76"/>
        <v>6.0286500142251338</v>
      </c>
      <c r="BF90" s="22">
        <f t="shared" si="77"/>
        <v>0.57108344205163231</v>
      </c>
      <c r="BG90" s="22">
        <f t="shared" si="78"/>
        <v>7.7922257011738516</v>
      </c>
      <c r="BH90" s="22">
        <f t="shared" si="79"/>
        <v>324.38177692455821</v>
      </c>
      <c r="BI90" s="22">
        <f t="shared" si="80"/>
        <v>475.42459511055517</v>
      </c>
      <c r="BJ90" s="27">
        <f t="shared" si="82"/>
        <v>2388</v>
      </c>
      <c r="BK90" s="27" t="str">
        <f t="shared" si="83"/>
        <v>N</v>
      </c>
    </row>
    <row r="91" spans="2:63" x14ac:dyDescent="0.3">
      <c r="B91" s="2">
        <v>35001</v>
      </c>
      <c r="C91" s="9" t="s">
        <v>116</v>
      </c>
      <c r="D91" s="9">
        <v>88</v>
      </c>
      <c r="E91" s="9" t="str">
        <f t="shared" si="81"/>
        <v>S</v>
      </c>
      <c r="F91" s="18">
        <f>IFERROR('Comex Stat 15 | EXP (SCN124)'!F90/'Comex Stat 15 | EXP (SCN124)'!$AF90,"")</f>
        <v>0</v>
      </c>
      <c r="G91" s="18">
        <f>IFERROR('Comex Stat 15 | EXP (SCN124)'!G90/'Comex Stat 15 | EXP (SCN124)'!$AF90,"")</f>
        <v>0</v>
      </c>
      <c r="H91" s="18">
        <f>IFERROR('Comex Stat 15 | EXP (SCN124)'!H90/'Comex Stat 15 | EXP (SCN124)'!$AF90,"")</f>
        <v>0</v>
      </c>
      <c r="I91" s="18">
        <f>IFERROR('Comex Stat 15 | EXP (SCN124)'!I90/'Comex Stat 15 | EXP (SCN124)'!$AF90,"")</f>
        <v>0</v>
      </c>
      <c r="J91" s="18">
        <f>IFERROR('Comex Stat 15 | EXP (SCN124)'!J90/'Comex Stat 15 | EXP (SCN124)'!$AF90,"")</f>
        <v>0</v>
      </c>
      <c r="K91" s="18">
        <f>IFERROR('Comex Stat 15 | EXP (SCN124)'!K90/'Comex Stat 15 | EXP (SCN124)'!$AF90,"")</f>
        <v>0</v>
      </c>
      <c r="L91" s="18">
        <f>IFERROR('Comex Stat 15 | EXP (SCN124)'!L90/'Comex Stat 15 | EXP (SCN124)'!$AF90,"")</f>
        <v>0</v>
      </c>
      <c r="M91" s="18">
        <f>IFERROR('Comex Stat 15 | EXP (SCN124)'!M90/'Comex Stat 15 | EXP (SCN124)'!$AF90,"")</f>
        <v>0</v>
      </c>
      <c r="N91" s="18">
        <f>IFERROR('Comex Stat 15 | EXP (SCN124)'!N90/'Comex Stat 15 | EXP (SCN124)'!$AF90,"")</f>
        <v>0</v>
      </c>
      <c r="O91" s="18">
        <f>IFERROR('Comex Stat 15 | EXP (SCN124)'!O90/'Comex Stat 15 | EXP (SCN124)'!$AF90,"")</f>
        <v>0</v>
      </c>
      <c r="P91" s="18">
        <f>IFERROR('Comex Stat 15 | EXP (SCN124)'!P90/'Comex Stat 15 | EXP (SCN124)'!$AF90,"")</f>
        <v>0</v>
      </c>
      <c r="Q91" s="18">
        <f>IFERROR('Comex Stat 15 | EXP (SCN124)'!Q90/'Comex Stat 15 | EXP (SCN124)'!$AF90,"")</f>
        <v>0</v>
      </c>
      <c r="R91" s="18">
        <f>IFERROR('Comex Stat 15 | EXP (SCN124)'!R90/'Comex Stat 15 | EXP (SCN124)'!$AF90,"")</f>
        <v>0</v>
      </c>
      <c r="S91" s="18">
        <f>IFERROR('Comex Stat 15 | EXP (SCN124)'!S90/'Comex Stat 15 | EXP (SCN124)'!$AF90,"")</f>
        <v>0</v>
      </c>
      <c r="T91" s="18">
        <f>IFERROR('Comex Stat 15 | EXP (SCN124)'!T90/'Comex Stat 15 | EXP (SCN124)'!$AF90,"")</f>
        <v>0</v>
      </c>
      <c r="U91" s="18">
        <f>IFERROR('Comex Stat 15 | EXP (SCN124)'!U90/'Comex Stat 15 | EXP (SCN124)'!$AF90,"")</f>
        <v>0</v>
      </c>
      <c r="V91" s="18">
        <f>IFERROR('Comex Stat 15 | EXP (SCN124)'!V90/'Comex Stat 15 | EXP (SCN124)'!$AF90,"")</f>
        <v>0</v>
      </c>
      <c r="W91" s="18">
        <f>IFERROR('Comex Stat 15 | EXP (SCN124)'!W90/'Comex Stat 15 | EXP (SCN124)'!$AF90,"")</f>
        <v>0</v>
      </c>
      <c r="X91" s="18">
        <f>IFERROR('Comex Stat 15 | EXP (SCN124)'!X90/'Comex Stat 15 | EXP (SCN124)'!$AF90,"")</f>
        <v>0</v>
      </c>
      <c r="Y91" s="18">
        <f>IFERROR('Comex Stat 15 | EXP (SCN124)'!Y90/'Comex Stat 15 | EXP (SCN124)'!$AF90,"")</f>
        <v>0</v>
      </c>
      <c r="Z91" s="18">
        <f>IFERROR('Comex Stat 15 | EXP (SCN124)'!Z90/'Comex Stat 15 | EXP (SCN124)'!$AF90,"")</f>
        <v>0</v>
      </c>
      <c r="AA91" s="18">
        <f>IFERROR('Comex Stat 15 | EXP (SCN124)'!AA90/'Comex Stat 15 | EXP (SCN124)'!$AF90,"")</f>
        <v>0</v>
      </c>
      <c r="AB91" s="18">
        <f>IFERROR('Comex Stat 15 | EXP (SCN124)'!AB90/'Comex Stat 15 | EXP (SCN124)'!$AF90,"")</f>
        <v>0</v>
      </c>
      <c r="AC91" s="18">
        <f>IFERROR('Comex Stat 15 | EXP (SCN124)'!AC90/'Comex Stat 15 | EXP (SCN124)'!$AF90,"")</f>
        <v>0</v>
      </c>
      <c r="AD91" s="18">
        <f>IFERROR('Comex Stat 15 | EXP (SCN124)'!AD90/'Comex Stat 15 | EXP (SCN124)'!$AF90,"")</f>
        <v>0</v>
      </c>
      <c r="AE91" s="18">
        <f>IFERROR('Comex Stat 15 | EXP (SCN124)'!AE90/'Comex Stat 15 | EXP (SCN124)'!$AF90,"")</f>
        <v>1</v>
      </c>
      <c r="AF91" s="17">
        <f>IFERROR('Comex Stat 15 | EXP (SCN124)'!AF90/'Comex Stat 15 | EXP (SCN124)'!$AF90,"")</f>
        <v>1</v>
      </c>
      <c r="AH91" s="22">
        <v>0</v>
      </c>
      <c r="AJ91" s="33">
        <f t="shared" si="55"/>
        <v>0</v>
      </c>
      <c r="AK91" s="22">
        <f t="shared" si="56"/>
        <v>0</v>
      </c>
      <c r="AL91" s="22">
        <f t="shared" si="57"/>
        <v>0</v>
      </c>
      <c r="AM91" s="22">
        <f t="shared" si="58"/>
        <v>0</v>
      </c>
      <c r="AN91" s="22">
        <f t="shared" si="59"/>
        <v>0</v>
      </c>
      <c r="AO91" s="22">
        <f t="shared" si="60"/>
        <v>0</v>
      </c>
      <c r="AP91" s="22">
        <f t="shared" si="61"/>
        <v>0</v>
      </c>
      <c r="AQ91" s="22">
        <f t="shared" si="62"/>
        <v>0</v>
      </c>
      <c r="AR91" s="22">
        <f t="shared" si="63"/>
        <v>0</v>
      </c>
      <c r="AS91" s="22">
        <f t="shared" si="64"/>
        <v>0</v>
      </c>
      <c r="AT91" s="22">
        <f t="shared" si="65"/>
        <v>0</v>
      </c>
      <c r="AU91" s="22">
        <f t="shared" si="66"/>
        <v>0</v>
      </c>
      <c r="AV91" s="22">
        <f t="shared" si="67"/>
        <v>0</v>
      </c>
      <c r="AW91" s="22">
        <f t="shared" si="68"/>
        <v>0</v>
      </c>
      <c r="AX91" s="22">
        <f t="shared" si="69"/>
        <v>0</v>
      </c>
      <c r="AY91" s="22">
        <f t="shared" si="70"/>
        <v>0</v>
      </c>
      <c r="AZ91" s="22">
        <f t="shared" si="71"/>
        <v>0</v>
      </c>
      <c r="BA91" s="22">
        <f t="shared" si="72"/>
        <v>0</v>
      </c>
      <c r="BB91" s="22">
        <f t="shared" si="73"/>
        <v>0</v>
      </c>
      <c r="BC91" s="22">
        <f t="shared" si="74"/>
        <v>0</v>
      </c>
      <c r="BD91" s="22">
        <f t="shared" si="75"/>
        <v>0</v>
      </c>
      <c r="BE91" s="22">
        <f t="shared" si="76"/>
        <v>0</v>
      </c>
      <c r="BF91" s="22">
        <f t="shared" si="77"/>
        <v>0</v>
      </c>
      <c r="BG91" s="22">
        <f t="shared" si="78"/>
        <v>0</v>
      </c>
      <c r="BH91" s="22">
        <f t="shared" si="79"/>
        <v>0</v>
      </c>
      <c r="BI91" s="22">
        <f t="shared" si="80"/>
        <v>0</v>
      </c>
      <c r="BJ91" s="27">
        <f t="shared" si="82"/>
        <v>0</v>
      </c>
      <c r="BK91" s="27" t="str">
        <f t="shared" si="83"/>
        <v>N</v>
      </c>
    </row>
    <row r="92" spans="2:63" x14ac:dyDescent="0.3">
      <c r="B92" s="2">
        <v>36801</v>
      </c>
      <c r="C92" s="9" t="s">
        <v>117</v>
      </c>
      <c r="D92" s="9">
        <v>89</v>
      </c>
      <c r="E92" s="9" t="str">
        <f t="shared" si="81"/>
        <v>S</v>
      </c>
      <c r="F92" s="18">
        <f>IFERROR('Comex Stat 15 | EXP (SCN124)'!F91/'Comex Stat 15 | EXP (SCN124)'!$AF91,"")</f>
        <v>0.94536953345339636</v>
      </c>
      <c r="G92" s="18">
        <f>IFERROR('Comex Stat 15 | EXP (SCN124)'!G91/'Comex Stat 15 | EXP (SCN124)'!$AF91,"")</f>
        <v>0</v>
      </c>
      <c r="H92" s="18">
        <f>IFERROR('Comex Stat 15 | EXP (SCN124)'!H91/'Comex Stat 15 | EXP (SCN124)'!$AF91,"")</f>
        <v>0</v>
      </c>
      <c r="I92" s="18">
        <f>IFERROR('Comex Stat 15 | EXP (SCN124)'!I91/'Comex Stat 15 | EXP (SCN124)'!$AF91,"")</f>
        <v>0</v>
      </c>
      <c r="J92" s="18">
        <f>IFERROR('Comex Stat 15 | EXP (SCN124)'!J91/'Comex Stat 15 | EXP (SCN124)'!$AF91,"")</f>
        <v>0</v>
      </c>
      <c r="K92" s="18">
        <f>IFERROR('Comex Stat 15 | EXP (SCN124)'!K91/'Comex Stat 15 | EXP (SCN124)'!$AF91,"")</f>
        <v>0</v>
      </c>
      <c r="L92" s="18">
        <f>IFERROR('Comex Stat 15 | EXP (SCN124)'!L91/'Comex Stat 15 | EXP (SCN124)'!$AF91,"")</f>
        <v>0</v>
      </c>
      <c r="M92" s="18">
        <f>IFERROR('Comex Stat 15 | EXP (SCN124)'!M91/'Comex Stat 15 | EXP (SCN124)'!$AF91,"")</f>
        <v>0</v>
      </c>
      <c r="N92" s="18">
        <f>IFERROR('Comex Stat 15 | EXP (SCN124)'!N91/'Comex Stat 15 | EXP (SCN124)'!$AF91,"")</f>
        <v>0</v>
      </c>
      <c r="O92" s="18">
        <f>IFERROR('Comex Stat 15 | EXP (SCN124)'!O91/'Comex Stat 15 | EXP (SCN124)'!$AF91,"")</f>
        <v>0</v>
      </c>
      <c r="P92" s="18">
        <f>IFERROR('Comex Stat 15 | EXP (SCN124)'!P91/'Comex Stat 15 | EXP (SCN124)'!$AF91,"")</f>
        <v>4.1491046246899317E-2</v>
      </c>
      <c r="Q92" s="18">
        <f>IFERROR('Comex Stat 15 | EXP (SCN124)'!Q91/'Comex Stat 15 | EXP (SCN124)'!$AF91,"")</f>
        <v>0</v>
      </c>
      <c r="R92" s="18">
        <f>IFERROR('Comex Stat 15 | EXP (SCN124)'!R91/'Comex Stat 15 | EXP (SCN124)'!$AF91,"")</f>
        <v>0</v>
      </c>
      <c r="S92" s="18">
        <f>IFERROR('Comex Stat 15 | EXP (SCN124)'!S91/'Comex Stat 15 | EXP (SCN124)'!$AF91,"")</f>
        <v>0</v>
      </c>
      <c r="T92" s="18">
        <f>IFERROR('Comex Stat 15 | EXP (SCN124)'!T91/'Comex Stat 15 | EXP (SCN124)'!$AF91,"")</f>
        <v>0</v>
      </c>
      <c r="U92" s="18">
        <f>IFERROR('Comex Stat 15 | EXP (SCN124)'!U91/'Comex Stat 15 | EXP (SCN124)'!$AF91,"")</f>
        <v>0</v>
      </c>
      <c r="V92" s="18">
        <f>IFERROR('Comex Stat 15 | EXP (SCN124)'!V91/'Comex Stat 15 | EXP (SCN124)'!$AF91,"")</f>
        <v>0</v>
      </c>
      <c r="W92" s="18">
        <f>IFERROR('Comex Stat 15 | EXP (SCN124)'!W91/'Comex Stat 15 | EXP (SCN124)'!$AF91,"")</f>
        <v>0</v>
      </c>
      <c r="X92" s="18">
        <f>IFERROR('Comex Stat 15 | EXP (SCN124)'!X91/'Comex Stat 15 | EXP (SCN124)'!$AF91,"")</f>
        <v>0</v>
      </c>
      <c r="Y92" s="18">
        <f>IFERROR('Comex Stat 15 | EXP (SCN124)'!Y91/'Comex Stat 15 | EXP (SCN124)'!$AF91,"")</f>
        <v>0</v>
      </c>
      <c r="Z92" s="18">
        <f>IFERROR('Comex Stat 15 | EXP (SCN124)'!Z91/'Comex Stat 15 | EXP (SCN124)'!$AF91,"")</f>
        <v>0</v>
      </c>
      <c r="AA92" s="18">
        <f>IFERROR('Comex Stat 15 | EXP (SCN124)'!AA91/'Comex Stat 15 | EXP (SCN124)'!$AF91,"")</f>
        <v>0</v>
      </c>
      <c r="AB92" s="18">
        <f>IFERROR('Comex Stat 15 | EXP (SCN124)'!AB91/'Comex Stat 15 | EXP (SCN124)'!$AF91,"")</f>
        <v>0</v>
      </c>
      <c r="AC92" s="18">
        <f>IFERROR('Comex Stat 15 | EXP (SCN124)'!AC91/'Comex Stat 15 | EXP (SCN124)'!$AF91,"")</f>
        <v>0</v>
      </c>
      <c r="AD92" s="18">
        <f>IFERROR('Comex Stat 15 | EXP (SCN124)'!AD91/'Comex Stat 15 | EXP (SCN124)'!$AF91,"")</f>
        <v>6.3311699344184309E-3</v>
      </c>
      <c r="AE92" s="18">
        <f>IFERROR('Comex Stat 15 | EXP (SCN124)'!AE91/'Comex Stat 15 | EXP (SCN124)'!$AF91,"")</f>
        <v>6.8082503652859422E-3</v>
      </c>
      <c r="AF92" s="17">
        <f>IFERROR('Comex Stat 15 | EXP (SCN124)'!AF91/'Comex Stat 15 | EXP (SCN124)'!$AF91,"")</f>
        <v>1</v>
      </c>
      <c r="AH92" s="22">
        <v>4</v>
      </c>
      <c r="AJ92" s="33">
        <f t="shared" si="55"/>
        <v>3.7814781338135854</v>
      </c>
      <c r="AK92" s="22">
        <f t="shared" si="56"/>
        <v>0</v>
      </c>
      <c r="AL92" s="22">
        <f t="shared" si="57"/>
        <v>0</v>
      </c>
      <c r="AM92" s="22">
        <f t="shared" si="58"/>
        <v>0</v>
      </c>
      <c r="AN92" s="22">
        <f t="shared" si="59"/>
        <v>0</v>
      </c>
      <c r="AO92" s="22">
        <f t="shared" si="60"/>
        <v>0</v>
      </c>
      <c r="AP92" s="22">
        <f t="shared" si="61"/>
        <v>0</v>
      </c>
      <c r="AQ92" s="22">
        <f t="shared" si="62"/>
        <v>0</v>
      </c>
      <c r="AR92" s="22">
        <f t="shared" si="63"/>
        <v>0</v>
      </c>
      <c r="AS92" s="22">
        <f t="shared" si="64"/>
        <v>0</v>
      </c>
      <c r="AT92" s="22">
        <f t="shared" si="65"/>
        <v>0.16596418498759727</v>
      </c>
      <c r="AU92" s="22">
        <f t="shared" si="66"/>
        <v>0</v>
      </c>
      <c r="AV92" s="22">
        <f t="shared" si="67"/>
        <v>0</v>
      </c>
      <c r="AW92" s="22">
        <f t="shared" si="68"/>
        <v>0</v>
      </c>
      <c r="AX92" s="22">
        <f t="shared" si="69"/>
        <v>0</v>
      </c>
      <c r="AY92" s="22">
        <f t="shared" si="70"/>
        <v>0</v>
      </c>
      <c r="AZ92" s="22">
        <f t="shared" si="71"/>
        <v>0</v>
      </c>
      <c r="BA92" s="22">
        <f t="shared" si="72"/>
        <v>0</v>
      </c>
      <c r="BB92" s="22">
        <f t="shared" si="73"/>
        <v>0</v>
      </c>
      <c r="BC92" s="22">
        <f t="shared" si="74"/>
        <v>0</v>
      </c>
      <c r="BD92" s="22">
        <f t="shared" si="75"/>
        <v>0</v>
      </c>
      <c r="BE92" s="22">
        <f t="shared" si="76"/>
        <v>0</v>
      </c>
      <c r="BF92" s="22">
        <f t="shared" si="77"/>
        <v>0</v>
      </c>
      <c r="BG92" s="22">
        <f t="shared" si="78"/>
        <v>0</v>
      </c>
      <c r="BH92" s="22">
        <f t="shared" si="79"/>
        <v>2.5324679737673723E-2</v>
      </c>
      <c r="BI92" s="22">
        <f t="shared" si="80"/>
        <v>2.7233001461143769E-2</v>
      </c>
      <c r="BJ92" s="27">
        <f t="shared" si="82"/>
        <v>4</v>
      </c>
      <c r="BK92" s="27" t="str">
        <f t="shared" si="83"/>
        <v>N</v>
      </c>
    </row>
    <row r="93" spans="2:63" x14ac:dyDescent="0.3">
      <c r="B93" s="2">
        <v>41801</v>
      </c>
      <c r="C93" s="9" t="s">
        <v>141</v>
      </c>
      <c r="D93" s="9">
        <v>90</v>
      </c>
      <c r="E93" s="9" t="str">
        <f t="shared" si="81"/>
        <v>N</v>
      </c>
      <c r="F93" s="18" t="str">
        <f>IFERROR('Comex Stat 15 | EXP (SCN124)'!F92/'Comex Stat 15 | EXP (SCN124)'!$AF92,"")</f>
        <v/>
      </c>
      <c r="G93" s="18" t="str">
        <f>IFERROR('Comex Stat 15 | EXP (SCN124)'!G92/'Comex Stat 15 | EXP (SCN124)'!$AF92,"")</f>
        <v/>
      </c>
      <c r="H93" s="18" t="str">
        <f>IFERROR('Comex Stat 15 | EXP (SCN124)'!H92/'Comex Stat 15 | EXP (SCN124)'!$AF92,"")</f>
        <v/>
      </c>
      <c r="I93" s="18" t="str">
        <f>IFERROR('Comex Stat 15 | EXP (SCN124)'!I92/'Comex Stat 15 | EXP (SCN124)'!$AF92,"")</f>
        <v/>
      </c>
      <c r="J93" s="18" t="str">
        <f>IFERROR('Comex Stat 15 | EXP (SCN124)'!J92/'Comex Stat 15 | EXP (SCN124)'!$AF92,"")</f>
        <v/>
      </c>
      <c r="K93" s="18" t="str">
        <f>IFERROR('Comex Stat 15 | EXP (SCN124)'!K92/'Comex Stat 15 | EXP (SCN124)'!$AF92,"")</f>
        <v/>
      </c>
      <c r="L93" s="18" t="str">
        <f>IFERROR('Comex Stat 15 | EXP (SCN124)'!L92/'Comex Stat 15 | EXP (SCN124)'!$AF92,"")</f>
        <v/>
      </c>
      <c r="M93" s="18" t="str">
        <f>IFERROR('Comex Stat 15 | EXP (SCN124)'!M92/'Comex Stat 15 | EXP (SCN124)'!$AF92,"")</f>
        <v/>
      </c>
      <c r="N93" s="18" t="str">
        <f>IFERROR('Comex Stat 15 | EXP (SCN124)'!N92/'Comex Stat 15 | EXP (SCN124)'!$AF92,"")</f>
        <v/>
      </c>
      <c r="O93" s="18" t="str">
        <f>IFERROR('Comex Stat 15 | EXP (SCN124)'!O92/'Comex Stat 15 | EXP (SCN124)'!$AF92,"")</f>
        <v/>
      </c>
      <c r="P93" s="18" t="str">
        <f>IFERROR('Comex Stat 15 | EXP (SCN124)'!P92/'Comex Stat 15 | EXP (SCN124)'!$AF92,"")</f>
        <v/>
      </c>
      <c r="Q93" s="18" t="str">
        <f>IFERROR('Comex Stat 15 | EXP (SCN124)'!Q92/'Comex Stat 15 | EXP (SCN124)'!$AF92,"")</f>
        <v/>
      </c>
      <c r="R93" s="18" t="str">
        <f>IFERROR('Comex Stat 15 | EXP (SCN124)'!R92/'Comex Stat 15 | EXP (SCN124)'!$AF92,"")</f>
        <v/>
      </c>
      <c r="S93" s="18" t="str">
        <f>IFERROR('Comex Stat 15 | EXP (SCN124)'!S92/'Comex Stat 15 | EXP (SCN124)'!$AF92,"")</f>
        <v/>
      </c>
      <c r="T93" s="18" t="str">
        <f>IFERROR('Comex Stat 15 | EXP (SCN124)'!T92/'Comex Stat 15 | EXP (SCN124)'!$AF92,"")</f>
        <v/>
      </c>
      <c r="U93" s="18" t="str">
        <f>IFERROR('Comex Stat 15 | EXP (SCN124)'!U92/'Comex Stat 15 | EXP (SCN124)'!$AF92,"")</f>
        <v/>
      </c>
      <c r="V93" s="18" t="str">
        <f>IFERROR('Comex Stat 15 | EXP (SCN124)'!V92/'Comex Stat 15 | EXP (SCN124)'!$AF92,"")</f>
        <v/>
      </c>
      <c r="W93" s="18" t="str">
        <f>IFERROR('Comex Stat 15 | EXP (SCN124)'!W92/'Comex Stat 15 | EXP (SCN124)'!$AF92,"")</f>
        <v/>
      </c>
      <c r="X93" s="18" t="str">
        <f>IFERROR('Comex Stat 15 | EXP (SCN124)'!X92/'Comex Stat 15 | EXP (SCN124)'!$AF92,"")</f>
        <v/>
      </c>
      <c r="Y93" s="18" t="str">
        <f>IFERROR('Comex Stat 15 | EXP (SCN124)'!Y92/'Comex Stat 15 | EXP (SCN124)'!$AF92,"")</f>
        <v/>
      </c>
      <c r="Z93" s="18" t="str">
        <f>IFERROR('Comex Stat 15 | EXP (SCN124)'!Z92/'Comex Stat 15 | EXP (SCN124)'!$AF92,"")</f>
        <v/>
      </c>
      <c r="AA93" s="18" t="str">
        <f>IFERROR('Comex Stat 15 | EXP (SCN124)'!AA92/'Comex Stat 15 | EXP (SCN124)'!$AF92,"")</f>
        <v/>
      </c>
      <c r="AB93" s="18" t="str">
        <f>IFERROR('Comex Stat 15 | EXP (SCN124)'!AB92/'Comex Stat 15 | EXP (SCN124)'!$AF92,"")</f>
        <v/>
      </c>
      <c r="AC93" s="18" t="str">
        <f>IFERROR('Comex Stat 15 | EXP (SCN124)'!AC92/'Comex Stat 15 | EXP (SCN124)'!$AF92,"")</f>
        <v/>
      </c>
      <c r="AD93" s="18" t="str">
        <f>IFERROR('Comex Stat 15 | EXP (SCN124)'!AD92/'Comex Stat 15 | EXP (SCN124)'!$AF92,"")</f>
        <v/>
      </c>
      <c r="AE93" s="18" t="str">
        <f>IFERROR('Comex Stat 15 | EXP (SCN124)'!AE92/'Comex Stat 15 | EXP (SCN124)'!$AF92,"")</f>
        <v/>
      </c>
      <c r="AF93" s="17" t="str">
        <f>IFERROR('Comex Stat 15 | EXP (SCN124)'!AF92/'Comex Stat 15 | EXP (SCN124)'!$AF92,"")</f>
        <v/>
      </c>
      <c r="AH93" s="31">
        <v>236</v>
      </c>
      <c r="AJ93" s="33">
        <f>IFERROR(F95*$AH93,"")</f>
        <v>32.637836070673899</v>
      </c>
      <c r="AK93" s="22">
        <f t="shared" ref="AK93:BI93" si="84">IFERROR(G95*$AH93,"")</f>
        <v>2.1273332912506331</v>
      </c>
      <c r="AL93" s="22">
        <f t="shared" si="84"/>
        <v>0</v>
      </c>
      <c r="AM93" s="22">
        <f t="shared" si="84"/>
        <v>21.999268809038391</v>
      </c>
      <c r="AN93" s="22">
        <f t="shared" si="84"/>
        <v>5.1985882143564671E-3</v>
      </c>
      <c r="AO93" s="22">
        <f t="shared" si="84"/>
        <v>1.7175494224683094</v>
      </c>
      <c r="AP93" s="22">
        <f t="shared" si="84"/>
        <v>2.1810138673495385</v>
      </c>
      <c r="AQ93" s="22">
        <f t="shared" si="84"/>
        <v>15.481281196005222</v>
      </c>
      <c r="AR93" s="22">
        <f t="shared" si="84"/>
        <v>0.9583723330149313</v>
      </c>
      <c r="AS93" s="22">
        <f t="shared" si="84"/>
        <v>0.650350255996894</v>
      </c>
      <c r="AT93" s="22">
        <f t="shared" si="84"/>
        <v>5.7209203729161242</v>
      </c>
      <c r="AU93" s="22">
        <f t="shared" si="84"/>
        <v>0.76336802180239682</v>
      </c>
      <c r="AV93" s="22">
        <f t="shared" si="84"/>
        <v>2.2759396301182946</v>
      </c>
      <c r="AW93" s="22">
        <f t="shared" si="84"/>
        <v>4.4315674400422198</v>
      </c>
      <c r="AX93" s="22">
        <f t="shared" si="84"/>
        <v>110.10537699007546</v>
      </c>
      <c r="AY93" s="22">
        <f t="shared" si="84"/>
        <v>0.21998959641897892</v>
      </c>
      <c r="AZ93" s="22">
        <f t="shared" si="84"/>
        <v>0</v>
      </c>
      <c r="BA93" s="22">
        <f t="shared" si="84"/>
        <v>1.0076558653378173E-3</v>
      </c>
      <c r="BB93" s="22">
        <f t="shared" si="84"/>
        <v>0.55020300374411502</v>
      </c>
      <c r="BC93" s="22">
        <f t="shared" si="84"/>
        <v>0</v>
      </c>
      <c r="BD93" s="22">
        <f t="shared" si="84"/>
        <v>8.7711862823723636E-3</v>
      </c>
      <c r="BE93" s="22">
        <f t="shared" si="84"/>
        <v>6.6608342825796391E-2</v>
      </c>
      <c r="BF93" s="22">
        <f t="shared" si="84"/>
        <v>8.0039937485356163E-3</v>
      </c>
      <c r="BG93" s="22">
        <f t="shared" si="84"/>
        <v>9.1915963402800678</v>
      </c>
      <c r="BH93" s="22">
        <f t="shared" si="84"/>
        <v>1.2109389855348884</v>
      </c>
      <c r="BI93" s="22">
        <f t="shared" si="84"/>
        <v>23.687504606333242</v>
      </c>
      <c r="BJ93" s="27">
        <f t="shared" si="82"/>
        <v>235.99999999999997</v>
      </c>
      <c r="BK93" s="27" t="str">
        <f t="shared" si="83"/>
        <v>N</v>
      </c>
    </row>
    <row r="94" spans="2:63" x14ac:dyDescent="0.3">
      <c r="B94" s="2">
        <v>41802</v>
      </c>
      <c r="C94" s="9" t="s">
        <v>142</v>
      </c>
      <c r="D94" s="9">
        <v>91</v>
      </c>
      <c r="E94" s="9" t="str">
        <f t="shared" si="81"/>
        <v>N</v>
      </c>
      <c r="F94" s="18" t="str">
        <f>IFERROR('Comex Stat 15 | EXP (SCN124)'!F93/'Comex Stat 15 | EXP (SCN124)'!$AF93,"")</f>
        <v/>
      </c>
      <c r="G94" s="18" t="str">
        <f>IFERROR('Comex Stat 15 | EXP (SCN124)'!G93/'Comex Stat 15 | EXP (SCN124)'!$AF93,"")</f>
        <v/>
      </c>
      <c r="H94" s="18" t="str">
        <f>IFERROR('Comex Stat 15 | EXP (SCN124)'!H93/'Comex Stat 15 | EXP (SCN124)'!$AF93,"")</f>
        <v/>
      </c>
      <c r="I94" s="18" t="str">
        <f>IFERROR('Comex Stat 15 | EXP (SCN124)'!I93/'Comex Stat 15 | EXP (SCN124)'!$AF93,"")</f>
        <v/>
      </c>
      <c r="J94" s="18" t="str">
        <f>IFERROR('Comex Stat 15 | EXP (SCN124)'!J93/'Comex Stat 15 | EXP (SCN124)'!$AF93,"")</f>
        <v/>
      </c>
      <c r="K94" s="18" t="str">
        <f>IFERROR('Comex Stat 15 | EXP (SCN124)'!K93/'Comex Stat 15 | EXP (SCN124)'!$AF93,"")</f>
        <v/>
      </c>
      <c r="L94" s="18" t="str">
        <f>IFERROR('Comex Stat 15 | EXP (SCN124)'!L93/'Comex Stat 15 | EXP (SCN124)'!$AF93,"")</f>
        <v/>
      </c>
      <c r="M94" s="18" t="str">
        <f>IFERROR('Comex Stat 15 | EXP (SCN124)'!M93/'Comex Stat 15 | EXP (SCN124)'!$AF93,"")</f>
        <v/>
      </c>
      <c r="N94" s="18" t="str">
        <f>IFERROR('Comex Stat 15 | EXP (SCN124)'!N93/'Comex Stat 15 | EXP (SCN124)'!$AF93,"")</f>
        <v/>
      </c>
      <c r="O94" s="18" t="str">
        <f>IFERROR('Comex Stat 15 | EXP (SCN124)'!O93/'Comex Stat 15 | EXP (SCN124)'!$AF93,"")</f>
        <v/>
      </c>
      <c r="P94" s="18" t="str">
        <f>IFERROR('Comex Stat 15 | EXP (SCN124)'!P93/'Comex Stat 15 | EXP (SCN124)'!$AF93,"")</f>
        <v/>
      </c>
      <c r="Q94" s="18" t="str">
        <f>IFERROR('Comex Stat 15 | EXP (SCN124)'!Q93/'Comex Stat 15 | EXP (SCN124)'!$AF93,"")</f>
        <v/>
      </c>
      <c r="R94" s="18" t="str">
        <f>IFERROR('Comex Stat 15 | EXP (SCN124)'!R93/'Comex Stat 15 | EXP (SCN124)'!$AF93,"")</f>
        <v/>
      </c>
      <c r="S94" s="18" t="str">
        <f>IFERROR('Comex Stat 15 | EXP (SCN124)'!S93/'Comex Stat 15 | EXP (SCN124)'!$AF93,"")</f>
        <v/>
      </c>
      <c r="T94" s="18" t="str">
        <f>IFERROR('Comex Stat 15 | EXP (SCN124)'!T93/'Comex Stat 15 | EXP (SCN124)'!$AF93,"")</f>
        <v/>
      </c>
      <c r="U94" s="18" t="str">
        <f>IFERROR('Comex Stat 15 | EXP (SCN124)'!U93/'Comex Stat 15 | EXP (SCN124)'!$AF93,"")</f>
        <v/>
      </c>
      <c r="V94" s="18" t="str">
        <f>IFERROR('Comex Stat 15 | EXP (SCN124)'!V93/'Comex Stat 15 | EXP (SCN124)'!$AF93,"")</f>
        <v/>
      </c>
      <c r="W94" s="18" t="str">
        <f>IFERROR('Comex Stat 15 | EXP (SCN124)'!W93/'Comex Stat 15 | EXP (SCN124)'!$AF93,"")</f>
        <v/>
      </c>
      <c r="X94" s="18" t="str">
        <f>IFERROR('Comex Stat 15 | EXP (SCN124)'!X93/'Comex Stat 15 | EXP (SCN124)'!$AF93,"")</f>
        <v/>
      </c>
      <c r="Y94" s="18" t="str">
        <f>IFERROR('Comex Stat 15 | EXP (SCN124)'!Y93/'Comex Stat 15 | EXP (SCN124)'!$AF93,"")</f>
        <v/>
      </c>
      <c r="Z94" s="18" t="str">
        <f>IFERROR('Comex Stat 15 | EXP (SCN124)'!Z93/'Comex Stat 15 | EXP (SCN124)'!$AF93,"")</f>
        <v/>
      </c>
      <c r="AA94" s="18" t="str">
        <f>IFERROR('Comex Stat 15 | EXP (SCN124)'!AA93/'Comex Stat 15 | EXP (SCN124)'!$AF93,"")</f>
        <v/>
      </c>
      <c r="AB94" s="18" t="str">
        <f>IFERROR('Comex Stat 15 | EXP (SCN124)'!AB93/'Comex Stat 15 | EXP (SCN124)'!$AF93,"")</f>
        <v/>
      </c>
      <c r="AC94" s="18" t="str">
        <f>IFERROR('Comex Stat 15 | EXP (SCN124)'!AC93/'Comex Stat 15 | EXP (SCN124)'!$AF93,"")</f>
        <v/>
      </c>
      <c r="AD94" s="18" t="str">
        <f>IFERROR('Comex Stat 15 | EXP (SCN124)'!AD93/'Comex Stat 15 | EXP (SCN124)'!$AF93,"")</f>
        <v/>
      </c>
      <c r="AE94" s="18" t="str">
        <f>IFERROR('Comex Stat 15 | EXP (SCN124)'!AE93/'Comex Stat 15 | EXP (SCN124)'!$AF93,"")</f>
        <v/>
      </c>
      <c r="AF94" s="17" t="str">
        <f>IFERROR('Comex Stat 15 | EXP (SCN124)'!AF93/'Comex Stat 15 | EXP (SCN124)'!$AF93,"")</f>
        <v/>
      </c>
      <c r="AH94" s="22">
        <v>0</v>
      </c>
      <c r="AJ94" s="33" t="str">
        <f t="shared" ref="AJ94:AJ106" si="85">IFERROR(F94*$AH94,"")</f>
        <v/>
      </c>
      <c r="AK94" s="22" t="str">
        <f t="shared" ref="AK94:AK106" si="86">IFERROR(G94*$AH94,"")</f>
        <v/>
      </c>
      <c r="AL94" s="22" t="str">
        <f t="shared" ref="AL94:AL106" si="87">IFERROR(H94*$AH94,"")</f>
        <v/>
      </c>
      <c r="AM94" s="22" t="str">
        <f t="shared" ref="AM94:AM106" si="88">IFERROR(I94*$AH94,"")</f>
        <v/>
      </c>
      <c r="AN94" s="22" t="str">
        <f t="shared" ref="AN94:AN106" si="89">IFERROR(J94*$AH94,"")</f>
        <v/>
      </c>
      <c r="AO94" s="22" t="str">
        <f t="shared" ref="AO94:AO106" si="90">IFERROR(K94*$AH94,"")</f>
        <v/>
      </c>
      <c r="AP94" s="22" t="str">
        <f t="shared" ref="AP94:AP106" si="91">IFERROR(L94*$AH94,"")</f>
        <v/>
      </c>
      <c r="AQ94" s="22" t="str">
        <f t="shared" ref="AQ94:AQ106" si="92">IFERROR(M94*$AH94,"")</f>
        <v/>
      </c>
      <c r="AR94" s="22" t="str">
        <f t="shared" ref="AR94:AR106" si="93">IFERROR(N94*$AH94,"")</f>
        <v/>
      </c>
      <c r="AS94" s="22" t="str">
        <f t="shared" ref="AS94:AS106" si="94">IFERROR(O94*$AH94,"")</f>
        <v/>
      </c>
      <c r="AT94" s="22" t="str">
        <f t="shared" ref="AT94:AT106" si="95">IFERROR(P94*$AH94,"")</f>
        <v/>
      </c>
      <c r="AU94" s="22" t="str">
        <f t="shared" ref="AU94:AU106" si="96">IFERROR(Q94*$AH94,"")</f>
        <v/>
      </c>
      <c r="AV94" s="22" t="str">
        <f t="shared" ref="AV94:AV106" si="97">IFERROR(R94*$AH94,"")</f>
        <v/>
      </c>
      <c r="AW94" s="22" t="str">
        <f t="shared" ref="AW94:AW106" si="98">IFERROR(S94*$AH94,"")</f>
        <v/>
      </c>
      <c r="AX94" s="22" t="str">
        <f t="shared" ref="AX94:AX106" si="99">IFERROR(T94*$AH94,"")</f>
        <v/>
      </c>
      <c r="AY94" s="22" t="str">
        <f t="shared" ref="AY94:AY106" si="100">IFERROR(U94*$AH94,"")</f>
        <v/>
      </c>
      <c r="AZ94" s="22" t="str">
        <f t="shared" ref="AZ94:AZ106" si="101">IFERROR(V94*$AH94,"")</f>
        <v/>
      </c>
      <c r="BA94" s="22" t="str">
        <f t="shared" ref="BA94:BA106" si="102">IFERROR(W94*$AH94,"")</f>
        <v/>
      </c>
      <c r="BB94" s="22" t="str">
        <f t="shared" ref="BB94:BB106" si="103">IFERROR(X94*$AH94,"")</f>
        <v/>
      </c>
      <c r="BC94" s="22" t="str">
        <f t="shared" ref="BC94:BC106" si="104">IFERROR(Y94*$AH94,"")</f>
        <v/>
      </c>
      <c r="BD94" s="22" t="str">
        <f t="shared" ref="BD94:BD106" si="105">IFERROR(Z94*$AH94,"")</f>
        <v/>
      </c>
      <c r="BE94" s="22" t="str">
        <f t="shared" ref="BE94:BE106" si="106">IFERROR(AA94*$AH94,"")</f>
        <v/>
      </c>
      <c r="BF94" s="22" t="str">
        <f t="shared" ref="BF94:BF106" si="107">IFERROR(AB94*$AH94,"")</f>
        <v/>
      </c>
      <c r="BG94" s="22" t="str">
        <f t="shared" ref="BG94:BG106" si="108">IFERROR(AC94*$AH94,"")</f>
        <v/>
      </c>
      <c r="BH94" s="22" t="str">
        <f t="shared" ref="BH94:BH106" si="109">IFERROR(AD94*$AH94,"")</f>
        <v/>
      </c>
      <c r="BI94" s="22" t="str">
        <f t="shared" ref="BI94:BI106" si="110">IFERROR(AE94*$AH94,"")</f>
        <v/>
      </c>
      <c r="BJ94" s="27">
        <f t="shared" si="82"/>
        <v>0</v>
      </c>
      <c r="BK94" s="27" t="str">
        <f t="shared" si="83"/>
        <v>N</v>
      </c>
    </row>
    <row r="95" spans="2:63" x14ac:dyDescent="0.3">
      <c r="B95" s="2">
        <v>41803</v>
      </c>
      <c r="C95" s="9" t="s">
        <v>118</v>
      </c>
      <c r="D95" s="9">
        <v>92</v>
      </c>
      <c r="E95" s="9" t="str">
        <f t="shared" si="81"/>
        <v>S</v>
      </c>
      <c r="F95" s="18">
        <f>IFERROR('Comex Stat 15 | EXP (SCN124)'!F94/'Comex Stat 15 | EXP (SCN124)'!$AF94,"")</f>
        <v>0.13829591555370296</v>
      </c>
      <c r="G95" s="18">
        <f>IFERROR('Comex Stat 15 | EXP (SCN124)'!G94/'Comex Stat 15 | EXP (SCN124)'!$AF94,"")</f>
        <v>9.0141241154687839E-3</v>
      </c>
      <c r="H95" s="18">
        <f>IFERROR('Comex Stat 15 | EXP (SCN124)'!H94/'Comex Stat 15 | EXP (SCN124)'!$AF94,"")</f>
        <v>0</v>
      </c>
      <c r="I95" s="18">
        <f>IFERROR('Comex Stat 15 | EXP (SCN124)'!I94/'Comex Stat 15 | EXP (SCN124)'!$AF94,"")</f>
        <v>9.3217240716264374E-2</v>
      </c>
      <c r="J95" s="18">
        <f>IFERROR('Comex Stat 15 | EXP (SCN124)'!J94/'Comex Stat 15 | EXP (SCN124)'!$AF94,"")</f>
        <v>2.2027916162527401E-5</v>
      </c>
      <c r="K95" s="18">
        <f>IFERROR('Comex Stat 15 | EXP (SCN124)'!K94/'Comex Stat 15 | EXP (SCN124)'!$AF94,"")</f>
        <v>7.2777517901199554E-3</v>
      </c>
      <c r="L95" s="18">
        <f>IFERROR('Comex Stat 15 | EXP (SCN124)'!L94/'Comex Stat 15 | EXP (SCN124)'!$AF94,"")</f>
        <v>9.2415841836844849E-3</v>
      </c>
      <c r="M95" s="18">
        <f>IFERROR('Comex Stat 15 | EXP (SCN124)'!M94/'Comex Stat 15 | EXP (SCN124)'!$AF94,"")</f>
        <v>6.5598649135615347E-2</v>
      </c>
      <c r="N95" s="18">
        <f>IFERROR('Comex Stat 15 | EXP (SCN124)'!N94/'Comex Stat 15 | EXP (SCN124)'!$AF94,"")</f>
        <v>4.060899716164963E-3</v>
      </c>
      <c r="O95" s="18">
        <f>IFERROR('Comex Stat 15 | EXP (SCN124)'!O94/'Comex Stat 15 | EXP (SCN124)'!$AF94,"")</f>
        <v>2.7557214237156524E-3</v>
      </c>
      <c r="P95" s="18">
        <f>IFERROR('Comex Stat 15 | EXP (SCN124)'!P94/'Comex Stat 15 | EXP (SCN124)'!$AF94,"")</f>
        <v>2.4241188020831035E-2</v>
      </c>
      <c r="Q95" s="18">
        <f>IFERROR('Comex Stat 15 | EXP (SCN124)'!Q94/'Comex Stat 15 | EXP (SCN124)'!$AF94,"")</f>
        <v>3.234610261874563E-3</v>
      </c>
      <c r="R95" s="18">
        <f>IFERROR('Comex Stat 15 | EXP (SCN124)'!R94/'Comex Stat 15 | EXP (SCN124)'!$AF94,"")</f>
        <v>9.6438119920266713E-3</v>
      </c>
      <c r="S95" s="18">
        <f>IFERROR('Comex Stat 15 | EXP (SCN124)'!S94/'Comex Stat 15 | EXP (SCN124)'!$AF94,"")</f>
        <v>1.8777828135772119E-2</v>
      </c>
      <c r="T95" s="18">
        <f>IFERROR('Comex Stat 15 | EXP (SCN124)'!T94/'Comex Stat 15 | EXP (SCN124)'!$AF94,"")</f>
        <v>0.46654820758506549</v>
      </c>
      <c r="U95" s="18">
        <f>IFERROR('Comex Stat 15 | EXP (SCN124)'!U94/'Comex Stat 15 | EXP (SCN124)'!$AF94,"")</f>
        <v>9.3215930686008021E-4</v>
      </c>
      <c r="V95" s="18">
        <f>IFERROR('Comex Stat 15 | EXP (SCN124)'!V94/'Comex Stat 15 | EXP (SCN124)'!$AF94,"")</f>
        <v>0</v>
      </c>
      <c r="W95" s="18">
        <f>IFERROR('Comex Stat 15 | EXP (SCN124)'!W94/'Comex Stat 15 | EXP (SCN124)'!$AF94,"")</f>
        <v>4.269728242956853E-6</v>
      </c>
      <c r="X95" s="18">
        <f>IFERROR('Comex Stat 15 | EXP (SCN124)'!X94/'Comex Stat 15 | EXP (SCN124)'!$AF94,"")</f>
        <v>2.3313686599326909E-3</v>
      </c>
      <c r="Y95" s="18">
        <f>IFERROR('Comex Stat 15 | EXP (SCN124)'!Y94/'Comex Stat 15 | EXP (SCN124)'!$AF94,"")</f>
        <v>0</v>
      </c>
      <c r="Z95" s="18">
        <f>IFERROR('Comex Stat 15 | EXP (SCN124)'!Z94/'Comex Stat 15 | EXP (SCN124)'!$AF94,"")</f>
        <v>3.7166043569374423E-5</v>
      </c>
      <c r="AA95" s="18">
        <f>IFERROR('Comex Stat 15 | EXP (SCN124)'!AA94/'Comex Stat 15 | EXP (SCN124)'!$AF94,"")</f>
        <v>2.8223874078727286E-4</v>
      </c>
      <c r="AB95" s="18">
        <f>IFERROR('Comex Stat 15 | EXP (SCN124)'!AB94/'Comex Stat 15 | EXP (SCN124)'!$AF94,"")</f>
        <v>3.3915227748032276E-5</v>
      </c>
      <c r="AC95" s="18">
        <f>IFERROR('Comex Stat 15 | EXP (SCN124)'!AC94/'Comex Stat 15 | EXP (SCN124)'!$AF94,"")</f>
        <v>3.8947442119830797E-2</v>
      </c>
      <c r="AD95" s="18">
        <f>IFERROR('Comex Stat 15 | EXP (SCN124)'!AD94/'Comex Stat 15 | EXP (SCN124)'!$AF94,"")</f>
        <v>5.131097396334273E-3</v>
      </c>
      <c r="AE95" s="18">
        <f>IFERROR('Comex Stat 15 | EXP (SCN124)'!AE94/'Comex Stat 15 | EXP (SCN124)'!$AF94,"")</f>
        <v>0.10037078223022559</v>
      </c>
      <c r="AF95" s="17">
        <f>IFERROR('Comex Stat 15 | EXP (SCN124)'!AF94/'Comex Stat 15 | EXP (SCN124)'!$AF94,"")</f>
        <v>1</v>
      </c>
      <c r="AH95" s="22">
        <v>4462</v>
      </c>
      <c r="AJ95" s="33">
        <f t="shared" si="85"/>
        <v>617.07637520062258</v>
      </c>
      <c r="AK95" s="22">
        <f t="shared" si="86"/>
        <v>40.221021803221717</v>
      </c>
      <c r="AL95" s="22">
        <f t="shared" si="87"/>
        <v>0</v>
      </c>
      <c r="AM95" s="22">
        <f t="shared" si="88"/>
        <v>415.93532807597165</v>
      </c>
      <c r="AN95" s="22">
        <f t="shared" si="89"/>
        <v>9.8288561917197259E-2</v>
      </c>
      <c r="AO95" s="22">
        <f t="shared" si="90"/>
        <v>32.473328487515239</v>
      </c>
      <c r="AP95" s="22">
        <f t="shared" si="91"/>
        <v>41.235948627600173</v>
      </c>
      <c r="AQ95" s="22">
        <f t="shared" si="92"/>
        <v>292.70117244311569</v>
      </c>
      <c r="AR95" s="22">
        <f t="shared" si="93"/>
        <v>18.119734533528064</v>
      </c>
      <c r="AS95" s="22">
        <f t="shared" si="94"/>
        <v>12.296028992619242</v>
      </c>
      <c r="AT95" s="22">
        <f t="shared" si="95"/>
        <v>108.16418094894807</v>
      </c>
      <c r="AU95" s="22">
        <f t="shared" si="96"/>
        <v>14.4328309884843</v>
      </c>
      <c r="AV95" s="22">
        <f t="shared" si="97"/>
        <v>43.030689108423005</v>
      </c>
      <c r="AW95" s="22">
        <f t="shared" si="98"/>
        <v>83.786669141815196</v>
      </c>
      <c r="AX95" s="22">
        <f t="shared" si="99"/>
        <v>2081.738102244562</v>
      </c>
      <c r="AY95" s="22">
        <f t="shared" si="100"/>
        <v>4.1592948272096777</v>
      </c>
      <c r="AZ95" s="22">
        <f t="shared" si="101"/>
        <v>0</v>
      </c>
      <c r="BA95" s="22">
        <f t="shared" si="102"/>
        <v>1.9051527420073478E-2</v>
      </c>
      <c r="BB95" s="22">
        <f t="shared" si="103"/>
        <v>10.402566960619666</v>
      </c>
      <c r="BC95" s="22">
        <f t="shared" si="104"/>
        <v>0</v>
      </c>
      <c r="BD95" s="22">
        <f t="shared" si="105"/>
        <v>0.16583488640654867</v>
      </c>
      <c r="BE95" s="22">
        <f t="shared" si="106"/>
        <v>1.2593492613928114</v>
      </c>
      <c r="BF95" s="22">
        <f t="shared" si="107"/>
        <v>0.15132974621172002</v>
      </c>
      <c r="BG95" s="22">
        <f t="shared" si="108"/>
        <v>173.78348673868501</v>
      </c>
      <c r="BH95" s="22">
        <f t="shared" si="109"/>
        <v>22.894956582443527</v>
      </c>
      <c r="BI95" s="22">
        <f t="shared" si="110"/>
        <v>447.85443031126658</v>
      </c>
      <c r="BJ95" s="27">
        <f t="shared" si="82"/>
        <v>4462</v>
      </c>
      <c r="BK95" s="27" t="str">
        <f t="shared" si="83"/>
        <v>N</v>
      </c>
    </row>
    <row r="96" spans="2:63" x14ac:dyDescent="0.3">
      <c r="B96" s="2">
        <v>45001</v>
      </c>
      <c r="C96" s="9" t="s">
        <v>160</v>
      </c>
      <c r="D96" s="9">
        <v>93</v>
      </c>
      <c r="E96" s="9" t="str">
        <f t="shared" si="81"/>
        <v>S</v>
      </c>
      <c r="F96" s="18">
        <f>IFERROR('Comex Stat 15 | EXP (SCN124)'!F95/'Comex Stat 15 | EXP (SCN124)'!$AF95,"")</f>
        <v>1.9845354331022809E-2</v>
      </c>
      <c r="G96" s="18">
        <f>IFERROR('Comex Stat 15 | EXP (SCN124)'!G95/'Comex Stat 15 | EXP (SCN124)'!$AF95,"")</f>
        <v>7.1293662977768915E-4</v>
      </c>
      <c r="H96" s="18">
        <f>IFERROR('Comex Stat 15 | EXP (SCN124)'!H95/'Comex Stat 15 | EXP (SCN124)'!$AF95,"")</f>
        <v>2.5364758805168511E-3</v>
      </c>
      <c r="I96" s="18">
        <f>IFERROR('Comex Stat 15 | EXP (SCN124)'!I95/'Comex Stat 15 | EXP (SCN124)'!$AF95,"")</f>
        <v>3.9165980363973233E-4</v>
      </c>
      <c r="J96" s="18">
        <f>IFERROR('Comex Stat 15 | EXP (SCN124)'!J95/'Comex Stat 15 | EXP (SCN124)'!$AF95,"")</f>
        <v>2.1076297532740553E-3</v>
      </c>
      <c r="K96" s="18">
        <f>IFERROR('Comex Stat 15 | EXP (SCN124)'!K95/'Comex Stat 15 | EXP (SCN124)'!$AF95,"")</f>
        <v>0.1331325459777993</v>
      </c>
      <c r="L96" s="18">
        <f>IFERROR('Comex Stat 15 | EXP (SCN124)'!L95/'Comex Stat 15 | EXP (SCN124)'!$AF95,"")</f>
        <v>1.9181833229811523E-2</v>
      </c>
      <c r="M96" s="18">
        <f>IFERROR('Comex Stat 15 | EXP (SCN124)'!M95/'Comex Stat 15 | EXP (SCN124)'!$AF95,"")</f>
        <v>7.3250314088915774E-2</v>
      </c>
      <c r="N96" s="18">
        <f>IFERROR('Comex Stat 15 | EXP (SCN124)'!N95/'Comex Stat 15 | EXP (SCN124)'!$AF95,"")</f>
        <v>2.6831331032305786E-2</v>
      </c>
      <c r="O96" s="18">
        <f>IFERROR('Comex Stat 15 | EXP (SCN124)'!O95/'Comex Stat 15 | EXP (SCN124)'!$AF95,"")</f>
        <v>9.0089539029659424E-2</v>
      </c>
      <c r="P96" s="18">
        <f>IFERROR('Comex Stat 15 | EXP (SCN124)'!P95/'Comex Stat 15 | EXP (SCN124)'!$AF95,"")</f>
        <v>0.14603858539669004</v>
      </c>
      <c r="Q96" s="18">
        <f>IFERROR('Comex Stat 15 | EXP (SCN124)'!Q95/'Comex Stat 15 | EXP (SCN124)'!$AF95,"")</f>
        <v>7.3583581607154308E-2</v>
      </c>
      <c r="R96" s="18">
        <f>IFERROR('Comex Stat 15 | EXP (SCN124)'!R95/'Comex Stat 15 | EXP (SCN124)'!$AF95,"")</f>
        <v>2.1968617518301418E-2</v>
      </c>
      <c r="S96" s="18">
        <f>IFERROR('Comex Stat 15 | EXP (SCN124)'!S95/'Comex Stat 15 | EXP (SCN124)'!$AF95,"")</f>
        <v>7.6867556799561559E-2</v>
      </c>
      <c r="T96" s="18">
        <f>IFERROR('Comex Stat 15 | EXP (SCN124)'!T95/'Comex Stat 15 | EXP (SCN124)'!$AF95,"")</f>
        <v>9.9532068119447068E-3</v>
      </c>
      <c r="U96" s="18">
        <f>IFERROR('Comex Stat 15 | EXP (SCN124)'!U95/'Comex Stat 15 | EXP (SCN124)'!$AF95,"")</f>
        <v>7.0758093185934699E-3</v>
      </c>
      <c r="V96" s="18">
        <f>IFERROR('Comex Stat 15 | EXP (SCN124)'!V95/'Comex Stat 15 | EXP (SCN124)'!$AF95,"")</f>
        <v>2.8614279730400673E-2</v>
      </c>
      <c r="W96" s="18">
        <f>IFERROR('Comex Stat 15 | EXP (SCN124)'!W95/'Comex Stat 15 | EXP (SCN124)'!$AF95,"")</f>
        <v>3.3715094130402266E-3</v>
      </c>
      <c r="X96" s="18">
        <f>IFERROR('Comex Stat 15 | EXP (SCN124)'!X95/'Comex Stat 15 | EXP (SCN124)'!$AF95,"")</f>
        <v>6.0607636236487327E-3</v>
      </c>
      <c r="Y96" s="18">
        <f>IFERROR('Comex Stat 15 | EXP (SCN124)'!Y95/'Comex Stat 15 | EXP (SCN124)'!$AF95,"")</f>
        <v>5.8085904787486559E-3</v>
      </c>
      <c r="Z96" s="18">
        <f>IFERROR('Comex Stat 15 | EXP (SCN124)'!Z95/'Comex Stat 15 | EXP (SCN124)'!$AF95,"")</f>
        <v>2.7884972445042623E-3</v>
      </c>
      <c r="AA96" s="18">
        <f>IFERROR('Comex Stat 15 | EXP (SCN124)'!AA95/'Comex Stat 15 | EXP (SCN124)'!$AF95,"")</f>
        <v>4.3554617038760467E-4</v>
      </c>
      <c r="AB96" s="18">
        <f>IFERROR('Comex Stat 15 | EXP (SCN124)'!AB95/'Comex Stat 15 | EXP (SCN124)'!$AF95,"")</f>
        <v>7.368464601200205E-3</v>
      </c>
      <c r="AC96" s="18">
        <f>IFERROR('Comex Stat 15 | EXP (SCN124)'!AC95/'Comex Stat 15 | EXP (SCN124)'!$AF95,"")</f>
        <v>5.4054386917213879E-3</v>
      </c>
      <c r="AD96" s="18">
        <f>IFERROR('Comex Stat 15 | EXP (SCN124)'!AD95/'Comex Stat 15 | EXP (SCN124)'!$AF95,"")</f>
        <v>3.670691274891582E-3</v>
      </c>
      <c r="AE96" s="18">
        <f>IFERROR('Comex Stat 15 | EXP (SCN124)'!AE95/'Comex Stat 15 | EXP (SCN124)'!$AF95,"")</f>
        <v>0.23290924156248821</v>
      </c>
      <c r="AF96" s="17">
        <f>IFERROR('Comex Stat 15 | EXP (SCN124)'!AF95/'Comex Stat 15 | EXP (SCN124)'!$AF95,"")</f>
        <v>1</v>
      </c>
      <c r="AH96" s="22">
        <v>5547</v>
      </c>
      <c r="AJ96" s="33">
        <f t="shared" si="85"/>
        <v>110.08218047418352</v>
      </c>
      <c r="AK96" s="22">
        <f t="shared" si="86"/>
        <v>3.9546594853768418</v>
      </c>
      <c r="AL96" s="22">
        <f t="shared" si="87"/>
        <v>14.069831709226973</v>
      </c>
      <c r="AM96" s="22">
        <f t="shared" si="88"/>
        <v>2.1725369307895952</v>
      </c>
      <c r="AN96" s="22">
        <f t="shared" si="89"/>
        <v>11.691022241411185</v>
      </c>
      <c r="AO96" s="22">
        <f t="shared" si="90"/>
        <v>738.48623253885273</v>
      </c>
      <c r="AP96" s="22">
        <f t="shared" si="91"/>
        <v>106.40162892576451</v>
      </c>
      <c r="AQ96" s="22">
        <f t="shared" si="92"/>
        <v>406.31949225121582</v>
      </c>
      <c r="AR96" s="22">
        <f t="shared" si="93"/>
        <v>148.83339323620021</v>
      </c>
      <c r="AS96" s="22">
        <f t="shared" si="94"/>
        <v>499.72667299752084</v>
      </c>
      <c r="AT96" s="22">
        <f t="shared" si="95"/>
        <v>810.07603319543966</v>
      </c>
      <c r="AU96" s="22">
        <f t="shared" si="96"/>
        <v>408.16812717488494</v>
      </c>
      <c r="AV96" s="22">
        <f t="shared" si="97"/>
        <v>121.85992137401797</v>
      </c>
      <c r="AW96" s="22">
        <f t="shared" si="98"/>
        <v>426.38433756716796</v>
      </c>
      <c r="AX96" s="22">
        <f t="shared" si="99"/>
        <v>55.210438185857292</v>
      </c>
      <c r="AY96" s="22">
        <f t="shared" si="100"/>
        <v>39.249514290237975</v>
      </c>
      <c r="AZ96" s="22">
        <f t="shared" si="101"/>
        <v>158.72340966453254</v>
      </c>
      <c r="BA96" s="22">
        <f t="shared" si="102"/>
        <v>18.701762714134137</v>
      </c>
      <c r="BB96" s="22">
        <f t="shared" si="103"/>
        <v>33.619055820379522</v>
      </c>
      <c r="BC96" s="22">
        <f t="shared" si="104"/>
        <v>32.220251385618795</v>
      </c>
      <c r="BD96" s="22">
        <f t="shared" si="105"/>
        <v>15.467794215265144</v>
      </c>
      <c r="BE96" s="22">
        <f t="shared" si="106"/>
        <v>2.415974607140043</v>
      </c>
      <c r="BF96" s="22">
        <f t="shared" si="107"/>
        <v>40.872873142857536</v>
      </c>
      <c r="BG96" s="22">
        <f t="shared" si="108"/>
        <v>29.983968422978538</v>
      </c>
      <c r="BH96" s="22">
        <f t="shared" si="109"/>
        <v>20.361324501823606</v>
      </c>
      <c r="BI96" s="22">
        <f t="shared" si="110"/>
        <v>1291.9475629471222</v>
      </c>
      <c r="BJ96" s="27">
        <f t="shared" si="82"/>
        <v>5547</v>
      </c>
      <c r="BK96" s="27" t="str">
        <f t="shared" si="83"/>
        <v>N</v>
      </c>
    </row>
    <row r="97" spans="2:63" x14ac:dyDescent="0.3">
      <c r="B97" s="2">
        <v>49001</v>
      </c>
      <c r="C97" s="9" t="s">
        <v>161</v>
      </c>
      <c r="D97" s="9">
        <v>94</v>
      </c>
      <c r="E97" s="9" t="str">
        <f t="shared" si="81"/>
        <v>S</v>
      </c>
      <c r="F97" s="18">
        <f>IFERROR('Comex Stat 15 | EXP (SCN124)'!F96/'Comex Stat 15 | EXP (SCN124)'!$AF96,"")</f>
        <v>0.1491490841652125</v>
      </c>
      <c r="G97" s="18">
        <f>IFERROR('Comex Stat 15 | EXP (SCN124)'!G96/'Comex Stat 15 | EXP (SCN124)'!$AF96,"")</f>
        <v>0</v>
      </c>
      <c r="H97" s="18">
        <f>IFERROR('Comex Stat 15 | EXP (SCN124)'!H96/'Comex Stat 15 | EXP (SCN124)'!$AF96,"")</f>
        <v>0</v>
      </c>
      <c r="I97" s="18">
        <f>IFERROR('Comex Stat 15 | EXP (SCN124)'!I96/'Comex Stat 15 | EXP (SCN124)'!$AF96,"")</f>
        <v>0</v>
      </c>
      <c r="J97" s="18">
        <f>IFERROR('Comex Stat 15 | EXP (SCN124)'!J96/'Comex Stat 15 | EXP (SCN124)'!$AF96,"")</f>
        <v>5.3336274474806702E-3</v>
      </c>
      <c r="K97" s="18">
        <f>IFERROR('Comex Stat 15 | EXP (SCN124)'!K96/'Comex Stat 15 | EXP (SCN124)'!$AF96,"")</f>
        <v>0.43837922509687116</v>
      </c>
      <c r="L97" s="18">
        <f>IFERROR('Comex Stat 15 | EXP (SCN124)'!L96/'Comex Stat 15 | EXP (SCN124)'!$AF96,"")</f>
        <v>4.9916300083515552E-2</v>
      </c>
      <c r="M97" s="18">
        <f>IFERROR('Comex Stat 15 | EXP (SCN124)'!M96/'Comex Stat 15 | EXP (SCN124)'!$AF96,"")</f>
        <v>6.4273326455218771E-2</v>
      </c>
      <c r="N97" s="18">
        <f>IFERROR('Comex Stat 15 | EXP (SCN124)'!N96/'Comex Stat 15 | EXP (SCN124)'!$AF96,"")</f>
        <v>6.2040240088863732E-3</v>
      </c>
      <c r="O97" s="18">
        <f>IFERROR('Comex Stat 15 | EXP (SCN124)'!O96/'Comex Stat 15 | EXP (SCN124)'!$AF96,"")</f>
        <v>7.479495828901922E-2</v>
      </c>
      <c r="P97" s="18">
        <f>IFERROR('Comex Stat 15 | EXP (SCN124)'!P96/'Comex Stat 15 | EXP (SCN124)'!$AF96,"")</f>
        <v>1.4806003402629065E-2</v>
      </c>
      <c r="Q97" s="18">
        <f>IFERROR('Comex Stat 15 | EXP (SCN124)'!Q96/'Comex Stat 15 | EXP (SCN124)'!$AF96,"")</f>
        <v>2.4516422679520089E-2</v>
      </c>
      <c r="R97" s="18">
        <f>IFERROR('Comex Stat 15 | EXP (SCN124)'!R96/'Comex Stat 15 | EXP (SCN124)'!$AF96,"")</f>
        <v>4.6307907026136769E-2</v>
      </c>
      <c r="S97" s="18">
        <f>IFERROR('Comex Stat 15 | EXP (SCN124)'!S96/'Comex Stat 15 | EXP (SCN124)'!$AF96,"")</f>
        <v>2.9297819237350951E-2</v>
      </c>
      <c r="T97" s="18">
        <f>IFERROR('Comex Stat 15 | EXP (SCN124)'!T96/'Comex Stat 15 | EXP (SCN124)'!$AF96,"")</f>
        <v>4.2330760103937957E-3</v>
      </c>
      <c r="U97" s="18">
        <f>IFERROR('Comex Stat 15 | EXP (SCN124)'!U96/'Comex Stat 15 | EXP (SCN124)'!$AF96,"")</f>
        <v>4.5554957907108029E-3</v>
      </c>
      <c r="V97" s="18">
        <f>IFERROR('Comex Stat 15 | EXP (SCN124)'!V96/'Comex Stat 15 | EXP (SCN124)'!$AF96,"")</f>
        <v>1.4616531952099537E-3</v>
      </c>
      <c r="W97" s="18">
        <f>IFERROR('Comex Stat 15 | EXP (SCN124)'!W96/'Comex Stat 15 | EXP (SCN124)'!$AF96,"")</f>
        <v>1.8538575442466172E-3</v>
      </c>
      <c r="X97" s="18">
        <f>IFERROR('Comex Stat 15 | EXP (SCN124)'!X96/'Comex Stat 15 | EXP (SCN124)'!$AF96,"")</f>
        <v>4.3265870680424812E-3</v>
      </c>
      <c r="Y97" s="18">
        <f>IFERROR('Comex Stat 15 | EXP (SCN124)'!Y96/'Comex Stat 15 | EXP (SCN124)'!$AF96,"")</f>
        <v>0</v>
      </c>
      <c r="Z97" s="18">
        <f>IFERROR('Comex Stat 15 | EXP (SCN124)'!Z96/'Comex Stat 15 | EXP (SCN124)'!$AF96,"")</f>
        <v>1.6614078871797452E-3</v>
      </c>
      <c r="AA97" s="18">
        <f>IFERROR('Comex Stat 15 | EXP (SCN124)'!AA96/'Comex Stat 15 | EXP (SCN124)'!$AF96,"")</f>
        <v>0</v>
      </c>
      <c r="AB97" s="18">
        <f>IFERROR('Comex Stat 15 | EXP (SCN124)'!AB96/'Comex Stat 15 | EXP (SCN124)'!$AF96,"")</f>
        <v>6.1234636873234967E-3</v>
      </c>
      <c r="AC97" s="18">
        <f>IFERROR('Comex Stat 15 | EXP (SCN124)'!AC96/'Comex Stat 15 | EXP (SCN124)'!$AF96,"")</f>
        <v>8.0248783309663837E-3</v>
      </c>
      <c r="AD97" s="18">
        <f>IFERROR('Comex Stat 15 | EXP (SCN124)'!AD96/'Comex Stat 15 | EXP (SCN124)'!$AF96,"")</f>
        <v>9.7998530673212695E-4</v>
      </c>
      <c r="AE97" s="18">
        <f>IFERROR('Comex Stat 15 | EXP (SCN124)'!AE96/'Comex Stat 15 | EXP (SCN124)'!$AF96,"")</f>
        <v>6.3800897287353456E-2</v>
      </c>
      <c r="AF97" s="17">
        <f>IFERROR('Comex Stat 15 | EXP (SCN124)'!AF96/'Comex Stat 15 | EXP (SCN124)'!$AF96,"")</f>
        <v>1</v>
      </c>
      <c r="AH97" s="22">
        <v>14379</v>
      </c>
      <c r="AJ97" s="33">
        <f t="shared" si="85"/>
        <v>2144.6146812115903</v>
      </c>
      <c r="AK97" s="22">
        <f t="shared" si="86"/>
        <v>0</v>
      </c>
      <c r="AL97" s="22">
        <f t="shared" si="87"/>
        <v>0</v>
      </c>
      <c r="AM97" s="22">
        <f t="shared" si="88"/>
        <v>0</v>
      </c>
      <c r="AN97" s="22">
        <f t="shared" si="89"/>
        <v>76.692229067324561</v>
      </c>
      <c r="AO97" s="22">
        <f t="shared" si="90"/>
        <v>6303.4548776679103</v>
      </c>
      <c r="AP97" s="22">
        <f t="shared" si="91"/>
        <v>717.7464789008701</v>
      </c>
      <c r="AQ97" s="22">
        <f t="shared" si="92"/>
        <v>924.18616109959066</v>
      </c>
      <c r="AR97" s="22">
        <f t="shared" si="93"/>
        <v>89.207661223777166</v>
      </c>
      <c r="AS97" s="22">
        <f t="shared" si="94"/>
        <v>1075.4767052378074</v>
      </c>
      <c r="AT97" s="22">
        <f t="shared" si="95"/>
        <v>212.89552292640334</v>
      </c>
      <c r="AU97" s="22">
        <f t="shared" si="96"/>
        <v>352.52164170881935</v>
      </c>
      <c r="AV97" s="22">
        <f t="shared" si="97"/>
        <v>665.86139512882062</v>
      </c>
      <c r="AW97" s="22">
        <f t="shared" si="98"/>
        <v>421.27334281386931</v>
      </c>
      <c r="AX97" s="22">
        <f t="shared" si="99"/>
        <v>60.867399953452392</v>
      </c>
      <c r="AY97" s="22">
        <f t="shared" si="100"/>
        <v>65.503473974630637</v>
      </c>
      <c r="AZ97" s="22">
        <f t="shared" si="101"/>
        <v>21.017111293923925</v>
      </c>
      <c r="BA97" s="22">
        <f t="shared" si="102"/>
        <v>26.65661762872211</v>
      </c>
      <c r="BB97" s="22">
        <f t="shared" si="103"/>
        <v>62.211995451382833</v>
      </c>
      <c r="BC97" s="22">
        <f t="shared" si="104"/>
        <v>0</v>
      </c>
      <c r="BD97" s="22">
        <f t="shared" si="105"/>
        <v>23.889384009757556</v>
      </c>
      <c r="BE97" s="22">
        <f t="shared" si="106"/>
        <v>0</v>
      </c>
      <c r="BF97" s="22">
        <f t="shared" si="107"/>
        <v>88.049284360024558</v>
      </c>
      <c r="BG97" s="22">
        <f t="shared" si="108"/>
        <v>115.38972552096563</v>
      </c>
      <c r="BH97" s="22">
        <f t="shared" si="109"/>
        <v>14.091208725501254</v>
      </c>
      <c r="BI97" s="22">
        <f t="shared" si="110"/>
        <v>917.39310209485529</v>
      </c>
      <c r="BJ97" s="27">
        <f t="shared" si="82"/>
        <v>14379</v>
      </c>
      <c r="BK97" s="27" t="str">
        <f t="shared" si="83"/>
        <v>N</v>
      </c>
    </row>
    <row r="98" spans="2:63" x14ac:dyDescent="0.3">
      <c r="B98" s="2">
        <v>52801</v>
      </c>
      <c r="C98" s="9" t="s">
        <v>122</v>
      </c>
      <c r="D98" s="9">
        <v>95</v>
      </c>
      <c r="E98" s="9" t="str">
        <f t="shared" si="81"/>
        <v>S</v>
      </c>
      <c r="F98" s="18">
        <f>IFERROR('Comex Stat 15 | EXP (SCN124)'!F97/'Comex Stat 15 | EXP (SCN124)'!$AF97,"")</f>
        <v>0.1070325271291344</v>
      </c>
      <c r="G98" s="18">
        <f>IFERROR('Comex Stat 15 | EXP (SCN124)'!G97/'Comex Stat 15 | EXP (SCN124)'!$AF97,"")</f>
        <v>5.795577150992183E-2</v>
      </c>
      <c r="H98" s="18">
        <f>IFERROR('Comex Stat 15 | EXP (SCN124)'!H97/'Comex Stat 15 | EXP (SCN124)'!$AF97,"")</f>
        <v>0</v>
      </c>
      <c r="I98" s="18">
        <f>IFERROR('Comex Stat 15 | EXP (SCN124)'!I97/'Comex Stat 15 | EXP (SCN124)'!$AF97,"")</f>
        <v>5.5481928635127157E-3</v>
      </c>
      <c r="J98" s="18">
        <f>IFERROR('Comex Stat 15 | EXP (SCN124)'!J97/'Comex Stat 15 | EXP (SCN124)'!$AF97,"")</f>
        <v>5.4942301882524899E-2</v>
      </c>
      <c r="K98" s="18">
        <f>IFERROR('Comex Stat 15 | EXP (SCN124)'!K97/'Comex Stat 15 | EXP (SCN124)'!$AF97,"")</f>
        <v>0.12358119897523767</v>
      </c>
      <c r="L98" s="18">
        <f>IFERROR('Comex Stat 15 | EXP (SCN124)'!L97/'Comex Stat 15 | EXP (SCN124)'!$AF97,"")</f>
        <v>1.9018499333342327E-2</v>
      </c>
      <c r="M98" s="18">
        <f>IFERROR('Comex Stat 15 | EXP (SCN124)'!M97/'Comex Stat 15 | EXP (SCN124)'!$AF97,"")</f>
        <v>0.12629552222974155</v>
      </c>
      <c r="N98" s="18">
        <f>IFERROR('Comex Stat 15 | EXP (SCN124)'!N97/'Comex Stat 15 | EXP (SCN124)'!$AF97,"")</f>
        <v>1.2660162663940376E-2</v>
      </c>
      <c r="O98" s="18">
        <f>IFERROR('Comex Stat 15 | EXP (SCN124)'!O97/'Comex Stat 15 | EXP (SCN124)'!$AF97,"")</f>
        <v>9.8306528997529653E-3</v>
      </c>
      <c r="P98" s="18">
        <f>IFERROR('Comex Stat 15 | EXP (SCN124)'!P97/'Comex Stat 15 | EXP (SCN124)'!$AF97,"")</f>
        <v>2.0762122329549531E-2</v>
      </c>
      <c r="Q98" s="18">
        <f>IFERROR('Comex Stat 15 | EXP (SCN124)'!Q97/'Comex Stat 15 | EXP (SCN124)'!$AF97,"")</f>
        <v>1.047022146761805E-2</v>
      </c>
      <c r="R98" s="18">
        <f>IFERROR('Comex Stat 15 | EXP (SCN124)'!R97/'Comex Stat 15 | EXP (SCN124)'!$AF97,"")</f>
        <v>1.9810219596329351E-2</v>
      </c>
      <c r="S98" s="18">
        <f>IFERROR('Comex Stat 15 | EXP (SCN124)'!S97/'Comex Stat 15 | EXP (SCN124)'!$AF97,"")</f>
        <v>5.2566678536664045E-2</v>
      </c>
      <c r="T98" s="18">
        <f>IFERROR('Comex Stat 15 | EXP (SCN124)'!T97/'Comex Stat 15 | EXP (SCN124)'!$AF97,"")</f>
        <v>4.8355698303895371E-3</v>
      </c>
      <c r="U98" s="18">
        <f>IFERROR('Comex Stat 15 | EXP (SCN124)'!U97/'Comex Stat 15 | EXP (SCN124)'!$AF97,"")</f>
        <v>6.7403397771741381E-3</v>
      </c>
      <c r="V98" s="18">
        <f>IFERROR('Comex Stat 15 | EXP (SCN124)'!V97/'Comex Stat 15 | EXP (SCN124)'!$AF97,"")</f>
        <v>2.9445191244199424E-4</v>
      </c>
      <c r="W98" s="18">
        <f>IFERROR('Comex Stat 15 | EXP (SCN124)'!W97/'Comex Stat 15 | EXP (SCN124)'!$AF97,"")</f>
        <v>3.4775913473358362E-3</v>
      </c>
      <c r="X98" s="18">
        <f>IFERROR('Comex Stat 15 | EXP (SCN124)'!X97/'Comex Stat 15 | EXP (SCN124)'!$AF97,"")</f>
        <v>2.5076488950239026E-4</v>
      </c>
      <c r="Y98" s="18">
        <f>IFERROR('Comex Stat 15 | EXP (SCN124)'!Y97/'Comex Stat 15 | EXP (SCN124)'!$AF97,"")</f>
        <v>1.9683272331427806E-5</v>
      </c>
      <c r="Z98" s="18">
        <f>IFERROR('Comex Stat 15 | EXP (SCN124)'!Z97/'Comex Stat 15 | EXP (SCN124)'!$AF97,"")</f>
        <v>1.6829197843370774E-6</v>
      </c>
      <c r="AA98" s="18">
        <f>IFERROR('Comex Stat 15 | EXP (SCN124)'!AA97/'Comex Stat 15 | EXP (SCN124)'!$AF97,"")</f>
        <v>3.2456731910907879E-4</v>
      </c>
      <c r="AB98" s="18">
        <f>IFERROR('Comex Stat 15 | EXP (SCN124)'!AB97/'Comex Stat 15 | EXP (SCN124)'!$AF97,"")</f>
        <v>1.3940874461457057E-3</v>
      </c>
      <c r="AC98" s="18">
        <f>IFERROR('Comex Stat 15 | EXP (SCN124)'!AC97/'Comex Stat 15 | EXP (SCN124)'!$AF97,"")</f>
        <v>1.0110637607031361E-2</v>
      </c>
      <c r="AD98" s="18">
        <f>IFERROR('Comex Stat 15 | EXP (SCN124)'!AD97/'Comex Stat 15 | EXP (SCN124)'!$AF97,"")</f>
        <v>7.4521557961317278E-2</v>
      </c>
      <c r="AE98" s="18">
        <f>IFERROR('Comex Stat 15 | EXP (SCN124)'!AE97/'Comex Stat 15 | EXP (SCN124)'!$AF97,"")</f>
        <v>0.27755499430016722</v>
      </c>
      <c r="AF98" s="17">
        <f>IFERROR('Comex Stat 15 | EXP (SCN124)'!AF97/'Comex Stat 15 | EXP (SCN124)'!$AF97,"")</f>
        <v>1</v>
      </c>
      <c r="AH98" s="22">
        <v>9008</v>
      </c>
      <c r="AJ98" s="33">
        <f t="shared" si="85"/>
        <v>964.14900437924268</v>
      </c>
      <c r="AK98" s="22">
        <f t="shared" si="86"/>
        <v>522.0655897613758</v>
      </c>
      <c r="AL98" s="22">
        <f t="shared" si="87"/>
        <v>0</v>
      </c>
      <c r="AM98" s="22">
        <f t="shared" si="88"/>
        <v>49.978121314522546</v>
      </c>
      <c r="AN98" s="22">
        <f t="shared" si="89"/>
        <v>494.9202553577843</v>
      </c>
      <c r="AO98" s="22">
        <f t="shared" si="90"/>
        <v>1113.2194403689409</v>
      </c>
      <c r="AP98" s="22">
        <f t="shared" si="91"/>
        <v>171.31864199474768</v>
      </c>
      <c r="AQ98" s="22">
        <f t="shared" si="92"/>
        <v>1137.6700642455119</v>
      </c>
      <c r="AR98" s="22">
        <f t="shared" si="93"/>
        <v>114.04274527677491</v>
      </c>
      <c r="AS98" s="22">
        <f t="shared" si="94"/>
        <v>88.554521320974715</v>
      </c>
      <c r="AT98" s="22">
        <f t="shared" si="95"/>
        <v>187.02519794458217</v>
      </c>
      <c r="AU98" s="22">
        <f t="shared" si="96"/>
        <v>94.315754980303396</v>
      </c>
      <c r="AV98" s="22">
        <f t="shared" si="97"/>
        <v>178.45045812373479</v>
      </c>
      <c r="AW98" s="22">
        <f t="shared" si="98"/>
        <v>473.52064025826974</v>
      </c>
      <c r="AX98" s="22">
        <f t="shared" si="99"/>
        <v>43.558813032148947</v>
      </c>
      <c r="AY98" s="22">
        <f t="shared" si="100"/>
        <v>60.71698071278464</v>
      </c>
      <c r="AZ98" s="22">
        <f t="shared" si="101"/>
        <v>2.6524228272774839</v>
      </c>
      <c r="BA98" s="22">
        <f t="shared" si="102"/>
        <v>31.326142856801212</v>
      </c>
      <c r="BB98" s="22">
        <f t="shared" si="103"/>
        <v>2.2588901246375315</v>
      </c>
      <c r="BC98" s="22">
        <f t="shared" si="104"/>
        <v>0.17730691716150168</v>
      </c>
      <c r="BD98" s="22">
        <f t="shared" si="105"/>
        <v>1.5159741417308394E-2</v>
      </c>
      <c r="BE98" s="22">
        <f t="shared" si="106"/>
        <v>2.9237024105345819</v>
      </c>
      <c r="BF98" s="22">
        <f t="shared" si="107"/>
        <v>12.557939714880517</v>
      </c>
      <c r="BG98" s="22">
        <f t="shared" si="108"/>
        <v>91.076623564138501</v>
      </c>
      <c r="BH98" s="22">
        <f t="shared" si="109"/>
        <v>671.290194115546</v>
      </c>
      <c r="BI98" s="22">
        <f t="shared" si="110"/>
        <v>2500.2153886559063</v>
      </c>
      <c r="BJ98" s="27">
        <f t="shared" si="82"/>
        <v>9008</v>
      </c>
      <c r="BK98" s="27" t="str">
        <f t="shared" si="83"/>
        <v>N</v>
      </c>
    </row>
    <row r="99" spans="2:63" x14ac:dyDescent="0.3">
      <c r="B99" s="2">
        <v>52802</v>
      </c>
      <c r="C99" s="9" t="s">
        <v>123</v>
      </c>
      <c r="D99" s="9">
        <v>96</v>
      </c>
      <c r="E99" s="9" t="str">
        <f t="shared" si="81"/>
        <v>S</v>
      </c>
      <c r="F99" s="18">
        <f>IFERROR('Comex Stat 15 | EXP (SCN124)'!F98/'Comex Stat 15 | EXP (SCN124)'!$AF98,"")</f>
        <v>0.28897415762277956</v>
      </c>
      <c r="G99" s="18">
        <f>IFERROR('Comex Stat 15 | EXP (SCN124)'!G98/'Comex Stat 15 | EXP (SCN124)'!$AF98,"")</f>
        <v>1.3753302622114088E-2</v>
      </c>
      <c r="H99" s="18">
        <f>IFERROR('Comex Stat 15 | EXP (SCN124)'!H98/'Comex Stat 15 | EXP (SCN124)'!$AF98,"")</f>
        <v>5.1064740038254327E-5</v>
      </c>
      <c r="I99" s="18">
        <f>IFERROR('Comex Stat 15 | EXP (SCN124)'!I98/'Comex Stat 15 | EXP (SCN124)'!$AF98,"")</f>
        <v>2.3562155639698453E-3</v>
      </c>
      <c r="J99" s="18">
        <f>IFERROR('Comex Stat 15 | EXP (SCN124)'!J98/'Comex Stat 15 | EXP (SCN124)'!$AF98,"")</f>
        <v>1.0454198747989075E-5</v>
      </c>
      <c r="K99" s="18">
        <f>IFERROR('Comex Stat 15 | EXP (SCN124)'!K98/'Comex Stat 15 | EXP (SCN124)'!$AF98,"")</f>
        <v>1.4084620305511896E-2</v>
      </c>
      <c r="L99" s="18">
        <f>IFERROR('Comex Stat 15 | EXP (SCN124)'!L98/'Comex Stat 15 | EXP (SCN124)'!$AF98,"")</f>
        <v>2.7583001312001944E-3</v>
      </c>
      <c r="M99" s="18">
        <f>IFERROR('Comex Stat 15 | EXP (SCN124)'!M98/'Comex Stat 15 | EXP (SCN124)'!$AF98,"")</f>
        <v>1.7771333702446965E-2</v>
      </c>
      <c r="N99" s="18">
        <f>IFERROR('Comex Stat 15 | EXP (SCN124)'!N98/'Comex Stat 15 | EXP (SCN124)'!$AF98,"")</f>
        <v>3.6549487161238725E-4</v>
      </c>
      <c r="O99" s="18">
        <f>IFERROR('Comex Stat 15 | EXP (SCN124)'!O98/'Comex Stat 15 | EXP (SCN124)'!$AF98,"")</f>
        <v>5.8816930494455452E-3</v>
      </c>
      <c r="P99" s="18">
        <f>IFERROR('Comex Stat 15 | EXP (SCN124)'!P98/'Comex Stat 15 | EXP (SCN124)'!$AF98,"")</f>
        <v>7.5028980245183123E-4</v>
      </c>
      <c r="Q99" s="18">
        <f>IFERROR('Comex Stat 15 | EXP (SCN124)'!Q98/'Comex Stat 15 | EXP (SCN124)'!$AF98,"")</f>
        <v>8.3110880046513146E-4</v>
      </c>
      <c r="R99" s="18">
        <f>IFERROR('Comex Stat 15 | EXP (SCN124)'!R98/'Comex Stat 15 | EXP (SCN124)'!$AF98,"")</f>
        <v>3.7373760524060939E-3</v>
      </c>
      <c r="S99" s="18">
        <f>IFERROR('Comex Stat 15 | EXP (SCN124)'!S98/'Comex Stat 15 | EXP (SCN124)'!$AF98,"")</f>
        <v>5.9584912017865421E-3</v>
      </c>
      <c r="T99" s="18">
        <f>IFERROR('Comex Stat 15 | EXP (SCN124)'!T98/'Comex Stat 15 | EXP (SCN124)'!$AF98,"")</f>
        <v>0.21840630565101712</v>
      </c>
      <c r="U99" s="18">
        <f>IFERROR('Comex Stat 15 | EXP (SCN124)'!U98/'Comex Stat 15 | EXP (SCN124)'!$AF98,"")</f>
        <v>6.2483941747596241E-4</v>
      </c>
      <c r="V99" s="18">
        <f>IFERROR('Comex Stat 15 | EXP (SCN124)'!V98/'Comex Stat 15 | EXP (SCN124)'!$AF98,"")</f>
        <v>3.9054474015083802E-3</v>
      </c>
      <c r="W99" s="18">
        <f>IFERROR('Comex Stat 15 | EXP (SCN124)'!W98/'Comex Stat 15 | EXP (SCN124)'!$AF98,"")</f>
        <v>0</v>
      </c>
      <c r="X99" s="18">
        <f>IFERROR('Comex Stat 15 | EXP (SCN124)'!X98/'Comex Stat 15 | EXP (SCN124)'!$AF98,"")</f>
        <v>2.1712566630438846E-4</v>
      </c>
      <c r="Y99" s="18">
        <f>IFERROR('Comex Stat 15 | EXP (SCN124)'!Y98/'Comex Stat 15 | EXP (SCN124)'!$AF98,"")</f>
        <v>0</v>
      </c>
      <c r="Z99" s="18">
        <f>IFERROR('Comex Stat 15 | EXP (SCN124)'!Z98/'Comex Stat 15 | EXP (SCN124)'!$AF98,"")</f>
        <v>2.2918820332129895E-5</v>
      </c>
      <c r="AA99" s="18">
        <f>IFERROR('Comex Stat 15 | EXP (SCN124)'!AA98/'Comex Stat 15 | EXP (SCN124)'!$AF98,"")</f>
        <v>0</v>
      </c>
      <c r="AB99" s="18">
        <f>IFERROR('Comex Stat 15 | EXP (SCN124)'!AB98/'Comex Stat 15 | EXP (SCN124)'!$AF98,"")</f>
        <v>4.4108677025169287E-4</v>
      </c>
      <c r="AC99" s="18">
        <f>IFERROR('Comex Stat 15 | EXP (SCN124)'!AC98/'Comex Stat 15 | EXP (SCN124)'!$AF98,"")</f>
        <v>9.2479450462980278E-5</v>
      </c>
      <c r="AD99" s="18">
        <f>IFERROR('Comex Stat 15 | EXP (SCN124)'!AD98/'Comex Stat 15 | EXP (SCN124)'!$AF98,"")</f>
        <v>0.39445501256715315</v>
      </c>
      <c r="AE99" s="18">
        <f>IFERROR('Comex Stat 15 | EXP (SCN124)'!AE98/'Comex Stat 15 | EXP (SCN124)'!$AF98,"")</f>
        <v>2.4550881590517881E-2</v>
      </c>
      <c r="AF99" s="17">
        <f>IFERROR('Comex Stat 15 | EXP (SCN124)'!AF98/'Comex Stat 15 | EXP (SCN124)'!$AF98,"")</f>
        <v>1</v>
      </c>
      <c r="AH99" s="22">
        <v>96</v>
      </c>
      <c r="AJ99" s="33">
        <f t="shared" si="85"/>
        <v>27.741519131786838</v>
      </c>
      <c r="AK99" s="22">
        <f t="shared" si="86"/>
        <v>1.3203170517229523</v>
      </c>
      <c r="AL99" s="22">
        <f t="shared" si="87"/>
        <v>4.9022150436724152E-3</v>
      </c>
      <c r="AM99" s="22">
        <f t="shared" si="88"/>
        <v>0.22619669414110516</v>
      </c>
      <c r="AN99" s="22">
        <f t="shared" si="89"/>
        <v>1.0036030798069512E-3</v>
      </c>
      <c r="AO99" s="22">
        <f t="shared" si="90"/>
        <v>1.3521235493291419</v>
      </c>
      <c r="AP99" s="22">
        <f t="shared" si="91"/>
        <v>0.26479681259521864</v>
      </c>
      <c r="AQ99" s="22">
        <f t="shared" si="92"/>
        <v>1.7060480354349088</v>
      </c>
      <c r="AR99" s="22">
        <f t="shared" si="93"/>
        <v>3.5087507674789173E-2</v>
      </c>
      <c r="AS99" s="22">
        <f t="shared" si="94"/>
        <v>0.56464253274677234</v>
      </c>
      <c r="AT99" s="22">
        <f t="shared" si="95"/>
        <v>7.2027821035375805E-2</v>
      </c>
      <c r="AU99" s="22">
        <f t="shared" si="96"/>
        <v>7.9786444844652624E-2</v>
      </c>
      <c r="AV99" s="22">
        <f t="shared" si="97"/>
        <v>0.35878810103098502</v>
      </c>
      <c r="AW99" s="22">
        <f t="shared" si="98"/>
        <v>0.57201515537150804</v>
      </c>
      <c r="AX99" s="22">
        <f t="shared" si="99"/>
        <v>20.967005342497643</v>
      </c>
      <c r="AY99" s="22">
        <f t="shared" si="100"/>
        <v>5.9984584077692388E-2</v>
      </c>
      <c r="AZ99" s="22">
        <f t="shared" si="101"/>
        <v>0.37492295054480451</v>
      </c>
      <c r="BA99" s="22">
        <f t="shared" si="102"/>
        <v>0</v>
      </c>
      <c r="BB99" s="22">
        <f t="shared" si="103"/>
        <v>2.0844063965221291E-2</v>
      </c>
      <c r="BC99" s="22">
        <f t="shared" si="104"/>
        <v>0</v>
      </c>
      <c r="BD99" s="22">
        <f t="shared" si="105"/>
        <v>2.2002067518844702E-3</v>
      </c>
      <c r="BE99" s="22">
        <f t="shared" si="106"/>
        <v>0</v>
      </c>
      <c r="BF99" s="22">
        <f t="shared" si="107"/>
        <v>4.2344329944162512E-2</v>
      </c>
      <c r="BG99" s="22">
        <f t="shared" si="108"/>
        <v>8.8780272444461059E-3</v>
      </c>
      <c r="BH99" s="22">
        <f t="shared" si="109"/>
        <v>37.867681206446704</v>
      </c>
      <c r="BI99" s="22">
        <f t="shared" si="110"/>
        <v>2.3568846326897166</v>
      </c>
      <c r="BJ99" s="27">
        <f t="shared" si="82"/>
        <v>96</v>
      </c>
      <c r="BK99" s="27" t="str">
        <f t="shared" si="83"/>
        <v>N</v>
      </c>
    </row>
    <row r="100" spans="2:63" x14ac:dyDescent="0.3">
      <c r="B100" s="2">
        <v>55001</v>
      </c>
      <c r="C100" s="9" t="s">
        <v>124</v>
      </c>
      <c r="D100" s="9">
        <v>97</v>
      </c>
      <c r="E100" s="9" t="str">
        <f t="shared" si="81"/>
        <v>S</v>
      </c>
      <c r="F100" s="18">
        <f>IFERROR('Comex Stat 15 | EXP (SCN124)'!F99/'Comex Stat 15 | EXP (SCN124)'!$AF99,"")</f>
        <v>2.92169848071679E-2</v>
      </c>
      <c r="G100" s="18">
        <f>IFERROR('Comex Stat 15 | EXP (SCN124)'!G99/'Comex Stat 15 | EXP (SCN124)'!$AF99,"")</f>
        <v>0</v>
      </c>
      <c r="H100" s="18">
        <f>IFERROR('Comex Stat 15 | EXP (SCN124)'!H99/'Comex Stat 15 | EXP (SCN124)'!$AF99,"")</f>
        <v>0</v>
      </c>
      <c r="I100" s="18">
        <f>IFERROR('Comex Stat 15 | EXP (SCN124)'!I99/'Comex Stat 15 | EXP (SCN124)'!$AF99,"")</f>
        <v>0</v>
      </c>
      <c r="J100" s="18">
        <f>IFERROR('Comex Stat 15 | EXP (SCN124)'!J99/'Comex Stat 15 | EXP (SCN124)'!$AF99,"")</f>
        <v>0</v>
      </c>
      <c r="K100" s="18">
        <f>IFERROR('Comex Stat 15 | EXP (SCN124)'!K99/'Comex Stat 15 | EXP (SCN124)'!$AF99,"")</f>
        <v>0</v>
      </c>
      <c r="L100" s="18">
        <f>IFERROR('Comex Stat 15 | EXP (SCN124)'!L99/'Comex Stat 15 | EXP (SCN124)'!$AF99,"")</f>
        <v>7.7911959485781066E-3</v>
      </c>
      <c r="M100" s="18">
        <f>IFERROR('Comex Stat 15 | EXP (SCN124)'!M99/'Comex Stat 15 | EXP (SCN124)'!$AF99,"")</f>
        <v>0.56836774444877292</v>
      </c>
      <c r="N100" s="18">
        <f>IFERROR('Comex Stat 15 | EXP (SCN124)'!N99/'Comex Stat 15 | EXP (SCN124)'!$AF99,"")</f>
        <v>0</v>
      </c>
      <c r="O100" s="18">
        <f>IFERROR('Comex Stat 15 | EXP (SCN124)'!O99/'Comex Stat 15 | EXP (SCN124)'!$AF99,"")</f>
        <v>0</v>
      </c>
      <c r="P100" s="18">
        <f>IFERROR('Comex Stat 15 | EXP (SCN124)'!P99/'Comex Stat 15 | EXP (SCN124)'!$AF99,"")</f>
        <v>0</v>
      </c>
      <c r="Q100" s="18">
        <f>IFERROR('Comex Stat 15 | EXP (SCN124)'!Q99/'Comex Stat 15 | EXP (SCN124)'!$AF99,"")</f>
        <v>0</v>
      </c>
      <c r="R100" s="18">
        <f>IFERROR('Comex Stat 15 | EXP (SCN124)'!R99/'Comex Stat 15 | EXP (SCN124)'!$AF99,"")</f>
        <v>0</v>
      </c>
      <c r="S100" s="18">
        <f>IFERROR('Comex Stat 15 | EXP (SCN124)'!S99/'Comex Stat 15 | EXP (SCN124)'!$AF99,"")</f>
        <v>6.0381768601480326E-2</v>
      </c>
      <c r="T100" s="18">
        <f>IFERROR('Comex Stat 15 | EXP (SCN124)'!T99/'Comex Stat 15 | EXP (SCN124)'!$AF99,"")</f>
        <v>0</v>
      </c>
      <c r="U100" s="18">
        <f>IFERROR('Comex Stat 15 | EXP (SCN124)'!U99/'Comex Stat 15 | EXP (SCN124)'!$AF99,"")</f>
        <v>0</v>
      </c>
      <c r="V100" s="18">
        <f>IFERROR('Comex Stat 15 | EXP (SCN124)'!V99/'Comex Stat 15 | EXP (SCN124)'!$AF99,"")</f>
        <v>0</v>
      </c>
      <c r="W100" s="18">
        <f>IFERROR('Comex Stat 15 | EXP (SCN124)'!W99/'Comex Stat 15 | EXP (SCN124)'!$AF99,"")</f>
        <v>0</v>
      </c>
      <c r="X100" s="18">
        <f>IFERROR('Comex Stat 15 | EXP (SCN124)'!X99/'Comex Stat 15 | EXP (SCN124)'!$AF99,"")</f>
        <v>0</v>
      </c>
      <c r="Y100" s="18">
        <f>IFERROR('Comex Stat 15 | EXP (SCN124)'!Y99/'Comex Stat 15 | EXP (SCN124)'!$AF99,"")</f>
        <v>0</v>
      </c>
      <c r="Z100" s="18">
        <f>IFERROR('Comex Stat 15 | EXP (SCN124)'!Z99/'Comex Stat 15 | EXP (SCN124)'!$AF99,"")</f>
        <v>0</v>
      </c>
      <c r="AA100" s="18">
        <f>IFERROR('Comex Stat 15 | EXP (SCN124)'!AA99/'Comex Stat 15 | EXP (SCN124)'!$AF99,"")</f>
        <v>0</v>
      </c>
      <c r="AB100" s="18">
        <f>IFERROR('Comex Stat 15 | EXP (SCN124)'!AB99/'Comex Stat 15 | EXP (SCN124)'!$AF99,"")</f>
        <v>0</v>
      </c>
      <c r="AC100" s="18">
        <f>IFERROR('Comex Stat 15 | EXP (SCN124)'!AC99/'Comex Stat 15 | EXP (SCN124)'!$AF99,"")</f>
        <v>0</v>
      </c>
      <c r="AD100" s="18">
        <f>IFERROR('Comex Stat 15 | EXP (SCN124)'!AD99/'Comex Stat 15 | EXP (SCN124)'!$AF99,"")</f>
        <v>0</v>
      </c>
      <c r="AE100" s="18">
        <f>IFERROR('Comex Stat 15 | EXP (SCN124)'!AE99/'Comex Stat 15 | EXP (SCN124)'!$AF99,"")</f>
        <v>0.3342423061940008</v>
      </c>
      <c r="AF100" s="17">
        <f>IFERROR('Comex Stat 15 | EXP (SCN124)'!AF99/'Comex Stat 15 | EXP (SCN124)'!$AF99,"")</f>
        <v>1</v>
      </c>
      <c r="AH100" s="22">
        <v>6574</v>
      </c>
      <c r="AJ100" s="33">
        <f t="shared" si="85"/>
        <v>192.07245812232176</v>
      </c>
      <c r="AK100" s="22">
        <f t="shared" si="86"/>
        <v>0</v>
      </c>
      <c r="AL100" s="22">
        <f t="shared" si="87"/>
        <v>0</v>
      </c>
      <c r="AM100" s="22">
        <f t="shared" si="88"/>
        <v>0</v>
      </c>
      <c r="AN100" s="22">
        <f t="shared" si="89"/>
        <v>0</v>
      </c>
      <c r="AO100" s="22">
        <f t="shared" si="90"/>
        <v>0</v>
      </c>
      <c r="AP100" s="22">
        <f t="shared" si="91"/>
        <v>51.21932216595247</v>
      </c>
      <c r="AQ100" s="22">
        <f t="shared" si="92"/>
        <v>3736.4495520062333</v>
      </c>
      <c r="AR100" s="22">
        <f t="shared" si="93"/>
        <v>0</v>
      </c>
      <c r="AS100" s="22">
        <f t="shared" si="94"/>
        <v>0</v>
      </c>
      <c r="AT100" s="22">
        <f t="shared" si="95"/>
        <v>0</v>
      </c>
      <c r="AU100" s="22">
        <f t="shared" si="96"/>
        <v>0</v>
      </c>
      <c r="AV100" s="22">
        <f t="shared" si="97"/>
        <v>0</v>
      </c>
      <c r="AW100" s="22">
        <f t="shared" si="98"/>
        <v>396.94974678613164</v>
      </c>
      <c r="AX100" s="22">
        <f t="shared" si="99"/>
        <v>0</v>
      </c>
      <c r="AY100" s="22">
        <f t="shared" si="100"/>
        <v>0</v>
      </c>
      <c r="AZ100" s="22">
        <f t="shared" si="101"/>
        <v>0</v>
      </c>
      <c r="BA100" s="22">
        <f t="shared" si="102"/>
        <v>0</v>
      </c>
      <c r="BB100" s="22">
        <f t="shared" si="103"/>
        <v>0</v>
      </c>
      <c r="BC100" s="22">
        <f t="shared" si="104"/>
        <v>0</v>
      </c>
      <c r="BD100" s="22">
        <f t="shared" si="105"/>
        <v>0</v>
      </c>
      <c r="BE100" s="22">
        <f t="shared" si="106"/>
        <v>0</v>
      </c>
      <c r="BF100" s="22">
        <f t="shared" si="107"/>
        <v>0</v>
      </c>
      <c r="BG100" s="22">
        <f t="shared" si="108"/>
        <v>0</v>
      </c>
      <c r="BH100" s="22">
        <f t="shared" si="109"/>
        <v>0</v>
      </c>
      <c r="BI100" s="22">
        <f t="shared" si="110"/>
        <v>2197.3089209193613</v>
      </c>
      <c r="BJ100" s="27">
        <f t="shared" si="82"/>
        <v>6574.0000000000009</v>
      </c>
      <c r="BK100" s="27" t="str">
        <f t="shared" si="83"/>
        <v>N</v>
      </c>
    </row>
    <row r="101" spans="2:63" x14ac:dyDescent="0.3">
      <c r="B101" s="2">
        <v>56001</v>
      </c>
      <c r="C101" s="9" t="s">
        <v>125</v>
      </c>
      <c r="D101" s="9">
        <v>98</v>
      </c>
      <c r="E101" s="9" t="str">
        <f t="shared" si="81"/>
        <v>S</v>
      </c>
      <c r="F101" s="18">
        <f>IFERROR('Comex Stat 15 | EXP (SCN124)'!F100/'Comex Stat 15 | EXP (SCN124)'!$AF100,"")</f>
        <v>0.14921593880848</v>
      </c>
      <c r="G101" s="18">
        <f>IFERROR('Comex Stat 15 | EXP (SCN124)'!G100/'Comex Stat 15 | EXP (SCN124)'!$AF100,"")</f>
        <v>9.797666202985297E-3</v>
      </c>
      <c r="H101" s="18">
        <f>IFERROR('Comex Stat 15 | EXP (SCN124)'!H100/'Comex Stat 15 | EXP (SCN124)'!$AF100,"")</f>
        <v>1.0347840282381329E-4</v>
      </c>
      <c r="I101" s="18">
        <f>IFERROR('Comex Stat 15 | EXP (SCN124)'!I100/'Comex Stat 15 | EXP (SCN124)'!$AF100,"")</f>
        <v>4.4266961288619263E-3</v>
      </c>
      <c r="J101" s="18">
        <f>IFERROR('Comex Stat 15 | EXP (SCN124)'!J100/'Comex Stat 15 | EXP (SCN124)'!$AF100,"")</f>
        <v>3.8688945023530533E-5</v>
      </c>
      <c r="K101" s="18">
        <f>IFERROR('Comex Stat 15 | EXP (SCN124)'!K100/'Comex Stat 15 | EXP (SCN124)'!$AF100,"")</f>
        <v>1.1684500874918388E-2</v>
      </c>
      <c r="L101" s="18">
        <f>IFERROR('Comex Stat 15 | EXP (SCN124)'!L100/'Comex Stat 15 | EXP (SCN124)'!$AF100,"")</f>
        <v>1.2803701886974708E-4</v>
      </c>
      <c r="M101" s="18">
        <f>IFERROR('Comex Stat 15 | EXP (SCN124)'!M100/'Comex Stat 15 | EXP (SCN124)'!$AF100,"")</f>
        <v>1.1709178671387959E-3</v>
      </c>
      <c r="N101" s="18">
        <f>IFERROR('Comex Stat 15 | EXP (SCN124)'!N100/'Comex Stat 15 | EXP (SCN124)'!$AF100,"")</f>
        <v>1.4391781031952897E-3</v>
      </c>
      <c r="O101" s="18">
        <f>IFERROR('Comex Stat 15 | EXP (SCN124)'!O100/'Comex Stat 15 | EXP (SCN124)'!$AF100,"")</f>
        <v>1.2508670748258498E-2</v>
      </c>
      <c r="P101" s="18">
        <f>IFERROR('Comex Stat 15 | EXP (SCN124)'!P100/'Comex Stat 15 | EXP (SCN124)'!$AF100,"")</f>
        <v>6.3314600057760795E-6</v>
      </c>
      <c r="Q101" s="18">
        <f>IFERROR('Comex Stat 15 | EXP (SCN124)'!Q100/'Comex Stat 15 | EXP (SCN124)'!$AF100,"")</f>
        <v>0</v>
      </c>
      <c r="R101" s="18">
        <f>IFERROR('Comex Stat 15 | EXP (SCN124)'!R100/'Comex Stat 15 | EXP (SCN124)'!$AF100,"")</f>
        <v>4.7104721663208098E-3</v>
      </c>
      <c r="S101" s="18">
        <f>IFERROR('Comex Stat 15 | EXP (SCN124)'!S100/'Comex Stat 15 | EXP (SCN124)'!$AF100,"")</f>
        <v>0</v>
      </c>
      <c r="T101" s="18">
        <f>IFERROR('Comex Stat 15 | EXP (SCN124)'!T100/'Comex Stat 15 | EXP (SCN124)'!$AF100,"")</f>
        <v>0</v>
      </c>
      <c r="U101" s="18">
        <f>IFERROR('Comex Stat 15 | EXP (SCN124)'!U100/'Comex Stat 15 | EXP (SCN124)'!$AF100,"")</f>
        <v>0</v>
      </c>
      <c r="V101" s="18">
        <f>IFERROR('Comex Stat 15 | EXP (SCN124)'!V100/'Comex Stat 15 | EXP (SCN124)'!$AF100,"")</f>
        <v>0</v>
      </c>
      <c r="W101" s="18">
        <f>IFERROR('Comex Stat 15 | EXP (SCN124)'!W100/'Comex Stat 15 | EXP (SCN124)'!$AF100,"")</f>
        <v>0</v>
      </c>
      <c r="X101" s="18">
        <f>IFERROR('Comex Stat 15 | EXP (SCN124)'!X100/'Comex Stat 15 | EXP (SCN124)'!$AF100,"")</f>
        <v>0</v>
      </c>
      <c r="Y101" s="18">
        <f>IFERROR('Comex Stat 15 | EXP (SCN124)'!Y100/'Comex Stat 15 | EXP (SCN124)'!$AF100,"")</f>
        <v>0</v>
      </c>
      <c r="Z101" s="18">
        <f>IFERROR('Comex Stat 15 | EXP (SCN124)'!Z100/'Comex Stat 15 | EXP (SCN124)'!$AF100,"")</f>
        <v>0</v>
      </c>
      <c r="AA101" s="18">
        <f>IFERROR('Comex Stat 15 | EXP (SCN124)'!AA100/'Comex Stat 15 | EXP (SCN124)'!$AF100,"")</f>
        <v>0</v>
      </c>
      <c r="AB101" s="18">
        <f>IFERROR('Comex Stat 15 | EXP (SCN124)'!AB100/'Comex Stat 15 | EXP (SCN124)'!$AF100,"")</f>
        <v>3.3744558929490451E-2</v>
      </c>
      <c r="AC101" s="18">
        <f>IFERROR('Comex Stat 15 | EXP (SCN124)'!AC100/'Comex Stat 15 | EXP (SCN124)'!$AF100,"")</f>
        <v>0</v>
      </c>
      <c r="AD101" s="18">
        <f>IFERROR('Comex Stat 15 | EXP (SCN124)'!AD100/'Comex Stat 15 | EXP (SCN124)'!$AF100,"")</f>
        <v>0.20351667761686468</v>
      </c>
      <c r="AE101" s="18">
        <f>IFERROR('Comex Stat 15 | EXP (SCN124)'!AE100/'Comex Stat 15 | EXP (SCN124)'!$AF100,"")</f>
        <v>0.56750818672676295</v>
      </c>
      <c r="AF101" s="17">
        <f>IFERROR('Comex Stat 15 | EXP (SCN124)'!AF100/'Comex Stat 15 | EXP (SCN124)'!$AF100,"")</f>
        <v>1</v>
      </c>
      <c r="AH101" s="22">
        <v>4822</v>
      </c>
      <c r="AJ101" s="33">
        <f t="shared" si="85"/>
        <v>719.5192569344905</v>
      </c>
      <c r="AK101" s="22">
        <f t="shared" si="86"/>
        <v>47.244346430795105</v>
      </c>
      <c r="AL101" s="22">
        <f t="shared" si="87"/>
        <v>0.49897285841642769</v>
      </c>
      <c r="AM101" s="22">
        <f t="shared" si="88"/>
        <v>21.345528733372209</v>
      </c>
      <c r="AN101" s="22">
        <f t="shared" si="89"/>
        <v>0.18655809290346423</v>
      </c>
      <c r="AO101" s="22">
        <f t="shared" si="90"/>
        <v>56.342663218856465</v>
      </c>
      <c r="AP101" s="22">
        <f t="shared" si="91"/>
        <v>0.61739450498992043</v>
      </c>
      <c r="AQ101" s="22">
        <f t="shared" si="92"/>
        <v>5.6461659553432737</v>
      </c>
      <c r="AR101" s="22">
        <f t="shared" si="93"/>
        <v>6.9397168136076868</v>
      </c>
      <c r="AS101" s="22">
        <f t="shared" si="94"/>
        <v>60.316810348102479</v>
      </c>
      <c r="AT101" s="22">
        <f t="shared" si="95"/>
        <v>3.0530300147852255E-2</v>
      </c>
      <c r="AU101" s="22">
        <f t="shared" si="96"/>
        <v>0</v>
      </c>
      <c r="AV101" s="22">
        <f t="shared" si="97"/>
        <v>22.713896785998944</v>
      </c>
      <c r="AW101" s="22">
        <f t="shared" si="98"/>
        <v>0</v>
      </c>
      <c r="AX101" s="22">
        <f t="shared" si="99"/>
        <v>0</v>
      </c>
      <c r="AY101" s="22">
        <f t="shared" si="100"/>
        <v>0</v>
      </c>
      <c r="AZ101" s="22">
        <f t="shared" si="101"/>
        <v>0</v>
      </c>
      <c r="BA101" s="22">
        <f t="shared" si="102"/>
        <v>0</v>
      </c>
      <c r="BB101" s="22">
        <f t="shared" si="103"/>
        <v>0</v>
      </c>
      <c r="BC101" s="22">
        <f t="shared" si="104"/>
        <v>0</v>
      </c>
      <c r="BD101" s="22">
        <f t="shared" si="105"/>
        <v>0</v>
      </c>
      <c r="BE101" s="22">
        <f t="shared" si="106"/>
        <v>0</v>
      </c>
      <c r="BF101" s="22">
        <f t="shared" si="107"/>
        <v>162.71626315800296</v>
      </c>
      <c r="BG101" s="22">
        <f t="shared" si="108"/>
        <v>0</v>
      </c>
      <c r="BH101" s="22">
        <f t="shared" si="109"/>
        <v>981.35741946852147</v>
      </c>
      <c r="BI101" s="22">
        <f t="shared" si="110"/>
        <v>2736.5244763964511</v>
      </c>
      <c r="BJ101" s="27">
        <f t="shared" si="82"/>
        <v>4822</v>
      </c>
      <c r="BK101" s="27" t="str">
        <f t="shared" si="83"/>
        <v>N</v>
      </c>
    </row>
    <row r="102" spans="2:63" x14ac:dyDescent="0.3">
      <c r="B102" s="2">
        <v>58001</v>
      </c>
      <c r="C102" s="9" t="s">
        <v>126</v>
      </c>
      <c r="D102" s="9">
        <v>99</v>
      </c>
      <c r="E102" s="9" t="str">
        <f t="shared" si="81"/>
        <v>S</v>
      </c>
      <c r="F102" s="18">
        <f>IFERROR('Comex Stat 15 | EXP (SCN124)'!F101/'Comex Stat 15 | EXP (SCN124)'!$AF101,"")</f>
        <v>0.1641868019777884</v>
      </c>
      <c r="G102" s="18">
        <f>IFERROR('Comex Stat 15 | EXP (SCN124)'!G101/'Comex Stat 15 | EXP (SCN124)'!$AF101,"")</f>
        <v>9.1210304773917247E-4</v>
      </c>
      <c r="H102" s="18">
        <f>IFERROR('Comex Stat 15 | EXP (SCN124)'!H101/'Comex Stat 15 | EXP (SCN124)'!$AF101,"")</f>
        <v>1.0126001442469712E-5</v>
      </c>
      <c r="I102" s="18">
        <f>IFERROR('Comex Stat 15 | EXP (SCN124)'!I101/'Comex Stat 15 | EXP (SCN124)'!$AF101,"")</f>
        <v>1.0264713790996694E-5</v>
      </c>
      <c r="J102" s="18">
        <f>IFERROR('Comex Stat 15 | EXP (SCN124)'!J101/'Comex Stat 15 | EXP (SCN124)'!$AF101,"")</f>
        <v>3.6425862723185566E-4</v>
      </c>
      <c r="K102" s="18">
        <f>IFERROR('Comex Stat 15 | EXP (SCN124)'!K101/'Comex Stat 15 | EXP (SCN124)'!$AF101,"")</f>
        <v>6.9351666112164048E-2</v>
      </c>
      <c r="L102" s="18">
        <f>IFERROR('Comex Stat 15 | EXP (SCN124)'!L101/'Comex Stat 15 | EXP (SCN124)'!$AF101,"")</f>
        <v>1.5193371602683168E-2</v>
      </c>
      <c r="M102" s="18">
        <f>IFERROR('Comex Stat 15 | EXP (SCN124)'!M101/'Comex Stat 15 | EXP (SCN124)'!$AF101,"")</f>
        <v>1.1864483306558381E-2</v>
      </c>
      <c r="N102" s="18">
        <f>IFERROR('Comex Stat 15 | EXP (SCN124)'!N101/'Comex Stat 15 | EXP (SCN124)'!$AF101,"")</f>
        <v>4.08924003457544E-4</v>
      </c>
      <c r="O102" s="18">
        <f>IFERROR('Comex Stat 15 | EXP (SCN124)'!O101/'Comex Stat 15 | EXP (SCN124)'!$AF101,"")</f>
        <v>2.2139739236043128E-2</v>
      </c>
      <c r="P102" s="18">
        <f>IFERROR('Comex Stat 15 | EXP (SCN124)'!P101/'Comex Stat 15 | EXP (SCN124)'!$AF101,"")</f>
        <v>1.0725862993674647E-2</v>
      </c>
      <c r="Q102" s="18">
        <f>IFERROR('Comex Stat 15 | EXP (SCN124)'!Q101/'Comex Stat 15 | EXP (SCN124)'!$AF101,"")</f>
        <v>1.3162137327028303E-2</v>
      </c>
      <c r="R102" s="18">
        <f>IFERROR('Comex Stat 15 | EXP (SCN124)'!R101/'Comex Stat 15 | EXP (SCN124)'!$AF101,"")</f>
        <v>6.4884642996375377E-2</v>
      </c>
      <c r="S102" s="18">
        <f>IFERROR('Comex Stat 15 | EXP (SCN124)'!S101/'Comex Stat 15 | EXP (SCN124)'!$AF101,"")</f>
        <v>1.9235865575805016E-2</v>
      </c>
      <c r="T102" s="18">
        <f>IFERROR('Comex Stat 15 | EXP (SCN124)'!T101/'Comex Stat 15 | EXP (SCN124)'!$AF101,"")</f>
        <v>6.1849686166779265E-2</v>
      </c>
      <c r="U102" s="18">
        <f>IFERROR('Comex Stat 15 | EXP (SCN124)'!U101/'Comex Stat 15 | EXP (SCN124)'!$AF101,"")</f>
        <v>1.2446589677151863E-2</v>
      </c>
      <c r="V102" s="18">
        <f>IFERROR('Comex Stat 15 | EXP (SCN124)'!V101/'Comex Stat 15 | EXP (SCN124)'!$AF101,"")</f>
        <v>2.8288302796850146E-2</v>
      </c>
      <c r="W102" s="18">
        <f>IFERROR('Comex Stat 15 | EXP (SCN124)'!W101/'Comex Stat 15 | EXP (SCN124)'!$AF101,"")</f>
        <v>3.9819460329898193E-3</v>
      </c>
      <c r="X102" s="18">
        <f>IFERROR('Comex Stat 15 | EXP (SCN124)'!X101/'Comex Stat 15 | EXP (SCN124)'!$AF101,"")</f>
        <v>2.9044701233367783E-2</v>
      </c>
      <c r="Y102" s="18">
        <f>IFERROR('Comex Stat 15 | EXP (SCN124)'!Y101/'Comex Stat 15 | EXP (SCN124)'!$AF101,"")</f>
        <v>1.5951920080602971E-6</v>
      </c>
      <c r="Z102" s="18">
        <f>IFERROR('Comex Stat 15 | EXP (SCN124)'!Z101/'Comex Stat 15 | EXP (SCN124)'!$AF101,"")</f>
        <v>5.9011007310348839E-3</v>
      </c>
      <c r="AA102" s="18">
        <f>IFERROR('Comex Stat 15 | EXP (SCN124)'!AA101/'Comex Stat 15 | EXP (SCN124)'!$AF101,"")</f>
        <v>7.4009973556571438E-3</v>
      </c>
      <c r="AB102" s="18">
        <f>IFERROR('Comex Stat 15 | EXP (SCN124)'!AB101/'Comex Stat 15 | EXP (SCN124)'!$AF101,"")</f>
        <v>6.2534300962934185E-3</v>
      </c>
      <c r="AC102" s="18">
        <f>IFERROR('Comex Stat 15 | EXP (SCN124)'!AC101/'Comex Stat 15 | EXP (SCN124)'!$AF101,"")</f>
        <v>2.0469711915952524E-2</v>
      </c>
      <c r="AD102" s="18">
        <f>IFERROR('Comex Stat 15 | EXP (SCN124)'!AD101/'Comex Stat 15 | EXP (SCN124)'!$AF101,"")</f>
        <v>0.16326221481868181</v>
      </c>
      <c r="AE102" s="18">
        <f>IFERROR('Comex Stat 15 | EXP (SCN124)'!AE101/'Comex Stat 15 | EXP (SCN124)'!$AF101,"")</f>
        <v>0.26864947646145076</v>
      </c>
      <c r="AF102" s="17">
        <f>IFERROR('Comex Stat 15 | EXP (SCN124)'!AF101/'Comex Stat 15 | EXP (SCN124)'!$AF101,"")</f>
        <v>1</v>
      </c>
      <c r="AH102" s="22">
        <v>1019</v>
      </c>
      <c r="AJ102" s="33">
        <f t="shared" si="85"/>
        <v>167.30635121536639</v>
      </c>
      <c r="AK102" s="22">
        <f t="shared" si="86"/>
        <v>0.92943300564621678</v>
      </c>
      <c r="AL102" s="22">
        <f t="shared" si="87"/>
        <v>1.0318395469876637E-2</v>
      </c>
      <c r="AM102" s="22">
        <f t="shared" si="88"/>
        <v>1.0459743353025632E-2</v>
      </c>
      <c r="AN102" s="22">
        <f t="shared" si="89"/>
        <v>0.37117954114926094</v>
      </c>
      <c r="AO102" s="22">
        <f t="shared" si="90"/>
        <v>70.669347768295168</v>
      </c>
      <c r="AP102" s="22">
        <f t="shared" si="91"/>
        <v>15.482045663134148</v>
      </c>
      <c r="AQ102" s="22">
        <f t="shared" si="92"/>
        <v>12.08990848938299</v>
      </c>
      <c r="AR102" s="22">
        <f t="shared" si="93"/>
        <v>0.41669355952323733</v>
      </c>
      <c r="AS102" s="22">
        <f t="shared" si="94"/>
        <v>22.560394281527948</v>
      </c>
      <c r="AT102" s="22">
        <f t="shared" si="95"/>
        <v>10.929654390554465</v>
      </c>
      <c r="AU102" s="22">
        <f t="shared" si="96"/>
        <v>13.412217936241841</v>
      </c>
      <c r="AV102" s="22">
        <f t="shared" si="97"/>
        <v>66.117451213306509</v>
      </c>
      <c r="AW102" s="22">
        <f t="shared" si="98"/>
        <v>19.601347021745312</v>
      </c>
      <c r="AX102" s="22">
        <f t="shared" si="99"/>
        <v>63.024830203948071</v>
      </c>
      <c r="AY102" s="22">
        <f t="shared" si="100"/>
        <v>12.683074881017749</v>
      </c>
      <c r="AZ102" s="22">
        <f t="shared" si="101"/>
        <v>28.825780549990299</v>
      </c>
      <c r="BA102" s="22">
        <f t="shared" si="102"/>
        <v>4.0576030076166258</v>
      </c>
      <c r="BB102" s="22">
        <f t="shared" si="103"/>
        <v>29.59655055680177</v>
      </c>
      <c r="BC102" s="22">
        <f t="shared" si="104"/>
        <v>1.6255006562134427E-3</v>
      </c>
      <c r="BD102" s="22">
        <f t="shared" si="105"/>
        <v>6.0132216449245464</v>
      </c>
      <c r="BE102" s="22">
        <f t="shared" si="106"/>
        <v>7.5416163054146299</v>
      </c>
      <c r="BF102" s="22">
        <f t="shared" si="107"/>
        <v>6.3722452681229935</v>
      </c>
      <c r="BG102" s="22">
        <f t="shared" si="108"/>
        <v>20.858636442355621</v>
      </c>
      <c r="BH102" s="22">
        <f t="shared" si="109"/>
        <v>166.36419690023675</v>
      </c>
      <c r="BI102" s="22">
        <f t="shared" si="110"/>
        <v>273.75381651421833</v>
      </c>
      <c r="BJ102" s="27">
        <f t="shared" si="82"/>
        <v>1019.0000000000001</v>
      </c>
      <c r="BK102" s="27" t="str">
        <f t="shared" si="83"/>
        <v>N</v>
      </c>
    </row>
    <row r="103" spans="2:63" x14ac:dyDescent="0.3">
      <c r="B103" s="2">
        <v>59801</v>
      </c>
      <c r="C103" s="9" t="s">
        <v>127</v>
      </c>
      <c r="D103" s="9">
        <v>100</v>
      </c>
      <c r="E103" s="9" t="str">
        <f t="shared" si="81"/>
        <v>S</v>
      </c>
      <c r="F103" s="18">
        <f>IFERROR('Comex Stat 15 | EXP (SCN124)'!F102/'Comex Stat 15 | EXP (SCN124)'!$AF102,"")</f>
        <v>4.6840312657660629E-2</v>
      </c>
      <c r="G103" s="18">
        <f>IFERROR('Comex Stat 15 | EXP (SCN124)'!G102/'Comex Stat 15 | EXP (SCN124)'!$AF102,"")</f>
        <v>5.666968178435135E-4</v>
      </c>
      <c r="H103" s="18">
        <f>IFERROR('Comex Stat 15 | EXP (SCN124)'!H102/'Comex Stat 15 | EXP (SCN124)'!$AF102,"")</f>
        <v>8.1671011983329878E-4</v>
      </c>
      <c r="I103" s="18">
        <f>IFERROR('Comex Stat 15 | EXP (SCN124)'!I102/'Comex Stat 15 | EXP (SCN124)'!$AF102,"")</f>
        <v>0.48077801575340229</v>
      </c>
      <c r="J103" s="18">
        <f>IFERROR('Comex Stat 15 | EXP (SCN124)'!J102/'Comex Stat 15 | EXP (SCN124)'!$AF102,"")</f>
        <v>1.3667393842108267E-4</v>
      </c>
      <c r="K103" s="18">
        <f>IFERROR('Comex Stat 15 | EXP (SCN124)'!K102/'Comex Stat 15 | EXP (SCN124)'!$AF102,"")</f>
        <v>0.19840299195405908</v>
      </c>
      <c r="L103" s="18">
        <f>IFERROR('Comex Stat 15 | EXP (SCN124)'!L102/'Comex Stat 15 | EXP (SCN124)'!$AF102,"")</f>
        <v>8.2188988260272818E-3</v>
      </c>
      <c r="M103" s="18">
        <f>IFERROR('Comex Stat 15 | EXP (SCN124)'!M102/'Comex Stat 15 | EXP (SCN124)'!$AF102,"")</f>
        <v>4.8798750189913949E-3</v>
      </c>
      <c r="N103" s="18">
        <f>IFERROR('Comex Stat 15 | EXP (SCN124)'!N102/'Comex Stat 15 | EXP (SCN124)'!$AF102,"")</f>
        <v>6.4618822668129137E-4</v>
      </c>
      <c r="O103" s="18">
        <f>IFERROR('Comex Stat 15 | EXP (SCN124)'!O102/'Comex Stat 15 | EXP (SCN124)'!$AF102,"")</f>
        <v>1.5740709281327148E-2</v>
      </c>
      <c r="P103" s="18">
        <f>IFERROR('Comex Stat 15 | EXP (SCN124)'!P102/'Comex Stat 15 | EXP (SCN124)'!$AF102,"")</f>
        <v>5.2583566946190086E-3</v>
      </c>
      <c r="Q103" s="18">
        <f>IFERROR('Comex Stat 15 | EXP (SCN124)'!Q102/'Comex Stat 15 | EXP (SCN124)'!$AF102,"")</f>
        <v>2.0548529184565589E-3</v>
      </c>
      <c r="R103" s="18">
        <f>IFERROR('Comex Stat 15 | EXP (SCN124)'!R102/'Comex Stat 15 | EXP (SCN124)'!$AF102,"")</f>
        <v>3.3186381070274894E-3</v>
      </c>
      <c r="S103" s="18">
        <f>IFERROR('Comex Stat 15 | EXP (SCN124)'!S102/'Comex Stat 15 | EXP (SCN124)'!$AF102,"")</f>
        <v>3.788406690868809E-3</v>
      </c>
      <c r="T103" s="18">
        <f>IFERROR('Comex Stat 15 | EXP (SCN124)'!T102/'Comex Stat 15 | EXP (SCN124)'!$AF102,"")</f>
        <v>1.3684830667272682E-2</v>
      </c>
      <c r="U103" s="18">
        <f>IFERROR('Comex Stat 15 | EXP (SCN124)'!U102/'Comex Stat 15 | EXP (SCN124)'!$AF102,"")</f>
        <v>2.6668085545577105E-5</v>
      </c>
      <c r="V103" s="18">
        <f>IFERROR('Comex Stat 15 | EXP (SCN124)'!V102/'Comex Stat 15 | EXP (SCN124)'!$AF102,"")</f>
        <v>3.1796563535111166E-5</v>
      </c>
      <c r="W103" s="18">
        <f>IFERROR('Comex Stat 15 | EXP (SCN124)'!W102/'Comex Stat 15 | EXP (SCN124)'!$AF102,"")</f>
        <v>1.9218971265778885E-4</v>
      </c>
      <c r="X103" s="18">
        <f>IFERROR('Comex Stat 15 | EXP (SCN124)'!X102/'Comex Stat 15 | EXP (SCN124)'!$AF102,"")</f>
        <v>1.475975965387902E-3</v>
      </c>
      <c r="Y103" s="18">
        <f>IFERROR('Comex Stat 15 | EXP (SCN124)'!Y102/'Comex Stat 15 | EXP (SCN124)'!$AF102,"")</f>
        <v>0</v>
      </c>
      <c r="Z103" s="18">
        <f>IFERROR('Comex Stat 15 | EXP (SCN124)'!Z102/'Comex Stat 15 | EXP (SCN124)'!$AF102,"")</f>
        <v>1.132149979774565E-2</v>
      </c>
      <c r="AA103" s="18">
        <f>IFERROR('Comex Stat 15 | EXP (SCN124)'!AA102/'Comex Stat 15 | EXP (SCN124)'!$AF102,"")</f>
        <v>5.628504593513629E-5</v>
      </c>
      <c r="AB103" s="18">
        <f>IFERROR('Comex Stat 15 | EXP (SCN124)'!AB102/'Comex Stat 15 | EXP (SCN124)'!$AF102,"")</f>
        <v>1.1918582847677151E-3</v>
      </c>
      <c r="AC103" s="18">
        <f>IFERROR('Comex Stat 15 | EXP (SCN124)'!AC102/'Comex Stat 15 | EXP (SCN124)'!$AF102,"")</f>
        <v>6.1362239144775006E-4</v>
      </c>
      <c r="AD103" s="18">
        <f>IFERROR('Comex Stat 15 | EXP (SCN124)'!AD102/'Comex Stat 15 | EXP (SCN124)'!$AF102,"")</f>
        <v>9.8850131128771588E-3</v>
      </c>
      <c r="AE103" s="18">
        <f>IFERROR('Comex Stat 15 | EXP (SCN124)'!AE102/'Comex Stat 15 | EXP (SCN124)'!$AF102,"")</f>
        <v>0.19007293336760867</v>
      </c>
      <c r="AF103" s="17">
        <f>IFERROR('Comex Stat 15 | EXP (SCN124)'!AF102/'Comex Stat 15 | EXP (SCN124)'!$AF102,"")</f>
        <v>1</v>
      </c>
      <c r="AH103" s="22">
        <v>470</v>
      </c>
      <c r="AJ103" s="33">
        <f t="shared" si="85"/>
        <v>22.014946949100494</v>
      </c>
      <c r="AK103" s="22">
        <f t="shared" si="86"/>
        <v>0.26634750438645133</v>
      </c>
      <c r="AL103" s="22">
        <f t="shared" si="87"/>
        <v>0.38385375632165042</v>
      </c>
      <c r="AM103" s="22">
        <f t="shared" si="88"/>
        <v>225.96566740409907</v>
      </c>
      <c r="AN103" s="22">
        <f t="shared" si="89"/>
        <v>6.4236751057908853E-2</v>
      </c>
      <c r="AO103" s="22">
        <f t="shared" si="90"/>
        <v>93.249406218407771</v>
      </c>
      <c r="AP103" s="22">
        <f t="shared" si="91"/>
        <v>3.8628824482328223</v>
      </c>
      <c r="AQ103" s="22">
        <f t="shared" si="92"/>
        <v>2.2935412589259556</v>
      </c>
      <c r="AR103" s="22">
        <f t="shared" si="93"/>
        <v>0.30370846654020694</v>
      </c>
      <c r="AS103" s="22">
        <f t="shared" si="94"/>
        <v>7.3981333622237591</v>
      </c>
      <c r="AT103" s="22">
        <f t="shared" si="95"/>
        <v>2.4714276464709339</v>
      </c>
      <c r="AU103" s="22">
        <f t="shared" si="96"/>
        <v>0.96578087167458271</v>
      </c>
      <c r="AV103" s="22">
        <f t="shared" si="97"/>
        <v>1.55975991030292</v>
      </c>
      <c r="AW103" s="22">
        <f t="shared" si="98"/>
        <v>1.7805511447083402</v>
      </c>
      <c r="AX103" s="22">
        <f t="shared" si="99"/>
        <v>6.4318704136181601</v>
      </c>
      <c r="AY103" s="22">
        <f t="shared" si="100"/>
        <v>1.2534000206421239E-2</v>
      </c>
      <c r="AZ103" s="22">
        <f t="shared" si="101"/>
        <v>1.4944384861502248E-2</v>
      </c>
      <c r="BA103" s="22">
        <f t="shared" si="102"/>
        <v>9.0329164949160753E-2</v>
      </c>
      <c r="BB103" s="22">
        <f t="shared" si="103"/>
        <v>0.69370870373231397</v>
      </c>
      <c r="BC103" s="22">
        <f t="shared" si="104"/>
        <v>0</v>
      </c>
      <c r="BD103" s="22">
        <f t="shared" si="105"/>
        <v>5.3211049049404551</v>
      </c>
      <c r="BE103" s="22">
        <f t="shared" si="106"/>
        <v>2.6453971589514055E-2</v>
      </c>
      <c r="BF103" s="22">
        <f t="shared" si="107"/>
        <v>0.56017339384082609</v>
      </c>
      <c r="BG103" s="22">
        <f t="shared" si="108"/>
        <v>0.28840252398044253</v>
      </c>
      <c r="BH103" s="22">
        <f t="shared" si="109"/>
        <v>4.645956163052265</v>
      </c>
      <c r="BI103" s="22">
        <f t="shared" si="110"/>
        <v>89.334278682776073</v>
      </c>
      <c r="BJ103" s="27">
        <f t="shared" si="82"/>
        <v>470.00000000000011</v>
      </c>
      <c r="BK103" s="27" t="str">
        <f t="shared" si="83"/>
        <v>N</v>
      </c>
    </row>
    <row r="104" spans="2:63" x14ac:dyDescent="0.3">
      <c r="B104" s="2">
        <v>61001</v>
      </c>
      <c r="C104" s="9" t="s">
        <v>128</v>
      </c>
      <c r="D104" s="9">
        <v>101</v>
      </c>
      <c r="E104" s="9" t="str">
        <f t="shared" si="81"/>
        <v>S</v>
      </c>
      <c r="F104" s="18">
        <f>IFERROR('Comex Stat 15 | EXP (SCN124)'!F103/'Comex Stat 15 | EXP (SCN124)'!$AF103,"")</f>
        <v>9.0619690015315835E-3</v>
      </c>
      <c r="G104" s="18">
        <f>IFERROR('Comex Stat 15 | EXP (SCN124)'!G103/'Comex Stat 15 | EXP (SCN124)'!$AF103,"")</f>
        <v>0</v>
      </c>
      <c r="H104" s="18">
        <f>IFERROR('Comex Stat 15 | EXP (SCN124)'!H103/'Comex Stat 15 | EXP (SCN124)'!$AF103,"")</f>
        <v>0</v>
      </c>
      <c r="I104" s="18">
        <f>IFERROR('Comex Stat 15 | EXP (SCN124)'!I103/'Comex Stat 15 | EXP (SCN124)'!$AF103,"")</f>
        <v>0</v>
      </c>
      <c r="J104" s="18">
        <f>IFERROR('Comex Stat 15 | EXP (SCN124)'!J103/'Comex Stat 15 | EXP (SCN124)'!$AF103,"")</f>
        <v>0</v>
      </c>
      <c r="K104" s="18">
        <f>IFERROR('Comex Stat 15 | EXP (SCN124)'!K103/'Comex Stat 15 | EXP (SCN124)'!$AF103,"")</f>
        <v>0.15313282264362693</v>
      </c>
      <c r="L104" s="18">
        <f>IFERROR('Comex Stat 15 | EXP (SCN124)'!L103/'Comex Stat 15 | EXP (SCN124)'!$AF103,"")</f>
        <v>1.4011375740740966E-2</v>
      </c>
      <c r="M104" s="18">
        <f>IFERROR('Comex Stat 15 | EXP (SCN124)'!M103/'Comex Stat 15 | EXP (SCN124)'!$AF103,"")</f>
        <v>4.5266120187385149E-2</v>
      </c>
      <c r="N104" s="18">
        <f>IFERROR('Comex Stat 15 | EXP (SCN124)'!N103/'Comex Stat 15 | EXP (SCN124)'!$AF103,"")</f>
        <v>7.8097387320530864E-4</v>
      </c>
      <c r="O104" s="18">
        <f>IFERROR('Comex Stat 15 | EXP (SCN124)'!O103/'Comex Stat 15 | EXP (SCN124)'!$AF103,"")</f>
        <v>3.091101877616657E-3</v>
      </c>
      <c r="P104" s="18">
        <f>IFERROR('Comex Stat 15 | EXP (SCN124)'!P103/'Comex Stat 15 | EXP (SCN124)'!$AF103,"")</f>
        <v>3.575840093473949E-2</v>
      </c>
      <c r="Q104" s="18">
        <f>IFERROR('Comex Stat 15 | EXP (SCN124)'!Q103/'Comex Stat 15 | EXP (SCN124)'!$AF103,"")</f>
        <v>5.1473830087777573E-3</v>
      </c>
      <c r="R104" s="18">
        <f>IFERROR('Comex Stat 15 | EXP (SCN124)'!R103/'Comex Stat 15 | EXP (SCN124)'!$AF103,"")</f>
        <v>0.52937154072906278</v>
      </c>
      <c r="S104" s="18">
        <f>IFERROR('Comex Stat 15 | EXP (SCN124)'!S103/'Comex Stat 15 | EXP (SCN124)'!$AF103,"")</f>
        <v>2.7170117486162914E-3</v>
      </c>
      <c r="T104" s="18">
        <f>IFERROR('Comex Stat 15 | EXP (SCN124)'!T103/'Comex Stat 15 | EXP (SCN124)'!$AF103,"")</f>
        <v>1.5110569139264767E-2</v>
      </c>
      <c r="U104" s="18">
        <f>IFERROR('Comex Stat 15 | EXP (SCN124)'!U103/'Comex Stat 15 | EXP (SCN124)'!$AF103,"")</f>
        <v>1.7997621855608499E-2</v>
      </c>
      <c r="V104" s="18">
        <f>IFERROR('Comex Stat 15 | EXP (SCN124)'!V103/'Comex Stat 15 | EXP (SCN124)'!$AF103,"")</f>
        <v>7.1941904288797584E-2</v>
      </c>
      <c r="W104" s="18">
        <f>IFERROR('Comex Stat 15 | EXP (SCN124)'!W103/'Comex Stat 15 | EXP (SCN124)'!$AF103,"")</f>
        <v>1.5849032770538216E-2</v>
      </c>
      <c r="X104" s="18">
        <f>IFERROR('Comex Stat 15 | EXP (SCN124)'!X103/'Comex Stat 15 | EXP (SCN124)'!$AF103,"")</f>
        <v>1.3277770422831158E-2</v>
      </c>
      <c r="Y104" s="18">
        <f>IFERROR('Comex Stat 15 | EXP (SCN124)'!Y103/'Comex Stat 15 | EXP (SCN124)'!$AF103,"")</f>
        <v>0</v>
      </c>
      <c r="Z104" s="18">
        <f>IFERROR('Comex Stat 15 | EXP (SCN124)'!Z103/'Comex Stat 15 | EXP (SCN124)'!$AF103,"")</f>
        <v>0</v>
      </c>
      <c r="AA104" s="18">
        <f>IFERROR('Comex Stat 15 | EXP (SCN124)'!AA103/'Comex Stat 15 | EXP (SCN124)'!$AF103,"")</f>
        <v>1.3179389577217425E-2</v>
      </c>
      <c r="AB104" s="18">
        <f>IFERROR('Comex Stat 15 | EXP (SCN124)'!AB103/'Comex Stat 15 | EXP (SCN124)'!$AF103,"")</f>
        <v>7.7854471652348816E-4</v>
      </c>
      <c r="AC104" s="18">
        <f>IFERROR('Comex Stat 15 | EXP (SCN124)'!AC103/'Comex Stat 15 | EXP (SCN124)'!$AF103,"")</f>
        <v>0</v>
      </c>
      <c r="AD104" s="18">
        <f>IFERROR('Comex Stat 15 | EXP (SCN124)'!AD103/'Comex Stat 15 | EXP (SCN124)'!$AF103,"")</f>
        <v>1.4296801650854882E-2</v>
      </c>
      <c r="AE104" s="18">
        <f>IFERROR('Comex Stat 15 | EXP (SCN124)'!AE103/'Comex Stat 15 | EXP (SCN124)'!$AF103,"")</f>
        <v>3.9229665833061068E-2</v>
      </c>
      <c r="AF104" s="17">
        <f>IFERROR('Comex Stat 15 | EXP (SCN124)'!AF103/'Comex Stat 15 | EXP (SCN124)'!$AF103,"")</f>
        <v>1</v>
      </c>
      <c r="AH104" s="22">
        <v>1324</v>
      </c>
      <c r="AJ104" s="33">
        <f t="shared" si="85"/>
        <v>11.998046958027816</v>
      </c>
      <c r="AK104" s="22">
        <f t="shared" si="86"/>
        <v>0</v>
      </c>
      <c r="AL104" s="22">
        <f t="shared" si="87"/>
        <v>0</v>
      </c>
      <c r="AM104" s="22">
        <f t="shared" si="88"/>
        <v>0</v>
      </c>
      <c r="AN104" s="22">
        <f t="shared" si="89"/>
        <v>0</v>
      </c>
      <c r="AO104" s="22">
        <f t="shared" si="90"/>
        <v>202.74785718016204</v>
      </c>
      <c r="AP104" s="22">
        <f t="shared" si="91"/>
        <v>18.551061480741041</v>
      </c>
      <c r="AQ104" s="22">
        <f t="shared" si="92"/>
        <v>59.932343128097941</v>
      </c>
      <c r="AR104" s="22">
        <f t="shared" si="93"/>
        <v>1.0340094081238287</v>
      </c>
      <c r="AS104" s="22">
        <f t="shared" si="94"/>
        <v>4.0926188859644537</v>
      </c>
      <c r="AT104" s="22">
        <f t="shared" si="95"/>
        <v>47.344122837595087</v>
      </c>
      <c r="AU104" s="22">
        <f t="shared" si="96"/>
        <v>6.8151351036217509</v>
      </c>
      <c r="AV104" s="22">
        <f t="shared" si="97"/>
        <v>700.88791992527911</v>
      </c>
      <c r="AW104" s="22">
        <f t="shared" si="98"/>
        <v>3.5973235551679696</v>
      </c>
      <c r="AX104" s="22">
        <f t="shared" si="99"/>
        <v>20.006393540386551</v>
      </c>
      <c r="AY104" s="22">
        <f t="shared" si="100"/>
        <v>23.828851336825654</v>
      </c>
      <c r="AZ104" s="22">
        <f t="shared" si="101"/>
        <v>95.251081278368005</v>
      </c>
      <c r="BA104" s="22">
        <f t="shared" si="102"/>
        <v>20.984119388192596</v>
      </c>
      <c r="BB104" s="22">
        <f t="shared" si="103"/>
        <v>17.579768039828455</v>
      </c>
      <c r="BC104" s="22">
        <f t="shared" si="104"/>
        <v>0</v>
      </c>
      <c r="BD104" s="22">
        <f t="shared" si="105"/>
        <v>0</v>
      </c>
      <c r="BE104" s="22">
        <f t="shared" si="106"/>
        <v>17.449511800235872</v>
      </c>
      <c r="BF104" s="22">
        <f t="shared" si="107"/>
        <v>1.0307932046770982</v>
      </c>
      <c r="BG104" s="22">
        <f t="shared" si="108"/>
        <v>0</v>
      </c>
      <c r="BH104" s="22">
        <f t="shared" si="109"/>
        <v>18.928965385731864</v>
      </c>
      <c r="BI104" s="22">
        <f t="shared" si="110"/>
        <v>51.940077562972853</v>
      </c>
      <c r="BJ104" s="27">
        <f t="shared" si="82"/>
        <v>1324</v>
      </c>
      <c r="BK104" s="27" t="str">
        <f t="shared" si="83"/>
        <v>N</v>
      </c>
    </row>
    <row r="105" spans="2:63" x14ac:dyDescent="0.3">
      <c r="B105" s="2">
        <v>62801</v>
      </c>
      <c r="C105" s="9" t="s">
        <v>129</v>
      </c>
      <c r="D105" s="9">
        <v>102</v>
      </c>
      <c r="E105" s="9" t="str">
        <f t="shared" si="81"/>
        <v>S</v>
      </c>
      <c r="F105" s="18">
        <f>IFERROR('Comex Stat 15 | EXP (SCN124)'!F104/'Comex Stat 15 | EXP (SCN124)'!$AF104,"")</f>
        <v>0.13704778319465713</v>
      </c>
      <c r="G105" s="18">
        <f>IFERROR('Comex Stat 15 | EXP (SCN124)'!G104/'Comex Stat 15 | EXP (SCN124)'!$AF104,"")</f>
        <v>6.4875182889055777E-2</v>
      </c>
      <c r="H105" s="18">
        <f>IFERROR('Comex Stat 15 | EXP (SCN124)'!H104/'Comex Stat 15 | EXP (SCN124)'!$AF104,"")</f>
        <v>0</v>
      </c>
      <c r="I105" s="18">
        <f>IFERROR('Comex Stat 15 | EXP (SCN124)'!I104/'Comex Stat 15 | EXP (SCN124)'!$AF104,"")</f>
        <v>0</v>
      </c>
      <c r="J105" s="18">
        <f>IFERROR('Comex Stat 15 | EXP (SCN124)'!J104/'Comex Stat 15 | EXP (SCN124)'!$AF104,"")</f>
        <v>0</v>
      </c>
      <c r="K105" s="18">
        <f>IFERROR('Comex Stat 15 | EXP (SCN124)'!K104/'Comex Stat 15 | EXP (SCN124)'!$AF104,"")</f>
        <v>0</v>
      </c>
      <c r="L105" s="18">
        <f>IFERROR('Comex Stat 15 | EXP (SCN124)'!L104/'Comex Stat 15 | EXP (SCN124)'!$AF104,"")</f>
        <v>0</v>
      </c>
      <c r="M105" s="18">
        <f>IFERROR('Comex Stat 15 | EXP (SCN124)'!M104/'Comex Stat 15 | EXP (SCN124)'!$AF104,"")</f>
        <v>0</v>
      </c>
      <c r="N105" s="18">
        <f>IFERROR('Comex Stat 15 | EXP (SCN124)'!N104/'Comex Stat 15 | EXP (SCN124)'!$AF104,"")</f>
        <v>0</v>
      </c>
      <c r="O105" s="18">
        <f>IFERROR('Comex Stat 15 | EXP (SCN124)'!O104/'Comex Stat 15 | EXP (SCN124)'!$AF104,"")</f>
        <v>0</v>
      </c>
      <c r="P105" s="18">
        <f>IFERROR('Comex Stat 15 | EXP (SCN124)'!P104/'Comex Stat 15 | EXP (SCN124)'!$AF104,"")</f>
        <v>0</v>
      </c>
      <c r="Q105" s="18">
        <f>IFERROR('Comex Stat 15 | EXP (SCN124)'!Q104/'Comex Stat 15 | EXP (SCN124)'!$AF104,"")</f>
        <v>0</v>
      </c>
      <c r="R105" s="18">
        <f>IFERROR('Comex Stat 15 | EXP (SCN124)'!R104/'Comex Stat 15 | EXP (SCN124)'!$AF104,"")</f>
        <v>0</v>
      </c>
      <c r="S105" s="18">
        <f>IFERROR('Comex Stat 15 | EXP (SCN124)'!S104/'Comex Stat 15 | EXP (SCN124)'!$AF104,"")</f>
        <v>0</v>
      </c>
      <c r="T105" s="18">
        <f>IFERROR('Comex Stat 15 | EXP (SCN124)'!T104/'Comex Stat 15 | EXP (SCN124)'!$AF104,"")</f>
        <v>0.79657763184128882</v>
      </c>
      <c r="U105" s="18">
        <f>IFERROR('Comex Stat 15 | EXP (SCN124)'!U104/'Comex Stat 15 | EXP (SCN124)'!$AF104,"")</f>
        <v>0</v>
      </c>
      <c r="V105" s="18">
        <f>IFERROR('Comex Stat 15 | EXP (SCN124)'!V104/'Comex Stat 15 | EXP (SCN124)'!$AF104,"")</f>
        <v>0</v>
      </c>
      <c r="W105" s="18">
        <f>IFERROR('Comex Stat 15 | EXP (SCN124)'!W104/'Comex Stat 15 | EXP (SCN124)'!$AF104,"")</f>
        <v>0</v>
      </c>
      <c r="X105" s="18">
        <f>IFERROR('Comex Stat 15 | EXP (SCN124)'!X104/'Comex Stat 15 | EXP (SCN124)'!$AF104,"")</f>
        <v>0</v>
      </c>
      <c r="Y105" s="18">
        <f>IFERROR('Comex Stat 15 | EXP (SCN124)'!Y104/'Comex Stat 15 | EXP (SCN124)'!$AF104,"")</f>
        <v>0</v>
      </c>
      <c r="Z105" s="18">
        <f>IFERROR('Comex Stat 15 | EXP (SCN124)'!Z104/'Comex Stat 15 | EXP (SCN124)'!$AF104,"")</f>
        <v>0</v>
      </c>
      <c r="AA105" s="18">
        <f>IFERROR('Comex Stat 15 | EXP (SCN124)'!AA104/'Comex Stat 15 | EXP (SCN124)'!$AF104,"")</f>
        <v>0</v>
      </c>
      <c r="AB105" s="18">
        <f>IFERROR('Comex Stat 15 | EXP (SCN124)'!AB104/'Comex Stat 15 | EXP (SCN124)'!$AF104,"")</f>
        <v>0</v>
      </c>
      <c r="AC105" s="18">
        <f>IFERROR('Comex Stat 15 | EXP (SCN124)'!AC104/'Comex Stat 15 | EXP (SCN124)'!$AF104,"")</f>
        <v>0</v>
      </c>
      <c r="AD105" s="18">
        <f>IFERROR('Comex Stat 15 | EXP (SCN124)'!AD104/'Comex Stat 15 | EXP (SCN124)'!$AF104,"")</f>
        <v>0</v>
      </c>
      <c r="AE105" s="18">
        <f>IFERROR('Comex Stat 15 | EXP (SCN124)'!AE104/'Comex Stat 15 | EXP (SCN124)'!$AF104,"")</f>
        <v>1.4994020749982816E-3</v>
      </c>
      <c r="AF105" s="17">
        <f>IFERROR('Comex Stat 15 | EXP (SCN124)'!AF104/'Comex Stat 15 | EXP (SCN124)'!$AF104,"")</f>
        <v>1</v>
      </c>
      <c r="AH105" s="22">
        <v>3907</v>
      </c>
      <c r="AJ105" s="33">
        <f t="shared" si="85"/>
        <v>535.44568894152542</v>
      </c>
      <c r="AK105" s="22">
        <f t="shared" si="86"/>
        <v>253.46733954754092</v>
      </c>
      <c r="AL105" s="22">
        <f t="shared" si="87"/>
        <v>0</v>
      </c>
      <c r="AM105" s="22">
        <f t="shared" si="88"/>
        <v>0</v>
      </c>
      <c r="AN105" s="22">
        <f t="shared" si="89"/>
        <v>0</v>
      </c>
      <c r="AO105" s="22">
        <f t="shared" si="90"/>
        <v>0</v>
      </c>
      <c r="AP105" s="22">
        <f t="shared" si="91"/>
        <v>0</v>
      </c>
      <c r="AQ105" s="22">
        <f t="shared" si="92"/>
        <v>0</v>
      </c>
      <c r="AR105" s="22">
        <f t="shared" si="93"/>
        <v>0</v>
      </c>
      <c r="AS105" s="22">
        <f t="shared" si="94"/>
        <v>0</v>
      </c>
      <c r="AT105" s="22">
        <f t="shared" si="95"/>
        <v>0</v>
      </c>
      <c r="AU105" s="22">
        <f t="shared" si="96"/>
        <v>0</v>
      </c>
      <c r="AV105" s="22">
        <f t="shared" si="97"/>
        <v>0</v>
      </c>
      <c r="AW105" s="22">
        <f t="shared" si="98"/>
        <v>0</v>
      </c>
      <c r="AX105" s="22">
        <f t="shared" si="99"/>
        <v>3112.2288076039154</v>
      </c>
      <c r="AY105" s="22">
        <f t="shared" si="100"/>
        <v>0</v>
      </c>
      <c r="AZ105" s="22">
        <f t="shared" si="101"/>
        <v>0</v>
      </c>
      <c r="BA105" s="22">
        <f t="shared" si="102"/>
        <v>0</v>
      </c>
      <c r="BB105" s="22">
        <f t="shared" si="103"/>
        <v>0</v>
      </c>
      <c r="BC105" s="22">
        <f t="shared" si="104"/>
        <v>0</v>
      </c>
      <c r="BD105" s="22">
        <f t="shared" si="105"/>
        <v>0</v>
      </c>
      <c r="BE105" s="22">
        <f t="shared" si="106"/>
        <v>0</v>
      </c>
      <c r="BF105" s="22">
        <f t="shared" si="107"/>
        <v>0</v>
      </c>
      <c r="BG105" s="22">
        <f t="shared" si="108"/>
        <v>0</v>
      </c>
      <c r="BH105" s="22">
        <f t="shared" si="109"/>
        <v>0</v>
      </c>
      <c r="BI105" s="22">
        <f t="shared" si="110"/>
        <v>5.8581639070182865</v>
      </c>
      <c r="BJ105" s="27">
        <f t="shared" si="82"/>
        <v>3907.0000000000005</v>
      </c>
      <c r="BK105" s="27" t="str">
        <f t="shared" si="83"/>
        <v>N</v>
      </c>
    </row>
    <row r="106" spans="2:63" x14ac:dyDescent="0.3">
      <c r="B106" s="2">
        <v>64801</v>
      </c>
      <c r="C106" s="9" t="s">
        <v>130</v>
      </c>
      <c r="D106" s="9">
        <v>103</v>
      </c>
      <c r="E106" s="9" t="str">
        <f t="shared" si="81"/>
        <v>S</v>
      </c>
      <c r="F106" s="18">
        <f>IFERROR('Comex Stat 15 | EXP (SCN124)'!F105/'Comex Stat 15 | EXP (SCN124)'!$AF105,"")</f>
        <v>5.2990748807075745E-3</v>
      </c>
      <c r="G106" s="18">
        <f>IFERROR('Comex Stat 15 | EXP (SCN124)'!G105/'Comex Stat 15 | EXP (SCN124)'!$AF105,"")</f>
        <v>0</v>
      </c>
      <c r="H106" s="18">
        <f>IFERROR('Comex Stat 15 | EXP (SCN124)'!H105/'Comex Stat 15 | EXP (SCN124)'!$AF105,"")</f>
        <v>0</v>
      </c>
      <c r="I106" s="18">
        <f>IFERROR('Comex Stat 15 | EXP (SCN124)'!I105/'Comex Stat 15 | EXP (SCN124)'!$AF105,"")</f>
        <v>2.1583771386765515E-4</v>
      </c>
      <c r="J106" s="18">
        <f>IFERROR('Comex Stat 15 | EXP (SCN124)'!J105/'Comex Stat 15 | EXP (SCN124)'!$AF105,"")</f>
        <v>7.927287554931238E-3</v>
      </c>
      <c r="K106" s="18">
        <f>IFERROR('Comex Stat 15 | EXP (SCN124)'!K105/'Comex Stat 15 | EXP (SCN124)'!$AF105,"")</f>
        <v>0.11015346795304218</v>
      </c>
      <c r="L106" s="18">
        <f>IFERROR('Comex Stat 15 | EXP (SCN124)'!L105/'Comex Stat 15 | EXP (SCN124)'!$AF105,"")</f>
        <v>2.8177613545422378E-3</v>
      </c>
      <c r="M106" s="18">
        <f>IFERROR('Comex Stat 15 | EXP (SCN124)'!M105/'Comex Stat 15 | EXP (SCN124)'!$AF105,"")</f>
        <v>2.0091339930456226E-2</v>
      </c>
      <c r="N106" s="18">
        <f>IFERROR('Comex Stat 15 | EXP (SCN124)'!N105/'Comex Stat 15 | EXP (SCN124)'!$AF105,"")</f>
        <v>1.6404529604797261E-3</v>
      </c>
      <c r="O106" s="18">
        <f>IFERROR('Comex Stat 15 | EXP (SCN124)'!O105/'Comex Stat 15 | EXP (SCN124)'!$AF105,"")</f>
        <v>0.10541954254232566</v>
      </c>
      <c r="P106" s="18">
        <f>IFERROR('Comex Stat 15 | EXP (SCN124)'!P105/'Comex Stat 15 | EXP (SCN124)'!$AF105,"")</f>
        <v>0.3312038352807723</v>
      </c>
      <c r="Q106" s="18">
        <f>IFERROR('Comex Stat 15 | EXP (SCN124)'!Q105/'Comex Stat 15 | EXP (SCN124)'!$AF105,"")</f>
        <v>0</v>
      </c>
      <c r="R106" s="18">
        <f>IFERROR('Comex Stat 15 | EXP (SCN124)'!R105/'Comex Stat 15 | EXP (SCN124)'!$AF105,"")</f>
        <v>0</v>
      </c>
      <c r="S106" s="18">
        <f>IFERROR('Comex Stat 15 | EXP (SCN124)'!S105/'Comex Stat 15 | EXP (SCN124)'!$AF105,"")</f>
        <v>4.2458300045761913E-2</v>
      </c>
      <c r="T106" s="18">
        <f>IFERROR('Comex Stat 15 | EXP (SCN124)'!T105/'Comex Stat 15 | EXP (SCN124)'!$AF105,"")</f>
        <v>4.3513487461318105E-2</v>
      </c>
      <c r="U106" s="18">
        <f>IFERROR('Comex Stat 15 | EXP (SCN124)'!U105/'Comex Stat 15 | EXP (SCN124)'!$AF105,"")</f>
        <v>0</v>
      </c>
      <c r="V106" s="18">
        <f>IFERROR('Comex Stat 15 | EXP (SCN124)'!V105/'Comex Stat 15 | EXP (SCN124)'!$AF105,"")</f>
        <v>0</v>
      </c>
      <c r="W106" s="18">
        <f>IFERROR('Comex Stat 15 | EXP (SCN124)'!W105/'Comex Stat 15 | EXP (SCN124)'!$AF105,"")</f>
        <v>0</v>
      </c>
      <c r="X106" s="18">
        <f>IFERROR('Comex Stat 15 | EXP (SCN124)'!X105/'Comex Stat 15 | EXP (SCN124)'!$AF105,"")</f>
        <v>0</v>
      </c>
      <c r="Y106" s="18">
        <f>IFERROR('Comex Stat 15 | EXP (SCN124)'!Y105/'Comex Stat 15 | EXP (SCN124)'!$AF105,"")</f>
        <v>0</v>
      </c>
      <c r="Z106" s="18">
        <f>IFERROR('Comex Stat 15 | EXP (SCN124)'!Z105/'Comex Stat 15 | EXP (SCN124)'!$AF105,"")</f>
        <v>0</v>
      </c>
      <c r="AA106" s="18">
        <f>IFERROR('Comex Stat 15 | EXP (SCN124)'!AA105/'Comex Stat 15 | EXP (SCN124)'!$AF105,"")</f>
        <v>0</v>
      </c>
      <c r="AB106" s="18">
        <f>IFERROR('Comex Stat 15 | EXP (SCN124)'!AB105/'Comex Stat 15 | EXP (SCN124)'!$AF105,"")</f>
        <v>0</v>
      </c>
      <c r="AC106" s="18">
        <f>IFERROR('Comex Stat 15 | EXP (SCN124)'!AC105/'Comex Stat 15 | EXP (SCN124)'!$AF105,"")</f>
        <v>0</v>
      </c>
      <c r="AD106" s="18">
        <f>IFERROR('Comex Stat 15 | EXP (SCN124)'!AD105/'Comex Stat 15 | EXP (SCN124)'!$AF105,"")</f>
        <v>0.32276281079929325</v>
      </c>
      <c r="AE106" s="18">
        <f>IFERROR('Comex Stat 15 | EXP (SCN124)'!AE105/'Comex Stat 15 | EXP (SCN124)'!$AF105,"")</f>
        <v>6.496801522501967E-3</v>
      </c>
      <c r="AF106" s="17">
        <f>IFERROR('Comex Stat 15 | EXP (SCN124)'!AF105/'Comex Stat 15 | EXP (SCN124)'!$AF105,"")</f>
        <v>1</v>
      </c>
      <c r="AH106" s="22">
        <v>13696</v>
      </c>
      <c r="AJ106" s="33">
        <f t="shared" si="85"/>
        <v>72.576129566170934</v>
      </c>
      <c r="AK106" s="22">
        <f t="shared" si="86"/>
        <v>0</v>
      </c>
      <c r="AL106" s="22">
        <f t="shared" si="87"/>
        <v>0</v>
      </c>
      <c r="AM106" s="22">
        <f t="shared" si="88"/>
        <v>2.956113329131405</v>
      </c>
      <c r="AN106" s="22">
        <f t="shared" si="89"/>
        <v>108.57213035233823</v>
      </c>
      <c r="AO106" s="22">
        <f t="shared" si="90"/>
        <v>1508.6618970848656</v>
      </c>
      <c r="AP106" s="22">
        <f t="shared" si="91"/>
        <v>38.59205951181049</v>
      </c>
      <c r="AQ106" s="22">
        <f t="shared" si="92"/>
        <v>275.17099168752844</v>
      </c>
      <c r="AR106" s="22">
        <f t="shared" si="93"/>
        <v>22.467643746730328</v>
      </c>
      <c r="AS106" s="22">
        <f t="shared" si="94"/>
        <v>1443.8260546596923</v>
      </c>
      <c r="AT106" s="22">
        <f t="shared" si="95"/>
        <v>4536.1677280054573</v>
      </c>
      <c r="AU106" s="22">
        <f t="shared" si="96"/>
        <v>0</v>
      </c>
      <c r="AV106" s="22">
        <f t="shared" si="97"/>
        <v>0</v>
      </c>
      <c r="AW106" s="22">
        <f t="shared" si="98"/>
        <v>581.50887742675513</v>
      </c>
      <c r="AX106" s="22">
        <f t="shared" si="99"/>
        <v>595.96072427021272</v>
      </c>
      <c r="AY106" s="22">
        <f t="shared" si="100"/>
        <v>0</v>
      </c>
      <c r="AZ106" s="22">
        <f t="shared" si="101"/>
        <v>0</v>
      </c>
      <c r="BA106" s="22">
        <f t="shared" si="102"/>
        <v>0</v>
      </c>
      <c r="BB106" s="22">
        <f t="shared" si="103"/>
        <v>0</v>
      </c>
      <c r="BC106" s="22">
        <f t="shared" si="104"/>
        <v>0</v>
      </c>
      <c r="BD106" s="22">
        <f t="shared" si="105"/>
        <v>0</v>
      </c>
      <c r="BE106" s="22">
        <f t="shared" si="106"/>
        <v>0</v>
      </c>
      <c r="BF106" s="22">
        <f t="shared" si="107"/>
        <v>0</v>
      </c>
      <c r="BG106" s="22">
        <f t="shared" si="108"/>
        <v>0</v>
      </c>
      <c r="BH106" s="22">
        <f t="shared" si="109"/>
        <v>4420.5594567071203</v>
      </c>
      <c r="BI106" s="22">
        <f t="shared" si="110"/>
        <v>88.980193652186941</v>
      </c>
      <c r="BJ106" s="27">
        <f t="shared" si="82"/>
        <v>13696.000000000002</v>
      </c>
      <c r="BK106" s="27" t="str">
        <f t="shared" si="83"/>
        <v>N</v>
      </c>
    </row>
    <row r="107" spans="2:63" x14ac:dyDescent="0.3">
      <c r="B107" s="2">
        <v>68001</v>
      </c>
      <c r="C107" s="9" t="s">
        <v>146</v>
      </c>
      <c r="D107" s="9">
        <v>104</v>
      </c>
      <c r="E107" s="9" t="str">
        <f t="shared" si="81"/>
        <v>N</v>
      </c>
      <c r="F107" s="18" t="str">
        <f>IFERROR('Comex Stat 15 | EXP (SCN124)'!F106/'Comex Stat 15 | EXP (SCN124)'!$AF106,"")</f>
        <v/>
      </c>
      <c r="G107" s="18" t="str">
        <f>IFERROR('Comex Stat 15 | EXP (SCN124)'!G106/'Comex Stat 15 | EXP (SCN124)'!$AF106,"")</f>
        <v/>
      </c>
      <c r="H107" s="18" t="str">
        <f>IFERROR('Comex Stat 15 | EXP (SCN124)'!H106/'Comex Stat 15 | EXP (SCN124)'!$AF106,"")</f>
        <v/>
      </c>
      <c r="I107" s="18" t="str">
        <f>IFERROR('Comex Stat 15 | EXP (SCN124)'!I106/'Comex Stat 15 | EXP (SCN124)'!$AF106,"")</f>
        <v/>
      </c>
      <c r="J107" s="18" t="str">
        <f>IFERROR('Comex Stat 15 | EXP (SCN124)'!J106/'Comex Stat 15 | EXP (SCN124)'!$AF106,"")</f>
        <v/>
      </c>
      <c r="K107" s="18" t="str">
        <f>IFERROR('Comex Stat 15 | EXP (SCN124)'!K106/'Comex Stat 15 | EXP (SCN124)'!$AF106,"")</f>
        <v/>
      </c>
      <c r="L107" s="18" t="str">
        <f>IFERROR('Comex Stat 15 | EXP (SCN124)'!L106/'Comex Stat 15 | EXP (SCN124)'!$AF106,"")</f>
        <v/>
      </c>
      <c r="M107" s="18" t="str">
        <f>IFERROR('Comex Stat 15 | EXP (SCN124)'!M106/'Comex Stat 15 | EXP (SCN124)'!$AF106,"")</f>
        <v/>
      </c>
      <c r="N107" s="18" t="str">
        <f>IFERROR('Comex Stat 15 | EXP (SCN124)'!N106/'Comex Stat 15 | EXP (SCN124)'!$AF106,"")</f>
        <v/>
      </c>
      <c r="O107" s="18" t="str">
        <f>IFERROR('Comex Stat 15 | EXP (SCN124)'!O106/'Comex Stat 15 | EXP (SCN124)'!$AF106,"")</f>
        <v/>
      </c>
      <c r="P107" s="18" t="str">
        <f>IFERROR('Comex Stat 15 | EXP (SCN124)'!P106/'Comex Stat 15 | EXP (SCN124)'!$AF106,"")</f>
        <v/>
      </c>
      <c r="Q107" s="18" t="str">
        <f>IFERROR('Comex Stat 15 | EXP (SCN124)'!Q106/'Comex Stat 15 | EXP (SCN124)'!$AF106,"")</f>
        <v/>
      </c>
      <c r="R107" s="18" t="str">
        <f>IFERROR('Comex Stat 15 | EXP (SCN124)'!R106/'Comex Stat 15 | EXP (SCN124)'!$AF106,"")</f>
        <v/>
      </c>
      <c r="S107" s="18" t="str">
        <f>IFERROR('Comex Stat 15 | EXP (SCN124)'!S106/'Comex Stat 15 | EXP (SCN124)'!$AF106,"")</f>
        <v/>
      </c>
      <c r="T107" s="18" t="str">
        <f>IFERROR('Comex Stat 15 | EXP (SCN124)'!T106/'Comex Stat 15 | EXP (SCN124)'!$AF106,"")</f>
        <v/>
      </c>
      <c r="U107" s="18" t="str">
        <f>IFERROR('Comex Stat 15 | EXP (SCN124)'!U106/'Comex Stat 15 | EXP (SCN124)'!$AF106,"")</f>
        <v/>
      </c>
      <c r="V107" s="18" t="str">
        <f>IFERROR('Comex Stat 15 | EXP (SCN124)'!V106/'Comex Stat 15 | EXP (SCN124)'!$AF106,"")</f>
        <v/>
      </c>
      <c r="W107" s="18" t="str">
        <f>IFERROR('Comex Stat 15 | EXP (SCN124)'!W106/'Comex Stat 15 | EXP (SCN124)'!$AF106,"")</f>
        <v/>
      </c>
      <c r="X107" s="18" t="str">
        <f>IFERROR('Comex Stat 15 | EXP (SCN124)'!X106/'Comex Stat 15 | EXP (SCN124)'!$AF106,"")</f>
        <v/>
      </c>
      <c r="Y107" s="18" t="str">
        <f>IFERROR('Comex Stat 15 | EXP (SCN124)'!Y106/'Comex Stat 15 | EXP (SCN124)'!$AF106,"")</f>
        <v/>
      </c>
      <c r="Z107" s="18" t="str">
        <f>IFERROR('Comex Stat 15 | EXP (SCN124)'!Z106/'Comex Stat 15 | EXP (SCN124)'!$AF106,"")</f>
        <v/>
      </c>
      <c r="AA107" s="18" t="str">
        <f>IFERROR('Comex Stat 15 | EXP (SCN124)'!AA106/'Comex Stat 15 | EXP (SCN124)'!$AF106,"")</f>
        <v/>
      </c>
      <c r="AB107" s="18" t="str">
        <f>IFERROR('Comex Stat 15 | EXP (SCN124)'!AB106/'Comex Stat 15 | EXP (SCN124)'!$AF106,"")</f>
        <v/>
      </c>
      <c r="AC107" s="18" t="str">
        <f>IFERROR('Comex Stat 15 | EXP (SCN124)'!AC106/'Comex Stat 15 | EXP (SCN124)'!$AF106,"")</f>
        <v/>
      </c>
      <c r="AD107" s="18" t="str">
        <f>IFERROR('Comex Stat 15 | EXP (SCN124)'!AD106/'Comex Stat 15 | EXP (SCN124)'!$AF106,"")</f>
        <v/>
      </c>
      <c r="AE107" s="18" t="str">
        <f>IFERROR('Comex Stat 15 | EXP (SCN124)'!AE106/'Comex Stat 15 | EXP (SCN124)'!$AF106,"")</f>
        <v/>
      </c>
      <c r="AF107" s="17" t="str">
        <f>IFERROR('Comex Stat 15 | EXP (SCN124)'!AF106/'Comex Stat 15 | EXP (SCN124)'!$AF106,"")</f>
        <v/>
      </c>
      <c r="AH107" s="31">
        <v>5598</v>
      </c>
      <c r="AJ107" s="33">
        <f>IFERROR(F106*$AH107,"")</f>
        <v>29.664221182201004</v>
      </c>
      <c r="AK107" s="22">
        <f t="shared" ref="AK107:BI107" si="111">IFERROR(G106*$AH107,"")</f>
        <v>0</v>
      </c>
      <c r="AL107" s="22">
        <f t="shared" si="111"/>
        <v>0</v>
      </c>
      <c r="AM107" s="22">
        <f t="shared" si="111"/>
        <v>1.2082595222311334</v>
      </c>
      <c r="AN107" s="22">
        <f t="shared" si="111"/>
        <v>44.376955732505067</v>
      </c>
      <c r="AO107" s="22">
        <f t="shared" si="111"/>
        <v>616.63911360113013</v>
      </c>
      <c r="AP107" s="22">
        <f t="shared" si="111"/>
        <v>15.773828062727448</v>
      </c>
      <c r="AQ107" s="22">
        <f t="shared" si="111"/>
        <v>112.47132093069395</v>
      </c>
      <c r="AR107" s="22">
        <f t="shared" si="111"/>
        <v>9.1832556727655064</v>
      </c>
      <c r="AS107" s="22">
        <f t="shared" si="111"/>
        <v>590.13859915193905</v>
      </c>
      <c r="AT107" s="22">
        <f t="shared" si="111"/>
        <v>1854.0790699017632</v>
      </c>
      <c r="AU107" s="22">
        <f t="shared" si="111"/>
        <v>0</v>
      </c>
      <c r="AV107" s="22">
        <f t="shared" si="111"/>
        <v>0</v>
      </c>
      <c r="AW107" s="22">
        <f t="shared" si="111"/>
        <v>237.6815636561752</v>
      </c>
      <c r="AX107" s="22">
        <f t="shared" si="111"/>
        <v>243.58850280845874</v>
      </c>
      <c r="AY107" s="22">
        <f t="shared" si="111"/>
        <v>0</v>
      </c>
      <c r="AZ107" s="22">
        <f t="shared" si="111"/>
        <v>0</v>
      </c>
      <c r="BA107" s="22">
        <f t="shared" si="111"/>
        <v>0</v>
      </c>
      <c r="BB107" s="22">
        <f t="shared" si="111"/>
        <v>0</v>
      </c>
      <c r="BC107" s="22">
        <f t="shared" si="111"/>
        <v>0</v>
      </c>
      <c r="BD107" s="22">
        <f t="shared" si="111"/>
        <v>0</v>
      </c>
      <c r="BE107" s="22">
        <f t="shared" si="111"/>
        <v>0</v>
      </c>
      <c r="BF107" s="22">
        <f t="shared" si="111"/>
        <v>0</v>
      </c>
      <c r="BG107" s="22">
        <f t="shared" si="111"/>
        <v>0</v>
      </c>
      <c r="BH107" s="22">
        <f t="shared" si="111"/>
        <v>1806.8262148544436</v>
      </c>
      <c r="BI107" s="22">
        <f t="shared" si="111"/>
        <v>36.369094922966013</v>
      </c>
      <c r="BJ107" s="27">
        <f t="shared" si="82"/>
        <v>5598</v>
      </c>
      <c r="BK107" s="27" t="str">
        <f t="shared" si="83"/>
        <v>N</v>
      </c>
    </row>
    <row r="108" spans="2:63" x14ac:dyDescent="0.3">
      <c r="B108" s="2">
        <v>68002</v>
      </c>
      <c r="C108" s="9" t="s">
        <v>147</v>
      </c>
      <c r="D108" s="9">
        <v>105</v>
      </c>
      <c r="E108" s="9" t="str">
        <f t="shared" si="81"/>
        <v>N</v>
      </c>
      <c r="F108" s="18" t="str">
        <f>IFERROR('Comex Stat 15 | EXP (SCN124)'!F107/'Comex Stat 15 | EXP (SCN124)'!$AF107,"")</f>
        <v/>
      </c>
      <c r="G108" s="18" t="str">
        <f>IFERROR('Comex Stat 15 | EXP (SCN124)'!G107/'Comex Stat 15 | EXP (SCN124)'!$AF107,"")</f>
        <v/>
      </c>
      <c r="H108" s="18" t="str">
        <f>IFERROR('Comex Stat 15 | EXP (SCN124)'!H107/'Comex Stat 15 | EXP (SCN124)'!$AF107,"")</f>
        <v/>
      </c>
      <c r="I108" s="18" t="str">
        <f>IFERROR('Comex Stat 15 | EXP (SCN124)'!I107/'Comex Stat 15 | EXP (SCN124)'!$AF107,"")</f>
        <v/>
      </c>
      <c r="J108" s="18" t="str">
        <f>IFERROR('Comex Stat 15 | EXP (SCN124)'!J107/'Comex Stat 15 | EXP (SCN124)'!$AF107,"")</f>
        <v/>
      </c>
      <c r="K108" s="18" t="str">
        <f>IFERROR('Comex Stat 15 | EXP (SCN124)'!K107/'Comex Stat 15 | EXP (SCN124)'!$AF107,"")</f>
        <v/>
      </c>
      <c r="L108" s="18" t="str">
        <f>IFERROR('Comex Stat 15 | EXP (SCN124)'!L107/'Comex Stat 15 | EXP (SCN124)'!$AF107,"")</f>
        <v/>
      </c>
      <c r="M108" s="18" t="str">
        <f>IFERROR('Comex Stat 15 | EXP (SCN124)'!M107/'Comex Stat 15 | EXP (SCN124)'!$AF107,"")</f>
        <v/>
      </c>
      <c r="N108" s="18" t="str">
        <f>IFERROR('Comex Stat 15 | EXP (SCN124)'!N107/'Comex Stat 15 | EXP (SCN124)'!$AF107,"")</f>
        <v/>
      </c>
      <c r="O108" s="18" t="str">
        <f>IFERROR('Comex Stat 15 | EXP (SCN124)'!O107/'Comex Stat 15 | EXP (SCN124)'!$AF107,"")</f>
        <v/>
      </c>
      <c r="P108" s="18" t="str">
        <f>IFERROR('Comex Stat 15 | EXP (SCN124)'!P107/'Comex Stat 15 | EXP (SCN124)'!$AF107,"")</f>
        <v/>
      </c>
      <c r="Q108" s="18" t="str">
        <f>IFERROR('Comex Stat 15 | EXP (SCN124)'!Q107/'Comex Stat 15 | EXP (SCN124)'!$AF107,"")</f>
        <v/>
      </c>
      <c r="R108" s="18" t="str">
        <f>IFERROR('Comex Stat 15 | EXP (SCN124)'!R107/'Comex Stat 15 | EXP (SCN124)'!$AF107,"")</f>
        <v/>
      </c>
      <c r="S108" s="18" t="str">
        <f>IFERROR('Comex Stat 15 | EXP (SCN124)'!S107/'Comex Stat 15 | EXP (SCN124)'!$AF107,"")</f>
        <v/>
      </c>
      <c r="T108" s="18" t="str">
        <f>IFERROR('Comex Stat 15 | EXP (SCN124)'!T107/'Comex Stat 15 | EXP (SCN124)'!$AF107,"")</f>
        <v/>
      </c>
      <c r="U108" s="18" t="str">
        <f>IFERROR('Comex Stat 15 | EXP (SCN124)'!U107/'Comex Stat 15 | EXP (SCN124)'!$AF107,"")</f>
        <v/>
      </c>
      <c r="V108" s="18" t="str">
        <f>IFERROR('Comex Stat 15 | EXP (SCN124)'!V107/'Comex Stat 15 | EXP (SCN124)'!$AF107,"")</f>
        <v/>
      </c>
      <c r="W108" s="18" t="str">
        <f>IFERROR('Comex Stat 15 | EXP (SCN124)'!W107/'Comex Stat 15 | EXP (SCN124)'!$AF107,"")</f>
        <v/>
      </c>
      <c r="X108" s="18" t="str">
        <f>IFERROR('Comex Stat 15 | EXP (SCN124)'!X107/'Comex Stat 15 | EXP (SCN124)'!$AF107,"")</f>
        <v/>
      </c>
      <c r="Y108" s="18" t="str">
        <f>IFERROR('Comex Stat 15 | EXP (SCN124)'!Y107/'Comex Stat 15 | EXP (SCN124)'!$AF107,"")</f>
        <v/>
      </c>
      <c r="Z108" s="18" t="str">
        <f>IFERROR('Comex Stat 15 | EXP (SCN124)'!Z107/'Comex Stat 15 | EXP (SCN124)'!$AF107,"")</f>
        <v/>
      </c>
      <c r="AA108" s="18" t="str">
        <f>IFERROR('Comex Stat 15 | EXP (SCN124)'!AA107/'Comex Stat 15 | EXP (SCN124)'!$AF107,"")</f>
        <v/>
      </c>
      <c r="AB108" s="18" t="str">
        <f>IFERROR('Comex Stat 15 | EXP (SCN124)'!AB107/'Comex Stat 15 | EXP (SCN124)'!$AF107,"")</f>
        <v/>
      </c>
      <c r="AC108" s="18" t="str">
        <f>IFERROR('Comex Stat 15 | EXP (SCN124)'!AC107/'Comex Stat 15 | EXP (SCN124)'!$AF107,"")</f>
        <v/>
      </c>
      <c r="AD108" s="18" t="str">
        <f>IFERROR('Comex Stat 15 | EXP (SCN124)'!AD107/'Comex Stat 15 | EXP (SCN124)'!$AF107,"")</f>
        <v/>
      </c>
      <c r="AE108" s="18" t="str">
        <f>IFERROR('Comex Stat 15 | EXP (SCN124)'!AE107/'Comex Stat 15 | EXP (SCN124)'!$AF107,"")</f>
        <v/>
      </c>
      <c r="AF108" s="17" t="str">
        <f>IFERROR('Comex Stat 15 | EXP (SCN124)'!AF107/'Comex Stat 15 | EXP (SCN124)'!$AF107,"")</f>
        <v/>
      </c>
      <c r="AH108" s="22">
        <v>0</v>
      </c>
      <c r="AJ108" s="33" t="str">
        <f t="shared" ref="AJ108:AS112" si="112">IFERROR(F108*$AH108,"")</f>
        <v/>
      </c>
      <c r="AK108" s="22" t="str">
        <f t="shared" si="112"/>
        <v/>
      </c>
      <c r="AL108" s="22" t="str">
        <f t="shared" si="112"/>
        <v/>
      </c>
      <c r="AM108" s="22" t="str">
        <f t="shared" si="112"/>
        <v/>
      </c>
      <c r="AN108" s="22" t="str">
        <f t="shared" si="112"/>
        <v/>
      </c>
      <c r="AO108" s="22" t="str">
        <f t="shared" si="112"/>
        <v/>
      </c>
      <c r="AP108" s="22" t="str">
        <f t="shared" si="112"/>
        <v/>
      </c>
      <c r="AQ108" s="22" t="str">
        <f t="shared" si="112"/>
        <v/>
      </c>
      <c r="AR108" s="22" t="str">
        <f t="shared" si="112"/>
        <v/>
      </c>
      <c r="AS108" s="22" t="str">
        <f t="shared" si="112"/>
        <v/>
      </c>
      <c r="AT108" s="22" t="str">
        <f t="shared" ref="AT108:BC112" si="113">IFERROR(P108*$AH108,"")</f>
        <v/>
      </c>
      <c r="AU108" s="22" t="str">
        <f t="shared" si="113"/>
        <v/>
      </c>
      <c r="AV108" s="22" t="str">
        <f t="shared" si="113"/>
        <v/>
      </c>
      <c r="AW108" s="22" t="str">
        <f t="shared" si="113"/>
        <v/>
      </c>
      <c r="AX108" s="22" t="str">
        <f t="shared" si="113"/>
        <v/>
      </c>
      <c r="AY108" s="22" t="str">
        <f t="shared" si="113"/>
        <v/>
      </c>
      <c r="AZ108" s="22" t="str">
        <f t="shared" si="113"/>
        <v/>
      </c>
      <c r="BA108" s="22" t="str">
        <f t="shared" si="113"/>
        <v/>
      </c>
      <c r="BB108" s="22" t="str">
        <f t="shared" si="113"/>
        <v/>
      </c>
      <c r="BC108" s="22" t="str">
        <f t="shared" si="113"/>
        <v/>
      </c>
      <c r="BD108" s="22" t="str">
        <f t="shared" ref="BD108:BI112" si="114">IFERROR(Z108*$AH108,"")</f>
        <v/>
      </c>
      <c r="BE108" s="22" t="str">
        <f t="shared" si="114"/>
        <v/>
      </c>
      <c r="BF108" s="22" t="str">
        <f t="shared" si="114"/>
        <v/>
      </c>
      <c r="BG108" s="22" t="str">
        <f t="shared" si="114"/>
        <v/>
      </c>
      <c r="BH108" s="22" t="str">
        <f t="shared" si="114"/>
        <v/>
      </c>
      <c r="BI108" s="22" t="str">
        <f t="shared" si="114"/>
        <v/>
      </c>
      <c r="BJ108" s="27">
        <f t="shared" si="82"/>
        <v>0</v>
      </c>
      <c r="BK108" s="27" t="str">
        <f t="shared" si="83"/>
        <v>N</v>
      </c>
    </row>
    <row r="109" spans="2:63" x14ac:dyDescent="0.3">
      <c r="B109" s="2">
        <v>69801</v>
      </c>
      <c r="C109" s="9" t="s">
        <v>131</v>
      </c>
      <c r="D109" s="9">
        <v>106</v>
      </c>
      <c r="E109" s="9" t="str">
        <f t="shared" si="81"/>
        <v>S</v>
      </c>
      <c r="F109" s="18">
        <f>IFERROR('Comex Stat 15 | EXP (SCN124)'!F108/'Comex Stat 15 | EXP (SCN124)'!$AF108,"")</f>
        <v>0.68145220849618859</v>
      </c>
      <c r="G109" s="18">
        <f>IFERROR('Comex Stat 15 | EXP (SCN124)'!G108/'Comex Stat 15 | EXP (SCN124)'!$AF108,"")</f>
        <v>0</v>
      </c>
      <c r="H109" s="18">
        <f>IFERROR('Comex Stat 15 | EXP (SCN124)'!H108/'Comex Stat 15 | EXP (SCN124)'!$AF108,"")</f>
        <v>0</v>
      </c>
      <c r="I109" s="18">
        <f>IFERROR('Comex Stat 15 | EXP (SCN124)'!I108/'Comex Stat 15 | EXP (SCN124)'!$AF108,"")</f>
        <v>0</v>
      </c>
      <c r="J109" s="18">
        <f>IFERROR('Comex Stat 15 | EXP (SCN124)'!J108/'Comex Stat 15 | EXP (SCN124)'!$AF108,"")</f>
        <v>1.7153712626668646E-3</v>
      </c>
      <c r="K109" s="18">
        <f>IFERROR('Comex Stat 15 | EXP (SCN124)'!K108/'Comex Stat 15 | EXP (SCN124)'!$AF108,"")</f>
        <v>7.8387149249904194E-3</v>
      </c>
      <c r="L109" s="18">
        <f>IFERROR('Comex Stat 15 | EXP (SCN124)'!L108/'Comex Stat 15 | EXP (SCN124)'!$AF108,"")</f>
        <v>2.3047027169038711E-2</v>
      </c>
      <c r="M109" s="18">
        <f>IFERROR('Comex Stat 15 | EXP (SCN124)'!M108/'Comex Stat 15 | EXP (SCN124)'!$AF108,"")</f>
        <v>2.4266102727696331E-2</v>
      </c>
      <c r="N109" s="18">
        <f>IFERROR('Comex Stat 15 | EXP (SCN124)'!N108/'Comex Stat 15 | EXP (SCN124)'!$AF108,"")</f>
        <v>8.389760710632426E-4</v>
      </c>
      <c r="O109" s="18">
        <f>IFERROR('Comex Stat 15 | EXP (SCN124)'!O108/'Comex Stat 15 | EXP (SCN124)'!$AF108,"")</f>
        <v>3.429560868895612E-2</v>
      </c>
      <c r="P109" s="18">
        <f>IFERROR('Comex Stat 15 | EXP (SCN124)'!P108/'Comex Stat 15 | EXP (SCN124)'!$AF108,"")</f>
        <v>5.0606406389767803E-3</v>
      </c>
      <c r="Q109" s="18">
        <f>IFERROR('Comex Stat 15 | EXP (SCN124)'!Q108/'Comex Stat 15 | EXP (SCN124)'!$AF108,"")</f>
        <v>1.3602047259167586E-2</v>
      </c>
      <c r="R109" s="18">
        <f>IFERROR('Comex Stat 15 | EXP (SCN124)'!R108/'Comex Stat 15 | EXP (SCN124)'!$AF108,"")</f>
        <v>8.9412003817538073E-5</v>
      </c>
      <c r="S109" s="18">
        <f>IFERROR('Comex Stat 15 | EXP (SCN124)'!S108/'Comex Stat 15 | EXP (SCN124)'!$AF108,"")</f>
        <v>2.6257981596882633E-2</v>
      </c>
      <c r="T109" s="18">
        <f>IFERROR('Comex Stat 15 | EXP (SCN124)'!T108/'Comex Stat 15 | EXP (SCN124)'!$AF108,"")</f>
        <v>7.9846101065499608E-2</v>
      </c>
      <c r="U109" s="18">
        <f>IFERROR('Comex Stat 15 | EXP (SCN124)'!U108/'Comex Stat 15 | EXP (SCN124)'!$AF108,"")</f>
        <v>1.5107083675849581E-2</v>
      </c>
      <c r="V109" s="18">
        <f>IFERROR('Comex Stat 15 | EXP (SCN124)'!V108/'Comex Stat 15 | EXP (SCN124)'!$AF108,"")</f>
        <v>0</v>
      </c>
      <c r="W109" s="18">
        <f>IFERROR('Comex Stat 15 | EXP (SCN124)'!W108/'Comex Stat 15 | EXP (SCN124)'!$AF108,"")</f>
        <v>5.9082821905862161E-6</v>
      </c>
      <c r="X109" s="18">
        <f>IFERROR('Comex Stat 15 | EXP (SCN124)'!X108/'Comex Stat 15 | EXP (SCN124)'!$AF108,"")</f>
        <v>1.702373041847575E-3</v>
      </c>
      <c r="Y109" s="18">
        <f>IFERROR('Comex Stat 15 | EXP (SCN124)'!Y108/'Comex Stat 15 | EXP (SCN124)'!$AF108,"")</f>
        <v>0</v>
      </c>
      <c r="Z109" s="18">
        <f>IFERROR('Comex Stat 15 | EXP (SCN124)'!Z108/'Comex Stat 15 | EXP (SCN124)'!$AF108,"")</f>
        <v>1.1816564381172431E-6</v>
      </c>
      <c r="AA109" s="18">
        <f>IFERROR('Comex Stat 15 | EXP (SCN124)'!AA108/'Comex Stat 15 | EXP (SCN124)'!$AF108,"")</f>
        <v>3.938854793724144E-6</v>
      </c>
      <c r="AB109" s="18">
        <f>IFERROR('Comex Stat 15 | EXP (SCN124)'!AB108/'Comex Stat 15 | EXP (SCN124)'!$AF108,"")</f>
        <v>1.650655878405977E-2</v>
      </c>
      <c r="AC109" s="18">
        <f>IFERROR('Comex Stat 15 | EXP (SCN124)'!AC108/'Comex Stat 15 | EXP (SCN124)'!$AF108,"")</f>
        <v>2.7544017687033566E-2</v>
      </c>
      <c r="AD109" s="18">
        <f>IFERROR('Comex Stat 15 | EXP (SCN124)'!AD108/'Comex Stat 15 | EXP (SCN124)'!$AF108,"")</f>
        <v>4.8156438708071387E-3</v>
      </c>
      <c r="AE109" s="18">
        <f>IFERROR('Comex Stat 15 | EXP (SCN124)'!AE108/'Comex Stat 15 | EXP (SCN124)'!$AF108,"")</f>
        <v>3.600310224203554E-2</v>
      </c>
      <c r="AF109" s="17">
        <f>IFERROR('Comex Stat 15 | EXP (SCN124)'!AF108/'Comex Stat 15 | EXP (SCN124)'!$AF108,"")</f>
        <v>1</v>
      </c>
      <c r="AH109" s="22">
        <v>14261</v>
      </c>
      <c r="AJ109" s="33">
        <f t="shared" si="112"/>
        <v>9718.1899453641454</v>
      </c>
      <c r="AK109" s="22">
        <f t="shared" si="112"/>
        <v>0</v>
      </c>
      <c r="AL109" s="22">
        <f t="shared" si="112"/>
        <v>0</v>
      </c>
      <c r="AM109" s="22">
        <f t="shared" si="112"/>
        <v>0</v>
      </c>
      <c r="AN109" s="22">
        <f t="shared" si="112"/>
        <v>24.462909576892155</v>
      </c>
      <c r="AO109" s="22">
        <f t="shared" si="112"/>
        <v>111.78791354528838</v>
      </c>
      <c r="AP109" s="22">
        <f t="shared" si="112"/>
        <v>328.67365445766109</v>
      </c>
      <c r="AQ109" s="22">
        <f t="shared" si="112"/>
        <v>346.05889099967737</v>
      </c>
      <c r="AR109" s="22">
        <f t="shared" si="112"/>
        <v>11.964637749432903</v>
      </c>
      <c r="AS109" s="22">
        <f t="shared" si="112"/>
        <v>489.08967551320325</v>
      </c>
      <c r="AT109" s="22">
        <f t="shared" si="113"/>
        <v>72.169796152447859</v>
      </c>
      <c r="AU109" s="22">
        <f t="shared" si="113"/>
        <v>193.97879596298895</v>
      </c>
      <c r="AV109" s="22">
        <f t="shared" si="113"/>
        <v>1.2751045864419104</v>
      </c>
      <c r="AW109" s="22">
        <f t="shared" si="113"/>
        <v>374.46507555314321</v>
      </c>
      <c r="AX109" s="22">
        <f t="shared" si="113"/>
        <v>1138.68524729509</v>
      </c>
      <c r="AY109" s="22">
        <f t="shared" si="113"/>
        <v>215.44212030129088</v>
      </c>
      <c r="AZ109" s="22">
        <f t="shared" si="113"/>
        <v>0</v>
      </c>
      <c r="BA109" s="22">
        <f t="shared" si="113"/>
        <v>8.4258012319950032E-2</v>
      </c>
      <c r="BB109" s="22">
        <f t="shared" si="113"/>
        <v>24.277541949788265</v>
      </c>
      <c r="BC109" s="22">
        <f t="shared" si="113"/>
        <v>0</v>
      </c>
      <c r="BD109" s="22">
        <f t="shared" si="114"/>
        <v>1.6851602463990003E-2</v>
      </c>
      <c r="BE109" s="22">
        <f t="shared" si="114"/>
        <v>5.6172008213300019E-2</v>
      </c>
      <c r="BF109" s="22">
        <f t="shared" si="114"/>
        <v>235.40003481947636</v>
      </c>
      <c r="BG109" s="22">
        <f t="shared" si="114"/>
        <v>392.8052362347857</v>
      </c>
      <c r="BH109" s="22">
        <f t="shared" si="114"/>
        <v>68.6758972415806</v>
      </c>
      <c r="BI109" s="22">
        <f t="shared" si="114"/>
        <v>513.44024107366886</v>
      </c>
      <c r="BJ109" s="27">
        <f t="shared" si="82"/>
        <v>14261.000000000005</v>
      </c>
      <c r="BK109" s="27" t="str">
        <f t="shared" si="83"/>
        <v>N</v>
      </c>
    </row>
    <row r="110" spans="2:63" x14ac:dyDescent="0.3">
      <c r="B110" s="2">
        <v>71801</v>
      </c>
      <c r="C110" s="9" t="s">
        <v>148</v>
      </c>
      <c r="D110" s="9">
        <v>107</v>
      </c>
      <c r="E110" s="9" t="str">
        <f t="shared" si="81"/>
        <v>N</v>
      </c>
      <c r="F110" s="18" t="str">
        <f>IFERROR('Comex Stat 15 | EXP (SCN124)'!F109/'Comex Stat 15 | EXP (SCN124)'!$AF109,"")</f>
        <v/>
      </c>
      <c r="G110" s="18" t="str">
        <f>IFERROR('Comex Stat 15 | EXP (SCN124)'!G109/'Comex Stat 15 | EXP (SCN124)'!$AF109,"")</f>
        <v/>
      </c>
      <c r="H110" s="18" t="str">
        <f>IFERROR('Comex Stat 15 | EXP (SCN124)'!H109/'Comex Stat 15 | EXP (SCN124)'!$AF109,"")</f>
        <v/>
      </c>
      <c r="I110" s="18" t="str">
        <f>IFERROR('Comex Stat 15 | EXP (SCN124)'!I109/'Comex Stat 15 | EXP (SCN124)'!$AF109,"")</f>
        <v/>
      </c>
      <c r="J110" s="18" t="str">
        <f>IFERROR('Comex Stat 15 | EXP (SCN124)'!J109/'Comex Stat 15 | EXP (SCN124)'!$AF109,"")</f>
        <v/>
      </c>
      <c r="K110" s="18" t="str">
        <f>IFERROR('Comex Stat 15 | EXP (SCN124)'!K109/'Comex Stat 15 | EXP (SCN124)'!$AF109,"")</f>
        <v/>
      </c>
      <c r="L110" s="18" t="str">
        <f>IFERROR('Comex Stat 15 | EXP (SCN124)'!L109/'Comex Stat 15 | EXP (SCN124)'!$AF109,"")</f>
        <v/>
      </c>
      <c r="M110" s="18" t="str">
        <f>IFERROR('Comex Stat 15 | EXP (SCN124)'!M109/'Comex Stat 15 | EXP (SCN124)'!$AF109,"")</f>
        <v/>
      </c>
      <c r="N110" s="18" t="str">
        <f>IFERROR('Comex Stat 15 | EXP (SCN124)'!N109/'Comex Stat 15 | EXP (SCN124)'!$AF109,"")</f>
        <v/>
      </c>
      <c r="O110" s="18" t="str">
        <f>IFERROR('Comex Stat 15 | EXP (SCN124)'!O109/'Comex Stat 15 | EXP (SCN124)'!$AF109,"")</f>
        <v/>
      </c>
      <c r="P110" s="18" t="str">
        <f>IFERROR('Comex Stat 15 | EXP (SCN124)'!P109/'Comex Stat 15 | EXP (SCN124)'!$AF109,"")</f>
        <v/>
      </c>
      <c r="Q110" s="18" t="str">
        <f>IFERROR('Comex Stat 15 | EXP (SCN124)'!Q109/'Comex Stat 15 | EXP (SCN124)'!$AF109,"")</f>
        <v/>
      </c>
      <c r="R110" s="18" t="str">
        <f>IFERROR('Comex Stat 15 | EXP (SCN124)'!R109/'Comex Stat 15 | EXP (SCN124)'!$AF109,"")</f>
        <v/>
      </c>
      <c r="S110" s="18" t="str">
        <f>IFERROR('Comex Stat 15 | EXP (SCN124)'!S109/'Comex Stat 15 | EXP (SCN124)'!$AF109,"")</f>
        <v/>
      </c>
      <c r="T110" s="18" t="str">
        <f>IFERROR('Comex Stat 15 | EXP (SCN124)'!T109/'Comex Stat 15 | EXP (SCN124)'!$AF109,"")</f>
        <v/>
      </c>
      <c r="U110" s="18" t="str">
        <f>IFERROR('Comex Stat 15 | EXP (SCN124)'!U109/'Comex Stat 15 | EXP (SCN124)'!$AF109,"")</f>
        <v/>
      </c>
      <c r="V110" s="18" t="str">
        <f>IFERROR('Comex Stat 15 | EXP (SCN124)'!V109/'Comex Stat 15 | EXP (SCN124)'!$AF109,"")</f>
        <v/>
      </c>
      <c r="W110" s="18" t="str">
        <f>IFERROR('Comex Stat 15 | EXP (SCN124)'!W109/'Comex Stat 15 | EXP (SCN124)'!$AF109,"")</f>
        <v/>
      </c>
      <c r="X110" s="18" t="str">
        <f>IFERROR('Comex Stat 15 | EXP (SCN124)'!X109/'Comex Stat 15 | EXP (SCN124)'!$AF109,"")</f>
        <v/>
      </c>
      <c r="Y110" s="18" t="str">
        <f>IFERROR('Comex Stat 15 | EXP (SCN124)'!Y109/'Comex Stat 15 | EXP (SCN124)'!$AF109,"")</f>
        <v/>
      </c>
      <c r="Z110" s="18" t="str">
        <f>IFERROR('Comex Stat 15 | EXP (SCN124)'!Z109/'Comex Stat 15 | EXP (SCN124)'!$AF109,"")</f>
        <v/>
      </c>
      <c r="AA110" s="18" t="str">
        <f>IFERROR('Comex Stat 15 | EXP (SCN124)'!AA109/'Comex Stat 15 | EXP (SCN124)'!$AF109,"")</f>
        <v/>
      </c>
      <c r="AB110" s="18" t="str">
        <f>IFERROR('Comex Stat 15 | EXP (SCN124)'!AB109/'Comex Stat 15 | EXP (SCN124)'!$AF109,"")</f>
        <v/>
      </c>
      <c r="AC110" s="18" t="str">
        <f>IFERROR('Comex Stat 15 | EXP (SCN124)'!AC109/'Comex Stat 15 | EXP (SCN124)'!$AF109,"")</f>
        <v/>
      </c>
      <c r="AD110" s="18" t="str">
        <f>IFERROR('Comex Stat 15 | EXP (SCN124)'!AD109/'Comex Stat 15 | EXP (SCN124)'!$AF109,"")</f>
        <v/>
      </c>
      <c r="AE110" s="18" t="str">
        <f>IFERROR('Comex Stat 15 | EXP (SCN124)'!AE109/'Comex Stat 15 | EXP (SCN124)'!$AF109,"")</f>
        <v/>
      </c>
      <c r="AF110" s="17" t="str">
        <f>IFERROR('Comex Stat 15 | EXP (SCN124)'!AF109/'Comex Stat 15 | EXP (SCN124)'!$AF109,"")</f>
        <v/>
      </c>
      <c r="AH110" s="22">
        <v>0</v>
      </c>
      <c r="AJ110" s="33" t="str">
        <f t="shared" si="112"/>
        <v/>
      </c>
      <c r="AK110" s="22" t="str">
        <f t="shared" si="112"/>
        <v/>
      </c>
      <c r="AL110" s="22" t="str">
        <f t="shared" si="112"/>
        <v/>
      </c>
      <c r="AM110" s="22" t="str">
        <f t="shared" si="112"/>
        <v/>
      </c>
      <c r="AN110" s="22" t="str">
        <f t="shared" si="112"/>
        <v/>
      </c>
      <c r="AO110" s="22" t="str">
        <f t="shared" si="112"/>
        <v/>
      </c>
      <c r="AP110" s="22" t="str">
        <f t="shared" si="112"/>
        <v/>
      </c>
      <c r="AQ110" s="22" t="str">
        <f t="shared" si="112"/>
        <v/>
      </c>
      <c r="AR110" s="22" t="str">
        <f t="shared" si="112"/>
        <v/>
      </c>
      <c r="AS110" s="22" t="str">
        <f t="shared" si="112"/>
        <v/>
      </c>
      <c r="AT110" s="22" t="str">
        <f t="shared" si="113"/>
        <v/>
      </c>
      <c r="AU110" s="22" t="str">
        <f t="shared" si="113"/>
        <v/>
      </c>
      <c r="AV110" s="22" t="str">
        <f t="shared" si="113"/>
        <v/>
      </c>
      <c r="AW110" s="22" t="str">
        <f t="shared" si="113"/>
        <v/>
      </c>
      <c r="AX110" s="22" t="str">
        <f t="shared" si="113"/>
        <v/>
      </c>
      <c r="AY110" s="22" t="str">
        <f t="shared" si="113"/>
        <v/>
      </c>
      <c r="AZ110" s="22" t="str">
        <f t="shared" si="113"/>
        <v/>
      </c>
      <c r="BA110" s="22" t="str">
        <f t="shared" si="113"/>
        <v/>
      </c>
      <c r="BB110" s="22" t="str">
        <f t="shared" si="113"/>
        <v/>
      </c>
      <c r="BC110" s="22" t="str">
        <f t="shared" si="113"/>
        <v/>
      </c>
      <c r="BD110" s="22" t="str">
        <f t="shared" si="114"/>
        <v/>
      </c>
      <c r="BE110" s="22" t="str">
        <f t="shared" si="114"/>
        <v/>
      </c>
      <c r="BF110" s="22" t="str">
        <f t="shared" si="114"/>
        <v/>
      </c>
      <c r="BG110" s="22" t="str">
        <f t="shared" si="114"/>
        <v/>
      </c>
      <c r="BH110" s="22" t="str">
        <f t="shared" si="114"/>
        <v/>
      </c>
      <c r="BI110" s="22" t="str">
        <f t="shared" si="114"/>
        <v/>
      </c>
      <c r="BJ110" s="27">
        <f t="shared" si="82"/>
        <v>0</v>
      </c>
      <c r="BK110" s="27" t="str">
        <f t="shared" si="83"/>
        <v>N</v>
      </c>
    </row>
    <row r="111" spans="2:63" x14ac:dyDescent="0.3">
      <c r="B111" s="2">
        <v>71802</v>
      </c>
      <c r="C111" s="9" t="s">
        <v>132</v>
      </c>
      <c r="D111" s="9">
        <v>108</v>
      </c>
      <c r="E111" s="9" t="str">
        <f t="shared" si="81"/>
        <v>S</v>
      </c>
      <c r="F111" s="18">
        <f>IFERROR('Comex Stat 15 | EXP (SCN124)'!F110/'Comex Stat 15 | EXP (SCN124)'!$AF110,"")</f>
        <v>0.78123406425293218</v>
      </c>
      <c r="G111" s="18">
        <f>IFERROR('Comex Stat 15 | EXP (SCN124)'!G110/'Comex Stat 15 | EXP (SCN124)'!$AF110,"")</f>
        <v>0</v>
      </c>
      <c r="H111" s="18">
        <f>IFERROR('Comex Stat 15 | EXP (SCN124)'!H110/'Comex Stat 15 | EXP (SCN124)'!$AF110,"")</f>
        <v>0</v>
      </c>
      <c r="I111" s="18">
        <f>IFERROR('Comex Stat 15 | EXP (SCN124)'!I110/'Comex Stat 15 | EXP (SCN124)'!$AF110,"")</f>
        <v>1.6998130205677376E-4</v>
      </c>
      <c r="J111" s="18">
        <f>IFERROR('Comex Stat 15 | EXP (SCN124)'!J110/'Comex Stat 15 | EXP (SCN124)'!$AF110,"")</f>
        <v>0</v>
      </c>
      <c r="K111" s="18">
        <f>IFERROR('Comex Stat 15 | EXP (SCN124)'!K110/'Comex Stat 15 | EXP (SCN124)'!$AF110,"")</f>
        <v>0</v>
      </c>
      <c r="L111" s="18">
        <f>IFERROR('Comex Stat 15 | EXP (SCN124)'!L110/'Comex Stat 15 | EXP (SCN124)'!$AF110,"")</f>
        <v>0</v>
      </c>
      <c r="M111" s="18">
        <f>IFERROR('Comex Stat 15 | EXP (SCN124)'!M110/'Comex Stat 15 | EXP (SCN124)'!$AF110,"")</f>
        <v>0</v>
      </c>
      <c r="N111" s="18">
        <f>IFERROR('Comex Stat 15 | EXP (SCN124)'!N110/'Comex Stat 15 | EXP (SCN124)'!$AF110,"")</f>
        <v>0</v>
      </c>
      <c r="O111" s="18">
        <f>IFERROR('Comex Stat 15 | EXP (SCN124)'!O110/'Comex Stat 15 | EXP (SCN124)'!$AF110,"")</f>
        <v>1.8697943226245112E-3</v>
      </c>
      <c r="P111" s="18">
        <f>IFERROR('Comex Stat 15 | EXP (SCN124)'!P110/'Comex Stat 15 | EXP (SCN124)'!$AF110,"")</f>
        <v>1.3258541560428353E-2</v>
      </c>
      <c r="Q111" s="18">
        <f>IFERROR('Comex Stat 15 | EXP (SCN124)'!Q110/'Comex Stat 15 | EXP (SCN124)'!$AF110,"")</f>
        <v>0</v>
      </c>
      <c r="R111" s="18">
        <f>IFERROR('Comex Stat 15 | EXP (SCN124)'!R110/'Comex Stat 15 | EXP (SCN124)'!$AF110,"")</f>
        <v>0</v>
      </c>
      <c r="S111" s="18">
        <f>IFERROR('Comex Stat 15 | EXP (SCN124)'!S110/'Comex Stat 15 | EXP (SCN124)'!$AF110,"")</f>
        <v>0</v>
      </c>
      <c r="T111" s="18">
        <f>IFERROR('Comex Stat 15 | EXP (SCN124)'!T110/'Comex Stat 15 | EXP (SCN124)'!$AF110,"")</f>
        <v>0.1580826109127996</v>
      </c>
      <c r="U111" s="18">
        <f>IFERROR('Comex Stat 15 | EXP (SCN124)'!U110/'Comex Stat 15 | EXP (SCN124)'!$AF110,"")</f>
        <v>0</v>
      </c>
      <c r="V111" s="18">
        <f>IFERROR('Comex Stat 15 | EXP (SCN124)'!V110/'Comex Stat 15 | EXP (SCN124)'!$AF110,"")</f>
        <v>0</v>
      </c>
      <c r="W111" s="18">
        <f>IFERROR('Comex Stat 15 | EXP (SCN124)'!W110/'Comex Stat 15 | EXP (SCN124)'!$AF110,"")</f>
        <v>0</v>
      </c>
      <c r="X111" s="18">
        <f>IFERROR('Comex Stat 15 | EXP (SCN124)'!X110/'Comex Stat 15 | EXP (SCN124)'!$AF110,"")</f>
        <v>0</v>
      </c>
      <c r="Y111" s="18">
        <f>IFERROR('Comex Stat 15 | EXP (SCN124)'!Y110/'Comex Stat 15 | EXP (SCN124)'!$AF110,"")</f>
        <v>0</v>
      </c>
      <c r="Z111" s="18">
        <f>IFERROR('Comex Stat 15 | EXP (SCN124)'!Z110/'Comex Stat 15 | EXP (SCN124)'!$AF110,"")</f>
        <v>0</v>
      </c>
      <c r="AA111" s="18">
        <f>IFERROR('Comex Stat 15 | EXP (SCN124)'!AA110/'Comex Stat 15 | EXP (SCN124)'!$AF110,"")</f>
        <v>0</v>
      </c>
      <c r="AB111" s="18">
        <f>IFERROR('Comex Stat 15 | EXP (SCN124)'!AB110/'Comex Stat 15 | EXP (SCN124)'!$AF110,"")</f>
        <v>0</v>
      </c>
      <c r="AC111" s="18">
        <f>IFERROR('Comex Stat 15 | EXP (SCN124)'!AC110/'Comex Stat 15 | EXP (SCN124)'!$AF110,"")</f>
        <v>0</v>
      </c>
      <c r="AD111" s="18">
        <f>IFERROR('Comex Stat 15 | EXP (SCN124)'!AD110/'Comex Stat 15 | EXP (SCN124)'!$AF110,"")</f>
        <v>0</v>
      </c>
      <c r="AE111" s="18">
        <f>IFERROR('Comex Stat 15 | EXP (SCN124)'!AE110/'Comex Stat 15 | EXP (SCN124)'!$AF110,"")</f>
        <v>4.5385007649158593E-2</v>
      </c>
      <c r="AF111" s="17">
        <f>IFERROR('Comex Stat 15 | EXP (SCN124)'!AF110/'Comex Stat 15 | EXP (SCN124)'!$AF110,"")</f>
        <v>1</v>
      </c>
      <c r="AH111" s="22">
        <v>15544</v>
      </c>
      <c r="AJ111" s="33">
        <f t="shared" si="112"/>
        <v>12143.502294747577</v>
      </c>
      <c r="AK111" s="22">
        <f t="shared" si="112"/>
        <v>0</v>
      </c>
      <c r="AL111" s="22">
        <f t="shared" si="112"/>
        <v>0</v>
      </c>
      <c r="AM111" s="22">
        <f t="shared" si="112"/>
        <v>2.6421893591704912</v>
      </c>
      <c r="AN111" s="22">
        <f t="shared" si="112"/>
        <v>0</v>
      </c>
      <c r="AO111" s="22">
        <f t="shared" si="112"/>
        <v>0</v>
      </c>
      <c r="AP111" s="22">
        <f t="shared" si="112"/>
        <v>0</v>
      </c>
      <c r="AQ111" s="22">
        <f t="shared" si="112"/>
        <v>0</v>
      </c>
      <c r="AR111" s="22">
        <f t="shared" si="112"/>
        <v>0</v>
      </c>
      <c r="AS111" s="22">
        <f t="shared" si="112"/>
        <v>29.064082950875402</v>
      </c>
      <c r="AT111" s="22">
        <f t="shared" si="113"/>
        <v>206.09077001529832</v>
      </c>
      <c r="AU111" s="22">
        <f t="shared" si="113"/>
        <v>0</v>
      </c>
      <c r="AV111" s="22">
        <f t="shared" si="113"/>
        <v>0</v>
      </c>
      <c r="AW111" s="22">
        <f t="shared" si="113"/>
        <v>0</v>
      </c>
      <c r="AX111" s="22">
        <f t="shared" si="113"/>
        <v>2457.2361040285568</v>
      </c>
      <c r="AY111" s="22">
        <f t="shared" si="113"/>
        <v>0</v>
      </c>
      <c r="AZ111" s="22">
        <f t="shared" si="113"/>
        <v>0</v>
      </c>
      <c r="BA111" s="22">
        <f t="shared" si="113"/>
        <v>0</v>
      </c>
      <c r="BB111" s="22">
        <f t="shared" si="113"/>
        <v>0</v>
      </c>
      <c r="BC111" s="22">
        <f t="shared" si="113"/>
        <v>0</v>
      </c>
      <c r="BD111" s="22">
        <f t="shared" si="114"/>
        <v>0</v>
      </c>
      <c r="BE111" s="22">
        <f t="shared" si="114"/>
        <v>0</v>
      </c>
      <c r="BF111" s="22">
        <f t="shared" si="114"/>
        <v>0</v>
      </c>
      <c r="BG111" s="22">
        <f t="shared" si="114"/>
        <v>0</v>
      </c>
      <c r="BH111" s="22">
        <f t="shared" si="114"/>
        <v>0</v>
      </c>
      <c r="BI111" s="22">
        <f t="shared" si="114"/>
        <v>705.4645588985212</v>
      </c>
      <c r="BJ111" s="27">
        <f t="shared" si="82"/>
        <v>15543.999999999998</v>
      </c>
      <c r="BK111" s="27" t="str">
        <f t="shared" si="83"/>
        <v>N</v>
      </c>
    </row>
    <row r="112" spans="2:63" x14ac:dyDescent="0.3">
      <c r="B112" s="2">
        <v>73801</v>
      </c>
      <c r="C112" s="9" t="s">
        <v>133</v>
      </c>
      <c r="D112" s="9">
        <v>109</v>
      </c>
      <c r="E112" s="9" t="str">
        <f t="shared" si="81"/>
        <v>S</v>
      </c>
      <c r="F112" s="18">
        <f>IFERROR('Comex Stat 15 | EXP (SCN124)'!F111/'Comex Stat 15 | EXP (SCN124)'!$AF111,"")</f>
        <v>0.34829021424071221</v>
      </c>
      <c r="G112" s="18">
        <f>IFERROR('Comex Stat 15 | EXP (SCN124)'!G111/'Comex Stat 15 | EXP (SCN124)'!$AF111,"")</f>
        <v>2.0136825185992284E-3</v>
      </c>
      <c r="H112" s="18">
        <f>IFERROR('Comex Stat 15 | EXP (SCN124)'!H111/'Comex Stat 15 | EXP (SCN124)'!$AF111,"")</f>
        <v>1.7356291449902849E-4</v>
      </c>
      <c r="I112" s="18">
        <f>IFERROR('Comex Stat 15 | EXP (SCN124)'!I111/'Comex Stat 15 | EXP (SCN124)'!$AF111,"")</f>
        <v>2.2191363327140817E-4</v>
      </c>
      <c r="J112" s="18">
        <f>IFERROR('Comex Stat 15 | EXP (SCN124)'!J111/'Comex Stat 15 | EXP (SCN124)'!$AF111,"")</f>
        <v>1.5329676216252043E-3</v>
      </c>
      <c r="K112" s="18">
        <f>IFERROR('Comex Stat 15 | EXP (SCN124)'!K111/'Comex Stat 15 | EXP (SCN124)'!$AF111,"")</f>
        <v>9.5676666839592736E-2</v>
      </c>
      <c r="L112" s="18">
        <f>IFERROR('Comex Stat 15 | EXP (SCN124)'!L111/'Comex Stat 15 | EXP (SCN124)'!$AF111,"")</f>
        <v>1.2569423328766224E-2</v>
      </c>
      <c r="M112" s="18">
        <f>IFERROR('Comex Stat 15 | EXP (SCN124)'!M111/'Comex Stat 15 | EXP (SCN124)'!$AF111,"")</f>
        <v>0.15955178736735334</v>
      </c>
      <c r="N112" s="18">
        <f>IFERROR('Comex Stat 15 | EXP (SCN124)'!N111/'Comex Stat 15 | EXP (SCN124)'!$AF111,"")</f>
        <v>1.4840731409699742E-2</v>
      </c>
      <c r="O112" s="18">
        <f>IFERROR('Comex Stat 15 | EXP (SCN124)'!O111/'Comex Stat 15 | EXP (SCN124)'!$AF111,"")</f>
        <v>1.5042217231696497E-2</v>
      </c>
      <c r="P112" s="18">
        <f>IFERROR('Comex Stat 15 | EXP (SCN124)'!P111/'Comex Stat 15 | EXP (SCN124)'!$AF111,"")</f>
        <v>4.8521783321470995E-2</v>
      </c>
      <c r="Q112" s="18">
        <f>IFERROR('Comex Stat 15 | EXP (SCN124)'!Q111/'Comex Stat 15 | EXP (SCN124)'!$AF111,"")</f>
        <v>7.4774607025491699E-4</v>
      </c>
      <c r="R112" s="18">
        <f>IFERROR('Comex Stat 15 | EXP (SCN124)'!R111/'Comex Stat 15 | EXP (SCN124)'!$AF111,"")</f>
        <v>2.0097733115495463E-2</v>
      </c>
      <c r="S112" s="18">
        <f>IFERROR('Comex Stat 15 | EXP (SCN124)'!S111/'Comex Stat 15 | EXP (SCN124)'!$AF111,"")</f>
        <v>1.7699596249453851E-2</v>
      </c>
      <c r="T112" s="18">
        <f>IFERROR('Comex Stat 15 | EXP (SCN124)'!T111/'Comex Stat 15 | EXP (SCN124)'!$AF111,"")</f>
        <v>3.3870339832071633E-2</v>
      </c>
      <c r="U112" s="18">
        <f>IFERROR('Comex Stat 15 | EXP (SCN124)'!U111/'Comex Stat 15 | EXP (SCN124)'!$AF111,"")</f>
        <v>4.5216004999082222E-3</v>
      </c>
      <c r="V112" s="18">
        <f>IFERROR('Comex Stat 15 | EXP (SCN124)'!V111/'Comex Stat 15 | EXP (SCN124)'!$AF111,"")</f>
        <v>6.57055405955721E-3</v>
      </c>
      <c r="W112" s="18">
        <f>IFERROR('Comex Stat 15 | EXP (SCN124)'!W111/'Comex Stat 15 | EXP (SCN124)'!$AF111,"")</f>
        <v>3.4212909818267433E-4</v>
      </c>
      <c r="X112" s="18">
        <f>IFERROR('Comex Stat 15 | EXP (SCN124)'!X111/'Comex Stat 15 | EXP (SCN124)'!$AF111,"")</f>
        <v>5.5728244858621178E-4</v>
      </c>
      <c r="Y112" s="18">
        <f>IFERROR('Comex Stat 15 | EXP (SCN124)'!Y111/'Comex Stat 15 | EXP (SCN124)'!$AF111,"")</f>
        <v>5.2906561574640353E-6</v>
      </c>
      <c r="Z112" s="18">
        <f>IFERROR('Comex Stat 15 | EXP (SCN124)'!Z111/'Comex Stat 15 | EXP (SCN124)'!$AF111,"")</f>
        <v>2.4620656279443053E-3</v>
      </c>
      <c r="AA112" s="18">
        <f>IFERROR('Comex Stat 15 | EXP (SCN124)'!AA111/'Comex Stat 15 | EXP (SCN124)'!$AF111,"")</f>
        <v>8.0094655717163871E-5</v>
      </c>
      <c r="AB112" s="18">
        <f>IFERROR('Comex Stat 15 | EXP (SCN124)'!AB111/'Comex Stat 15 | EXP (SCN124)'!$AF111,"")</f>
        <v>3.0137634950309715E-3</v>
      </c>
      <c r="AC112" s="18">
        <f>IFERROR('Comex Stat 15 | EXP (SCN124)'!AC111/'Comex Stat 15 | EXP (SCN124)'!$AF111,"")</f>
        <v>3.5112321365036317E-3</v>
      </c>
      <c r="AD112" s="18">
        <f>IFERROR('Comex Stat 15 | EXP (SCN124)'!AD111/'Comex Stat 15 | EXP (SCN124)'!$AF111,"")</f>
        <v>4.0404888037223884E-2</v>
      </c>
      <c r="AE112" s="18">
        <f>IFERROR('Comex Stat 15 | EXP (SCN124)'!AE111/'Comex Stat 15 | EXP (SCN124)'!$AF111,"")</f>
        <v>0.16768073359062577</v>
      </c>
      <c r="AF112" s="17">
        <f>IFERROR('Comex Stat 15 | EXP (SCN124)'!AF111/'Comex Stat 15 | EXP (SCN124)'!$AF111,"")</f>
        <v>1</v>
      </c>
      <c r="AH112" s="22">
        <v>2937</v>
      </c>
      <c r="AJ112" s="33">
        <f t="shared" si="112"/>
        <v>1022.9283592249718</v>
      </c>
      <c r="AK112" s="22">
        <f t="shared" si="112"/>
        <v>5.9141855571259336</v>
      </c>
      <c r="AL112" s="22">
        <f t="shared" si="112"/>
        <v>0.50975427988364674</v>
      </c>
      <c r="AM112" s="22">
        <f t="shared" si="112"/>
        <v>0.65176034091812585</v>
      </c>
      <c r="AN112" s="22">
        <f t="shared" si="112"/>
        <v>4.5023259047132251</v>
      </c>
      <c r="AO112" s="22">
        <f t="shared" si="112"/>
        <v>281.00237050788388</v>
      </c>
      <c r="AP112" s="22">
        <f t="shared" si="112"/>
        <v>36.9163963165864</v>
      </c>
      <c r="AQ112" s="22">
        <f t="shared" si="112"/>
        <v>468.60359949791678</v>
      </c>
      <c r="AR112" s="22">
        <f t="shared" si="112"/>
        <v>43.587228150288141</v>
      </c>
      <c r="AS112" s="22">
        <f t="shared" si="112"/>
        <v>44.17899200949261</v>
      </c>
      <c r="AT112" s="22">
        <f t="shared" si="113"/>
        <v>142.5084776151603</v>
      </c>
      <c r="AU112" s="22">
        <f t="shared" si="113"/>
        <v>2.1961302083386913</v>
      </c>
      <c r="AV112" s="22">
        <f t="shared" si="113"/>
        <v>59.027042160210179</v>
      </c>
      <c r="AW112" s="22">
        <f t="shared" si="113"/>
        <v>51.983714184645962</v>
      </c>
      <c r="AX112" s="22">
        <f t="shared" si="113"/>
        <v>99.477188086794385</v>
      </c>
      <c r="AY112" s="22">
        <f t="shared" si="113"/>
        <v>13.279940668230449</v>
      </c>
      <c r="AZ112" s="22">
        <f t="shared" si="113"/>
        <v>19.297717272919527</v>
      </c>
      <c r="BA112" s="22">
        <f t="shared" si="113"/>
        <v>1.0048331613625145</v>
      </c>
      <c r="BB112" s="22">
        <f t="shared" si="113"/>
        <v>1.636738551497704</v>
      </c>
      <c r="BC112" s="22">
        <f t="shared" si="113"/>
        <v>1.5538657134471872E-2</v>
      </c>
      <c r="BD112" s="22">
        <f t="shared" si="114"/>
        <v>7.2310867492724249</v>
      </c>
      <c r="BE112" s="22">
        <f t="shared" si="114"/>
        <v>0.2352380038413103</v>
      </c>
      <c r="BF112" s="22">
        <f t="shared" si="114"/>
        <v>8.8514233849059636</v>
      </c>
      <c r="BG112" s="22">
        <f t="shared" si="114"/>
        <v>10.312488784911167</v>
      </c>
      <c r="BH112" s="22">
        <f t="shared" si="114"/>
        <v>118.66915616532654</v>
      </c>
      <c r="BI112" s="22">
        <f t="shared" si="114"/>
        <v>492.47831455566791</v>
      </c>
      <c r="BJ112" s="27">
        <f t="shared" si="82"/>
        <v>2937.0000000000009</v>
      </c>
      <c r="BK112" s="27" t="str">
        <f t="shared" si="83"/>
        <v>N</v>
      </c>
    </row>
    <row r="113" spans="2:63" x14ac:dyDescent="0.3">
      <c r="B113" s="2">
        <v>77001</v>
      </c>
      <c r="C113" s="9" t="s">
        <v>149</v>
      </c>
      <c r="D113" s="9">
        <v>110</v>
      </c>
      <c r="E113" s="9" t="str">
        <f t="shared" si="81"/>
        <v>N</v>
      </c>
      <c r="F113" s="18" t="str">
        <f>IFERROR('Comex Stat 15 | EXP (SCN124)'!F112/'Comex Stat 15 | EXP (SCN124)'!$AF112,"")</f>
        <v/>
      </c>
      <c r="G113" s="18" t="str">
        <f>IFERROR('Comex Stat 15 | EXP (SCN124)'!G112/'Comex Stat 15 | EXP (SCN124)'!$AF112,"")</f>
        <v/>
      </c>
      <c r="H113" s="18" t="str">
        <f>IFERROR('Comex Stat 15 | EXP (SCN124)'!H112/'Comex Stat 15 | EXP (SCN124)'!$AF112,"")</f>
        <v/>
      </c>
      <c r="I113" s="18" t="str">
        <f>IFERROR('Comex Stat 15 | EXP (SCN124)'!I112/'Comex Stat 15 | EXP (SCN124)'!$AF112,"")</f>
        <v/>
      </c>
      <c r="J113" s="18" t="str">
        <f>IFERROR('Comex Stat 15 | EXP (SCN124)'!J112/'Comex Stat 15 | EXP (SCN124)'!$AF112,"")</f>
        <v/>
      </c>
      <c r="K113" s="18" t="str">
        <f>IFERROR('Comex Stat 15 | EXP (SCN124)'!K112/'Comex Stat 15 | EXP (SCN124)'!$AF112,"")</f>
        <v/>
      </c>
      <c r="L113" s="18" t="str">
        <f>IFERROR('Comex Stat 15 | EXP (SCN124)'!L112/'Comex Stat 15 | EXP (SCN124)'!$AF112,"")</f>
        <v/>
      </c>
      <c r="M113" s="18" t="str">
        <f>IFERROR('Comex Stat 15 | EXP (SCN124)'!M112/'Comex Stat 15 | EXP (SCN124)'!$AF112,"")</f>
        <v/>
      </c>
      <c r="N113" s="18" t="str">
        <f>IFERROR('Comex Stat 15 | EXP (SCN124)'!N112/'Comex Stat 15 | EXP (SCN124)'!$AF112,"")</f>
        <v/>
      </c>
      <c r="O113" s="18" t="str">
        <f>IFERROR('Comex Stat 15 | EXP (SCN124)'!O112/'Comex Stat 15 | EXP (SCN124)'!$AF112,"")</f>
        <v/>
      </c>
      <c r="P113" s="18" t="str">
        <f>IFERROR('Comex Stat 15 | EXP (SCN124)'!P112/'Comex Stat 15 | EXP (SCN124)'!$AF112,"")</f>
        <v/>
      </c>
      <c r="Q113" s="18" t="str">
        <f>IFERROR('Comex Stat 15 | EXP (SCN124)'!Q112/'Comex Stat 15 | EXP (SCN124)'!$AF112,"")</f>
        <v/>
      </c>
      <c r="R113" s="18" t="str">
        <f>IFERROR('Comex Stat 15 | EXP (SCN124)'!R112/'Comex Stat 15 | EXP (SCN124)'!$AF112,"")</f>
        <v/>
      </c>
      <c r="S113" s="18" t="str">
        <f>IFERROR('Comex Stat 15 | EXP (SCN124)'!S112/'Comex Stat 15 | EXP (SCN124)'!$AF112,"")</f>
        <v/>
      </c>
      <c r="T113" s="18" t="str">
        <f>IFERROR('Comex Stat 15 | EXP (SCN124)'!T112/'Comex Stat 15 | EXP (SCN124)'!$AF112,"")</f>
        <v/>
      </c>
      <c r="U113" s="18" t="str">
        <f>IFERROR('Comex Stat 15 | EXP (SCN124)'!U112/'Comex Stat 15 | EXP (SCN124)'!$AF112,"")</f>
        <v/>
      </c>
      <c r="V113" s="18" t="str">
        <f>IFERROR('Comex Stat 15 | EXP (SCN124)'!V112/'Comex Stat 15 | EXP (SCN124)'!$AF112,"")</f>
        <v/>
      </c>
      <c r="W113" s="18" t="str">
        <f>IFERROR('Comex Stat 15 | EXP (SCN124)'!W112/'Comex Stat 15 | EXP (SCN124)'!$AF112,"")</f>
        <v/>
      </c>
      <c r="X113" s="18" t="str">
        <f>IFERROR('Comex Stat 15 | EXP (SCN124)'!X112/'Comex Stat 15 | EXP (SCN124)'!$AF112,"")</f>
        <v/>
      </c>
      <c r="Y113" s="18" t="str">
        <f>IFERROR('Comex Stat 15 | EXP (SCN124)'!Y112/'Comex Stat 15 | EXP (SCN124)'!$AF112,"")</f>
        <v/>
      </c>
      <c r="Z113" s="18" t="str">
        <f>IFERROR('Comex Stat 15 | EXP (SCN124)'!Z112/'Comex Stat 15 | EXP (SCN124)'!$AF112,"")</f>
        <v/>
      </c>
      <c r="AA113" s="18" t="str">
        <f>IFERROR('Comex Stat 15 | EXP (SCN124)'!AA112/'Comex Stat 15 | EXP (SCN124)'!$AF112,"")</f>
        <v/>
      </c>
      <c r="AB113" s="18" t="str">
        <f>IFERROR('Comex Stat 15 | EXP (SCN124)'!AB112/'Comex Stat 15 | EXP (SCN124)'!$AF112,"")</f>
        <v/>
      </c>
      <c r="AC113" s="18" t="str">
        <f>IFERROR('Comex Stat 15 | EXP (SCN124)'!AC112/'Comex Stat 15 | EXP (SCN124)'!$AF112,"")</f>
        <v/>
      </c>
      <c r="AD113" s="18" t="str">
        <f>IFERROR('Comex Stat 15 | EXP (SCN124)'!AD112/'Comex Stat 15 | EXP (SCN124)'!$AF112,"")</f>
        <v/>
      </c>
      <c r="AE113" s="18" t="str">
        <f>IFERROR('Comex Stat 15 | EXP (SCN124)'!AE112/'Comex Stat 15 | EXP (SCN124)'!$AF112,"")</f>
        <v/>
      </c>
      <c r="AF113" s="17" t="str">
        <f>IFERROR('Comex Stat 15 | EXP (SCN124)'!AF112/'Comex Stat 15 | EXP (SCN124)'!$AF112,"")</f>
        <v/>
      </c>
      <c r="AH113" s="31">
        <v>4015</v>
      </c>
      <c r="AJ113" s="33">
        <f>IFERROR(F115*$AH113,"")</f>
        <v>963.25679784919282</v>
      </c>
      <c r="AK113" s="22">
        <f t="shared" ref="AK113:BI113" si="115">IFERROR(G115*$AH113,"")</f>
        <v>99.914773944633225</v>
      </c>
      <c r="AL113" s="22">
        <f t="shared" si="115"/>
        <v>0</v>
      </c>
      <c r="AM113" s="22">
        <f t="shared" si="115"/>
        <v>9.3447076524110102</v>
      </c>
      <c r="AN113" s="22">
        <f t="shared" si="115"/>
        <v>11.167132738390926</v>
      </c>
      <c r="AO113" s="22">
        <f t="shared" si="115"/>
        <v>449.91278613021336</v>
      </c>
      <c r="AP113" s="22">
        <f t="shared" si="115"/>
        <v>6.6652330067657113</v>
      </c>
      <c r="AQ113" s="22">
        <f t="shared" si="115"/>
        <v>523.70825788102957</v>
      </c>
      <c r="AR113" s="22">
        <f t="shared" si="115"/>
        <v>0.54800194893102405</v>
      </c>
      <c r="AS113" s="22">
        <f t="shared" si="115"/>
        <v>55.50749973416454</v>
      </c>
      <c r="AT113" s="22">
        <f t="shared" si="115"/>
        <v>156.00850832184022</v>
      </c>
      <c r="AU113" s="22">
        <f t="shared" si="115"/>
        <v>13.566234293885469</v>
      </c>
      <c r="AV113" s="22">
        <f t="shared" si="115"/>
        <v>120.56680088051054</v>
      </c>
      <c r="AW113" s="22">
        <f t="shared" si="115"/>
        <v>8.7202403152570511</v>
      </c>
      <c r="AX113" s="22">
        <f t="shared" si="115"/>
        <v>169.35171856674216</v>
      </c>
      <c r="AY113" s="22">
        <f t="shared" si="115"/>
        <v>4.4764112688842372</v>
      </c>
      <c r="AZ113" s="22">
        <f t="shared" si="115"/>
        <v>0</v>
      </c>
      <c r="BA113" s="22">
        <f t="shared" si="115"/>
        <v>3.1860578426222328E-3</v>
      </c>
      <c r="BB113" s="22">
        <f t="shared" si="115"/>
        <v>8.6023561750800281E-2</v>
      </c>
      <c r="BC113" s="22">
        <f t="shared" si="115"/>
        <v>0</v>
      </c>
      <c r="BD113" s="22">
        <f t="shared" si="115"/>
        <v>0</v>
      </c>
      <c r="BE113" s="22">
        <f t="shared" si="115"/>
        <v>0</v>
      </c>
      <c r="BF113" s="22">
        <f t="shared" si="115"/>
        <v>6.2510454872248209</v>
      </c>
      <c r="BG113" s="22">
        <f t="shared" si="115"/>
        <v>613.74625251353382</v>
      </c>
      <c r="BH113" s="22">
        <f t="shared" si="115"/>
        <v>432.9565862917778</v>
      </c>
      <c r="BI113" s="22">
        <f t="shared" si="115"/>
        <v>369.24180155501841</v>
      </c>
      <c r="BJ113" s="27">
        <f t="shared" si="82"/>
        <v>4014.9999999999986</v>
      </c>
      <c r="BK113" s="27" t="str">
        <f t="shared" si="83"/>
        <v>N</v>
      </c>
    </row>
    <row r="114" spans="2:63" x14ac:dyDescent="0.3">
      <c r="B114" s="2">
        <v>78801</v>
      </c>
      <c r="C114" s="9" t="s">
        <v>150</v>
      </c>
      <c r="D114" s="9">
        <v>111</v>
      </c>
      <c r="E114" s="9" t="str">
        <f t="shared" si="81"/>
        <v>N</v>
      </c>
      <c r="F114" s="18" t="str">
        <f>IFERROR('Comex Stat 15 | EXP (SCN124)'!F113/'Comex Stat 15 | EXP (SCN124)'!$AF113,"")</f>
        <v/>
      </c>
      <c r="G114" s="18" t="str">
        <f>IFERROR('Comex Stat 15 | EXP (SCN124)'!G113/'Comex Stat 15 | EXP (SCN124)'!$AF113,"")</f>
        <v/>
      </c>
      <c r="H114" s="18" t="str">
        <f>IFERROR('Comex Stat 15 | EXP (SCN124)'!H113/'Comex Stat 15 | EXP (SCN124)'!$AF113,"")</f>
        <v/>
      </c>
      <c r="I114" s="18" t="str">
        <f>IFERROR('Comex Stat 15 | EXP (SCN124)'!I113/'Comex Stat 15 | EXP (SCN124)'!$AF113,"")</f>
        <v/>
      </c>
      <c r="J114" s="18" t="str">
        <f>IFERROR('Comex Stat 15 | EXP (SCN124)'!J113/'Comex Stat 15 | EXP (SCN124)'!$AF113,"")</f>
        <v/>
      </c>
      <c r="K114" s="18" t="str">
        <f>IFERROR('Comex Stat 15 | EXP (SCN124)'!K113/'Comex Stat 15 | EXP (SCN124)'!$AF113,"")</f>
        <v/>
      </c>
      <c r="L114" s="18" t="str">
        <f>IFERROR('Comex Stat 15 | EXP (SCN124)'!L113/'Comex Stat 15 | EXP (SCN124)'!$AF113,"")</f>
        <v/>
      </c>
      <c r="M114" s="18" t="str">
        <f>IFERROR('Comex Stat 15 | EXP (SCN124)'!M113/'Comex Stat 15 | EXP (SCN124)'!$AF113,"")</f>
        <v/>
      </c>
      <c r="N114" s="18" t="str">
        <f>IFERROR('Comex Stat 15 | EXP (SCN124)'!N113/'Comex Stat 15 | EXP (SCN124)'!$AF113,"")</f>
        <v/>
      </c>
      <c r="O114" s="18" t="str">
        <f>IFERROR('Comex Stat 15 | EXP (SCN124)'!O113/'Comex Stat 15 | EXP (SCN124)'!$AF113,"")</f>
        <v/>
      </c>
      <c r="P114" s="18" t="str">
        <f>IFERROR('Comex Stat 15 | EXP (SCN124)'!P113/'Comex Stat 15 | EXP (SCN124)'!$AF113,"")</f>
        <v/>
      </c>
      <c r="Q114" s="18" t="str">
        <f>IFERROR('Comex Stat 15 | EXP (SCN124)'!Q113/'Comex Stat 15 | EXP (SCN124)'!$AF113,"")</f>
        <v/>
      </c>
      <c r="R114" s="18" t="str">
        <f>IFERROR('Comex Stat 15 | EXP (SCN124)'!R113/'Comex Stat 15 | EXP (SCN124)'!$AF113,"")</f>
        <v/>
      </c>
      <c r="S114" s="18" t="str">
        <f>IFERROR('Comex Stat 15 | EXP (SCN124)'!S113/'Comex Stat 15 | EXP (SCN124)'!$AF113,"")</f>
        <v/>
      </c>
      <c r="T114" s="18" t="str">
        <f>IFERROR('Comex Stat 15 | EXP (SCN124)'!T113/'Comex Stat 15 | EXP (SCN124)'!$AF113,"")</f>
        <v/>
      </c>
      <c r="U114" s="18" t="str">
        <f>IFERROR('Comex Stat 15 | EXP (SCN124)'!U113/'Comex Stat 15 | EXP (SCN124)'!$AF113,"")</f>
        <v/>
      </c>
      <c r="V114" s="18" t="str">
        <f>IFERROR('Comex Stat 15 | EXP (SCN124)'!V113/'Comex Stat 15 | EXP (SCN124)'!$AF113,"")</f>
        <v/>
      </c>
      <c r="W114" s="18" t="str">
        <f>IFERROR('Comex Stat 15 | EXP (SCN124)'!W113/'Comex Stat 15 | EXP (SCN124)'!$AF113,"")</f>
        <v/>
      </c>
      <c r="X114" s="18" t="str">
        <f>IFERROR('Comex Stat 15 | EXP (SCN124)'!X113/'Comex Stat 15 | EXP (SCN124)'!$AF113,"")</f>
        <v/>
      </c>
      <c r="Y114" s="18" t="str">
        <f>IFERROR('Comex Stat 15 | EXP (SCN124)'!Y113/'Comex Stat 15 | EXP (SCN124)'!$AF113,"")</f>
        <v/>
      </c>
      <c r="Z114" s="18" t="str">
        <f>IFERROR('Comex Stat 15 | EXP (SCN124)'!Z113/'Comex Stat 15 | EXP (SCN124)'!$AF113,"")</f>
        <v/>
      </c>
      <c r="AA114" s="18" t="str">
        <f>IFERROR('Comex Stat 15 | EXP (SCN124)'!AA113/'Comex Stat 15 | EXP (SCN124)'!$AF113,"")</f>
        <v/>
      </c>
      <c r="AB114" s="18" t="str">
        <f>IFERROR('Comex Stat 15 | EXP (SCN124)'!AB113/'Comex Stat 15 | EXP (SCN124)'!$AF113,"")</f>
        <v/>
      </c>
      <c r="AC114" s="18" t="str">
        <f>IFERROR('Comex Stat 15 | EXP (SCN124)'!AC113/'Comex Stat 15 | EXP (SCN124)'!$AF113,"")</f>
        <v/>
      </c>
      <c r="AD114" s="18" t="str">
        <f>IFERROR('Comex Stat 15 | EXP (SCN124)'!AD113/'Comex Stat 15 | EXP (SCN124)'!$AF113,"")</f>
        <v/>
      </c>
      <c r="AE114" s="18" t="str">
        <f>IFERROR('Comex Stat 15 | EXP (SCN124)'!AE113/'Comex Stat 15 | EXP (SCN124)'!$AF113,"")</f>
        <v/>
      </c>
      <c r="AF114" s="17" t="str">
        <f>IFERROR('Comex Stat 15 | EXP (SCN124)'!AF113/'Comex Stat 15 | EXP (SCN124)'!$AF113,"")</f>
        <v/>
      </c>
      <c r="AH114" s="31">
        <v>4283</v>
      </c>
      <c r="AJ114" s="33">
        <f>IFERROR(F115*$AH114,"")</f>
        <v>1027.5538892124764</v>
      </c>
      <c r="AK114" s="22">
        <f t="shared" ref="AK114:BI114" si="116">IFERROR(G115*$AH114,"")</f>
        <v>106.58405399872082</v>
      </c>
      <c r="AL114" s="22">
        <f t="shared" si="116"/>
        <v>0</v>
      </c>
      <c r="AM114" s="22">
        <f t="shared" si="116"/>
        <v>9.9684639788982192</v>
      </c>
      <c r="AN114" s="22">
        <f t="shared" si="116"/>
        <v>11.912535371987131</v>
      </c>
      <c r="AO114" s="22">
        <f t="shared" si="116"/>
        <v>479.94432453193122</v>
      </c>
      <c r="AP114" s="22">
        <f t="shared" si="116"/>
        <v>7.1101352348636464</v>
      </c>
      <c r="AQ114" s="22">
        <f t="shared" si="116"/>
        <v>558.66562104718548</v>
      </c>
      <c r="AR114" s="22">
        <f t="shared" si="116"/>
        <v>0.58458090841135135</v>
      </c>
      <c r="AS114" s="22">
        <f t="shared" si="116"/>
        <v>59.212608060131188</v>
      </c>
      <c r="AT114" s="22">
        <f t="shared" si="116"/>
        <v>166.42202768180366</v>
      </c>
      <c r="AU114" s="22">
        <f t="shared" si="116"/>
        <v>14.471776209392642</v>
      </c>
      <c r="AV114" s="22">
        <f t="shared" si="116"/>
        <v>128.61459730292071</v>
      </c>
      <c r="AW114" s="22">
        <f t="shared" si="116"/>
        <v>9.3023136414062133</v>
      </c>
      <c r="AX114" s="22">
        <f t="shared" si="116"/>
        <v>180.65589305637775</v>
      </c>
      <c r="AY114" s="22">
        <f t="shared" si="116"/>
        <v>4.7752103274299342</v>
      </c>
      <c r="AZ114" s="22">
        <f t="shared" si="116"/>
        <v>0</v>
      </c>
      <c r="BA114" s="22">
        <f t="shared" si="116"/>
        <v>3.3987262116939036E-3</v>
      </c>
      <c r="BB114" s="22">
        <f t="shared" si="116"/>
        <v>9.1765607715735401E-2</v>
      </c>
      <c r="BC114" s="22">
        <f t="shared" si="116"/>
        <v>0</v>
      </c>
      <c r="BD114" s="22">
        <f t="shared" si="116"/>
        <v>0</v>
      </c>
      <c r="BE114" s="22">
        <f t="shared" si="116"/>
        <v>0</v>
      </c>
      <c r="BF114" s="22">
        <f t="shared" si="116"/>
        <v>6.6683008273434385</v>
      </c>
      <c r="BG114" s="22">
        <f t="shared" si="116"/>
        <v>654.71362378965512</v>
      </c>
      <c r="BH114" s="22">
        <f t="shared" si="116"/>
        <v>461.85630363329619</v>
      </c>
      <c r="BI114" s="22">
        <f t="shared" si="116"/>
        <v>393.88857685184155</v>
      </c>
      <c r="BJ114" s="27">
        <f t="shared" si="82"/>
        <v>4283.0000000000009</v>
      </c>
      <c r="BK114" s="27" t="str">
        <f t="shared" si="83"/>
        <v>N</v>
      </c>
    </row>
    <row r="115" spans="2:63" x14ac:dyDescent="0.3">
      <c r="B115" s="2">
        <v>78802</v>
      </c>
      <c r="C115" s="9" t="s">
        <v>134</v>
      </c>
      <c r="D115" s="9">
        <v>112</v>
      </c>
      <c r="E115" s="9" t="str">
        <f t="shared" si="81"/>
        <v>S</v>
      </c>
      <c r="F115" s="18">
        <f>IFERROR('Comex Stat 15 | EXP (SCN124)'!F114/'Comex Stat 15 | EXP (SCN124)'!$AF114,"")</f>
        <v>0.23991452001225225</v>
      </c>
      <c r="G115" s="18">
        <f>IFERROR('Comex Stat 15 | EXP (SCN124)'!G114/'Comex Stat 15 | EXP (SCN124)'!$AF114,"")</f>
        <v>2.4885373336147751E-2</v>
      </c>
      <c r="H115" s="18">
        <f>IFERROR('Comex Stat 15 | EXP (SCN124)'!H114/'Comex Stat 15 | EXP (SCN124)'!$AF114,"")</f>
        <v>0</v>
      </c>
      <c r="I115" s="18">
        <f>IFERROR('Comex Stat 15 | EXP (SCN124)'!I114/'Comex Stat 15 | EXP (SCN124)'!$AF114,"")</f>
        <v>2.3274489794298902E-3</v>
      </c>
      <c r="J115" s="18">
        <f>IFERROR('Comex Stat 15 | EXP (SCN124)'!J114/'Comex Stat 15 | EXP (SCN124)'!$AF114,"")</f>
        <v>2.7813531104336053E-3</v>
      </c>
      <c r="K115" s="18">
        <f>IFERROR('Comex Stat 15 | EXP (SCN124)'!K114/'Comex Stat 15 | EXP (SCN124)'!$AF114,"")</f>
        <v>0.11205797911088751</v>
      </c>
      <c r="L115" s="18">
        <f>IFERROR('Comex Stat 15 | EXP (SCN124)'!L114/'Comex Stat 15 | EXP (SCN124)'!$AF114,"")</f>
        <v>1.660082940663938E-3</v>
      </c>
      <c r="M115" s="18">
        <f>IFERROR('Comex Stat 15 | EXP (SCN124)'!M114/'Comex Stat 15 | EXP (SCN124)'!$AF114,"")</f>
        <v>0.13043792226177572</v>
      </c>
      <c r="N115" s="18">
        <f>IFERROR('Comex Stat 15 | EXP (SCN124)'!N114/'Comex Stat 15 | EXP (SCN124)'!$AF114,"")</f>
        <v>1.3648865477734097E-4</v>
      </c>
      <c r="O115" s="18">
        <f>IFERROR('Comex Stat 15 | EXP (SCN124)'!O114/'Comex Stat 15 | EXP (SCN124)'!$AF114,"")</f>
        <v>1.3825031067039736E-2</v>
      </c>
      <c r="P115" s="18">
        <f>IFERROR('Comex Stat 15 | EXP (SCN124)'!P114/'Comex Stat 15 | EXP (SCN124)'!$AF114,"")</f>
        <v>3.8856415522251615E-2</v>
      </c>
      <c r="Q115" s="18">
        <f>IFERROR('Comex Stat 15 | EXP (SCN124)'!Q114/'Comex Stat 15 | EXP (SCN124)'!$AF114,"")</f>
        <v>3.3788877444297554E-3</v>
      </c>
      <c r="R115" s="18">
        <f>IFERROR('Comex Stat 15 | EXP (SCN124)'!R114/'Comex Stat 15 | EXP (SCN124)'!$AF114,"")</f>
        <v>3.0029091128396149E-2</v>
      </c>
      <c r="S115" s="18">
        <f>IFERROR('Comex Stat 15 | EXP (SCN124)'!S114/'Comex Stat 15 | EXP (SCN124)'!$AF114,"")</f>
        <v>2.1719153960789665E-3</v>
      </c>
      <c r="T115" s="18">
        <f>IFERROR('Comex Stat 15 | EXP (SCN124)'!T114/'Comex Stat 15 | EXP (SCN124)'!$AF114,"")</f>
        <v>4.2179755558341761E-2</v>
      </c>
      <c r="U115" s="18">
        <f>IFERROR('Comex Stat 15 | EXP (SCN124)'!U114/'Comex Stat 15 | EXP (SCN124)'!$AF114,"")</f>
        <v>1.1149218602451399E-3</v>
      </c>
      <c r="V115" s="18">
        <f>IFERROR('Comex Stat 15 | EXP (SCN124)'!V114/'Comex Stat 15 | EXP (SCN124)'!$AF114,"")</f>
        <v>0</v>
      </c>
      <c r="W115" s="18">
        <f>IFERROR('Comex Stat 15 | EXP (SCN124)'!W114/'Comex Stat 15 | EXP (SCN124)'!$AF114,"")</f>
        <v>7.9353869056593591E-7</v>
      </c>
      <c r="X115" s="18">
        <f>IFERROR('Comex Stat 15 | EXP (SCN124)'!X114/'Comex Stat 15 | EXP (SCN124)'!$AF114,"")</f>
        <v>2.1425544645280271E-5</v>
      </c>
      <c r="Y115" s="18">
        <f>IFERROR('Comex Stat 15 | EXP (SCN124)'!Y114/'Comex Stat 15 | EXP (SCN124)'!$AF114,"")</f>
        <v>0</v>
      </c>
      <c r="Z115" s="18">
        <f>IFERROR('Comex Stat 15 | EXP (SCN124)'!Z114/'Comex Stat 15 | EXP (SCN124)'!$AF114,"")</f>
        <v>0</v>
      </c>
      <c r="AA115" s="18">
        <f>IFERROR('Comex Stat 15 | EXP (SCN124)'!AA114/'Comex Stat 15 | EXP (SCN124)'!$AF114,"")</f>
        <v>0</v>
      </c>
      <c r="AB115" s="18">
        <f>IFERROR('Comex Stat 15 | EXP (SCN124)'!AB114/'Comex Stat 15 | EXP (SCN124)'!$AF114,"")</f>
        <v>1.5569229108903663E-3</v>
      </c>
      <c r="AC115" s="18">
        <f>IFERROR('Comex Stat 15 | EXP (SCN124)'!AC114/'Comex Stat 15 | EXP (SCN124)'!$AF114,"")</f>
        <v>0.15286332565716906</v>
      </c>
      <c r="AD115" s="18">
        <f>IFERROR('Comex Stat 15 | EXP (SCN124)'!AD114/'Comex Stat 15 | EXP (SCN124)'!$AF114,"")</f>
        <v>0.10783476619969559</v>
      </c>
      <c r="AE115" s="18">
        <f>IFERROR('Comex Stat 15 | EXP (SCN124)'!AE114/'Comex Stat 15 | EXP (SCN124)'!$AF114,"")</f>
        <v>9.1965579465758007E-2</v>
      </c>
      <c r="AF115" s="17">
        <f>IFERROR('Comex Stat 15 | EXP (SCN124)'!AF114/'Comex Stat 15 | EXP (SCN124)'!$AF114,"")</f>
        <v>1</v>
      </c>
      <c r="AH115" s="22">
        <v>5706</v>
      </c>
      <c r="AJ115" s="33">
        <f t="shared" ref="AJ115:AJ127" si="117">IFERROR(F115*$AH115,"")</f>
        <v>1368.9522511899113</v>
      </c>
      <c r="AK115" s="22">
        <f t="shared" ref="AK115:AK127" si="118">IFERROR(G115*$AH115,"")</f>
        <v>141.99594025605907</v>
      </c>
      <c r="AL115" s="22">
        <f t="shared" ref="AL115:AL127" si="119">IFERROR(H115*$AH115,"")</f>
        <v>0</v>
      </c>
      <c r="AM115" s="22">
        <f t="shared" ref="AM115:AM127" si="120">IFERROR(I115*$AH115,"")</f>
        <v>13.280423876626953</v>
      </c>
      <c r="AN115" s="22">
        <f t="shared" ref="AN115:AN127" si="121">IFERROR(J115*$AH115,"")</f>
        <v>15.870400848134151</v>
      </c>
      <c r="AO115" s="22">
        <f t="shared" ref="AO115:AO127" si="122">IFERROR(K115*$AH115,"")</f>
        <v>639.40282880672407</v>
      </c>
      <c r="AP115" s="22">
        <f t="shared" ref="AP115:AP127" si="123">IFERROR(L115*$AH115,"")</f>
        <v>9.4724332594284295</v>
      </c>
      <c r="AQ115" s="22">
        <f t="shared" ref="AQ115:AQ127" si="124">IFERROR(M115*$AH115,"")</f>
        <v>744.27878442569227</v>
      </c>
      <c r="AR115" s="22">
        <f t="shared" ref="AR115:AR127" si="125">IFERROR(N115*$AH115,"")</f>
        <v>0.77880426415950765</v>
      </c>
      <c r="AS115" s="22">
        <f t="shared" ref="AS115:AS127" si="126">IFERROR(O115*$AH115,"")</f>
        <v>78.885627268528737</v>
      </c>
      <c r="AT115" s="22">
        <f t="shared" ref="AT115:AT127" si="127">IFERROR(P115*$AH115,"")</f>
        <v>221.71470696996772</v>
      </c>
      <c r="AU115" s="22">
        <f t="shared" ref="AU115:AU127" si="128">IFERROR(Q115*$AH115,"")</f>
        <v>19.279933469716184</v>
      </c>
      <c r="AV115" s="22">
        <f t="shared" ref="AV115:AV127" si="129">IFERROR(R115*$AH115,"")</f>
        <v>171.34599397862843</v>
      </c>
      <c r="AW115" s="22">
        <f t="shared" ref="AW115:AW127" si="130">IFERROR(S115*$AH115,"")</f>
        <v>12.392949250026582</v>
      </c>
      <c r="AX115" s="22">
        <f t="shared" ref="AX115:AX127" si="131">IFERROR(T115*$AH115,"")</f>
        <v>240.67768521589809</v>
      </c>
      <c r="AY115" s="22">
        <f t="shared" ref="AY115:AY127" si="132">IFERROR(U115*$AH115,"")</f>
        <v>6.3617441345587684</v>
      </c>
      <c r="AZ115" s="22">
        <f t="shared" ref="AZ115:AZ127" si="133">IFERROR(V115*$AH115,"")</f>
        <v>0</v>
      </c>
      <c r="BA115" s="22">
        <f t="shared" ref="BA115:BA127" si="134">IFERROR(W115*$AH115,"")</f>
        <v>4.52793176836923E-3</v>
      </c>
      <c r="BB115" s="22">
        <f t="shared" ref="BB115:BB127" si="135">IFERROR(X115*$AH115,"")</f>
        <v>0.12225415774596922</v>
      </c>
      <c r="BC115" s="22">
        <f t="shared" ref="BC115:BC127" si="136">IFERROR(Y115*$AH115,"")</f>
        <v>0</v>
      </c>
      <c r="BD115" s="22">
        <f t="shared" ref="BD115:BD127" si="137">IFERROR(Z115*$AH115,"")</f>
        <v>0</v>
      </c>
      <c r="BE115" s="22">
        <f t="shared" ref="BE115:BE127" si="138">IFERROR(AA115*$AH115,"")</f>
        <v>0</v>
      </c>
      <c r="BF115" s="22">
        <f t="shared" ref="BF115:BF127" si="139">IFERROR(AB115*$AH115,"")</f>
        <v>8.8838021295404292</v>
      </c>
      <c r="BG115" s="22">
        <f t="shared" ref="BG115:BG127" si="140">IFERROR(AC115*$AH115,"")</f>
        <v>872.23813619980672</v>
      </c>
      <c r="BH115" s="22">
        <f t="shared" ref="BH115:BH127" si="141">IFERROR(AD115*$AH115,"")</f>
        <v>615.30517593546301</v>
      </c>
      <c r="BI115" s="22">
        <f t="shared" ref="BI115:BI127" si="142">IFERROR(AE115*$AH115,"")</f>
        <v>524.75559643161523</v>
      </c>
      <c r="BJ115" s="27">
        <f t="shared" si="82"/>
        <v>5705.9999999999991</v>
      </c>
      <c r="BK115" s="27" t="str">
        <f t="shared" si="83"/>
        <v>N</v>
      </c>
    </row>
    <row r="116" spans="2:63" x14ac:dyDescent="0.3">
      <c r="B116" s="2">
        <v>80001</v>
      </c>
      <c r="C116" s="9" t="s">
        <v>135</v>
      </c>
      <c r="D116" s="9">
        <v>113</v>
      </c>
      <c r="E116" s="9" t="str">
        <f t="shared" si="81"/>
        <v>S</v>
      </c>
      <c r="F116" s="18">
        <f>IFERROR('Comex Stat 15 | EXP (SCN124)'!F115/'Comex Stat 15 | EXP (SCN124)'!$AF115,"")</f>
        <v>7.0512886897467495E-3</v>
      </c>
      <c r="G116" s="18">
        <f>IFERROR('Comex Stat 15 | EXP (SCN124)'!G115/'Comex Stat 15 | EXP (SCN124)'!$AF115,"")</f>
        <v>1.6598374567492961E-2</v>
      </c>
      <c r="H116" s="18">
        <f>IFERROR('Comex Stat 15 | EXP (SCN124)'!H115/'Comex Stat 15 | EXP (SCN124)'!$AF115,"")</f>
        <v>0</v>
      </c>
      <c r="I116" s="18">
        <f>IFERROR('Comex Stat 15 | EXP (SCN124)'!I115/'Comex Stat 15 | EXP (SCN124)'!$AF115,"")</f>
        <v>2.3738264632747297E-3</v>
      </c>
      <c r="J116" s="18">
        <f>IFERROR('Comex Stat 15 | EXP (SCN124)'!J115/'Comex Stat 15 | EXP (SCN124)'!$AF115,"")</f>
        <v>0</v>
      </c>
      <c r="K116" s="18">
        <f>IFERROR('Comex Stat 15 | EXP (SCN124)'!K115/'Comex Stat 15 | EXP (SCN124)'!$AF115,"")</f>
        <v>0.86734187818806741</v>
      </c>
      <c r="L116" s="18">
        <f>IFERROR('Comex Stat 15 | EXP (SCN124)'!L115/'Comex Stat 15 | EXP (SCN124)'!$AF115,"")</f>
        <v>8.7450708293203814E-4</v>
      </c>
      <c r="M116" s="18">
        <f>IFERROR('Comex Stat 15 | EXP (SCN124)'!M115/'Comex Stat 15 | EXP (SCN124)'!$AF115,"")</f>
        <v>5.4370176546870701E-2</v>
      </c>
      <c r="N116" s="18">
        <f>IFERROR('Comex Stat 15 | EXP (SCN124)'!N115/'Comex Stat 15 | EXP (SCN124)'!$AF115,"")</f>
        <v>3.2218682002759302E-5</v>
      </c>
      <c r="O116" s="18">
        <f>IFERROR('Comex Stat 15 | EXP (SCN124)'!O115/'Comex Stat 15 | EXP (SCN124)'!$AF115,"")</f>
        <v>0</v>
      </c>
      <c r="P116" s="18">
        <f>IFERROR('Comex Stat 15 | EXP (SCN124)'!P115/'Comex Stat 15 | EXP (SCN124)'!$AF115,"")</f>
        <v>0</v>
      </c>
      <c r="Q116" s="18">
        <f>IFERROR('Comex Stat 15 | EXP (SCN124)'!Q115/'Comex Stat 15 | EXP (SCN124)'!$AF115,"")</f>
        <v>0</v>
      </c>
      <c r="R116" s="18">
        <f>IFERROR('Comex Stat 15 | EXP (SCN124)'!R115/'Comex Stat 15 | EXP (SCN124)'!$AF115,"")</f>
        <v>0</v>
      </c>
      <c r="S116" s="18">
        <f>IFERROR('Comex Stat 15 | EXP (SCN124)'!S115/'Comex Stat 15 | EXP (SCN124)'!$AF115,"")</f>
        <v>6.9500299748809346E-3</v>
      </c>
      <c r="T116" s="18">
        <f>IFERROR('Comex Stat 15 | EXP (SCN124)'!T115/'Comex Stat 15 | EXP (SCN124)'!$AF115,"")</f>
        <v>2.2205575903187464E-2</v>
      </c>
      <c r="U116" s="18">
        <f>IFERROR('Comex Stat 15 | EXP (SCN124)'!U115/'Comex Stat 15 | EXP (SCN124)'!$AF115,"")</f>
        <v>0</v>
      </c>
      <c r="V116" s="18">
        <f>IFERROR('Comex Stat 15 | EXP (SCN124)'!V115/'Comex Stat 15 | EXP (SCN124)'!$AF115,"")</f>
        <v>2.4946465207850771E-3</v>
      </c>
      <c r="W116" s="18">
        <f>IFERROR('Comex Stat 15 | EXP (SCN124)'!W115/'Comex Stat 15 | EXP (SCN124)'!$AF115,"")</f>
        <v>0</v>
      </c>
      <c r="X116" s="18">
        <f>IFERROR('Comex Stat 15 | EXP (SCN124)'!X115/'Comex Stat 15 | EXP (SCN124)'!$AF115,"")</f>
        <v>0</v>
      </c>
      <c r="Y116" s="18">
        <f>IFERROR('Comex Stat 15 | EXP (SCN124)'!Y115/'Comex Stat 15 | EXP (SCN124)'!$AF115,"")</f>
        <v>0</v>
      </c>
      <c r="Z116" s="18">
        <f>IFERROR('Comex Stat 15 | EXP (SCN124)'!Z115/'Comex Stat 15 | EXP (SCN124)'!$AF115,"")</f>
        <v>0</v>
      </c>
      <c r="AA116" s="18">
        <f>IFERROR('Comex Stat 15 | EXP (SCN124)'!AA115/'Comex Stat 15 | EXP (SCN124)'!$AF115,"")</f>
        <v>0</v>
      </c>
      <c r="AB116" s="18">
        <f>IFERROR('Comex Stat 15 | EXP (SCN124)'!AB115/'Comex Stat 15 | EXP (SCN124)'!$AF115,"")</f>
        <v>0</v>
      </c>
      <c r="AC116" s="18">
        <f>IFERROR('Comex Stat 15 | EXP (SCN124)'!AC115/'Comex Stat 15 | EXP (SCN124)'!$AF115,"")</f>
        <v>0</v>
      </c>
      <c r="AD116" s="18">
        <f>IFERROR('Comex Stat 15 | EXP (SCN124)'!AD115/'Comex Stat 15 | EXP (SCN124)'!$AF115,"")</f>
        <v>1.5749182163277375E-2</v>
      </c>
      <c r="AE116" s="18">
        <f>IFERROR('Comex Stat 15 | EXP (SCN124)'!AE115/'Comex Stat 15 | EXP (SCN124)'!$AF115,"")</f>
        <v>3.9582952174818569E-3</v>
      </c>
      <c r="AF116" s="17">
        <f>IFERROR('Comex Stat 15 | EXP (SCN124)'!AF115/'Comex Stat 15 | EXP (SCN124)'!$AF115,"")</f>
        <v>1</v>
      </c>
      <c r="AH116" s="22">
        <v>0</v>
      </c>
      <c r="AJ116" s="33">
        <f t="shared" si="117"/>
        <v>0</v>
      </c>
      <c r="AK116" s="22">
        <f t="shared" si="118"/>
        <v>0</v>
      </c>
      <c r="AL116" s="22">
        <f t="shared" si="119"/>
        <v>0</v>
      </c>
      <c r="AM116" s="22">
        <f t="shared" si="120"/>
        <v>0</v>
      </c>
      <c r="AN116" s="22">
        <f t="shared" si="121"/>
        <v>0</v>
      </c>
      <c r="AO116" s="22">
        <f t="shared" si="122"/>
        <v>0</v>
      </c>
      <c r="AP116" s="22">
        <f t="shared" si="123"/>
        <v>0</v>
      </c>
      <c r="AQ116" s="22">
        <f t="shared" si="124"/>
        <v>0</v>
      </c>
      <c r="AR116" s="22">
        <f t="shared" si="125"/>
        <v>0</v>
      </c>
      <c r="AS116" s="22">
        <f t="shared" si="126"/>
        <v>0</v>
      </c>
      <c r="AT116" s="22">
        <f t="shared" si="127"/>
        <v>0</v>
      </c>
      <c r="AU116" s="22">
        <f t="shared" si="128"/>
        <v>0</v>
      </c>
      <c r="AV116" s="22">
        <f t="shared" si="129"/>
        <v>0</v>
      </c>
      <c r="AW116" s="22">
        <f t="shared" si="130"/>
        <v>0</v>
      </c>
      <c r="AX116" s="22">
        <f t="shared" si="131"/>
        <v>0</v>
      </c>
      <c r="AY116" s="22">
        <f t="shared" si="132"/>
        <v>0</v>
      </c>
      <c r="AZ116" s="22">
        <f t="shared" si="133"/>
        <v>0</v>
      </c>
      <c r="BA116" s="22">
        <f t="shared" si="134"/>
        <v>0</v>
      </c>
      <c r="BB116" s="22">
        <f t="shared" si="135"/>
        <v>0</v>
      </c>
      <c r="BC116" s="22">
        <f t="shared" si="136"/>
        <v>0</v>
      </c>
      <c r="BD116" s="22">
        <f t="shared" si="137"/>
        <v>0</v>
      </c>
      <c r="BE116" s="22">
        <f t="shared" si="138"/>
        <v>0</v>
      </c>
      <c r="BF116" s="22">
        <f t="shared" si="139"/>
        <v>0</v>
      </c>
      <c r="BG116" s="22">
        <f t="shared" si="140"/>
        <v>0</v>
      </c>
      <c r="BH116" s="22">
        <f t="shared" si="141"/>
        <v>0</v>
      </c>
      <c r="BI116" s="22">
        <f t="shared" si="142"/>
        <v>0</v>
      </c>
      <c r="BJ116" s="27">
        <f t="shared" si="82"/>
        <v>0</v>
      </c>
      <c r="BK116" s="27" t="str">
        <f t="shared" si="83"/>
        <v>N</v>
      </c>
    </row>
    <row r="117" spans="2:63" x14ac:dyDescent="0.3">
      <c r="B117" s="2">
        <v>84001</v>
      </c>
      <c r="C117" s="9" t="s">
        <v>151</v>
      </c>
      <c r="D117" s="9">
        <v>114</v>
      </c>
      <c r="E117" s="9" t="str">
        <f t="shared" si="81"/>
        <v>N</v>
      </c>
      <c r="F117" s="18" t="str">
        <f>IFERROR('Comex Stat 15 | EXP (SCN124)'!F116/'Comex Stat 15 | EXP (SCN124)'!$AF116,"")</f>
        <v/>
      </c>
      <c r="G117" s="18" t="str">
        <f>IFERROR('Comex Stat 15 | EXP (SCN124)'!G116/'Comex Stat 15 | EXP (SCN124)'!$AF116,"")</f>
        <v/>
      </c>
      <c r="H117" s="18" t="str">
        <f>IFERROR('Comex Stat 15 | EXP (SCN124)'!H116/'Comex Stat 15 | EXP (SCN124)'!$AF116,"")</f>
        <v/>
      </c>
      <c r="I117" s="18" t="str">
        <f>IFERROR('Comex Stat 15 | EXP (SCN124)'!I116/'Comex Stat 15 | EXP (SCN124)'!$AF116,"")</f>
        <v/>
      </c>
      <c r="J117" s="18" t="str">
        <f>IFERROR('Comex Stat 15 | EXP (SCN124)'!J116/'Comex Stat 15 | EXP (SCN124)'!$AF116,"")</f>
        <v/>
      </c>
      <c r="K117" s="18" t="str">
        <f>IFERROR('Comex Stat 15 | EXP (SCN124)'!K116/'Comex Stat 15 | EXP (SCN124)'!$AF116,"")</f>
        <v/>
      </c>
      <c r="L117" s="18" t="str">
        <f>IFERROR('Comex Stat 15 | EXP (SCN124)'!L116/'Comex Stat 15 | EXP (SCN124)'!$AF116,"")</f>
        <v/>
      </c>
      <c r="M117" s="18" t="str">
        <f>IFERROR('Comex Stat 15 | EXP (SCN124)'!M116/'Comex Stat 15 | EXP (SCN124)'!$AF116,"")</f>
        <v/>
      </c>
      <c r="N117" s="18" t="str">
        <f>IFERROR('Comex Stat 15 | EXP (SCN124)'!N116/'Comex Stat 15 | EXP (SCN124)'!$AF116,"")</f>
        <v/>
      </c>
      <c r="O117" s="18" t="str">
        <f>IFERROR('Comex Stat 15 | EXP (SCN124)'!O116/'Comex Stat 15 | EXP (SCN124)'!$AF116,"")</f>
        <v/>
      </c>
      <c r="P117" s="18" t="str">
        <f>IFERROR('Comex Stat 15 | EXP (SCN124)'!P116/'Comex Stat 15 | EXP (SCN124)'!$AF116,"")</f>
        <v/>
      </c>
      <c r="Q117" s="18" t="str">
        <f>IFERROR('Comex Stat 15 | EXP (SCN124)'!Q116/'Comex Stat 15 | EXP (SCN124)'!$AF116,"")</f>
        <v/>
      </c>
      <c r="R117" s="18" t="str">
        <f>IFERROR('Comex Stat 15 | EXP (SCN124)'!R116/'Comex Stat 15 | EXP (SCN124)'!$AF116,"")</f>
        <v/>
      </c>
      <c r="S117" s="18" t="str">
        <f>IFERROR('Comex Stat 15 | EXP (SCN124)'!S116/'Comex Stat 15 | EXP (SCN124)'!$AF116,"")</f>
        <v/>
      </c>
      <c r="T117" s="18" t="str">
        <f>IFERROR('Comex Stat 15 | EXP (SCN124)'!T116/'Comex Stat 15 | EXP (SCN124)'!$AF116,"")</f>
        <v/>
      </c>
      <c r="U117" s="18" t="str">
        <f>IFERROR('Comex Stat 15 | EXP (SCN124)'!U116/'Comex Stat 15 | EXP (SCN124)'!$AF116,"")</f>
        <v/>
      </c>
      <c r="V117" s="18" t="str">
        <f>IFERROR('Comex Stat 15 | EXP (SCN124)'!V116/'Comex Stat 15 | EXP (SCN124)'!$AF116,"")</f>
        <v/>
      </c>
      <c r="W117" s="18" t="str">
        <f>IFERROR('Comex Stat 15 | EXP (SCN124)'!W116/'Comex Stat 15 | EXP (SCN124)'!$AF116,"")</f>
        <v/>
      </c>
      <c r="X117" s="18" t="str">
        <f>IFERROR('Comex Stat 15 | EXP (SCN124)'!X116/'Comex Stat 15 | EXP (SCN124)'!$AF116,"")</f>
        <v/>
      </c>
      <c r="Y117" s="18" t="str">
        <f>IFERROR('Comex Stat 15 | EXP (SCN124)'!Y116/'Comex Stat 15 | EXP (SCN124)'!$AF116,"")</f>
        <v/>
      </c>
      <c r="Z117" s="18" t="str">
        <f>IFERROR('Comex Stat 15 | EXP (SCN124)'!Z116/'Comex Stat 15 | EXP (SCN124)'!$AF116,"")</f>
        <v/>
      </c>
      <c r="AA117" s="18" t="str">
        <f>IFERROR('Comex Stat 15 | EXP (SCN124)'!AA116/'Comex Stat 15 | EXP (SCN124)'!$AF116,"")</f>
        <v/>
      </c>
      <c r="AB117" s="18" t="str">
        <f>IFERROR('Comex Stat 15 | EXP (SCN124)'!AB116/'Comex Stat 15 | EXP (SCN124)'!$AF116,"")</f>
        <v/>
      </c>
      <c r="AC117" s="18" t="str">
        <f>IFERROR('Comex Stat 15 | EXP (SCN124)'!AC116/'Comex Stat 15 | EXP (SCN124)'!$AF116,"")</f>
        <v/>
      </c>
      <c r="AD117" s="18" t="str">
        <f>IFERROR('Comex Stat 15 | EXP (SCN124)'!AD116/'Comex Stat 15 | EXP (SCN124)'!$AF116,"")</f>
        <v/>
      </c>
      <c r="AE117" s="18" t="str">
        <f>IFERROR('Comex Stat 15 | EXP (SCN124)'!AE116/'Comex Stat 15 | EXP (SCN124)'!$AF116,"")</f>
        <v/>
      </c>
      <c r="AF117" s="17" t="str">
        <f>IFERROR('Comex Stat 15 | EXP (SCN124)'!AF116/'Comex Stat 15 | EXP (SCN124)'!$AF116,"")</f>
        <v/>
      </c>
      <c r="AH117" s="22">
        <v>0</v>
      </c>
      <c r="AJ117" s="33" t="str">
        <f t="shared" si="117"/>
        <v/>
      </c>
      <c r="AK117" s="22" t="str">
        <f t="shared" si="118"/>
        <v/>
      </c>
      <c r="AL117" s="22" t="str">
        <f t="shared" si="119"/>
        <v/>
      </c>
      <c r="AM117" s="22" t="str">
        <f t="shared" si="120"/>
        <v/>
      </c>
      <c r="AN117" s="22" t="str">
        <f t="shared" si="121"/>
        <v/>
      </c>
      <c r="AO117" s="22" t="str">
        <f t="shared" si="122"/>
        <v/>
      </c>
      <c r="AP117" s="22" t="str">
        <f t="shared" si="123"/>
        <v/>
      </c>
      <c r="AQ117" s="22" t="str">
        <f t="shared" si="124"/>
        <v/>
      </c>
      <c r="AR117" s="22" t="str">
        <f t="shared" si="125"/>
        <v/>
      </c>
      <c r="AS117" s="22" t="str">
        <f t="shared" si="126"/>
        <v/>
      </c>
      <c r="AT117" s="22" t="str">
        <f t="shared" si="127"/>
        <v/>
      </c>
      <c r="AU117" s="22" t="str">
        <f t="shared" si="128"/>
        <v/>
      </c>
      <c r="AV117" s="22" t="str">
        <f t="shared" si="129"/>
        <v/>
      </c>
      <c r="AW117" s="22" t="str">
        <f t="shared" si="130"/>
        <v/>
      </c>
      <c r="AX117" s="22" t="str">
        <f t="shared" si="131"/>
        <v/>
      </c>
      <c r="AY117" s="22" t="str">
        <f t="shared" si="132"/>
        <v/>
      </c>
      <c r="AZ117" s="22" t="str">
        <f t="shared" si="133"/>
        <v/>
      </c>
      <c r="BA117" s="22" t="str">
        <f t="shared" si="134"/>
        <v/>
      </c>
      <c r="BB117" s="22" t="str">
        <f t="shared" si="135"/>
        <v/>
      </c>
      <c r="BC117" s="22" t="str">
        <f t="shared" si="136"/>
        <v/>
      </c>
      <c r="BD117" s="22" t="str">
        <f t="shared" si="137"/>
        <v/>
      </c>
      <c r="BE117" s="22" t="str">
        <f t="shared" si="138"/>
        <v/>
      </c>
      <c r="BF117" s="22" t="str">
        <f t="shared" si="139"/>
        <v/>
      </c>
      <c r="BG117" s="22" t="str">
        <f t="shared" si="140"/>
        <v/>
      </c>
      <c r="BH117" s="22" t="str">
        <f t="shared" si="141"/>
        <v/>
      </c>
      <c r="BI117" s="22" t="str">
        <f t="shared" si="142"/>
        <v/>
      </c>
      <c r="BJ117" s="27">
        <f t="shared" si="82"/>
        <v>0</v>
      </c>
      <c r="BK117" s="27" t="str">
        <f t="shared" si="83"/>
        <v>N</v>
      </c>
    </row>
    <row r="118" spans="2:63" x14ac:dyDescent="0.3">
      <c r="B118" s="2">
        <v>84002</v>
      </c>
      <c r="C118" s="9" t="s">
        <v>152</v>
      </c>
      <c r="D118" s="9">
        <v>115</v>
      </c>
      <c r="E118" s="9" t="str">
        <f t="shared" si="81"/>
        <v>N</v>
      </c>
      <c r="F118" s="18" t="str">
        <f>IFERROR('Comex Stat 15 | EXP (SCN124)'!F117/'Comex Stat 15 | EXP (SCN124)'!$AF117,"")</f>
        <v/>
      </c>
      <c r="G118" s="18" t="str">
        <f>IFERROR('Comex Stat 15 | EXP (SCN124)'!G117/'Comex Stat 15 | EXP (SCN124)'!$AF117,"")</f>
        <v/>
      </c>
      <c r="H118" s="18" t="str">
        <f>IFERROR('Comex Stat 15 | EXP (SCN124)'!H117/'Comex Stat 15 | EXP (SCN124)'!$AF117,"")</f>
        <v/>
      </c>
      <c r="I118" s="18" t="str">
        <f>IFERROR('Comex Stat 15 | EXP (SCN124)'!I117/'Comex Stat 15 | EXP (SCN124)'!$AF117,"")</f>
        <v/>
      </c>
      <c r="J118" s="18" t="str">
        <f>IFERROR('Comex Stat 15 | EXP (SCN124)'!J117/'Comex Stat 15 | EXP (SCN124)'!$AF117,"")</f>
        <v/>
      </c>
      <c r="K118" s="18" t="str">
        <f>IFERROR('Comex Stat 15 | EXP (SCN124)'!K117/'Comex Stat 15 | EXP (SCN124)'!$AF117,"")</f>
        <v/>
      </c>
      <c r="L118" s="18" t="str">
        <f>IFERROR('Comex Stat 15 | EXP (SCN124)'!L117/'Comex Stat 15 | EXP (SCN124)'!$AF117,"")</f>
        <v/>
      </c>
      <c r="M118" s="18" t="str">
        <f>IFERROR('Comex Stat 15 | EXP (SCN124)'!M117/'Comex Stat 15 | EXP (SCN124)'!$AF117,"")</f>
        <v/>
      </c>
      <c r="N118" s="18" t="str">
        <f>IFERROR('Comex Stat 15 | EXP (SCN124)'!N117/'Comex Stat 15 | EXP (SCN124)'!$AF117,"")</f>
        <v/>
      </c>
      <c r="O118" s="18" t="str">
        <f>IFERROR('Comex Stat 15 | EXP (SCN124)'!O117/'Comex Stat 15 | EXP (SCN124)'!$AF117,"")</f>
        <v/>
      </c>
      <c r="P118" s="18" t="str">
        <f>IFERROR('Comex Stat 15 | EXP (SCN124)'!P117/'Comex Stat 15 | EXP (SCN124)'!$AF117,"")</f>
        <v/>
      </c>
      <c r="Q118" s="18" t="str">
        <f>IFERROR('Comex Stat 15 | EXP (SCN124)'!Q117/'Comex Stat 15 | EXP (SCN124)'!$AF117,"")</f>
        <v/>
      </c>
      <c r="R118" s="18" t="str">
        <f>IFERROR('Comex Stat 15 | EXP (SCN124)'!R117/'Comex Stat 15 | EXP (SCN124)'!$AF117,"")</f>
        <v/>
      </c>
      <c r="S118" s="18" t="str">
        <f>IFERROR('Comex Stat 15 | EXP (SCN124)'!S117/'Comex Stat 15 | EXP (SCN124)'!$AF117,"")</f>
        <v/>
      </c>
      <c r="T118" s="18" t="str">
        <f>IFERROR('Comex Stat 15 | EXP (SCN124)'!T117/'Comex Stat 15 | EXP (SCN124)'!$AF117,"")</f>
        <v/>
      </c>
      <c r="U118" s="18" t="str">
        <f>IFERROR('Comex Stat 15 | EXP (SCN124)'!U117/'Comex Stat 15 | EXP (SCN124)'!$AF117,"")</f>
        <v/>
      </c>
      <c r="V118" s="18" t="str">
        <f>IFERROR('Comex Stat 15 | EXP (SCN124)'!V117/'Comex Stat 15 | EXP (SCN124)'!$AF117,"")</f>
        <v/>
      </c>
      <c r="W118" s="18" t="str">
        <f>IFERROR('Comex Stat 15 | EXP (SCN124)'!W117/'Comex Stat 15 | EXP (SCN124)'!$AF117,"")</f>
        <v/>
      </c>
      <c r="X118" s="18" t="str">
        <f>IFERROR('Comex Stat 15 | EXP (SCN124)'!X117/'Comex Stat 15 | EXP (SCN124)'!$AF117,"")</f>
        <v/>
      </c>
      <c r="Y118" s="18" t="str">
        <f>IFERROR('Comex Stat 15 | EXP (SCN124)'!Y117/'Comex Stat 15 | EXP (SCN124)'!$AF117,"")</f>
        <v/>
      </c>
      <c r="Z118" s="18" t="str">
        <f>IFERROR('Comex Stat 15 | EXP (SCN124)'!Z117/'Comex Stat 15 | EXP (SCN124)'!$AF117,"")</f>
        <v/>
      </c>
      <c r="AA118" s="18" t="str">
        <f>IFERROR('Comex Stat 15 | EXP (SCN124)'!AA117/'Comex Stat 15 | EXP (SCN124)'!$AF117,"")</f>
        <v/>
      </c>
      <c r="AB118" s="18" t="str">
        <f>IFERROR('Comex Stat 15 | EXP (SCN124)'!AB117/'Comex Stat 15 | EXP (SCN124)'!$AF117,"")</f>
        <v/>
      </c>
      <c r="AC118" s="18" t="str">
        <f>IFERROR('Comex Stat 15 | EXP (SCN124)'!AC117/'Comex Stat 15 | EXP (SCN124)'!$AF117,"")</f>
        <v/>
      </c>
      <c r="AD118" s="18" t="str">
        <f>IFERROR('Comex Stat 15 | EXP (SCN124)'!AD117/'Comex Stat 15 | EXP (SCN124)'!$AF117,"")</f>
        <v/>
      </c>
      <c r="AE118" s="18" t="str">
        <f>IFERROR('Comex Stat 15 | EXP (SCN124)'!AE117/'Comex Stat 15 | EXP (SCN124)'!$AF117,"")</f>
        <v/>
      </c>
      <c r="AF118" s="17" t="str">
        <f>IFERROR('Comex Stat 15 | EXP (SCN124)'!AF117/'Comex Stat 15 | EXP (SCN124)'!$AF117,"")</f>
        <v/>
      </c>
      <c r="AH118" s="22">
        <v>0</v>
      </c>
      <c r="AJ118" s="33" t="str">
        <f t="shared" si="117"/>
        <v/>
      </c>
      <c r="AK118" s="22" t="str">
        <f t="shared" si="118"/>
        <v/>
      </c>
      <c r="AL118" s="22" t="str">
        <f t="shared" si="119"/>
        <v/>
      </c>
      <c r="AM118" s="22" t="str">
        <f t="shared" si="120"/>
        <v/>
      </c>
      <c r="AN118" s="22" t="str">
        <f t="shared" si="121"/>
        <v/>
      </c>
      <c r="AO118" s="22" t="str">
        <f t="shared" si="122"/>
        <v/>
      </c>
      <c r="AP118" s="22" t="str">
        <f t="shared" si="123"/>
        <v/>
      </c>
      <c r="AQ118" s="22" t="str">
        <f t="shared" si="124"/>
        <v/>
      </c>
      <c r="AR118" s="22" t="str">
        <f t="shared" si="125"/>
        <v/>
      </c>
      <c r="AS118" s="22" t="str">
        <f t="shared" si="126"/>
        <v/>
      </c>
      <c r="AT118" s="22" t="str">
        <f t="shared" si="127"/>
        <v/>
      </c>
      <c r="AU118" s="22" t="str">
        <f t="shared" si="128"/>
        <v/>
      </c>
      <c r="AV118" s="22" t="str">
        <f t="shared" si="129"/>
        <v/>
      </c>
      <c r="AW118" s="22" t="str">
        <f t="shared" si="130"/>
        <v/>
      </c>
      <c r="AX118" s="22" t="str">
        <f t="shared" si="131"/>
        <v/>
      </c>
      <c r="AY118" s="22" t="str">
        <f t="shared" si="132"/>
        <v/>
      </c>
      <c r="AZ118" s="22" t="str">
        <f t="shared" si="133"/>
        <v/>
      </c>
      <c r="BA118" s="22" t="str">
        <f t="shared" si="134"/>
        <v/>
      </c>
      <c r="BB118" s="22" t="str">
        <f t="shared" si="135"/>
        <v/>
      </c>
      <c r="BC118" s="22" t="str">
        <f t="shared" si="136"/>
        <v/>
      </c>
      <c r="BD118" s="22" t="str">
        <f t="shared" si="137"/>
        <v/>
      </c>
      <c r="BE118" s="22" t="str">
        <f t="shared" si="138"/>
        <v/>
      </c>
      <c r="BF118" s="22" t="str">
        <f t="shared" si="139"/>
        <v/>
      </c>
      <c r="BG118" s="22" t="str">
        <f t="shared" si="140"/>
        <v/>
      </c>
      <c r="BH118" s="22" t="str">
        <f t="shared" si="141"/>
        <v/>
      </c>
      <c r="BI118" s="22" t="str">
        <f t="shared" si="142"/>
        <v/>
      </c>
      <c r="BJ118" s="27">
        <f t="shared" si="82"/>
        <v>0</v>
      </c>
      <c r="BK118" s="27" t="str">
        <f t="shared" si="83"/>
        <v>N</v>
      </c>
    </row>
    <row r="119" spans="2:63" x14ac:dyDescent="0.3">
      <c r="B119" s="2">
        <v>85911</v>
      </c>
      <c r="C119" s="9" t="s">
        <v>153</v>
      </c>
      <c r="D119" s="9">
        <v>116</v>
      </c>
      <c r="E119" s="9" t="str">
        <f t="shared" si="81"/>
        <v>N</v>
      </c>
      <c r="F119" s="18" t="str">
        <f>IFERROR('Comex Stat 15 | EXP (SCN124)'!F118/'Comex Stat 15 | EXP (SCN124)'!$AF118,"")</f>
        <v/>
      </c>
      <c r="G119" s="18" t="str">
        <f>IFERROR('Comex Stat 15 | EXP (SCN124)'!G118/'Comex Stat 15 | EXP (SCN124)'!$AF118,"")</f>
        <v/>
      </c>
      <c r="H119" s="18" t="str">
        <f>IFERROR('Comex Stat 15 | EXP (SCN124)'!H118/'Comex Stat 15 | EXP (SCN124)'!$AF118,"")</f>
        <v/>
      </c>
      <c r="I119" s="18" t="str">
        <f>IFERROR('Comex Stat 15 | EXP (SCN124)'!I118/'Comex Stat 15 | EXP (SCN124)'!$AF118,"")</f>
        <v/>
      </c>
      <c r="J119" s="18" t="str">
        <f>IFERROR('Comex Stat 15 | EXP (SCN124)'!J118/'Comex Stat 15 | EXP (SCN124)'!$AF118,"")</f>
        <v/>
      </c>
      <c r="K119" s="18" t="str">
        <f>IFERROR('Comex Stat 15 | EXP (SCN124)'!K118/'Comex Stat 15 | EXP (SCN124)'!$AF118,"")</f>
        <v/>
      </c>
      <c r="L119" s="18" t="str">
        <f>IFERROR('Comex Stat 15 | EXP (SCN124)'!L118/'Comex Stat 15 | EXP (SCN124)'!$AF118,"")</f>
        <v/>
      </c>
      <c r="M119" s="18" t="str">
        <f>IFERROR('Comex Stat 15 | EXP (SCN124)'!M118/'Comex Stat 15 | EXP (SCN124)'!$AF118,"")</f>
        <v/>
      </c>
      <c r="N119" s="18" t="str">
        <f>IFERROR('Comex Stat 15 | EXP (SCN124)'!N118/'Comex Stat 15 | EXP (SCN124)'!$AF118,"")</f>
        <v/>
      </c>
      <c r="O119" s="18" t="str">
        <f>IFERROR('Comex Stat 15 | EXP (SCN124)'!O118/'Comex Stat 15 | EXP (SCN124)'!$AF118,"")</f>
        <v/>
      </c>
      <c r="P119" s="18" t="str">
        <f>IFERROR('Comex Stat 15 | EXP (SCN124)'!P118/'Comex Stat 15 | EXP (SCN124)'!$AF118,"")</f>
        <v/>
      </c>
      <c r="Q119" s="18" t="str">
        <f>IFERROR('Comex Stat 15 | EXP (SCN124)'!Q118/'Comex Stat 15 | EXP (SCN124)'!$AF118,"")</f>
        <v/>
      </c>
      <c r="R119" s="18" t="str">
        <f>IFERROR('Comex Stat 15 | EXP (SCN124)'!R118/'Comex Stat 15 | EXP (SCN124)'!$AF118,"")</f>
        <v/>
      </c>
      <c r="S119" s="18" t="str">
        <f>IFERROR('Comex Stat 15 | EXP (SCN124)'!S118/'Comex Stat 15 | EXP (SCN124)'!$AF118,"")</f>
        <v/>
      </c>
      <c r="T119" s="18" t="str">
        <f>IFERROR('Comex Stat 15 | EXP (SCN124)'!T118/'Comex Stat 15 | EXP (SCN124)'!$AF118,"")</f>
        <v/>
      </c>
      <c r="U119" s="18" t="str">
        <f>IFERROR('Comex Stat 15 | EXP (SCN124)'!U118/'Comex Stat 15 | EXP (SCN124)'!$AF118,"")</f>
        <v/>
      </c>
      <c r="V119" s="18" t="str">
        <f>IFERROR('Comex Stat 15 | EXP (SCN124)'!V118/'Comex Stat 15 | EXP (SCN124)'!$AF118,"")</f>
        <v/>
      </c>
      <c r="W119" s="18" t="str">
        <f>IFERROR('Comex Stat 15 | EXP (SCN124)'!W118/'Comex Stat 15 | EXP (SCN124)'!$AF118,"")</f>
        <v/>
      </c>
      <c r="X119" s="18" t="str">
        <f>IFERROR('Comex Stat 15 | EXP (SCN124)'!X118/'Comex Stat 15 | EXP (SCN124)'!$AF118,"")</f>
        <v/>
      </c>
      <c r="Y119" s="18" t="str">
        <f>IFERROR('Comex Stat 15 | EXP (SCN124)'!Y118/'Comex Stat 15 | EXP (SCN124)'!$AF118,"")</f>
        <v/>
      </c>
      <c r="Z119" s="18" t="str">
        <f>IFERROR('Comex Stat 15 | EXP (SCN124)'!Z118/'Comex Stat 15 | EXP (SCN124)'!$AF118,"")</f>
        <v/>
      </c>
      <c r="AA119" s="18" t="str">
        <f>IFERROR('Comex Stat 15 | EXP (SCN124)'!AA118/'Comex Stat 15 | EXP (SCN124)'!$AF118,"")</f>
        <v/>
      </c>
      <c r="AB119" s="18" t="str">
        <f>IFERROR('Comex Stat 15 | EXP (SCN124)'!AB118/'Comex Stat 15 | EXP (SCN124)'!$AF118,"")</f>
        <v/>
      </c>
      <c r="AC119" s="18" t="str">
        <f>IFERROR('Comex Stat 15 | EXP (SCN124)'!AC118/'Comex Stat 15 | EXP (SCN124)'!$AF118,"")</f>
        <v/>
      </c>
      <c r="AD119" s="18" t="str">
        <f>IFERROR('Comex Stat 15 | EXP (SCN124)'!AD118/'Comex Stat 15 | EXP (SCN124)'!$AF118,"")</f>
        <v/>
      </c>
      <c r="AE119" s="18" t="str">
        <f>IFERROR('Comex Stat 15 | EXP (SCN124)'!AE118/'Comex Stat 15 | EXP (SCN124)'!$AF118,"")</f>
        <v/>
      </c>
      <c r="AF119" s="17" t="str">
        <f>IFERROR('Comex Stat 15 | EXP (SCN124)'!AF118/'Comex Stat 15 | EXP (SCN124)'!$AF118,"")</f>
        <v/>
      </c>
      <c r="AH119" s="22">
        <v>0</v>
      </c>
      <c r="AJ119" s="33" t="str">
        <f t="shared" si="117"/>
        <v/>
      </c>
      <c r="AK119" s="22" t="str">
        <f t="shared" si="118"/>
        <v/>
      </c>
      <c r="AL119" s="22" t="str">
        <f t="shared" si="119"/>
        <v/>
      </c>
      <c r="AM119" s="22" t="str">
        <f t="shared" si="120"/>
        <v/>
      </c>
      <c r="AN119" s="22" t="str">
        <f t="shared" si="121"/>
        <v/>
      </c>
      <c r="AO119" s="22" t="str">
        <f t="shared" si="122"/>
        <v/>
      </c>
      <c r="AP119" s="22" t="str">
        <f t="shared" si="123"/>
        <v/>
      </c>
      <c r="AQ119" s="22" t="str">
        <f t="shared" si="124"/>
        <v/>
      </c>
      <c r="AR119" s="22" t="str">
        <f t="shared" si="125"/>
        <v/>
      </c>
      <c r="AS119" s="22" t="str">
        <f t="shared" si="126"/>
        <v/>
      </c>
      <c r="AT119" s="22" t="str">
        <f t="shared" si="127"/>
        <v/>
      </c>
      <c r="AU119" s="22" t="str">
        <f t="shared" si="128"/>
        <v/>
      </c>
      <c r="AV119" s="22" t="str">
        <f t="shared" si="129"/>
        <v/>
      </c>
      <c r="AW119" s="22" t="str">
        <f t="shared" si="130"/>
        <v/>
      </c>
      <c r="AX119" s="22" t="str">
        <f t="shared" si="131"/>
        <v/>
      </c>
      <c r="AY119" s="22" t="str">
        <f t="shared" si="132"/>
        <v/>
      </c>
      <c r="AZ119" s="22" t="str">
        <f t="shared" si="133"/>
        <v/>
      </c>
      <c r="BA119" s="22" t="str">
        <f t="shared" si="134"/>
        <v/>
      </c>
      <c r="BB119" s="22" t="str">
        <f t="shared" si="135"/>
        <v/>
      </c>
      <c r="BC119" s="22" t="str">
        <f t="shared" si="136"/>
        <v/>
      </c>
      <c r="BD119" s="22" t="str">
        <f t="shared" si="137"/>
        <v/>
      </c>
      <c r="BE119" s="22" t="str">
        <f t="shared" si="138"/>
        <v/>
      </c>
      <c r="BF119" s="22" t="str">
        <f t="shared" si="139"/>
        <v/>
      </c>
      <c r="BG119" s="22" t="str">
        <f t="shared" si="140"/>
        <v/>
      </c>
      <c r="BH119" s="22" t="str">
        <f t="shared" si="141"/>
        <v/>
      </c>
      <c r="BI119" s="22" t="str">
        <f t="shared" si="142"/>
        <v/>
      </c>
      <c r="BJ119" s="27">
        <f t="shared" si="82"/>
        <v>0</v>
      </c>
      <c r="BK119" s="27" t="str">
        <f t="shared" si="83"/>
        <v>N</v>
      </c>
    </row>
    <row r="120" spans="2:63" x14ac:dyDescent="0.3">
      <c r="B120" s="2">
        <v>85921</v>
      </c>
      <c r="C120" s="9" t="s">
        <v>136</v>
      </c>
      <c r="D120" s="9">
        <v>117</v>
      </c>
      <c r="E120" s="9" t="str">
        <f t="shared" si="81"/>
        <v>S</v>
      </c>
      <c r="F120" s="18">
        <f>IFERROR('Comex Stat 15 | EXP (SCN124)'!F119/'Comex Stat 15 | EXP (SCN124)'!$AF119,"")</f>
        <v>0.39908140032432127</v>
      </c>
      <c r="G120" s="18">
        <f>IFERROR('Comex Stat 15 | EXP (SCN124)'!G119/'Comex Stat 15 | EXP (SCN124)'!$AF119,"")</f>
        <v>1.0452983914639816E-4</v>
      </c>
      <c r="H120" s="18">
        <f>IFERROR('Comex Stat 15 | EXP (SCN124)'!H119/'Comex Stat 15 | EXP (SCN124)'!$AF119,"")</f>
        <v>3.1424953998398843E-6</v>
      </c>
      <c r="I120" s="18">
        <f>IFERROR('Comex Stat 15 | EXP (SCN124)'!I119/'Comex Stat 15 | EXP (SCN124)'!$AF119,"")</f>
        <v>0</v>
      </c>
      <c r="J120" s="18">
        <f>IFERROR('Comex Stat 15 | EXP (SCN124)'!J119/'Comex Stat 15 | EXP (SCN124)'!$AF119,"")</f>
        <v>4.3258961204899332E-3</v>
      </c>
      <c r="K120" s="18">
        <f>IFERROR('Comex Stat 15 | EXP (SCN124)'!K119/'Comex Stat 15 | EXP (SCN124)'!$AF119,"")</f>
        <v>0.1150695421425577</v>
      </c>
      <c r="L120" s="18">
        <f>IFERROR('Comex Stat 15 | EXP (SCN124)'!L119/'Comex Stat 15 | EXP (SCN124)'!$AF119,"")</f>
        <v>1.8984632350301667E-2</v>
      </c>
      <c r="M120" s="18">
        <f>IFERROR('Comex Stat 15 | EXP (SCN124)'!M119/'Comex Stat 15 | EXP (SCN124)'!$AF119,"")</f>
        <v>6.4232261184830705E-2</v>
      </c>
      <c r="N120" s="18">
        <f>IFERROR('Comex Stat 15 | EXP (SCN124)'!N119/'Comex Stat 15 | EXP (SCN124)'!$AF119,"")</f>
        <v>1.0637691716354543E-3</v>
      </c>
      <c r="O120" s="18">
        <f>IFERROR('Comex Stat 15 | EXP (SCN124)'!O119/'Comex Stat 15 | EXP (SCN124)'!$AF119,"")</f>
        <v>2.9448452455975414E-2</v>
      </c>
      <c r="P120" s="18">
        <f>IFERROR('Comex Stat 15 | EXP (SCN124)'!P119/'Comex Stat 15 | EXP (SCN124)'!$AF119,"")</f>
        <v>2.7409022196893118E-2</v>
      </c>
      <c r="Q120" s="18">
        <f>IFERROR('Comex Stat 15 | EXP (SCN124)'!Q119/'Comex Stat 15 | EXP (SCN124)'!$AF119,"")</f>
        <v>1.1341581132670402E-2</v>
      </c>
      <c r="R120" s="18">
        <f>IFERROR('Comex Stat 15 | EXP (SCN124)'!R119/'Comex Stat 15 | EXP (SCN124)'!$AF119,"")</f>
        <v>7.6479028758896367E-2</v>
      </c>
      <c r="S120" s="18">
        <f>IFERROR('Comex Stat 15 | EXP (SCN124)'!S119/'Comex Stat 15 | EXP (SCN124)'!$AF119,"")</f>
        <v>5.3818652047975091E-2</v>
      </c>
      <c r="T120" s="18">
        <f>IFERROR('Comex Stat 15 | EXP (SCN124)'!T119/'Comex Stat 15 | EXP (SCN124)'!$AF119,"")</f>
        <v>2.8434982912902914E-2</v>
      </c>
      <c r="U120" s="18">
        <f>IFERROR('Comex Stat 15 | EXP (SCN124)'!U119/'Comex Stat 15 | EXP (SCN124)'!$AF119,"")</f>
        <v>1.0985060596571327E-2</v>
      </c>
      <c r="V120" s="18">
        <f>IFERROR('Comex Stat 15 | EXP (SCN124)'!V119/'Comex Stat 15 | EXP (SCN124)'!$AF119,"")</f>
        <v>1.0205721737411035E-5</v>
      </c>
      <c r="W120" s="18">
        <f>IFERROR('Comex Stat 15 | EXP (SCN124)'!W119/'Comex Stat 15 | EXP (SCN124)'!$AF119,"")</f>
        <v>9.1740178401532573E-4</v>
      </c>
      <c r="X120" s="18">
        <f>IFERROR('Comex Stat 15 | EXP (SCN124)'!X119/'Comex Stat 15 | EXP (SCN124)'!$AF119,"")</f>
        <v>9.2561857214387266E-3</v>
      </c>
      <c r="Y120" s="18">
        <f>IFERROR('Comex Stat 15 | EXP (SCN124)'!Y119/'Comex Stat 15 | EXP (SCN124)'!$AF119,"")</f>
        <v>0</v>
      </c>
      <c r="Z120" s="18">
        <f>IFERROR('Comex Stat 15 | EXP (SCN124)'!Z119/'Comex Stat 15 | EXP (SCN124)'!$AF119,"")</f>
        <v>1.307613023147168E-3</v>
      </c>
      <c r="AA120" s="18">
        <f>IFERROR('Comex Stat 15 | EXP (SCN124)'!AA119/'Comex Stat 15 | EXP (SCN124)'!$AF119,"")</f>
        <v>1.2514125960121005E-3</v>
      </c>
      <c r="AB120" s="18">
        <f>IFERROR('Comex Stat 15 | EXP (SCN124)'!AB119/'Comex Stat 15 | EXP (SCN124)'!$AF119,"")</f>
        <v>5.3532556902513807E-3</v>
      </c>
      <c r="AC120" s="18">
        <f>IFERROR('Comex Stat 15 | EXP (SCN124)'!AC119/'Comex Stat 15 | EXP (SCN124)'!$AF119,"")</f>
        <v>4.7874094966250391E-3</v>
      </c>
      <c r="AD120" s="18">
        <f>IFERROR('Comex Stat 15 | EXP (SCN124)'!AD119/'Comex Stat 15 | EXP (SCN124)'!$AF119,"")</f>
        <v>3.3702829715641404E-2</v>
      </c>
      <c r="AE120" s="18">
        <f>IFERROR('Comex Stat 15 | EXP (SCN124)'!AE119/'Comex Stat 15 | EXP (SCN124)'!$AF119,"")</f>
        <v>0.10263173252056385</v>
      </c>
      <c r="AF120" s="17">
        <f>IFERROR('Comex Stat 15 | EXP (SCN124)'!AF119/'Comex Stat 15 | EXP (SCN124)'!$AF119,"")</f>
        <v>1</v>
      </c>
      <c r="AH120" s="22">
        <v>78</v>
      </c>
      <c r="AJ120" s="33">
        <f t="shared" si="117"/>
        <v>31.128349225297058</v>
      </c>
      <c r="AK120" s="22">
        <f t="shared" si="118"/>
        <v>8.1533274534190559E-3</v>
      </c>
      <c r="AL120" s="22">
        <f t="shared" si="119"/>
        <v>2.4511464118751096E-4</v>
      </c>
      <c r="AM120" s="22">
        <f t="shared" si="120"/>
        <v>0</v>
      </c>
      <c r="AN120" s="22">
        <f t="shared" si="121"/>
        <v>0.33741989739821476</v>
      </c>
      <c r="AO120" s="22">
        <f t="shared" si="122"/>
        <v>8.9754242871195</v>
      </c>
      <c r="AP120" s="22">
        <f t="shared" si="123"/>
        <v>1.48080132332353</v>
      </c>
      <c r="AQ120" s="22">
        <f t="shared" si="124"/>
        <v>5.0101163724167952</v>
      </c>
      <c r="AR120" s="22">
        <f t="shared" si="125"/>
        <v>8.2973995387565433E-2</v>
      </c>
      <c r="AS120" s="22">
        <f t="shared" si="126"/>
        <v>2.2969792915660823</v>
      </c>
      <c r="AT120" s="22">
        <f t="shared" si="127"/>
        <v>2.137903731357663</v>
      </c>
      <c r="AU120" s="22">
        <f t="shared" si="128"/>
        <v>0.8846433283482914</v>
      </c>
      <c r="AV120" s="22">
        <f t="shared" si="129"/>
        <v>5.9653642431939167</v>
      </c>
      <c r="AW120" s="22">
        <f t="shared" si="130"/>
        <v>4.1978548597420566</v>
      </c>
      <c r="AX120" s="22">
        <f t="shared" si="131"/>
        <v>2.2179286672064271</v>
      </c>
      <c r="AY120" s="22">
        <f t="shared" si="132"/>
        <v>0.85683472653256343</v>
      </c>
      <c r="AZ120" s="22">
        <f t="shared" si="133"/>
        <v>7.9604629551806067E-4</v>
      </c>
      <c r="BA120" s="22">
        <f t="shared" si="134"/>
        <v>7.1557339153195412E-2</v>
      </c>
      <c r="BB120" s="22">
        <f t="shared" si="135"/>
        <v>0.72198248627222072</v>
      </c>
      <c r="BC120" s="22">
        <f t="shared" si="136"/>
        <v>0</v>
      </c>
      <c r="BD120" s="22">
        <f t="shared" si="137"/>
        <v>0.1019938158054791</v>
      </c>
      <c r="BE120" s="22">
        <f t="shared" si="138"/>
        <v>9.7610182488943834E-2</v>
      </c>
      <c r="BF120" s="22">
        <f t="shared" si="139"/>
        <v>0.4175539438396077</v>
      </c>
      <c r="BG120" s="22">
        <f t="shared" si="140"/>
        <v>0.37341794073675305</v>
      </c>
      <c r="BH120" s="22">
        <f t="shared" si="141"/>
        <v>2.6288207178200294</v>
      </c>
      <c r="BI120" s="22">
        <f t="shared" si="142"/>
        <v>8.0052751366039807</v>
      </c>
      <c r="BJ120" s="27">
        <f t="shared" si="82"/>
        <v>78.000000000000043</v>
      </c>
      <c r="BK120" s="27" t="str">
        <f t="shared" si="83"/>
        <v>N</v>
      </c>
    </row>
    <row r="121" spans="2:63" x14ac:dyDescent="0.3">
      <c r="B121" s="2">
        <v>86911</v>
      </c>
      <c r="C121" s="9" t="s">
        <v>154</v>
      </c>
      <c r="D121" s="9">
        <v>118</v>
      </c>
      <c r="E121" s="9" t="str">
        <f t="shared" si="81"/>
        <v>N</v>
      </c>
      <c r="F121" s="18" t="str">
        <f>IFERROR('Comex Stat 15 | EXP (SCN124)'!F120/'Comex Stat 15 | EXP (SCN124)'!$AF120,"")</f>
        <v/>
      </c>
      <c r="G121" s="18" t="str">
        <f>IFERROR('Comex Stat 15 | EXP (SCN124)'!G120/'Comex Stat 15 | EXP (SCN124)'!$AF120,"")</f>
        <v/>
      </c>
      <c r="H121" s="18" t="str">
        <f>IFERROR('Comex Stat 15 | EXP (SCN124)'!H120/'Comex Stat 15 | EXP (SCN124)'!$AF120,"")</f>
        <v/>
      </c>
      <c r="I121" s="18" t="str">
        <f>IFERROR('Comex Stat 15 | EXP (SCN124)'!I120/'Comex Stat 15 | EXP (SCN124)'!$AF120,"")</f>
        <v/>
      </c>
      <c r="J121" s="18" t="str">
        <f>IFERROR('Comex Stat 15 | EXP (SCN124)'!J120/'Comex Stat 15 | EXP (SCN124)'!$AF120,"")</f>
        <v/>
      </c>
      <c r="K121" s="18" t="str">
        <f>IFERROR('Comex Stat 15 | EXP (SCN124)'!K120/'Comex Stat 15 | EXP (SCN124)'!$AF120,"")</f>
        <v/>
      </c>
      <c r="L121" s="18" t="str">
        <f>IFERROR('Comex Stat 15 | EXP (SCN124)'!L120/'Comex Stat 15 | EXP (SCN124)'!$AF120,"")</f>
        <v/>
      </c>
      <c r="M121" s="18" t="str">
        <f>IFERROR('Comex Stat 15 | EXP (SCN124)'!M120/'Comex Stat 15 | EXP (SCN124)'!$AF120,"")</f>
        <v/>
      </c>
      <c r="N121" s="18" t="str">
        <f>IFERROR('Comex Stat 15 | EXP (SCN124)'!N120/'Comex Stat 15 | EXP (SCN124)'!$AF120,"")</f>
        <v/>
      </c>
      <c r="O121" s="18" t="str">
        <f>IFERROR('Comex Stat 15 | EXP (SCN124)'!O120/'Comex Stat 15 | EXP (SCN124)'!$AF120,"")</f>
        <v/>
      </c>
      <c r="P121" s="18" t="str">
        <f>IFERROR('Comex Stat 15 | EXP (SCN124)'!P120/'Comex Stat 15 | EXP (SCN124)'!$AF120,"")</f>
        <v/>
      </c>
      <c r="Q121" s="18" t="str">
        <f>IFERROR('Comex Stat 15 | EXP (SCN124)'!Q120/'Comex Stat 15 | EXP (SCN124)'!$AF120,"")</f>
        <v/>
      </c>
      <c r="R121" s="18" t="str">
        <f>IFERROR('Comex Stat 15 | EXP (SCN124)'!R120/'Comex Stat 15 | EXP (SCN124)'!$AF120,"")</f>
        <v/>
      </c>
      <c r="S121" s="18" t="str">
        <f>IFERROR('Comex Stat 15 | EXP (SCN124)'!S120/'Comex Stat 15 | EXP (SCN124)'!$AF120,"")</f>
        <v/>
      </c>
      <c r="T121" s="18" t="str">
        <f>IFERROR('Comex Stat 15 | EXP (SCN124)'!T120/'Comex Stat 15 | EXP (SCN124)'!$AF120,"")</f>
        <v/>
      </c>
      <c r="U121" s="18" t="str">
        <f>IFERROR('Comex Stat 15 | EXP (SCN124)'!U120/'Comex Stat 15 | EXP (SCN124)'!$AF120,"")</f>
        <v/>
      </c>
      <c r="V121" s="18" t="str">
        <f>IFERROR('Comex Stat 15 | EXP (SCN124)'!V120/'Comex Stat 15 | EXP (SCN124)'!$AF120,"")</f>
        <v/>
      </c>
      <c r="W121" s="18" t="str">
        <f>IFERROR('Comex Stat 15 | EXP (SCN124)'!W120/'Comex Stat 15 | EXP (SCN124)'!$AF120,"")</f>
        <v/>
      </c>
      <c r="X121" s="18" t="str">
        <f>IFERROR('Comex Stat 15 | EXP (SCN124)'!X120/'Comex Stat 15 | EXP (SCN124)'!$AF120,"")</f>
        <v/>
      </c>
      <c r="Y121" s="18" t="str">
        <f>IFERROR('Comex Stat 15 | EXP (SCN124)'!Y120/'Comex Stat 15 | EXP (SCN124)'!$AF120,"")</f>
        <v/>
      </c>
      <c r="Z121" s="18" t="str">
        <f>IFERROR('Comex Stat 15 | EXP (SCN124)'!Z120/'Comex Stat 15 | EXP (SCN124)'!$AF120,"")</f>
        <v/>
      </c>
      <c r="AA121" s="18" t="str">
        <f>IFERROR('Comex Stat 15 | EXP (SCN124)'!AA120/'Comex Stat 15 | EXP (SCN124)'!$AF120,"")</f>
        <v/>
      </c>
      <c r="AB121" s="18" t="str">
        <f>IFERROR('Comex Stat 15 | EXP (SCN124)'!AB120/'Comex Stat 15 | EXP (SCN124)'!$AF120,"")</f>
        <v/>
      </c>
      <c r="AC121" s="18" t="str">
        <f>IFERROR('Comex Stat 15 | EXP (SCN124)'!AC120/'Comex Stat 15 | EXP (SCN124)'!$AF120,"")</f>
        <v/>
      </c>
      <c r="AD121" s="18" t="str">
        <f>IFERROR('Comex Stat 15 | EXP (SCN124)'!AD120/'Comex Stat 15 | EXP (SCN124)'!$AF120,"")</f>
        <v/>
      </c>
      <c r="AE121" s="18" t="str">
        <f>IFERROR('Comex Stat 15 | EXP (SCN124)'!AE120/'Comex Stat 15 | EXP (SCN124)'!$AF120,"")</f>
        <v/>
      </c>
      <c r="AF121" s="17" t="str">
        <f>IFERROR('Comex Stat 15 | EXP (SCN124)'!AF120/'Comex Stat 15 | EXP (SCN124)'!$AF120,"")</f>
        <v/>
      </c>
      <c r="AH121" s="22">
        <v>0</v>
      </c>
      <c r="AJ121" s="33" t="str">
        <f t="shared" si="117"/>
        <v/>
      </c>
      <c r="AK121" s="22" t="str">
        <f t="shared" si="118"/>
        <v/>
      </c>
      <c r="AL121" s="22" t="str">
        <f t="shared" si="119"/>
        <v/>
      </c>
      <c r="AM121" s="22" t="str">
        <f t="shared" si="120"/>
        <v/>
      </c>
      <c r="AN121" s="22" t="str">
        <f t="shared" si="121"/>
        <v/>
      </c>
      <c r="AO121" s="22" t="str">
        <f t="shared" si="122"/>
        <v/>
      </c>
      <c r="AP121" s="22" t="str">
        <f t="shared" si="123"/>
        <v/>
      </c>
      <c r="AQ121" s="22" t="str">
        <f t="shared" si="124"/>
        <v/>
      </c>
      <c r="AR121" s="22" t="str">
        <f t="shared" si="125"/>
        <v/>
      </c>
      <c r="AS121" s="22" t="str">
        <f t="shared" si="126"/>
        <v/>
      </c>
      <c r="AT121" s="22" t="str">
        <f t="shared" si="127"/>
        <v/>
      </c>
      <c r="AU121" s="22" t="str">
        <f t="shared" si="128"/>
        <v/>
      </c>
      <c r="AV121" s="22" t="str">
        <f t="shared" si="129"/>
        <v/>
      </c>
      <c r="AW121" s="22" t="str">
        <f t="shared" si="130"/>
        <v/>
      </c>
      <c r="AX121" s="22" t="str">
        <f t="shared" si="131"/>
        <v/>
      </c>
      <c r="AY121" s="22" t="str">
        <f t="shared" si="132"/>
        <v/>
      </c>
      <c r="AZ121" s="22" t="str">
        <f t="shared" si="133"/>
        <v/>
      </c>
      <c r="BA121" s="22" t="str">
        <f t="shared" si="134"/>
        <v/>
      </c>
      <c r="BB121" s="22" t="str">
        <f t="shared" si="135"/>
        <v/>
      </c>
      <c r="BC121" s="22" t="str">
        <f t="shared" si="136"/>
        <v/>
      </c>
      <c r="BD121" s="22" t="str">
        <f t="shared" si="137"/>
        <v/>
      </c>
      <c r="BE121" s="22" t="str">
        <f t="shared" si="138"/>
        <v/>
      </c>
      <c r="BF121" s="22" t="str">
        <f t="shared" si="139"/>
        <v/>
      </c>
      <c r="BG121" s="22" t="str">
        <f t="shared" si="140"/>
        <v/>
      </c>
      <c r="BH121" s="22" t="str">
        <f t="shared" si="141"/>
        <v/>
      </c>
      <c r="BI121" s="22" t="str">
        <f t="shared" si="142"/>
        <v/>
      </c>
      <c r="BJ121" s="27">
        <f t="shared" si="82"/>
        <v>0</v>
      </c>
      <c r="BK121" s="27" t="str">
        <f t="shared" si="83"/>
        <v>N</v>
      </c>
    </row>
    <row r="122" spans="2:63" x14ac:dyDescent="0.3">
      <c r="B122" s="2">
        <v>86921</v>
      </c>
      <c r="C122" s="9" t="s">
        <v>137</v>
      </c>
      <c r="D122" s="9">
        <v>119</v>
      </c>
      <c r="E122" s="9" t="str">
        <f t="shared" si="81"/>
        <v>S</v>
      </c>
      <c r="F122" s="18">
        <f>IFERROR('Comex Stat 15 | EXP (SCN124)'!F121/'Comex Stat 15 | EXP (SCN124)'!$AF121,"")</f>
        <v>0.17239354429453027</v>
      </c>
      <c r="G122" s="18">
        <f>IFERROR('Comex Stat 15 | EXP (SCN124)'!G121/'Comex Stat 15 | EXP (SCN124)'!$AF121,"")</f>
        <v>2.8767812660438794E-2</v>
      </c>
      <c r="H122" s="18">
        <f>IFERROR('Comex Stat 15 | EXP (SCN124)'!H121/'Comex Stat 15 | EXP (SCN124)'!$AF121,"")</f>
        <v>3.8892499706371527E-3</v>
      </c>
      <c r="I122" s="18">
        <f>IFERROR('Comex Stat 15 | EXP (SCN124)'!I121/'Comex Stat 15 | EXP (SCN124)'!$AF121,"")</f>
        <v>1.2598594940503015E-2</v>
      </c>
      <c r="J122" s="18">
        <f>IFERROR('Comex Stat 15 | EXP (SCN124)'!J121/'Comex Stat 15 | EXP (SCN124)'!$AF121,"")</f>
        <v>3.8978501056070461E-3</v>
      </c>
      <c r="K122" s="18">
        <f>IFERROR('Comex Stat 15 | EXP (SCN124)'!K121/'Comex Stat 15 | EXP (SCN124)'!$AF121,"")</f>
        <v>7.5024160851653116E-2</v>
      </c>
      <c r="L122" s="18">
        <f>IFERROR('Comex Stat 15 | EXP (SCN124)'!L121/'Comex Stat 15 | EXP (SCN124)'!$AF121,"")</f>
        <v>1.2773101538447736E-2</v>
      </c>
      <c r="M122" s="18">
        <f>IFERROR('Comex Stat 15 | EXP (SCN124)'!M121/'Comex Stat 15 | EXP (SCN124)'!$AF121,"")</f>
        <v>1.6319005030959375E-2</v>
      </c>
      <c r="N122" s="18">
        <f>IFERROR('Comex Stat 15 | EXP (SCN124)'!N121/'Comex Stat 15 | EXP (SCN124)'!$AF121,"")</f>
        <v>8.924638757297482E-3</v>
      </c>
      <c r="O122" s="18">
        <f>IFERROR('Comex Stat 15 | EXP (SCN124)'!O121/'Comex Stat 15 | EXP (SCN124)'!$AF121,"")</f>
        <v>3.7134850782569943E-2</v>
      </c>
      <c r="P122" s="18">
        <f>IFERROR('Comex Stat 15 | EXP (SCN124)'!P121/'Comex Stat 15 | EXP (SCN124)'!$AF121,"")</f>
        <v>5.1872167994040798E-2</v>
      </c>
      <c r="Q122" s="18">
        <f>IFERROR('Comex Stat 15 | EXP (SCN124)'!Q121/'Comex Stat 15 | EXP (SCN124)'!$AF121,"")</f>
        <v>2.3090544844443485E-2</v>
      </c>
      <c r="R122" s="18">
        <f>IFERROR('Comex Stat 15 | EXP (SCN124)'!R121/'Comex Stat 15 | EXP (SCN124)'!$AF121,"")</f>
        <v>1.9653736650898687E-2</v>
      </c>
      <c r="S122" s="18">
        <f>IFERROR('Comex Stat 15 | EXP (SCN124)'!S121/'Comex Stat 15 | EXP (SCN124)'!$AF121,"")</f>
        <v>1.7627753266159334E-2</v>
      </c>
      <c r="T122" s="18">
        <f>IFERROR('Comex Stat 15 | EXP (SCN124)'!T121/'Comex Stat 15 | EXP (SCN124)'!$AF121,"")</f>
        <v>6.6834430960538607E-2</v>
      </c>
      <c r="U122" s="18">
        <f>IFERROR('Comex Stat 15 | EXP (SCN124)'!U121/'Comex Stat 15 | EXP (SCN124)'!$AF121,"")</f>
        <v>1.9817134334432808E-2</v>
      </c>
      <c r="V122" s="18">
        <f>IFERROR('Comex Stat 15 | EXP (SCN124)'!V121/'Comex Stat 15 | EXP (SCN124)'!$AF121,"")</f>
        <v>8.9342467968481273E-3</v>
      </c>
      <c r="W122" s="18">
        <f>IFERROR('Comex Stat 15 | EXP (SCN124)'!W121/'Comex Stat 15 | EXP (SCN124)'!$AF121,"")</f>
        <v>3.1470441681431716E-3</v>
      </c>
      <c r="X122" s="18">
        <f>IFERROR('Comex Stat 15 | EXP (SCN124)'!X121/'Comex Stat 15 | EXP (SCN124)'!$AF121,"")</f>
        <v>4.5827883805177353E-3</v>
      </c>
      <c r="Y122" s="18">
        <f>IFERROR('Comex Stat 15 | EXP (SCN124)'!Y121/'Comex Stat 15 | EXP (SCN124)'!$AF121,"")</f>
        <v>3.0525110159882928E-5</v>
      </c>
      <c r="Z122" s="18">
        <f>IFERROR('Comex Stat 15 | EXP (SCN124)'!Z121/'Comex Stat 15 | EXP (SCN124)'!$AF121,"")</f>
        <v>3.0281138680614979E-3</v>
      </c>
      <c r="AA122" s="18">
        <f>IFERROR('Comex Stat 15 | EXP (SCN124)'!AA121/'Comex Stat 15 | EXP (SCN124)'!$AF121,"")</f>
        <v>2.9788339232694836E-3</v>
      </c>
      <c r="AB122" s="18">
        <f>IFERROR('Comex Stat 15 | EXP (SCN124)'!AB121/'Comex Stat 15 | EXP (SCN124)'!$AF121,"")</f>
        <v>4.4874938089217086E-3</v>
      </c>
      <c r="AC122" s="18">
        <f>IFERROR('Comex Stat 15 | EXP (SCN124)'!AC121/'Comex Stat 15 | EXP (SCN124)'!$AF121,"")</f>
        <v>7.2896344938000943E-3</v>
      </c>
      <c r="AD122" s="18">
        <f>IFERROR('Comex Stat 15 | EXP (SCN124)'!AD121/'Comex Stat 15 | EXP (SCN124)'!$AF121,"")</f>
        <v>0.16921448390315497</v>
      </c>
      <c r="AE122" s="18">
        <f>IFERROR('Comex Stat 15 | EXP (SCN124)'!AE121/'Comex Stat 15 | EXP (SCN124)'!$AF121,"")</f>
        <v>0.22568825856396571</v>
      </c>
      <c r="AF122" s="17">
        <f>IFERROR('Comex Stat 15 | EXP (SCN124)'!AF121/'Comex Stat 15 | EXP (SCN124)'!$AF121,"")</f>
        <v>1</v>
      </c>
      <c r="AH122" s="22">
        <v>227</v>
      </c>
      <c r="AJ122" s="33">
        <f t="shared" si="117"/>
        <v>39.133334554858372</v>
      </c>
      <c r="AK122" s="22">
        <f t="shared" si="118"/>
        <v>6.5302934739196061</v>
      </c>
      <c r="AL122" s="22">
        <f t="shared" si="119"/>
        <v>0.88285974333463368</v>
      </c>
      <c r="AM122" s="22">
        <f t="shared" si="120"/>
        <v>2.8598810514941846</v>
      </c>
      <c r="AN122" s="22">
        <f t="shared" si="121"/>
        <v>0.88481197397279943</v>
      </c>
      <c r="AO122" s="22">
        <f t="shared" si="122"/>
        <v>17.030484513325256</v>
      </c>
      <c r="AP122" s="22">
        <f t="shared" si="123"/>
        <v>2.899494049227636</v>
      </c>
      <c r="AQ122" s="22">
        <f t="shared" si="124"/>
        <v>3.7044141420277783</v>
      </c>
      <c r="AR122" s="22">
        <f t="shared" si="125"/>
        <v>2.0258929979065283</v>
      </c>
      <c r="AS122" s="22">
        <f t="shared" si="126"/>
        <v>8.4296111276433763</v>
      </c>
      <c r="AT122" s="22">
        <f t="shared" si="127"/>
        <v>11.774982134647262</v>
      </c>
      <c r="AU122" s="22">
        <f t="shared" si="128"/>
        <v>5.2415536796886713</v>
      </c>
      <c r="AV122" s="22">
        <f t="shared" si="129"/>
        <v>4.4613982197540016</v>
      </c>
      <c r="AW122" s="22">
        <f t="shared" si="130"/>
        <v>4.0014999914181688</v>
      </c>
      <c r="AX122" s="22">
        <f t="shared" si="131"/>
        <v>15.171415828042264</v>
      </c>
      <c r="AY122" s="22">
        <f t="shared" si="132"/>
        <v>4.4984894939162476</v>
      </c>
      <c r="AZ122" s="22">
        <f t="shared" si="133"/>
        <v>2.0280740228845251</v>
      </c>
      <c r="BA122" s="22">
        <f t="shared" si="134"/>
        <v>0.71437902616849991</v>
      </c>
      <c r="BB122" s="22">
        <f t="shared" si="135"/>
        <v>1.0402929623775259</v>
      </c>
      <c r="BC122" s="22">
        <f t="shared" si="136"/>
        <v>6.9292000062934249E-3</v>
      </c>
      <c r="BD122" s="22">
        <f t="shared" si="137"/>
        <v>0.68738184804996005</v>
      </c>
      <c r="BE122" s="22">
        <f t="shared" si="138"/>
        <v>0.67619530058217281</v>
      </c>
      <c r="BF122" s="22">
        <f t="shared" si="139"/>
        <v>1.0186610946252279</v>
      </c>
      <c r="BG122" s="22">
        <f t="shared" si="140"/>
        <v>1.6547470300926215</v>
      </c>
      <c r="BH122" s="22">
        <f t="shared" si="141"/>
        <v>38.411687846016179</v>
      </c>
      <c r="BI122" s="22">
        <f t="shared" si="142"/>
        <v>51.231234694020216</v>
      </c>
      <c r="BJ122" s="27">
        <f t="shared" si="82"/>
        <v>227</v>
      </c>
      <c r="BK122" s="27" t="str">
        <f t="shared" si="83"/>
        <v>N</v>
      </c>
    </row>
    <row r="123" spans="2:63" x14ac:dyDescent="0.3">
      <c r="B123" s="2">
        <v>90801</v>
      </c>
      <c r="C123" s="9" t="s">
        <v>138</v>
      </c>
      <c r="D123" s="9">
        <v>120</v>
      </c>
      <c r="E123" s="9" t="str">
        <f t="shared" si="81"/>
        <v>S</v>
      </c>
      <c r="F123" s="18">
        <f>IFERROR('Comex Stat 15 | EXP (SCN124)'!F122/'Comex Stat 15 | EXP (SCN124)'!$AF122,"")</f>
        <v>0.36116590769229001</v>
      </c>
      <c r="G123" s="18">
        <f>IFERROR('Comex Stat 15 | EXP (SCN124)'!G122/'Comex Stat 15 | EXP (SCN124)'!$AF122,"")</f>
        <v>9.9842790883670596E-2</v>
      </c>
      <c r="H123" s="18">
        <f>IFERROR('Comex Stat 15 | EXP (SCN124)'!H122/'Comex Stat 15 | EXP (SCN124)'!$AF122,"")</f>
        <v>8.8992951323437174E-3</v>
      </c>
      <c r="I123" s="18">
        <f>IFERROR('Comex Stat 15 | EXP (SCN124)'!I122/'Comex Stat 15 | EXP (SCN124)'!$AF122,"")</f>
        <v>5.7562330619188927E-4</v>
      </c>
      <c r="J123" s="18">
        <f>IFERROR('Comex Stat 15 | EXP (SCN124)'!J122/'Comex Stat 15 | EXP (SCN124)'!$AF122,"")</f>
        <v>4.5142853554071911E-4</v>
      </c>
      <c r="K123" s="18">
        <f>IFERROR('Comex Stat 15 | EXP (SCN124)'!K122/'Comex Stat 15 | EXP (SCN124)'!$AF122,"")</f>
        <v>3.1889915817359248E-2</v>
      </c>
      <c r="L123" s="18">
        <f>IFERROR('Comex Stat 15 | EXP (SCN124)'!L122/'Comex Stat 15 | EXP (SCN124)'!$AF122,"")</f>
        <v>1.2253768376916312E-2</v>
      </c>
      <c r="M123" s="18">
        <f>IFERROR('Comex Stat 15 | EXP (SCN124)'!M122/'Comex Stat 15 | EXP (SCN124)'!$AF122,"")</f>
        <v>3.6619136692630949E-2</v>
      </c>
      <c r="N123" s="18">
        <f>IFERROR('Comex Stat 15 | EXP (SCN124)'!N122/'Comex Stat 15 | EXP (SCN124)'!$AF122,"")</f>
        <v>9.3701497028547795E-4</v>
      </c>
      <c r="O123" s="18">
        <f>IFERROR('Comex Stat 15 | EXP (SCN124)'!O122/'Comex Stat 15 | EXP (SCN124)'!$AF122,"")</f>
        <v>1.1725845181599547E-2</v>
      </c>
      <c r="P123" s="18">
        <f>IFERROR('Comex Stat 15 | EXP (SCN124)'!P122/'Comex Stat 15 | EXP (SCN124)'!$AF122,"")</f>
        <v>8.4935542120930328E-3</v>
      </c>
      <c r="Q123" s="18">
        <f>IFERROR('Comex Stat 15 | EXP (SCN124)'!Q122/'Comex Stat 15 | EXP (SCN124)'!$AF122,"")</f>
        <v>4.3646716750015127E-3</v>
      </c>
      <c r="R123" s="18">
        <f>IFERROR('Comex Stat 15 | EXP (SCN124)'!R122/'Comex Stat 15 | EXP (SCN124)'!$AF122,"")</f>
        <v>4.5963465977991343E-3</v>
      </c>
      <c r="S123" s="18">
        <f>IFERROR('Comex Stat 15 | EXP (SCN124)'!S122/'Comex Stat 15 | EXP (SCN124)'!$AF122,"")</f>
        <v>7.0106721203380363E-3</v>
      </c>
      <c r="T123" s="18">
        <f>IFERROR('Comex Stat 15 | EXP (SCN124)'!T122/'Comex Stat 15 | EXP (SCN124)'!$AF122,"")</f>
        <v>1.2717301627281625E-2</v>
      </c>
      <c r="U123" s="18">
        <f>IFERROR('Comex Stat 15 | EXP (SCN124)'!U122/'Comex Stat 15 | EXP (SCN124)'!$AF122,"")</f>
        <v>9.1603247321238258E-4</v>
      </c>
      <c r="V123" s="18">
        <f>IFERROR('Comex Stat 15 | EXP (SCN124)'!V122/'Comex Stat 15 | EXP (SCN124)'!$AF122,"")</f>
        <v>7.5146386871751735E-6</v>
      </c>
      <c r="W123" s="18">
        <f>IFERROR('Comex Stat 15 | EXP (SCN124)'!W122/'Comex Stat 15 | EXP (SCN124)'!$AF122,"")</f>
        <v>1.9780947984855704E-4</v>
      </c>
      <c r="X123" s="18">
        <f>IFERROR('Comex Stat 15 | EXP (SCN124)'!X122/'Comex Stat 15 | EXP (SCN124)'!$AF122,"")</f>
        <v>3.4269924820352427E-4</v>
      </c>
      <c r="Y123" s="18">
        <f>IFERROR('Comex Stat 15 | EXP (SCN124)'!Y122/'Comex Stat 15 | EXP (SCN124)'!$AF122,"")</f>
        <v>5.8045131284182904E-5</v>
      </c>
      <c r="Z123" s="18">
        <f>IFERROR('Comex Stat 15 | EXP (SCN124)'!Z122/'Comex Stat 15 | EXP (SCN124)'!$AF122,"")</f>
        <v>1.1659090802179898E-4</v>
      </c>
      <c r="AA123" s="18">
        <f>IFERROR('Comex Stat 15 | EXP (SCN124)'!AA122/'Comex Stat 15 | EXP (SCN124)'!$AF122,"")</f>
        <v>1.1356225087281214E-5</v>
      </c>
      <c r="AB123" s="18">
        <f>IFERROR('Comex Stat 15 | EXP (SCN124)'!AB122/'Comex Stat 15 | EXP (SCN124)'!$AF122,"")</f>
        <v>7.1290425503180773E-4</v>
      </c>
      <c r="AC123" s="18">
        <f>IFERROR('Comex Stat 15 | EXP (SCN124)'!AC122/'Comex Stat 15 | EXP (SCN124)'!$AF122,"")</f>
        <v>9.1430252011091547E-4</v>
      </c>
      <c r="AD123" s="18">
        <f>IFERROR('Comex Stat 15 | EXP (SCN124)'!AD122/'Comex Stat 15 | EXP (SCN124)'!$AF122,"")</f>
        <v>8.4545147718737362E-2</v>
      </c>
      <c r="AE123" s="18">
        <f>IFERROR('Comex Stat 15 | EXP (SCN124)'!AE122/'Comex Stat 15 | EXP (SCN124)'!$AF122,"")</f>
        <v>0.31063432458043322</v>
      </c>
      <c r="AF123" s="17">
        <f>IFERROR('Comex Stat 15 | EXP (SCN124)'!AF122/'Comex Stat 15 | EXP (SCN124)'!$AF122,"")</f>
        <v>1</v>
      </c>
      <c r="AH123" s="22">
        <v>1753</v>
      </c>
      <c r="AJ123" s="33">
        <f t="shared" si="117"/>
        <v>633.12383618458443</v>
      </c>
      <c r="AK123" s="22">
        <f t="shared" si="118"/>
        <v>175.02441241907457</v>
      </c>
      <c r="AL123" s="22">
        <f t="shared" si="119"/>
        <v>15.600464366998537</v>
      </c>
      <c r="AM123" s="22">
        <f t="shared" si="120"/>
        <v>1.0090676557543818</v>
      </c>
      <c r="AN123" s="22">
        <f t="shared" si="121"/>
        <v>0.79135422280288059</v>
      </c>
      <c r="AO123" s="22">
        <f t="shared" si="122"/>
        <v>55.903022427830763</v>
      </c>
      <c r="AP123" s="22">
        <f t="shared" si="123"/>
        <v>21.480855964734296</v>
      </c>
      <c r="AQ123" s="22">
        <f t="shared" si="124"/>
        <v>64.193346622182048</v>
      </c>
      <c r="AR123" s="22">
        <f t="shared" si="125"/>
        <v>1.6425872429104429</v>
      </c>
      <c r="AS123" s="22">
        <f t="shared" si="126"/>
        <v>20.555406603344004</v>
      </c>
      <c r="AT123" s="22">
        <f t="shared" si="127"/>
        <v>14.889200533799086</v>
      </c>
      <c r="AU123" s="22">
        <f t="shared" si="128"/>
        <v>7.6512694462776514</v>
      </c>
      <c r="AV123" s="22">
        <f t="shared" si="129"/>
        <v>8.0573955859418831</v>
      </c>
      <c r="AW123" s="22">
        <f t="shared" si="130"/>
        <v>12.289708226952577</v>
      </c>
      <c r="AX123" s="22">
        <f t="shared" si="131"/>
        <v>22.293429752624689</v>
      </c>
      <c r="AY123" s="22">
        <f t="shared" si="132"/>
        <v>1.6058049255413067</v>
      </c>
      <c r="AZ123" s="22">
        <f t="shared" si="133"/>
        <v>1.317316161861808E-2</v>
      </c>
      <c r="BA123" s="22">
        <f t="shared" si="134"/>
        <v>0.34676001817452051</v>
      </c>
      <c r="BB123" s="22">
        <f t="shared" si="135"/>
        <v>0.60075178210077806</v>
      </c>
      <c r="BC123" s="22">
        <f t="shared" si="136"/>
        <v>0.10175311514117263</v>
      </c>
      <c r="BD123" s="22">
        <f t="shared" si="137"/>
        <v>0.2043838617622136</v>
      </c>
      <c r="BE123" s="22">
        <f t="shared" si="138"/>
        <v>1.9907462578003968E-2</v>
      </c>
      <c r="BF123" s="22">
        <f t="shared" si="139"/>
        <v>1.2497211590707589</v>
      </c>
      <c r="BG123" s="22">
        <f t="shared" si="140"/>
        <v>1.6027723177544348</v>
      </c>
      <c r="BH123" s="22">
        <f t="shared" si="141"/>
        <v>148.20764395094659</v>
      </c>
      <c r="BI123" s="22">
        <f t="shared" si="142"/>
        <v>544.54197098949942</v>
      </c>
      <c r="BJ123" s="27">
        <f t="shared" si="82"/>
        <v>1753</v>
      </c>
      <c r="BK123" s="27" t="str">
        <f t="shared" si="83"/>
        <v>N</v>
      </c>
    </row>
    <row r="124" spans="2:63" x14ac:dyDescent="0.3">
      <c r="B124" s="2">
        <v>94801</v>
      </c>
      <c r="C124" s="9" t="s">
        <v>155</v>
      </c>
      <c r="D124" s="9">
        <v>121</v>
      </c>
      <c r="E124" s="9" t="str">
        <f t="shared" si="81"/>
        <v>N</v>
      </c>
      <c r="F124" s="18" t="str">
        <f>IFERROR('Comex Stat 15 | EXP (SCN124)'!F123/'Comex Stat 15 | EXP (SCN124)'!$AF123,"")</f>
        <v/>
      </c>
      <c r="G124" s="18" t="str">
        <f>IFERROR('Comex Stat 15 | EXP (SCN124)'!G123/'Comex Stat 15 | EXP (SCN124)'!$AF123,"")</f>
        <v/>
      </c>
      <c r="H124" s="18" t="str">
        <f>IFERROR('Comex Stat 15 | EXP (SCN124)'!H123/'Comex Stat 15 | EXP (SCN124)'!$AF123,"")</f>
        <v/>
      </c>
      <c r="I124" s="18" t="str">
        <f>IFERROR('Comex Stat 15 | EXP (SCN124)'!I123/'Comex Stat 15 | EXP (SCN124)'!$AF123,"")</f>
        <v/>
      </c>
      <c r="J124" s="18" t="str">
        <f>IFERROR('Comex Stat 15 | EXP (SCN124)'!J123/'Comex Stat 15 | EXP (SCN124)'!$AF123,"")</f>
        <v/>
      </c>
      <c r="K124" s="18" t="str">
        <f>IFERROR('Comex Stat 15 | EXP (SCN124)'!K123/'Comex Stat 15 | EXP (SCN124)'!$AF123,"")</f>
        <v/>
      </c>
      <c r="L124" s="18" t="str">
        <f>IFERROR('Comex Stat 15 | EXP (SCN124)'!L123/'Comex Stat 15 | EXP (SCN124)'!$AF123,"")</f>
        <v/>
      </c>
      <c r="M124" s="18" t="str">
        <f>IFERROR('Comex Stat 15 | EXP (SCN124)'!M123/'Comex Stat 15 | EXP (SCN124)'!$AF123,"")</f>
        <v/>
      </c>
      <c r="N124" s="18" t="str">
        <f>IFERROR('Comex Stat 15 | EXP (SCN124)'!N123/'Comex Stat 15 | EXP (SCN124)'!$AF123,"")</f>
        <v/>
      </c>
      <c r="O124" s="18" t="str">
        <f>IFERROR('Comex Stat 15 | EXP (SCN124)'!O123/'Comex Stat 15 | EXP (SCN124)'!$AF123,"")</f>
        <v/>
      </c>
      <c r="P124" s="18" t="str">
        <f>IFERROR('Comex Stat 15 | EXP (SCN124)'!P123/'Comex Stat 15 | EXP (SCN124)'!$AF123,"")</f>
        <v/>
      </c>
      <c r="Q124" s="18" t="str">
        <f>IFERROR('Comex Stat 15 | EXP (SCN124)'!Q123/'Comex Stat 15 | EXP (SCN124)'!$AF123,"")</f>
        <v/>
      </c>
      <c r="R124" s="18" t="str">
        <f>IFERROR('Comex Stat 15 | EXP (SCN124)'!R123/'Comex Stat 15 | EXP (SCN124)'!$AF123,"")</f>
        <v/>
      </c>
      <c r="S124" s="18" t="str">
        <f>IFERROR('Comex Stat 15 | EXP (SCN124)'!S123/'Comex Stat 15 | EXP (SCN124)'!$AF123,"")</f>
        <v/>
      </c>
      <c r="T124" s="18" t="str">
        <f>IFERROR('Comex Stat 15 | EXP (SCN124)'!T123/'Comex Stat 15 | EXP (SCN124)'!$AF123,"")</f>
        <v/>
      </c>
      <c r="U124" s="18" t="str">
        <f>IFERROR('Comex Stat 15 | EXP (SCN124)'!U123/'Comex Stat 15 | EXP (SCN124)'!$AF123,"")</f>
        <v/>
      </c>
      <c r="V124" s="18" t="str">
        <f>IFERROR('Comex Stat 15 | EXP (SCN124)'!V123/'Comex Stat 15 | EXP (SCN124)'!$AF123,"")</f>
        <v/>
      </c>
      <c r="W124" s="18" t="str">
        <f>IFERROR('Comex Stat 15 | EXP (SCN124)'!W123/'Comex Stat 15 | EXP (SCN124)'!$AF123,"")</f>
        <v/>
      </c>
      <c r="X124" s="18" t="str">
        <f>IFERROR('Comex Stat 15 | EXP (SCN124)'!X123/'Comex Stat 15 | EXP (SCN124)'!$AF123,"")</f>
        <v/>
      </c>
      <c r="Y124" s="18" t="str">
        <f>IFERROR('Comex Stat 15 | EXP (SCN124)'!Y123/'Comex Stat 15 | EXP (SCN124)'!$AF123,"")</f>
        <v/>
      </c>
      <c r="Z124" s="18" t="str">
        <f>IFERROR('Comex Stat 15 | EXP (SCN124)'!Z123/'Comex Stat 15 | EXP (SCN124)'!$AF123,"")</f>
        <v/>
      </c>
      <c r="AA124" s="18" t="str">
        <f>IFERROR('Comex Stat 15 | EXP (SCN124)'!AA123/'Comex Stat 15 | EXP (SCN124)'!$AF123,"")</f>
        <v/>
      </c>
      <c r="AB124" s="18" t="str">
        <f>IFERROR('Comex Stat 15 | EXP (SCN124)'!AB123/'Comex Stat 15 | EXP (SCN124)'!$AF123,"")</f>
        <v/>
      </c>
      <c r="AC124" s="18" t="str">
        <f>IFERROR('Comex Stat 15 | EXP (SCN124)'!AC123/'Comex Stat 15 | EXP (SCN124)'!$AF123,"")</f>
        <v/>
      </c>
      <c r="AD124" s="18" t="str">
        <f>IFERROR('Comex Stat 15 | EXP (SCN124)'!AD123/'Comex Stat 15 | EXP (SCN124)'!$AF123,"")</f>
        <v/>
      </c>
      <c r="AE124" s="18" t="str">
        <f>IFERROR('Comex Stat 15 | EXP (SCN124)'!AE123/'Comex Stat 15 | EXP (SCN124)'!$AF123,"")</f>
        <v/>
      </c>
      <c r="AF124" s="17" t="str">
        <f>IFERROR('Comex Stat 15 | EXP (SCN124)'!AF123/'Comex Stat 15 | EXP (SCN124)'!$AF123,"")</f>
        <v/>
      </c>
      <c r="AH124" s="22">
        <v>0</v>
      </c>
      <c r="AJ124" s="33" t="str">
        <f t="shared" si="117"/>
        <v/>
      </c>
      <c r="AK124" s="22" t="str">
        <f t="shared" si="118"/>
        <v/>
      </c>
      <c r="AL124" s="22" t="str">
        <f t="shared" si="119"/>
        <v/>
      </c>
      <c r="AM124" s="22" t="str">
        <f t="shared" si="120"/>
        <v/>
      </c>
      <c r="AN124" s="22" t="str">
        <f t="shared" si="121"/>
        <v/>
      </c>
      <c r="AO124" s="22" t="str">
        <f t="shared" si="122"/>
        <v/>
      </c>
      <c r="AP124" s="22" t="str">
        <f t="shared" si="123"/>
        <v/>
      </c>
      <c r="AQ124" s="22" t="str">
        <f t="shared" si="124"/>
        <v/>
      </c>
      <c r="AR124" s="22" t="str">
        <f t="shared" si="125"/>
        <v/>
      </c>
      <c r="AS124" s="22" t="str">
        <f t="shared" si="126"/>
        <v/>
      </c>
      <c r="AT124" s="22" t="str">
        <f t="shared" si="127"/>
        <v/>
      </c>
      <c r="AU124" s="22" t="str">
        <f t="shared" si="128"/>
        <v/>
      </c>
      <c r="AV124" s="22" t="str">
        <f t="shared" si="129"/>
        <v/>
      </c>
      <c r="AW124" s="22" t="str">
        <f t="shared" si="130"/>
        <v/>
      </c>
      <c r="AX124" s="22" t="str">
        <f t="shared" si="131"/>
        <v/>
      </c>
      <c r="AY124" s="22" t="str">
        <f t="shared" si="132"/>
        <v/>
      </c>
      <c r="AZ124" s="22" t="str">
        <f t="shared" si="133"/>
        <v/>
      </c>
      <c r="BA124" s="22" t="str">
        <f t="shared" si="134"/>
        <v/>
      </c>
      <c r="BB124" s="22" t="str">
        <f t="shared" si="135"/>
        <v/>
      </c>
      <c r="BC124" s="22" t="str">
        <f t="shared" si="136"/>
        <v/>
      </c>
      <c r="BD124" s="22" t="str">
        <f t="shared" si="137"/>
        <v/>
      </c>
      <c r="BE124" s="22" t="str">
        <f t="shared" si="138"/>
        <v/>
      </c>
      <c r="BF124" s="22" t="str">
        <f t="shared" si="139"/>
        <v/>
      </c>
      <c r="BG124" s="22" t="str">
        <f t="shared" si="140"/>
        <v/>
      </c>
      <c r="BH124" s="22" t="str">
        <f t="shared" si="141"/>
        <v/>
      </c>
      <c r="BI124" s="22" t="str">
        <f t="shared" si="142"/>
        <v/>
      </c>
      <c r="BJ124" s="27">
        <f t="shared" si="82"/>
        <v>0</v>
      </c>
      <c r="BK124" s="27" t="str">
        <f t="shared" si="83"/>
        <v>N</v>
      </c>
    </row>
    <row r="125" spans="2:63" x14ac:dyDescent="0.3">
      <c r="B125" s="2">
        <v>94802</v>
      </c>
      <c r="C125" s="9" t="s">
        <v>156</v>
      </c>
      <c r="D125" s="9">
        <v>122</v>
      </c>
      <c r="E125" s="9" t="str">
        <f t="shared" si="81"/>
        <v>N</v>
      </c>
      <c r="F125" s="18" t="str">
        <f>IFERROR('Comex Stat 15 | EXP (SCN124)'!F124/'Comex Stat 15 | EXP (SCN124)'!$AF124,"")</f>
        <v/>
      </c>
      <c r="G125" s="18" t="str">
        <f>IFERROR('Comex Stat 15 | EXP (SCN124)'!G124/'Comex Stat 15 | EXP (SCN124)'!$AF124,"")</f>
        <v/>
      </c>
      <c r="H125" s="18" t="str">
        <f>IFERROR('Comex Stat 15 | EXP (SCN124)'!H124/'Comex Stat 15 | EXP (SCN124)'!$AF124,"")</f>
        <v/>
      </c>
      <c r="I125" s="18" t="str">
        <f>IFERROR('Comex Stat 15 | EXP (SCN124)'!I124/'Comex Stat 15 | EXP (SCN124)'!$AF124,"")</f>
        <v/>
      </c>
      <c r="J125" s="18" t="str">
        <f>IFERROR('Comex Stat 15 | EXP (SCN124)'!J124/'Comex Stat 15 | EXP (SCN124)'!$AF124,"")</f>
        <v/>
      </c>
      <c r="K125" s="18" t="str">
        <f>IFERROR('Comex Stat 15 | EXP (SCN124)'!K124/'Comex Stat 15 | EXP (SCN124)'!$AF124,"")</f>
        <v/>
      </c>
      <c r="L125" s="18" t="str">
        <f>IFERROR('Comex Stat 15 | EXP (SCN124)'!L124/'Comex Stat 15 | EXP (SCN124)'!$AF124,"")</f>
        <v/>
      </c>
      <c r="M125" s="18" t="str">
        <f>IFERROR('Comex Stat 15 | EXP (SCN124)'!M124/'Comex Stat 15 | EXP (SCN124)'!$AF124,"")</f>
        <v/>
      </c>
      <c r="N125" s="18" t="str">
        <f>IFERROR('Comex Stat 15 | EXP (SCN124)'!N124/'Comex Stat 15 | EXP (SCN124)'!$AF124,"")</f>
        <v/>
      </c>
      <c r="O125" s="18" t="str">
        <f>IFERROR('Comex Stat 15 | EXP (SCN124)'!O124/'Comex Stat 15 | EXP (SCN124)'!$AF124,"")</f>
        <v/>
      </c>
      <c r="P125" s="18" t="str">
        <f>IFERROR('Comex Stat 15 | EXP (SCN124)'!P124/'Comex Stat 15 | EXP (SCN124)'!$AF124,"")</f>
        <v/>
      </c>
      <c r="Q125" s="18" t="str">
        <f>IFERROR('Comex Stat 15 | EXP (SCN124)'!Q124/'Comex Stat 15 | EXP (SCN124)'!$AF124,"")</f>
        <v/>
      </c>
      <c r="R125" s="18" t="str">
        <f>IFERROR('Comex Stat 15 | EXP (SCN124)'!R124/'Comex Stat 15 | EXP (SCN124)'!$AF124,"")</f>
        <v/>
      </c>
      <c r="S125" s="18" t="str">
        <f>IFERROR('Comex Stat 15 | EXP (SCN124)'!S124/'Comex Stat 15 | EXP (SCN124)'!$AF124,"")</f>
        <v/>
      </c>
      <c r="T125" s="18" t="str">
        <f>IFERROR('Comex Stat 15 | EXP (SCN124)'!T124/'Comex Stat 15 | EXP (SCN124)'!$AF124,"")</f>
        <v/>
      </c>
      <c r="U125" s="18" t="str">
        <f>IFERROR('Comex Stat 15 | EXP (SCN124)'!U124/'Comex Stat 15 | EXP (SCN124)'!$AF124,"")</f>
        <v/>
      </c>
      <c r="V125" s="18" t="str">
        <f>IFERROR('Comex Stat 15 | EXP (SCN124)'!V124/'Comex Stat 15 | EXP (SCN124)'!$AF124,"")</f>
        <v/>
      </c>
      <c r="W125" s="18" t="str">
        <f>IFERROR('Comex Stat 15 | EXP (SCN124)'!W124/'Comex Stat 15 | EXP (SCN124)'!$AF124,"")</f>
        <v/>
      </c>
      <c r="X125" s="18" t="str">
        <f>IFERROR('Comex Stat 15 | EXP (SCN124)'!X124/'Comex Stat 15 | EXP (SCN124)'!$AF124,"")</f>
        <v/>
      </c>
      <c r="Y125" s="18" t="str">
        <f>IFERROR('Comex Stat 15 | EXP (SCN124)'!Y124/'Comex Stat 15 | EXP (SCN124)'!$AF124,"")</f>
        <v/>
      </c>
      <c r="Z125" s="18" t="str">
        <f>IFERROR('Comex Stat 15 | EXP (SCN124)'!Z124/'Comex Stat 15 | EXP (SCN124)'!$AF124,"")</f>
        <v/>
      </c>
      <c r="AA125" s="18" t="str">
        <f>IFERROR('Comex Stat 15 | EXP (SCN124)'!AA124/'Comex Stat 15 | EXP (SCN124)'!$AF124,"")</f>
        <v/>
      </c>
      <c r="AB125" s="18" t="str">
        <f>IFERROR('Comex Stat 15 | EXP (SCN124)'!AB124/'Comex Stat 15 | EXP (SCN124)'!$AF124,"")</f>
        <v/>
      </c>
      <c r="AC125" s="18" t="str">
        <f>IFERROR('Comex Stat 15 | EXP (SCN124)'!AC124/'Comex Stat 15 | EXP (SCN124)'!$AF124,"")</f>
        <v/>
      </c>
      <c r="AD125" s="18" t="str">
        <f>IFERROR('Comex Stat 15 | EXP (SCN124)'!AD124/'Comex Stat 15 | EXP (SCN124)'!$AF124,"")</f>
        <v/>
      </c>
      <c r="AE125" s="18" t="str">
        <f>IFERROR('Comex Stat 15 | EXP (SCN124)'!AE124/'Comex Stat 15 | EXP (SCN124)'!$AF124,"")</f>
        <v/>
      </c>
      <c r="AF125" s="17" t="str">
        <f>IFERROR('Comex Stat 15 | EXP (SCN124)'!AF124/'Comex Stat 15 | EXP (SCN124)'!$AF124,"")</f>
        <v/>
      </c>
      <c r="AH125" s="22">
        <v>0</v>
      </c>
      <c r="AJ125" s="33" t="str">
        <f t="shared" si="117"/>
        <v/>
      </c>
      <c r="AK125" s="22" t="str">
        <f t="shared" si="118"/>
        <v/>
      </c>
      <c r="AL125" s="22" t="str">
        <f t="shared" si="119"/>
        <v/>
      </c>
      <c r="AM125" s="22" t="str">
        <f t="shared" si="120"/>
        <v/>
      </c>
      <c r="AN125" s="22" t="str">
        <f t="shared" si="121"/>
        <v/>
      </c>
      <c r="AO125" s="22" t="str">
        <f t="shared" si="122"/>
        <v/>
      </c>
      <c r="AP125" s="22" t="str">
        <f t="shared" si="123"/>
        <v/>
      </c>
      <c r="AQ125" s="22" t="str">
        <f t="shared" si="124"/>
        <v/>
      </c>
      <c r="AR125" s="22" t="str">
        <f t="shared" si="125"/>
        <v/>
      </c>
      <c r="AS125" s="22" t="str">
        <f t="shared" si="126"/>
        <v/>
      </c>
      <c r="AT125" s="22" t="str">
        <f t="shared" si="127"/>
        <v/>
      </c>
      <c r="AU125" s="22" t="str">
        <f t="shared" si="128"/>
        <v/>
      </c>
      <c r="AV125" s="22" t="str">
        <f t="shared" si="129"/>
        <v/>
      </c>
      <c r="AW125" s="22" t="str">
        <f t="shared" si="130"/>
        <v/>
      </c>
      <c r="AX125" s="22" t="str">
        <f t="shared" si="131"/>
        <v/>
      </c>
      <c r="AY125" s="22" t="str">
        <f t="shared" si="132"/>
        <v/>
      </c>
      <c r="AZ125" s="22" t="str">
        <f t="shared" si="133"/>
        <v/>
      </c>
      <c r="BA125" s="22" t="str">
        <f t="shared" si="134"/>
        <v/>
      </c>
      <c r="BB125" s="22" t="str">
        <f t="shared" si="135"/>
        <v/>
      </c>
      <c r="BC125" s="22" t="str">
        <f t="shared" si="136"/>
        <v/>
      </c>
      <c r="BD125" s="22" t="str">
        <f t="shared" si="137"/>
        <v/>
      </c>
      <c r="BE125" s="22" t="str">
        <f t="shared" si="138"/>
        <v/>
      </c>
      <c r="BF125" s="22" t="str">
        <f t="shared" si="139"/>
        <v/>
      </c>
      <c r="BG125" s="22" t="str">
        <f t="shared" si="140"/>
        <v/>
      </c>
      <c r="BH125" s="22" t="str">
        <f t="shared" si="141"/>
        <v/>
      </c>
      <c r="BI125" s="22" t="str">
        <f t="shared" si="142"/>
        <v/>
      </c>
      <c r="BJ125" s="27">
        <f t="shared" si="82"/>
        <v>0</v>
      </c>
      <c r="BK125" s="27" t="str">
        <f t="shared" si="83"/>
        <v>N</v>
      </c>
    </row>
    <row r="126" spans="2:63" x14ac:dyDescent="0.3">
      <c r="B126" s="2">
        <v>94803</v>
      </c>
      <c r="C126" s="9" t="s">
        <v>157</v>
      </c>
      <c r="D126" s="9">
        <v>123</v>
      </c>
      <c r="E126" s="9" t="str">
        <f t="shared" si="81"/>
        <v>N</v>
      </c>
      <c r="F126" s="18" t="str">
        <f>IFERROR('Comex Stat 15 | EXP (SCN124)'!F125/'Comex Stat 15 | EXP (SCN124)'!$AF125,"")</f>
        <v/>
      </c>
      <c r="G126" s="18" t="str">
        <f>IFERROR('Comex Stat 15 | EXP (SCN124)'!G125/'Comex Stat 15 | EXP (SCN124)'!$AF125,"")</f>
        <v/>
      </c>
      <c r="H126" s="18" t="str">
        <f>IFERROR('Comex Stat 15 | EXP (SCN124)'!H125/'Comex Stat 15 | EXP (SCN124)'!$AF125,"")</f>
        <v/>
      </c>
      <c r="I126" s="18" t="str">
        <f>IFERROR('Comex Stat 15 | EXP (SCN124)'!I125/'Comex Stat 15 | EXP (SCN124)'!$AF125,"")</f>
        <v/>
      </c>
      <c r="J126" s="18" t="str">
        <f>IFERROR('Comex Stat 15 | EXP (SCN124)'!J125/'Comex Stat 15 | EXP (SCN124)'!$AF125,"")</f>
        <v/>
      </c>
      <c r="K126" s="18" t="str">
        <f>IFERROR('Comex Stat 15 | EXP (SCN124)'!K125/'Comex Stat 15 | EXP (SCN124)'!$AF125,"")</f>
        <v/>
      </c>
      <c r="L126" s="18" t="str">
        <f>IFERROR('Comex Stat 15 | EXP (SCN124)'!L125/'Comex Stat 15 | EXP (SCN124)'!$AF125,"")</f>
        <v/>
      </c>
      <c r="M126" s="18" t="str">
        <f>IFERROR('Comex Stat 15 | EXP (SCN124)'!M125/'Comex Stat 15 | EXP (SCN124)'!$AF125,"")</f>
        <v/>
      </c>
      <c r="N126" s="18" t="str">
        <f>IFERROR('Comex Stat 15 | EXP (SCN124)'!N125/'Comex Stat 15 | EXP (SCN124)'!$AF125,"")</f>
        <v/>
      </c>
      <c r="O126" s="18" t="str">
        <f>IFERROR('Comex Stat 15 | EXP (SCN124)'!O125/'Comex Stat 15 | EXP (SCN124)'!$AF125,"")</f>
        <v/>
      </c>
      <c r="P126" s="18" t="str">
        <f>IFERROR('Comex Stat 15 | EXP (SCN124)'!P125/'Comex Stat 15 | EXP (SCN124)'!$AF125,"")</f>
        <v/>
      </c>
      <c r="Q126" s="18" t="str">
        <f>IFERROR('Comex Stat 15 | EXP (SCN124)'!Q125/'Comex Stat 15 | EXP (SCN124)'!$AF125,"")</f>
        <v/>
      </c>
      <c r="R126" s="18" t="str">
        <f>IFERROR('Comex Stat 15 | EXP (SCN124)'!R125/'Comex Stat 15 | EXP (SCN124)'!$AF125,"")</f>
        <v/>
      </c>
      <c r="S126" s="18" t="str">
        <f>IFERROR('Comex Stat 15 | EXP (SCN124)'!S125/'Comex Stat 15 | EXP (SCN124)'!$AF125,"")</f>
        <v/>
      </c>
      <c r="T126" s="18" t="str">
        <f>IFERROR('Comex Stat 15 | EXP (SCN124)'!T125/'Comex Stat 15 | EXP (SCN124)'!$AF125,"")</f>
        <v/>
      </c>
      <c r="U126" s="18" t="str">
        <f>IFERROR('Comex Stat 15 | EXP (SCN124)'!U125/'Comex Stat 15 | EXP (SCN124)'!$AF125,"")</f>
        <v/>
      </c>
      <c r="V126" s="18" t="str">
        <f>IFERROR('Comex Stat 15 | EXP (SCN124)'!V125/'Comex Stat 15 | EXP (SCN124)'!$AF125,"")</f>
        <v/>
      </c>
      <c r="W126" s="18" t="str">
        <f>IFERROR('Comex Stat 15 | EXP (SCN124)'!W125/'Comex Stat 15 | EXP (SCN124)'!$AF125,"")</f>
        <v/>
      </c>
      <c r="X126" s="18" t="str">
        <f>IFERROR('Comex Stat 15 | EXP (SCN124)'!X125/'Comex Stat 15 | EXP (SCN124)'!$AF125,"")</f>
        <v/>
      </c>
      <c r="Y126" s="18" t="str">
        <f>IFERROR('Comex Stat 15 | EXP (SCN124)'!Y125/'Comex Stat 15 | EXP (SCN124)'!$AF125,"")</f>
        <v/>
      </c>
      <c r="Z126" s="18" t="str">
        <f>IFERROR('Comex Stat 15 | EXP (SCN124)'!Z125/'Comex Stat 15 | EXP (SCN124)'!$AF125,"")</f>
        <v/>
      </c>
      <c r="AA126" s="18" t="str">
        <f>IFERROR('Comex Stat 15 | EXP (SCN124)'!AA125/'Comex Stat 15 | EXP (SCN124)'!$AF125,"")</f>
        <v/>
      </c>
      <c r="AB126" s="18" t="str">
        <f>IFERROR('Comex Stat 15 | EXP (SCN124)'!AB125/'Comex Stat 15 | EXP (SCN124)'!$AF125,"")</f>
        <v/>
      </c>
      <c r="AC126" s="18" t="str">
        <f>IFERROR('Comex Stat 15 | EXP (SCN124)'!AC125/'Comex Stat 15 | EXP (SCN124)'!$AF125,"")</f>
        <v/>
      </c>
      <c r="AD126" s="18" t="str">
        <f>IFERROR('Comex Stat 15 | EXP (SCN124)'!AD125/'Comex Stat 15 | EXP (SCN124)'!$AF125,"")</f>
        <v/>
      </c>
      <c r="AE126" s="18" t="str">
        <f>IFERROR('Comex Stat 15 | EXP (SCN124)'!AE125/'Comex Stat 15 | EXP (SCN124)'!$AF125,"")</f>
        <v/>
      </c>
      <c r="AF126" s="17" t="str">
        <f>IFERROR('Comex Stat 15 | EXP (SCN124)'!AF125/'Comex Stat 15 | EXP (SCN124)'!$AF125,"")</f>
        <v/>
      </c>
      <c r="AH126" s="22">
        <v>0</v>
      </c>
      <c r="AJ126" s="33" t="str">
        <f t="shared" si="117"/>
        <v/>
      </c>
      <c r="AK126" s="22" t="str">
        <f t="shared" si="118"/>
        <v/>
      </c>
      <c r="AL126" s="22" t="str">
        <f t="shared" si="119"/>
        <v/>
      </c>
      <c r="AM126" s="22" t="str">
        <f t="shared" si="120"/>
        <v/>
      </c>
      <c r="AN126" s="22" t="str">
        <f t="shared" si="121"/>
        <v/>
      </c>
      <c r="AO126" s="22" t="str">
        <f t="shared" si="122"/>
        <v/>
      </c>
      <c r="AP126" s="22" t="str">
        <f t="shared" si="123"/>
        <v/>
      </c>
      <c r="AQ126" s="22" t="str">
        <f t="shared" si="124"/>
        <v/>
      </c>
      <c r="AR126" s="22" t="str">
        <f t="shared" si="125"/>
        <v/>
      </c>
      <c r="AS126" s="22" t="str">
        <f t="shared" si="126"/>
        <v/>
      </c>
      <c r="AT126" s="22" t="str">
        <f t="shared" si="127"/>
        <v/>
      </c>
      <c r="AU126" s="22" t="str">
        <f t="shared" si="128"/>
        <v/>
      </c>
      <c r="AV126" s="22" t="str">
        <f t="shared" si="129"/>
        <v/>
      </c>
      <c r="AW126" s="22" t="str">
        <f t="shared" si="130"/>
        <v/>
      </c>
      <c r="AX126" s="22" t="str">
        <f t="shared" si="131"/>
        <v/>
      </c>
      <c r="AY126" s="22" t="str">
        <f t="shared" si="132"/>
        <v/>
      </c>
      <c r="AZ126" s="22" t="str">
        <f t="shared" si="133"/>
        <v/>
      </c>
      <c r="BA126" s="22" t="str">
        <f t="shared" si="134"/>
        <v/>
      </c>
      <c r="BB126" s="22" t="str">
        <f t="shared" si="135"/>
        <v/>
      </c>
      <c r="BC126" s="22" t="str">
        <f t="shared" si="136"/>
        <v/>
      </c>
      <c r="BD126" s="22" t="str">
        <f t="shared" si="137"/>
        <v/>
      </c>
      <c r="BE126" s="22" t="str">
        <f t="shared" si="138"/>
        <v/>
      </c>
      <c r="BF126" s="22" t="str">
        <f t="shared" si="139"/>
        <v/>
      </c>
      <c r="BG126" s="22" t="str">
        <f t="shared" si="140"/>
        <v/>
      </c>
      <c r="BH126" s="22" t="str">
        <f t="shared" si="141"/>
        <v/>
      </c>
      <c r="BI126" s="22" t="str">
        <f t="shared" si="142"/>
        <v/>
      </c>
      <c r="BJ126" s="27">
        <f t="shared" si="82"/>
        <v>0</v>
      </c>
      <c r="BK126" s="27" t="str">
        <f t="shared" si="83"/>
        <v>N</v>
      </c>
    </row>
    <row r="127" spans="2:63" x14ac:dyDescent="0.3">
      <c r="B127" s="7">
        <v>97001</v>
      </c>
      <c r="C127" s="10" t="s">
        <v>158</v>
      </c>
      <c r="D127" s="9">
        <v>124</v>
      </c>
      <c r="E127" s="10" t="str">
        <f t="shared" si="81"/>
        <v>N</v>
      </c>
      <c r="F127" s="19" t="str">
        <f>IFERROR('Comex Stat 15 | EXP (SCN124)'!F126/'Comex Stat 15 | EXP (SCN124)'!$AF126,"")</f>
        <v/>
      </c>
      <c r="G127" s="19" t="str">
        <f>IFERROR('Comex Stat 15 | EXP (SCN124)'!G126/'Comex Stat 15 | EXP (SCN124)'!$AF126,"")</f>
        <v/>
      </c>
      <c r="H127" s="19" t="str">
        <f>IFERROR('Comex Stat 15 | EXP (SCN124)'!H126/'Comex Stat 15 | EXP (SCN124)'!$AF126,"")</f>
        <v/>
      </c>
      <c r="I127" s="19" t="str">
        <f>IFERROR('Comex Stat 15 | EXP (SCN124)'!I126/'Comex Stat 15 | EXP (SCN124)'!$AF126,"")</f>
        <v/>
      </c>
      <c r="J127" s="19" t="str">
        <f>IFERROR('Comex Stat 15 | EXP (SCN124)'!J126/'Comex Stat 15 | EXP (SCN124)'!$AF126,"")</f>
        <v/>
      </c>
      <c r="K127" s="19" t="str">
        <f>IFERROR('Comex Stat 15 | EXP (SCN124)'!K126/'Comex Stat 15 | EXP (SCN124)'!$AF126,"")</f>
        <v/>
      </c>
      <c r="L127" s="19" t="str">
        <f>IFERROR('Comex Stat 15 | EXP (SCN124)'!L126/'Comex Stat 15 | EXP (SCN124)'!$AF126,"")</f>
        <v/>
      </c>
      <c r="M127" s="19" t="str">
        <f>IFERROR('Comex Stat 15 | EXP (SCN124)'!M126/'Comex Stat 15 | EXP (SCN124)'!$AF126,"")</f>
        <v/>
      </c>
      <c r="N127" s="19" t="str">
        <f>IFERROR('Comex Stat 15 | EXP (SCN124)'!N126/'Comex Stat 15 | EXP (SCN124)'!$AF126,"")</f>
        <v/>
      </c>
      <c r="O127" s="19" t="str">
        <f>IFERROR('Comex Stat 15 | EXP (SCN124)'!O126/'Comex Stat 15 | EXP (SCN124)'!$AF126,"")</f>
        <v/>
      </c>
      <c r="P127" s="19" t="str">
        <f>IFERROR('Comex Stat 15 | EXP (SCN124)'!P126/'Comex Stat 15 | EXP (SCN124)'!$AF126,"")</f>
        <v/>
      </c>
      <c r="Q127" s="19" t="str">
        <f>IFERROR('Comex Stat 15 | EXP (SCN124)'!Q126/'Comex Stat 15 | EXP (SCN124)'!$AF126,"")</f>
        <v/>
      </c>
      <c r="R127" s="19" t="str">
        <f>IFERROR('Comex Stat 15 | EXP (SCN124)'!R126/'Comex Stat 15 | EXP (SCN124)'!$AF126,"")</f>
        <v/>
      </c>
      <c r="S127" s="19" t="str">
        <f>IFERROR('Comex Stat 15 | EXP (SCN124)'!S126/'Comex Stat 15 | EXP (SCN124)'!$AF126,"")</f>
        <v/>
      </c>
      <c r="T127" s="19" t="str">
        <f>IFERROR('Comex Stat 15 | EXP (SCN124)'!T126/'Comex Stat 15 | EXP (SCN124)'!$AF126,"")</f>
        <v/>
      </c>
      <c r="U127" s="19" t="str">
        <f>IFERROR('Comex Stat 15 | EXP (SCN124)'!U126/'Comex Stat 15 | EXP (SCN124)'!$AF126,"")</f>
        <v/>
      </c>
      <c r="V127" s="19" t="str">
        <f>IFERROR('Comex Stat 15 | EXP (SCN124)'!V126/'Comex Stat 15 | EXP (SCN124)'!$AF126,"")</f>
        <v/>
      </c>
      <c r="W127" s="19" t="str">
        <f>IFERROR('Comex Stat 15 | EXP (SCN124)'!W126/'Comex Stat 15 | EXP (SCN124)'!$AF126,"")</f>
        <v/>
      </c>
      <c r="X127" s="19" t="str">
        <f>IFERROR('Comex Stat 15 | EXP (SCN124)'!X126/'Comex Stat 15 | EXP (SCN124)'!$AF126,"")</f>
        <v/>
      </c>
      <c r="Y127" s="19" t="str">
        <f>IFERROR('Comex Stat 15 | EXP (SCN124)'!Y126/'Comex Stat 15 | EXP (SCN124)'!$AF126,"")</f>
        <v/>
      </c>
      <c r="Z127" s="19" t="str">
        <f>IFERROR('Comex Stat 15 | EXP (SCN124)'!Z126/'Comex Stat 15 | EXP (SCN124)'!$AF126,"")</f>
        <v/>
      </c>
      <c r="AA127" s="19" t="str">
        <f>IFERROR('Comex Stat 15 | EXP (SCN124)'!AA126/'Comex Stat 15 | EXP (SCN124)'!$AF126,"")</f>
        <v/>
      </c>
      <c r="AB127" s="19" t="str">
        <f>IFERROR('Comex Stat 15 | EXP (SCN124)'!AB126/'Comex Stat 15 | EXP (SCN124)'!$AF126,"")</f>
        <v/>
      </c>
      <c r="AC127" s="19" t="str">
        <f>IFERROR('Comex Stat 15 | EXP (SCN124)'!AC126/'Comex Stat 15 | EXP (SCN124)'!$AF126,"")</f>
        <v/>
      </c>
      <c r="AD127" s="19" t="str">
        <f>IFERROR('Comex Stat 15 | EXP (SCN124)'!AD126/'Comex Stat 15 | EXP (SCN124)'!$AF126,"")</f>
        <v/>
      </c>
      <c r="AE127" s="19" t="str">
        <f>IFERROR('Comex Stat 15 | EXP (SCN124)'!AE126/'Comex Stat 15 | EXP (SCN124)'!$AF126,"")</f>
        <v/>
      </c>
      <c r="AF127" s="13" t="str">
        <f>IFERROR('Comex Stat 15 | EXP (SCN124)'!AF126/'Comex Stat 15 | EXP (SCN124)'!$AF126,"")</f>
        <v/>
      </c>
      <c r="AH127" s="23">
        <v>0</v>
      </c>
      <c r="AJ127" s="34" t="str">
        <f t="shared" si="117"/>
        <v/>
      </c>
      <c r="AK127" s="23" t="str">
        <f t="shared" si="118"/>
        <v/>
      </c>
      <c r="AL127" s="23" t="str">
        <f t="shared" si="119"/>
        <v/>
      </c>
      <c r="AM127" s="23" t="str">
        <f t="shared" si="120"/>
        <v/>
      </c>
      <c r="AN127" s="23" t="str">
        <f t="shared" si="121"/>
        <v/>
      </c>
      <c r="AO127" s="23" t="str">
        <f t="shared" si="122"/>
        <v/>
      </c>
      <c r="AP127" s="23" t="str">
        <f t="shared" si="123"/>
        <v/>
      </c>
      <c r="AQ127" s="23" t="str">
        <f t="shared" si="124"/>
        <v/>
      </c>
      <c r="AR127" s="23" t="str">
        <f t="shared" si="125"/>
        <v/>
      </c>
      <c r="AS127" s="23" t="str">
        <f t="shared" si="126"/>
        <v/>
      </c>
      <c r="AT127" s="23" t="str">
        <f t="shared" si="127"/>
        <v/>
      </c>
      <c r="AU127" s="23" t="str">
        <f t="shared" si="128"/>
        <v/>
      </c>
      <c r="AV127" s="23" t="str">
        <f t="shared" si="129"/>
        <v/>
      </c>
      <c r="AW127" s="23" t="str">
        <f t="shared" si="130"/>
        <v/>
      </c>
      <c r="AX127" s="23" t="str">
        <f t="shared" si="131"/>
        <v/>
      </c>
      <c r="AY127" s="23" t="str">
        <f t="shared" si="132"/>
        <v/>
      </c>
      <c r="AZ127" s="23" t="str">
        <f t="shared" si="133"/>
        <v/>
      </c>
      <c r="BA127" s="23" t="str">
        <f t="shared" si="134"/>
        <v/>
      </c>
      <c r="BB127" s="23" t="str">
        <f t="shared" si="135"/>
        <v/>
      </c>
      <c r="BC127" s="23" t="str">
        <f t="shared" si="136"/>
        <v/>
      </c>
      <c r="BD127" s="23" t="str">
        <f t="shared" si="137"/>
        <v/>
      </c>
      <c r="BE127" s="23" t="str">
        <f t="shared" si="138"/>
        <v/>
      </c>
      <c r="BF127" s="23" t="str">
        <f t="shared" si="139"/>
        <v/>
      </c>
      <c r="BG127" s="23" t="str">
        <f t="shared" si="140"/>
        <v/>
      </c>
      <c r="BH127" s="23" t="str">
        <f t="shared" si="141"/>
        <v/>
      </c>
      <c r="BI127" s="23" t="str">
        <f t="shared" si="142"/>
        <v/>
      </c>
      <c r="BJ127" s="28">
        <f t="shared" si="82"/>
        <v>0</v>
      </c>
      <c r="BK127" s="28" t="str">
        <f t="shared" si="83"/>
        <v>N</v>
      </c>
    </row>
    <row r="128" spans="2:63" x14ac:dyDescent="0.3">
      <c r="B128" s="35" t="s">
        <v>30</v>
      </c>
      <c r="C128" s="35"/>
      <c r="D128" s="14">
        <f>COUNT(D4:D127)</f>
        <v>124</v>
      </c>
      <c r="E128" s="14">
        <f>COUNTIF(E4:E127,"S")</f>
        <v>107</v>
      </c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"/>
      <c r="AH128" s="24"/>
      <c r="AJ128" s="1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1"/>
    </row>
    <row r="129" spans="2:63" x14ac:dyDescent="0.3">
      <c r="B129" s="36" t="s">
        <v>159</v>
      </c>
      <c r="C129" s="36"/>
      <c r="D129" s="15">
        <f>D128/$D$128*100</f>
        <v>100</v>
      </c>
      <c r="E129" s="15">
        <f>E128/$D$128*100</f>
        <v>86.290322580645167</v>
      </c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3"/>
      <c r="AH129" s="15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</row>
    <row r="130" spans="2:63" x14ac:dyDescent="0.3"/>
    <row r="131" spans="2:63" x14ac:dyDescent="0.3"/>
    <row r="132" spans="2:63" x14ac:dyDescent="0.3"/>
  </sheetData>
  <mergeCells count="2">
    <mergeCell ref="B128:C128"/>
    <mergeCell ref="B129:C129"/>
  </mergeCells>
  <conditionalFormatting sqref="E4:E127">
    <cfRule type="cellIs" dxfId="14" priority="2" operator="equal">
      <formula>"S"</formula>
    </cfRule>
    <cfRule type="cellIs" dxfId="13" priority="3" operator="equal">
      <formula>"N"</formula>
    </cfRule>
  </conditionalFormatting>
  <conditionalFormatting sqref="BK4:BK127">
    <cfRule type="cellIs" dxfId="12" priority="1" operator="equal">
      <formula>"S"</formula>
    </cfRule>
  </conditionalFormatting>
  <pageMargins left="0.7" right="0.7" top="0.75" bottom="0.75" header="0.3" footer="0.3"/>
  <pageSetup paperSize="9" orientation="portrait" r:id="rId1"/>
  <ignoredErrors>
    <ignoredError sqref="AJ107:BK107 AJ93:BK93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6B11-6F8B-406F-B2D6-F4A358F61A78}">
  <sheetPr>
    <tabColor theme="3" tint="0.79998168889431442"/>
  </sheetPr>
  <dimension ref="A1:BL132"/>
  <sheetViews>
    <sheetView showGridLines="0" topLeftCell="AI1" zoomScale="70" zoomScaleNormal="70" workbookViewId="0">
      <selection activeCell="AJ1" sqref="AJ1"/>
    </sheetView>
  </sheetViews>
  <sheetFormatPr defaultColWidth="0" defaultRowHeight="14.4" zeroHeight="1" x14ac:dyDescent="0.3"/>
  <cols>
    <col min="1" max="2" width="8.88671875" customWidth="1"/>
    <col min="3" max="3" width="61.109375" bestFit="1" customWidth="1"/>
    <col min="4" max="4" width="8.88671875" customWidth="1"/>
    <col min="5" max="5" width="19.109375" bestFit="1" customWidth="1"/>
    <col min="6" max="7" width="13.33203125" bestFit="1" customWidth="1"/>
    <col min="8" max="9" width="12.21875" bestFit="1" customWidth="1"/>
    <col min="10" max="10" width="13" bestFit="1" customWidth="1"/>
    <col min="11" max="11" width="13.33203125" bestFit="1" customWidth="1"/>
    <col min="12" max="16" width="12.21875" bestFit="1" customWidth="1"/>
    <col min="17" max="17" width="11.109375" bestFit="1" customWidth="1"/>
    <col min="18" max="20" width="12.21875" bestFit="1" customWidth="1"/>
    <col min="21" max="22" width="11.109375" bestFit="1" customWidth="1"/>
    <col min="23" max="23" width="11.5546875" bestFit="1" customWidth="1"/>
    <col min="24" max="24" width="11.6640625" bestFit="1" customWidth="1"/>
    <col min="25" max="25" width="10" bestFit="1" customWidth="1"/>
    <col min="26" max="26" width="11.109375" bestFit="1" customWidth="1"/>
    <col min="27" max="27" width="10.77734375" bestFit="1" customWidth="1"/>
    <col min="28" max="28" width="11.109375" bestFit="1" customWidth="1"/>
    <col min="29" max="29" width="21.33203125" bestFit="1" customWidth="1"/>
    <col min="30" max="30" width="15.5546875" bestFit="1" customWidth="1"/>
    <col min="31" max="31" width="16.77734375" bestFit="1" customWidth="1"/>
    <col min="32" max="32" width="13.33203125" bestFit="1" customWidth="1"/>
    <col min="33" max="33" width="8.88671875" customWidth="1"/>
    <col min="34" max="34" width="30.88671875" bestFit="1" customWidth="1"/>
    <col min="35" max="35" width="8.88671875" customWidth="1"/>
    <col min="36" max="58" width="13.21875" customWidth="1"/>
    <col min="59" max="59" width="21.44140625" bestFit="1" customWidth="1"/>
    <col min="60" max="61" width="18.33203125" bestFit="1" customWidth="1"/>
    <col min="62" max="63" width="13.21875" customWidth="1"/>
    <col min="64" max="64" width="8.88671875" customWidth="1"/>
    <col min="65" max="16384" width="8.88671875" hidden="1"/>
  </cols>
  <sheetData>
    <row r="1" spans="2:63" x14ac:dyDescent="0.3"/>
    <row r="2" spans="2:63" x14ac:dyDescent="0.3">
      <c r="B2" s="20" t="s">
        <v>162</v>
      </c>
      <c r="AH2" s="30" t="s">
        <v>168</v>
      </c>
      <c r="AJ2" s="11" t="s">
        <v>165</v>
      </c>
    </row>
    <row r="3" spans="2:63" s="1" customFormat="1" x14ac:dyDescent="0.3">
      <c r="B3" s="3" t="s">
        <v>26</v>
      </c>
      <c r="C3" s="4" t="s">
        <v>27</v>
      </c>
      <c r="D3" s="4" t="s">
        <v>28</v>
      </c>
      <c r="E3" s="4" t="s">
        <v>29</v>
      </c>
      <c r="F3" s="5" t="s">
        <v>0</v>
      </c>
      <c r="G3" s="5" t="s">
        <v>1</v>
      </c>
      <c r="H3" s="5" t="s">
        <v>2</v>
      </c>
      <c r="I3" s="5" t="s">
        <v>3</v>
      </c>
      <c r="J3" s="5" t="s">
        <v>4</v>
      </c>
      <c r="K3" s="5" t="s">
        <v>5</v>
      </c>
      <c r="L3" s="5" t="s">
        <v>6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R3" s="5" t="s">
        <v>12</v>
      </c>
      <c r="S3" s="5" t="s">
        <v>13</v>
      </c>
      <c r="T3" s="5" t="s">
        <v>14</v>
      </c>
      <c r="U3" s="5" t="s">
        <v>15</v>
      </c>
      <c r="V3" s="5" t="s">
        <v>16</v>
      </c>
      <c r="W3" s="5" t="s">
        <v>17</v>
      </c>
      <c r="X3" s="5" t="s">
        <v>18</v>
      </c>
      <c r="Y3" s="5" t="s">
        <v>19</v>
      </c>
      <c r="Z3" s="5" t="s">
        <v>20</v>
      </c>
      <c r="AA3" s="5" t="s">
        <v>21</v>
      </c>
      <c r="AB3" s="5" t="s">
        <v>22</v>
      </c>
      <c r="AC3" s="5" t="s">
        <v>23</v>
      </c>
      <c r="AD3" s="5" t="s">
        <v>24</v>
      </c>
      <c r="AE3" s="5" t="s">
        <v>25</v>
      </c>
      <c r="AF3" s="6" t="s">
        <v>30</v>
      </c>
      <c r="AG3" s="32"/>
      <c r="AH3" s="5" t="s">
        <v>167</v>
      </c>
      <c r="AJ3" s="25" t="s">
        <v>0</v>
      </c>
      <c r="AK3" s="5" t="s">
        <v>1</v>
      </c>
      <c r="AL3" s="5" t="s">
        <v>2</v>
      </c>
      <c r="AM3" s="5" t="s">
        <v>3</v>
      </c>
      <c r="AN3" s="5" t="s">
        <v>4</v>
      </c>
      <c r="AO3" s="5" t="s">
        <v>5</v>
      </c>
      <c r="AP3" s="5" t="s">
        <v>6</v>
      </c>
      <c r="AQ3" s="5" t="s">
        <v>7</v>
      </c>
      <c r="AR3" s="5" t="s">
        <v>8</v>
      </c>
      <c r="AS3" s="5" t="s">
        <v>9</v>
      </c>
      <c r="AT3" s="5" t="s">
        <v>10</v>
      </c>
      <c r="AU3" s="5" t="s">
        <v>11</v>
      </c>
      <c r="AV3" s="5" t="s">
        <v>12</v>
      </c>
      <c r="AW3" s="5" t="s">
        <v>13</v>
      </c>
      <c r="AX3" s="5" t="s">
        <v>14</v>
      </c>
      <c r="AY3" s="5" t="s">
        <v>15</v>
      </c>
      <c r="AZ3" s="5" t="s">
        <v>16</v>
      </c>
      <c r="BA3" s="5" t="s">
        <v>17</v>
      </c>
      <c r="BB3" s="5" t="s">
        <v>18</v>
      </c>
      <c r="BC3" s="5" t="s">
        <v>19</v>
      </c>
      <c r="BD3" s="5" t="s">
        <v>20</v>
      </c>
      <c r="BE3" s="5" t="s">
        <v>21</v>
      </c>
      <c r="BF3" s="5" t="s">
        <v>22</v>
      </c>
      <c r="BG3" s="5" t="s">
        <v>23</v>
      </c>
      <c r="BH3" s="5" t="s">
        <v>24</v>
      </c>
      <c r="BI3" s="5" t="s">
        <v>25</v>
      </c>
      <c r="BJ3" s="6" t="s">
        <v>30</v>
      </c>
      <c r="BK3" s="6" t="s">
        <v>166</v>
      </c>
    </row>
    <row r="4" spans="2:63" x14ac:dyDescent="0.3">
      <c r="B4" s="2">
        <v>1911</v>
      </c>
      <c r="C4" s="8" t="s">
        <v>31</v>
      </c>
      <c r="D4" s="8">
        <v>1</v>
      </c>
      <c r="E4" s="8" t="str">
        <f>IF(SUM(F4:AE4)=0,"N","S")</f>
        <v>S</v>
      </c>
      <c r="F4" s="16">
        <f>IFERROR('Comex Stat 15 | EXP (SCN124)'!F3/'Comex Stat 15 | EXP (SCN124)'!$AF3,"")</f>
        <v>1.7209114813678238E-6</v>
      </c>
      <c r="G4" s="16">
        <f>IFERROR('Comex Stat 15 | EXP (SCN124)'!G3/'Comex Stat 15 | EXP (SCN124)'!$AF3,"")</f>
        <v>0</v>
      </c>
      <c r="H4" s="16">
        <f>IFERROR('Comex Stat 15 | EXP (SCN124)'!H3/'Comex Stat 15 | EXP (SCN124)'!$AF3,"")</f>
        <v>0</v>
      </c>
      <c r="I4" s="16">
        <f>IFERROR('Comex Stat 15 | EXP (SCN124)'!I3/'Comex Stat 15 | EXP (SCN124)'!$AF3,"")</f>
        <v>0</v>
      </c>
      <c r="J4" s="16">
        <f>IFERROR('Comex Stat 15 | EXP (SCN124)'!J3/'Comex Stat 15 | EXP (SCN124)'!$AF3,"")</f>
        <v>1.050619347618102E-2</v>
      </c>
      <c r="K4" s="16">
        <f>IFERROR('Comex Stat 15 | EXP (SCN124)'!K3/'Comex Stat 15 | EXP (SCN124)'!$AF3,"")</f>
        <v>3.0039412483227131E-4</v>
      </c>
      <c r="L4" s="16">
        <f>IFERROR('Comex Stat 15 | EXP (SCN124)'!L3/'Comex Stat 15 | EXP (SCN124)'!$AF3,"")</f>
        <v>3.1700441058781764E-3</v>
      </c>
      <c r="M4" s="16">
        <f>IFERROR('Comex Stat 15 | EXP (SCN124)'!M3/'Comex Stat 15 | EXP (SCN124)'!$AF3,"")</f>
        <v>4.4117190461577342E-4</v>
      </c>
      <c r="N4" s="16">
        <f>IFERROR('Comex Stat 15 | EXP (SCN124)'!N3/'Comex Stat 15 | EXP (SCN124)'!$AF3,"")</f>
        <v>6.2535010921169018E-2</v>
      </c>
      <c r="O4" s="16">
        <f>IFERROR('Comex Stat 15 | EXP (SCN124)'!O3/'Comex Stat 15 | EXP (SCN124)'!$AF3,"")</f>
        <v>0</v>
      </c>
      <c r="P4" s="16">
        <f>IFERROR('Comex Stat 15 | EXP (SCN124)'!P3/'Comex Stat 15 | EXP (SCN124)'!$AF3,"")</f>
        <v>1.3414042878374883E-2</v>
      </c>
      <c r="Q4" s="16">
        <f>IFERROR('Comex Stat 15 | EXP (SCN124)'!Q3/'Comex Stat 15 | EXP (SCN124)'!$AF3,"")</f>
        <v>1.5517687480068114E-2</v>
      </c>
      <c r="R4" s="16">
        <f>IFERROR('Comex Stat 15 | EXP (SCN124)'!R3/'Comex Stat 15 | EXP (SCN124)'!$AF3,"")</f>
        <v>0</v>
      </c>
      <c r="S4" s="16">
        <f>IFERROR('Comex Stat 15 | EXP (SCN124)'!S3/'Comex Stat 15 | EXP (SCN124)'!$AF3,"")</f>
        <v>6.6594701277445832E-4</v>
      </c>
      <c r="T4" s="16">
        <f>IFERROR('Comex Stat 15 | EXP (SCN124)'!T3/'Comex Stat 15 | EXP (SCN124)'!$AF3,"")</f>
        <v>0</v>
      </c>
      <c r="U4" s="16">
        <f>IFERROR('Comex Stat 15 | EXP (SCN124)'!U3/'Comex Stat 15 | EXP (SCN124)'!$AF3,"")</f>
        <v>1.2730205606801812E-2</v>
      </c>
      <c r="V4" s="16">
        <f>IFERROR('Comex Stat 15 | EXP (SCN124)'!V3/'Comex Stat 15 | EXP (SCN124)'!$AF3,"")</f>
        <v>0</v>
      </c>
      <c r="W4" s="16">
        <f>IFERROR('Comex Stat 15 | EXP (SCN124)'!W3/'Comex Stat 15 | EXP (SCN124)'!$AF3,"")</f>
        <v>0</v>
      </c>
      <c r="X4" s="16">
        <f>IFERROR('Comex Stat 15 | EXP (SCN124)'!X3/'Comex Stat 15 | EXP (SCN124)'!$AF3,"")</f>
        <v>0</v>
      </c>
      <c r="Y4" s="16">
        <f>IFERROR('Comex Stat 15 | EXP (SCN124)'!Y3/'Comex Stat 15 | EXP (SCN124)'!$AF3,"")</f>
        <v>0</v>
      </c>
      <c r="Z4" s="16">
        <f>IFERROR('Comex Stat 15 | EXP (SCN124)'!Z3/'Comex Stat 15 | EXP (SCN124)'!$AF3,"")</f>
        <v>0</v>
      </c>
      <c r="AA4" s="16">
        <f>IFERROR('Comex Stat 15 | EXP (SCN124)'!AA3/'Comex Stat 15 | EXP (SCN124)'!$AF3,"")</f>
        <v>4.3949099530058787E-2</v>
      </c>
      <c r="AB4" s="16">
        <f>IFERROR('Comex Stat 15 | EXP (SCN124)'!AB3/'Comex Stat 15 | EXP (SCN124)'!$AF3,"")</f>
        <v>6.3372866160020702E-6</v>
      </c>
      <c r="AC4" s="16">
        <f>IFERROR('Comex Stat 15 | EXP (SCN124)'!AC3/'Comex Stat 15 | EXP (SCN124)'!$AF3,"")</f>
        <v>0</v>
      </c>
      <c r="AD4" s="16">
        <f>IFERROR('Comex Stat 15 | EXP (SCN124)'!AD3/'Comex Stat 15 | EXP (SCN124)'!$AF3,"")</f>
        <v>6.4027534583701879E-5</v>
      </c>
      <c r="AE4" s="16">
        <f>IFERROR('Comex Stat 15 | EXP (SCN124)'!AE3/'Comex Stat 15 | EXP (SCN124)'!$AF3,"")</f>
        <v>0.83669811722656462</v>
      </c>
      <c r="AF4" s="17">
        <f>IFERROR('Comex Stat 15 | EXP (SCN124)'!AF3/'Comex Stat 15 | EXP (SCN124)'!$AF3,"")</f>
        <v>1</v>
      </c>
      <c r="AH4" s="21">
        <v>0</v>
      </c>
      <c r="AJ4" s="33">
        <f t="shared" ref="AJ4:AY19" si="0">IFERROR(F4*$AH4,"")</f>
        <v>0</v>
      </c>
      <c r="AK4" s="21">
        <f t="shared" si="0"/>
        <v>0</v>
      </c>
      <c r="AL4" s="21">
        <f t="shared" si="0"/>
        <v>0</v>
      </c>
      <c r="AM4" s="21">
        <f t="shared" si="0"/>
        <v>0</v>
      </c>
      <c r="AN4" s="21">
        <f t="shared" si="0"/>
        <v>0</v>
      </c>
      <c r="AO4" s="21">
        <f t="shared" si="0"/>
        <v>0</v>
      </c>
      <c r="AP4" s="21">
        <f t="shared" si="0"/>
        <v>0</v>
      </c>
      <c r="AQ4" s="21">
        <f t="shared" si="0"/>
        <v>0</v>
      </c>
      <c r="AR4" s="21">
        <f t="shared" si="0"/>
        <v>0</v>
      </c>
      <c r="AS4" s="21">
        <f t="shared" si="0"/>
        <v>0</v>
      </c>
      <c r="AT4" s="21">
        <f t="shared" si="0"/>
        <v>0</v>
      </c>
      <c r="AU4" s="21">
        <f t="shared" si="0"/>
        <v>0</v>
      </c>
      <c r="AV4" s="21">
        <f t="shared" si="0"/>
        <v>0</v>
      </c>
      <c r="AW4" s="21">
        <f t="shared" si="0"/>
        <v>0</v>
      </c>
      <c r="AX4" s="21">
        <f t="shared" si="0"/>
        <v>0</v>
      </c>
      <c r="AY4" s="21">
        <f t="shared" si="0"/>
        <v>0</v>
      </c>
      <c r="AZ4" s="21">
        <f t="shared" ref="AZ4:BI29" si="1">IFERROR(V4*$AH4,"")</f>
        <v>0</v>
      </c>
      <c r="BA4" s="21">
        <f t="shared" si="1"/>
        <v>0</v>
      </c>
      <c r="BB4" s="21">
        <f t="shared" si="1"/>
        <v>0</v>
      </c>
      <c r="BC4" s="21">
        <f t="shared" si="1"/>
        <v>0</v>
      </c>
      <c r="BD4" s="21">
        <f t="shared" si="1"/>
        <v>0</v>
      </c>
      <c r="BE4" s="21">
        <f t="shared" si="1"/>
        <v>0</v>
      </c>
      <c r="BF4" s="21">
        <f t="shared" si="1"/>
        <v>0</v>
      </c>
      <c r="BG4" s="21">
        <f t="shared" si="1"/>
        <v>0</v>
      </c>
      <c r="BH4" s="21">
        <f t="shared" si="1"/>
        <v>0</v>
      </c>
      <c r="BI4" s="21">
        <f t="shared" si="1"/>
        <v>0</v>
      </c>
      <c r="BJ4" s="26">
        <f>SUM(AJ4:BI4)</f>
        <v>0</v>
      </c>
      <c r="BK4" s="27" t="str">
        <f>IF(BJ4=AH4,"N","S")</f>
        <v>N</v>
      </c>
    </row>
    <row r="5" spans="2:63" x14ac:dyDescent="0.3">
      <c r="B5" s="2">
        <v>1912</v>
      </c>
      <c r="C5" s="9" t="s">
        <v>32</v>
      </c>
      <c r="D5" s="9">
        <v>2</v>
      </c>
      <c r="E5" s="9" t="str">
        <f t="shared" ref="E5:E68" si="2">IF(SUM(F5:AE5)=0,"N","S")</f>
        <v>S</v>
      </c>
      <c r="F5" s="18">
        <f>IFERROR('Comex Stat 15 | EXP (SCN124)'!F4/'Comex Stat 15 | EXP (SCN124)'!$AF4,"")</f>
        <v>8.0515586271546827E-3</v>
      </c>
      <c r="G5" s="18">
        <f>IFERROR('Comex Stat 15 | EXP (SCN124)'!G4/'Comex Stat 15 | EXP (SCN124)'!$AF4,"")</f>
        <v>6.0606454719704219E-3</v>
      </c>
      <c r="H5" s="18">
        <f>IFERROR('Comex Stat 15 | EXP (SCN124)'!H4/'Comex Stat 15 | EXP (SCN124)'!$AF4,"")</f>
        <v>4.8019296620289991E-5</v>
      </c>
      <c r="I5" s="18">
        <f>IFERROR('Comex Stat 15 | EXP (SCN124)'!I4/'Comex Stat 15 | EXP (SCN124)'!$AF4,"")</f>
        <v>3.6419414796209812E-4</v>
      </c>
      <c r="J5" s="18">
        <f>IFERROR('Comex Stat 15 | EXP (SCN124)'!J4/'Comex Stat 15 | EXP (SCN124)'!$AF4,"")</f>
        <v>1.0554623508842715E-2</v>
      </c>
      <c r="K5" s="18">
        <f>IFERROR('Comex Stat 15 | EXP (SCN124)'!K4/'Comex Stat 15 | EXP (SCN124)'!$AF4,"")</f>
        <v>6.75978979624278E-4</v>
      </c>
      <c r="L5" s="18">
        <f>IFERROR('Comex Stat 15 | EXP (SCN124)'!L4/'Comex Stat 15 | EXP (SCN124)'!$AF4,"")</f>
        <v>6.3309797653687228E-5</v>
      </c>
      <c r="M5" s="18">
        <f>IFERROR('Comex Stat 15 | EXP (SCN124)'!M4/'Comex Stat 15 | EXP (SCN124)'!$AF4,"")</f>
        <v>3.707884210993116E-3</v>
      </c>
      <c r="N5" s="18">
        <f>IFERROR('Comex Stat 15 | EXP (SCN124)'!N4/'Comex Stat 15 | EXP (SCN124)'!$AF4,"")</f>
        <v>7.4883086607635688E-3</v>
      </c>
      <c r="O5" s="18">
        <f>IFERROR('Comex Stat 15 | EXP (SCN124)'!O4/'Comex Stat 15 | EXP (SCN124)'!$AF4,"")</f>
        <v>6.8221093488825523E-5</v>
      </c>
      <c r="P5" s="18">
        <f>IFERROR('Comex Stat 15 | EXP (SCN124)'!P4/'Comex Stat 15 | EXP (SCN124)'!$AF4,"")</f>
        <v>1.3097224122357439E-3</v>
      </c>
      <c r="Q5" s="18">
        <f>IFERROR('Comex Stat 15 | EXP (SCN124)'!Q4/'Comex Stat 15 | EXP (SCN124)'!$AF4,"")</f>
        <v>2.0883141339036616E-3</v>
      </c>
      <c r="R5" s="18">
        <f>IFERROR('Comex Stat 15 | EXP (SCN124)'!R4/'Comex Stat 15 | EXP (SCN124)'!$AF4,"")</f>
        <v>1.2886078330680924E-3</v>
      </c>
      <c r="S5" s="18">
        <f>IFERROR('Comex Stat 15 | EXP (SCN124)'!S4/'Comex Stat 15 | EXP (SCN124)'!$AF4,"")</f>
        <v>2.5970872482359675E-4</v>
      </c>
      <c r="T5" s="18">
        <f>IFERROR('Comex Stat 15 | EXP (SCN124)'!T4/'Comex Stat 15 | EXP (SCN124)'!$AF4,"")</f>
        <v>1.0151517323695755E-2</v>
      </c>
      <c r="U5" s="18">
        <f>IFERROR('Comex Stat 15 | EXP (SCN124)'!U4/'Comex Stat 15 | EXP (SCN124)'!$AF4,"")</f>
        <v>5.5453782669500924E-3</v>
      </c>
      <c r="V5" s="18">
        <f>IFERROR('Comex Stat 15 | EXP (SCN124)'!V4/'Comex Stat 15 | EXP (SCN124)'!$AF4,"")</f>
        <v>2.1934775554428186E-3</v>
      </c>
      <c r="W5" s="18">
        <f>IFERROR('Comex Stat 15 | EXP (SCN124)'!W4/'Comex Stat 15 | EXP (SCN124)'!$AF4,"")</f>
        <v>2.3138068988039452E-3</v>
      </c>
      <c r="X5" s="18">
        <f>IFERROR('Comex Stat 15 | EXP (SCN124)'!X4/'Comex Stat 15 | EXP (SCN124)'!$AF4,"")</f>
        <v>3.0925577384710743E-3</v>
      </c>
      <c r="Y5" s="18">
        <f>IFERROR('Comex Stat 15 | EXP (SCN124)'!Y4/'Comex Stat 15 | EXP (SCN124)'!$AF4,"")</f>
        <v>0</v>
      </c>
      <c r="Z5" s="18">
        <f>IFERROR('Comex Stat 15 | EXP (SCN124)'!Z4/'Comex Stat 15 | EXP (SCN124)'!$AF4,"")</f>
        <v>1.32541300419815E-3</v>
      </c>
      <c r="AA5" s="18">
        <f>IFERROR('Comex Stat 15 | EXP (SCN124)'!AA4/'Comex Stat 15 | EXP (SCN124)'!$AF4,"")</f>
        <v>2.077485325525698E-3</v>
      </c>
      <c r="AB5" s="18">
        <f>IFERROR('Comex Stat 15 | EXP (SCN124)'!AB4/'Comex Stat 15 | EXP (SCN124)'!$AF4,"")</f>
        <v>3.0059799780368167E-3</v>
      </c>
      <c r="AC5" s="18">
        <f>IFERROR('Comex Stat 15 | EXP (SCN124)'!AC4/'Comex Stat 15 | EXP (SCN124)'!$AF4,"")</f>
        <v>1.8038309761782261E-2</v>
      </c>
      <c r="AD5" s="18">
        <f>IFERROR('Comex Stat 15 | EXP (SCN124)'!AD4/'Comex Stat 15 | EXP (SCN124)'!$AF4,"")</f>
        <v>4.5825369262021298E-2</v>
      </c>
      <c r="AE5" s="18">
        <f>IFERROR('Comex Stat 15 | EXP (SCN124)'!AE4/'Comex Stat 15 | EXP (SCN124)'!$AF4,"")</f>
        <v>0.86440160798596732</v>
      </c>
      <c r="AF5" s="17">
        <f>IFERROR('Comex Stat 15 | EXP (SCN124)'!AF4/'Comex Stat 15 | EXP (SCN124)'!$AF4,"")</f>
        <v>1</v>
      </c>
      <c r="AH5" s="22">
        <v>3388</v>
      </c>
      <c r="AJ5" s="33">
        <f t="shared" si="0"/>
        <v>27.278680628800064</v>
      </c>
      <c r="AK5" s="22">
        <f t="shared" si="0"/>
        <v>20.533466859035791</v>
      </c>
      <c r="AL5" s="22">
        <f t="shared" si="0"/>
        <v>0.1626893769495425</v>
      </c>
      <c r="AM5" s="22">
        <f t="shared" si="0"/>
        <v>1.2338897732955885</v>
      </c>
      <c r="AN5" s="22">
        <f t="shared" si="0"/>
        <v>35.759064447959119</v>
      </c>
      <c r="AO5" s="22">
        <f t="shared" si="0"/>
        <v>2.2902167829670539</v>
      </c>
      <c r="AP5" s="22">
        <f t="shared" si="0"/>
        <v>0.21449359445069233</v>
      </c>
      <c r="AQ5" s="22">
        <f t="shared" si="0"/>
        <v>12.562311706844676</v>
      </c>
      <c r="AR5" s="22">
        <f t="shared" si="0"/>
        <v>25.370389742666973</v>
      </c>
      <c r="AS5" s="22">
        <f t="shared" si="0"/>
        <v>0.23113306474014086</v>
      </c>
      <c r="AT5" s="22">
        <f t="shared" si="0"/>
        <v>4.4373395326547005</v>
      </c>
      <c r="AU5" s="22">
        <f t="shared" si="0"/>
        <v>7.0752082856656058</v>
      </c>
      <c r="AV5" s="22">
        <f t="shared" si="0"/>
        <v>4.3658033384346968</v>
      </c>
      <c r="AW5" s="22">
        <f t="shared" si="0"/>
        <v>0.87989315970234583</v>
      </c>
      <c r="AX5" s="22">
        <f t="shared" si="0"/>
        <v>34.393340692681214</v>
      </c>
      <c r="AY5" s="22">
        <f t="shared" si="0"/>
        <v>18.787741568426913</v>
      </c>
      <c r="AZ5" s="22">
        <f t="shared" si="1"/>
        <v>7.4315019578402692</v>
      </c>
      <c r="BA5" s="22">
        <f t="shared" si="1"/>
        <v>7.8391777731477665</v>
      </c>
      <c r="BB5" s="22">
        <f t="shared" si="1"/>
        <v>10.477585617939999</v>
      </c>
      <c r="BC5" s="22">
        <f t="shared" si="1"/>
        <v>0</v>
      </c>
      <c r="BD5" s="22">
        <f t="shared" si="1"/>
        <v>4.4904992582233323</v>
      </c>
      <c r="BE5" s="22">
        <f t="shared" si="1"/>
        <v>7.0385202828810645</v>
      </c>
      <c r="BF5" s="22">
        <f t="shared" si="1"/>
        <v>10.184260165588736</v>
      </c>
      <c r="BG5" s="22">
        <f t="shared" si="1"/>
        <v>61.113793472918303</v>
      </c>
      <c r="BH5" s="22">
        <f t="shared" si="1"/>
        <v>155.25635105972816</v>
      </c>
      <c r="BI5" s="22">
        <f t="shared" si="1"/>
        <v>2928.5926478564575</v>
      </c>
      <c r="BJ5" s="27">
        <f t="shared" ref="BJ5:BJ68" si="3">SUM(AJ5:BI5)</f>
        <v>3388</v>
      </c>
      <c r="BK5" s="27" t="str">
        <f t="shared" ref="BK5:BK68" si="4">IF(BJ5=AH5,"N","S")</f>
        <v>N</v>
      </c>
    </row>
    <row r="6" spans="2:63" x14ac:dyDescent="0.3">
      <c r="B6" s="2">
        <v>1913</v>
      </c>
      <c r="C6" s="9" t="s">
        <v>33</v>
      </c>
      <c r="D6" s="9">
        <v>3</v>
      </c>
      <c r="E6" s="9" t="str">
        <f t="shared" si="2"/>
        <v>S</v>
      </c>
      <c r="F6" s="18">
        <f>IFERROR('Comex Stat 15 | EXP (SCN124)'!F5/'Comex Stat 15 | EXP (SCN124)'!$AF5,"")</f>
        <v>3.0027660269673533E-3</v>
      </c>
      <c r="G6" s="18">
        <f>IFERROR('Comex Stat 15 | EXP (SCN124)'!G5/'Comex Stat 15 | EXP (SCN124)'!$AF5,"")</f>
        <v>0.12509100497864536</v>
      </c>
      <c r="H6" s="18">
        <f>IFERROR('Comex Stat 15 | EXP (SCN124)'!H5/'Comex Stat 15 | EXP (SCN124)'!$AF5,"")</f>
        <v>0</v>
      </c>
      <c r="I6" s="18">
        <f>IFERROR('Comex Stat 15 | EXP (SCN124)'!I5/'Comex Stat 15 | EXP (SCN124)'!$AF5,"")</f>
        <v>2.8684231806381457E-3</v>
      </c>
      <c r="J6" s="18">
        <f>IFERROR('Comex Stat 15 | EXP (SCN124)'!J5/'Comex Stat 15 | EXP (SCN124)'!$AF5,"")</f>
        <v>4.3832176662489988E-4</v>
      </c>
      <c r="K6" s="18">
        <f>IFERROR('Comex Stat 15 | EXP (SCN124)'!K5/'Comex Stat 15 | EXP (SCN124)'!$AF5,"")</f>
        <v>1.7128709104889729E-3</v>
      </c>
      <c r="L6" s="18">
        <f>IFERROR('Comex Stat 15 | EXP (SCN124)'!L5/'Comex Stat 15 | EXP (SCN124)'!$AF5,"")</f>
        <v>1.3451492866420713E-3</v>
      </c>
      <c r="M6" s="18">
        <f>IFERROR('Comex Stat 15 | EXP (SCN124)'!M5/'Comex Stat 15 | EXP (SCN124)'!$AF5,"")</f>
        <v>4.7916907899409706E-4</v>
      </c>
      <c r="N6" s="18">
        <f>IFERROR('Comex Stat 15 | EXP (SCN124)'!N5/'Comex Stat 15 | EXP (SCN124)'!$AF5,"")</f>
        <v>1.4216092017289672E-3</v>
      </c>
      <c r="O6" s="18">
        <f>IFERROR('Comex Stat 15 | EXP (SCN124)'!O5/'Comex Stat 15 | EXP (SCN124)'!$AF5,"")</f>
        <v>0</v>
      </c>
      <c r="P6" s="18">
        <f>IFERROR('Comex Stat 15 | EXP (SCN124)'!P5/'Comex Stat 15 | EXP (SCN124)'!$AF5,"")</f>
        <v>0</v>
      </c>
      <c r="Q6" s="18">
        <f>IFERROR('Comex Stat 15 | EXP (SCN124)'!Q5/'Comex Stat 15 | EXP (SCN124)'!$AF5,"")</f>
        <v>6.8253960208033686E-3</v>
      </c>
      <c r="R6" s="18">
        <f>IFERROR('Comex Stat 15 | EXP (SCN124)'!R5/'Comex Stat 15 | EXP (SCN124)'!$AF5,"")</f>
        <v>0</v>
      </c>
      <c r="S6" s="18">
        <f>IFERROR('Comex Stat 15 | EXP (SCN124)'!S5/'Comex Stat 15 | EXP (SCN124)'!$AF5,"")</f>
        <v>0</v>
      </c>
      <c r="T6" s="18">
        <f>IFERROR('Comex Stat 15 | EXP (SCN124)'!T5/'Comex Stat 15 | EXP (SCN124)'!$AF5,"")</f>
        <v>2.6723329645935113E-5</v>
      </c>
      <c r="U6" s="18">
        <f>IFERROR('Comex Stat 15 | EXP (SCN124)'!U5/'Comex Stat 15 | EXP (SCN124)'!$AF5,"")</f>
        <v>0</v>
      </c>
      <c r="V6" s="18">
        <f>IFERROR('Comex Stat 15 | EXP (SCN124)'!V5/'Comex Stat 15 | EXP (SCN124)'!$AF5,"")</f>
        <v>0</v>
      </c>
      <c r="W6" s="18">
        <f>IFERROR('Comex Stat 15 | EXP (SCN124)'!W5/'Comex Stat 15 | EXP (SCN124)'!$AF5,"")</f>
        <v>0</v>
      </c>
      <c r="X6" s="18">
        <f>IFERROR('Comex Stat 15 | EXP (SCN124)'!X5/'Comex Stat 15 | EXP (SCN124)'!$AF5,"")</f>
        <v>0</v>
      </c>
      <c r="Y6" s="18">
        <f>IFERROR('Comex Stat 15 | EXP (SCN124)'!Y5/'Comex Stat 15 | EXP (SCN124)'!$AF5,"")</f>
        <v>0</v>
      </c>
      <c r="Z6" s="18">
        <f>IFERROR('Comex Stat 15 | EXP (SCN124)'!Z5/'Comex Stat 15 | EXP (SCN124)'!$AF5,"")</f>
        <v>0</v>
      </c>
      <c r="AA6" s="18">
        <f>IFERROR('Comex Stat 15 | EXP (SCN124)'!AA5/'Comex Stat 15 | EXP (SCN124)'!$AF5,"")</f>
        <v>0</v>
      </c>
      <c r="AB6" s="18">
        <f>IFERROR('Comex Stat 15 | EXP (SCN124)'!AB5/'Comex Stat 15 | EXP (SCN124)'!$AF5,"")</f>
        <v>0</v>
      </c>
      <c r="AC6" s="18">
        <f>IFERROR('Comex Stat 15 | EXP (SCN124)'!AC5/'Comex Stat 15 | EXP (SCN124)'!$AF5,"")</f>
        <v>0</v>
      </c>
      <c r="AD6" s="18">
        <f>IFERROR('Comex Stat 15 | EXP (SCN124)'!AD5/'Comex Stat 15 | EXP (SCN124)'!$AF5,"")</f>
        <v>1.0351219346149755E-2</v>
      </c>
      <c r="AE6" s="18">
        <f>IFERROR('Comex Stat 15 | EXP (SCN124)'!AE5/'Comex Stat 15 | EXP (SCN124)'!$AF5,"")</f>
        <v>0.84643734687267103</v>
      </c>
      <c r="AF6" s="17">
        <f>IFERROR('Comex Stat 15 | EXP (SCN124)'!AF5/'Comex Stat 15 | EXP (SCN124)'!$AF5,"")</f>
        <v>1</v>
      </c>
      <c r="AH6" s="22">
        <v>202</v>
      </c>
      <c r="AJ6" s="33">
        <f t="shared" si="0"/>
        <v>0.6065587374474054</v>
      </c>
      <c r="AK6" s="22">
        <f t="shared" si="0"/>
        <v>25.268383005686363</v>
      </c>
      <c r="AL6" s="22">
        <f t="shared" si="0"/>
        <v>0</v>
      </c>
      <c r="AM6" s="22">
        <f t="shared" si="0"/>
        <v>0.57942148248890546</v>
      </c>
      <c r="AN6" s="22">
        <f t="shared" si="0"/>
        <v>8.8540996858229776E-2</v>
      </c>
      <c r="AO6" s="22">
        <f t="shared" si="0"/>
        <v>0.34599992391877255</v>
      </c>
      <c r="AP6" s="22">
        <f t="shared" si="0"/>
        <v>0.2717201559016984</v>
      </c>
      <c r="AQ6" s="22">
        <f t="shared" si="0"/>
        <v>9.6792153956807611E-2</v>
      </c>
      <c r="AR6" s="22">
        <f t="shared" si="0"/>
        <v>0.28716505874925136</v>
      </c>
      <c r="AS6" s="22">
        <f t="shared" si="0"/>
        <v>0</v>
      </c>
      <c r="AT6" s="22">
        <f t="shared" si="0"/>
        <v>0</v>
      </c>
      <c r="AU6" s="22">
        <f t="shared" si="0"/>
        <v>1.3787299962022805</v>
      </c>
      <c r="AV6" s="22">
        <f t="shared" si="0"/>
        <v>0</v>
      </c>
      <c r="AW6" s="22">
        <f t="shared" si="0"/>
        <v>0</v>
      </c>
      <c r="AX6" s="22">
        <f t="shared" si="0"/>
        <v>5.3981125884788924E-3</v>
      </c>
      <c r="AY6" s="22">
        <f t="shared" si="0"/>
        <v>0</v>
      </c>
      <c r="AZ6" s="22">
        <f t="shared" si="1"/>
        <v>0</v>
      </c>
      <c r="BA6" s="22">
        <f t="shared" si="1"/>
        <v>0</v>
      </c>
      <c r="BB6" s="22">
        <f t="shared" si="1"/>
        <v>0</v>
      </c>
      <c r="BC6" s="22">
        <f t="shared" si="1"/>
        <v>0</v>
      </c>
      <c r="BD6" s="22">
        <f t="shared" si="1"/>
        <v>0</v>
      </c>
      <c r="BE6" s="22">
        <f t="shared" si="1"/>
        <v>0</v>
      </c>
      <c r="BF6" s="22">
        <f t="shared" si="1"/>
        <v>0</v>
      </c>
      <c r="BG6" s="22">
        <f t="shared" si="1"/>
        <v>0</v>
      </c>
      <c r="BH6" s="22">
        <f t="shared" si="1"/>
        <v>2.0909463079222506</v>
      </c>
      <c r="BI6" s="22">
        <f t="shared" si="1"/>
        <v>170.98034406827955</v>
      </c>
      <c r="BJ6" s="27">
        <f t="shared" si="3"/>
        <v>202</v>
      </c>
      <c r="BK6" s="27" t="str">
        <f t="shared" si="4"/>
        <v>N</v>
      </c>
    </row>
    <row r="7" spans="2:63" x14ac:dyDescent="0.3">
      <c r="B7" s="2">
        <v>1914</v>
      </c>
      <c r="C7" s="9" t="s">
        <v>34</v>
      </c>
      <c r="D7" s="9">
        <v>4</v>
      </c>
      <c r="E7" s="9" t="str">
        <f t="shared" si="2"/>
        <v>S</v>
      </c>
      <c r="F7" s="18">
        <f>IFERROR('Comex Stat 15 | EXP (SCN124)'!F6/'Comex Stat 15 | EXP (SCN124)'!$AF6,"")</f>
        <v>0</v>
      </c>
      <c r="G7" s="18">
        <f>IFERROR('Comex Stat 15 | EXP (SCN124)'!G6/'Comex Stat 15 | EXP (SCN124)'!$AF6,"")</f>
        <v>0</v>
      </c>
      <c r="H7" s="18">
        <f>IFERROR('Comex Stat 15 | EXP (SCN124)'!H6/'Comex Stat 15 | EXP (SCN124)'!$AF6,"")</f>
        <v>0</v>
      </c>
      <c r="I7" s="18">
        <f>IFERROR('Comex Stat 15 | EXP (SCN124)'!I6/'Comex Stat 15 | EXP (SCN124)'!$AF6,"")</f>
        <v>0</v>
      </c>
      <c r="J7" s="18">
        <f>IFERROR('Comex Stat 15 | EXP (SCN124)'!J6/'Comex Stat 15 | EXP (SCN124)'!$AF6,"")</f>
        <v>0</v>
      </c>
      <c r="K7" s="18">
        <f>IFERROR('Comex Stat 15 | EXP (SCN124)'!K6/'Comex Stat 15 | EXP (SCN124)'!$AF6,"")</f>
        <v>0</v>
      </c>
      <c r="L7" s="18">
        <f>IFERROR('Comex Stat 15 | EXP (SCN124)'!L6/'Comex Stat 15 | EXP (SCN124)'!$AF6,"")</f>
        <v>0</v>
      </c>
      <c r="M7" s="18">
        <f>IFERROR('Comex Stat 15 | EXP (SCN124)'!M6/'Comex Stat 15 | EXP (SCN124)'!$AF6,"")</f>
        <v>0</v>
      </c>
      <c r="N7" s="18">
        <f>IFERROR('Comex Stat 15 | EXP (SCN124)'!N6/'Comex Stat 15 | EXP (SCN124)'!$AF6,"")</f>
        <v>0</v>
      </c>
      <c r="O7" s="18">
        <f>IFERROR('Comex Stat 15 | EXP (SCN124)'!O6/'Comex Stat 15 | EXP (SCN124)'!$AF6,"")</f>
        <v>0</v>
      </c>
      <c r="P7" s="18">
        <f>IFERROR('Comex Stat 15 | EXP (SCN124)'!P6/'Comex Stat 15 | EXP (SCN124)'!$AF6,"")</f>
        <v>0</v>
      </c>
      <c r="Q7" s="18">
        <f>IFERROR('Comex Stat 15 | EXP (SCN124)'!Q6/'Comex Stat 15 | EXP (SCN124)'!$AF6,"")</f>
        <v>0</v>
      </c>
      <c r="R7" s="18">
        <f>IFERROR('Comex Stat 15 | EXP (SCN124)'!R6/'Comex Stat 15 | EXP (SCN124)'!$AF6,"")</f>
        <v>0</v>
      </c>
      <c r="S7" s="18">
        <f>IFERROR('Comex Stat 15 | EXP (SCN124)'!S6/'Comex Stat 15 | EXP (SCN124)'!$AF6,"")</f>
        <v>0</v>
      </c>
      <c r="T7" s="18">
        <f>IFERROR('Comex Stat 15 | EXP (SCN124)'!T6/'Comex Stat 15 | EXP (SCN124)'!$AF6,"")</f>
        <v>0</v>
      </c>
      <c r="U7" s="18">
        <f>IFERROR('Comex Stat 15 | EXP (SCN124)'!U6/'Comex Stat 15 | EXP (SCN124)'!$AF6,"")</f>
        <v>0</v>
      </c>
      <c r="V7" s="18">
        <f>IFERROR('Comex Stat 15 | EXP (SCN124)'!V6/'Comex Stat 15 | EXP (SCN124)'!$AF6,"")</f>
        <v>0</v>
      </c>
      <c r="W7" s="18">
        <f>IFERROR('Comex Stat 15 | EXP (SCN124)'!W6/'Comex Stat 15 | EXP (SCN124)'!$AF6,"")</f>
        <v>0</v>
      </c>
      <c r="X7" s="18">
        <f>IFERROR('Comex Stat 15 | EXP (SCN124)'!X6/'Comex Stat 15 | EXP (SCN124)'!$AF6,"")</f>
        <v>0</v>
      </c>
      <c r="Y7" s="18">
        <f>IFERROR('Comex Stat 15 | EXP (SCN124)'!Y6/'Comex Stat 15 | EXP (SCN124)'!$AF6,"")</f>
        <v>0</v>
      </c>
      <c r="Z7" s="18">
        <f>IFERROR('Comex Stat 15 | EXP (SCN124)'!Z6/'Comex Stat 15 | EXP (SCN124)'!$AF6,"")</f>
        <v>0</v>
      </c>
      <c r="AA7" s="18">
        <f>IFERROR('Comex Stat 15 | EXP (SCN124)'!AA6/'Comex Stat 15 | EXP (SCN124)'!$AF6,"")</f>
        <v>0</v>
      </c>
      <c r="AB7" s="18">
        <f>IFERROR('Comex Stat 15 | EXP (SCN124)'!AB6/'Comex Stat 15 | EXP (SCN124)'!$AF6,"")</f>
        <v>0</v>
      </c>
      <c r="AC7" s="18">
        <f>IFERROR('Comex Stat 15 | EXP (SCN124)'!AC6/'Comex Stat 15 | EXP (SCN124)'!$AF6,"")</f>
        <v>0</v>
      </c>
      <c r="AD7" s="18">
        <f>IFERROR('Comex Stat 15 | EXP (SCN124)'!AD6/'Comex Stat 15 | EXP (SCN124)'!$AF6,"")</f>
        <v>1</v>
      </c>
      <c r="AE7" s="18">
        <f>IFERROR('Comex Stat 15 | EXP (SCN124)'!AE6/'Comex Stat 15 | EXP (SCN124)'!$AF6,"")</f>
        <v>0</v>
      </c>
      <c r="AF7" s="17">
        <f>IFERROR('Comex Stat 15 | EXP (SCN124)'!AF6/'Comex Stat 15 | EXP (SCN124)'!$AF6,"")</f>
        <v>1</v>
      </c>
      <c r="AH7" s="22">
        <v>0</v>
      </c>
      <c r="AJ7" s="33">
        <f t="shared" si="0"/>
        <v>0</v>
      </c>
      <c r="AK7" s="22">
        <f t="shared" si="0"/>
        <v>0</v>
      </c>
      <c r="AL7" s="22">
        <f t="shared" si="0"/>
        <v>0</v>
      </c>
      <c r="AM7" s="22">
        <f t="shared" si="0"/>
        <v>0</v>
      </c>
      <c r="AN7" s="22">
        <f t="shared" si="0"/>
        <v>0</v>
      </c>
      <c r="AO7" s="22">
        <f t="shared" si="0"/>
        <v>0</v>
      </c>
      <c r="AP7" s="22">
        <f t="shared" si="0"/>
        <v>0</v>
      </c>
      <c r="AQ7" s="22">
        <f t="shared" si="0"/>
        <v>0</v>
      </c>
      <c r="AR7" s="22">
        <f t="shared" si="0"/>
        <v>0</v>
      </c>
      <c r="AS7" s="22">
        <f t="shared" si="0"/>
        <v>0</v>
      </c>
      <c r="AT7" s="22">
        <f t="shared" si="0"/>
        <v>0</v>
      </c>
      <c r="AU7" s="22">
        <f t="shared" si="0"/>
        <v>0</v>
      </c>
      <c r="AV7" s="22">
        <f t="shared" si="0"/>
        <v>0</v>
      </c>
      <c r="AW7" s="22">
        <f t="shared" si="0"/>
        <v>0</v>
      </c>
      <c r="AX7" s="22">
        <f t="shared" si="0"/>
        <v>0</v>
      </c>
      <c r="AY7" s="22">
        <f t="shared" si="0"/>
        <v>0</v>
      </c>
      <c r="AZ7" s="22">
        <f t="shared" si="1"/>
        <v>0</v>
      </c>
      <c r="BA7" s="22">
        <f t="shared" si="1"/>
        <v>0</v>
      </c>
      <c r="BB7" s="22">
        <f t="shared" si="1"/>
        <v>0</v>
      </c>
      <c r="BC7" s="22">
        <f t="shared" si="1"/>
        <v>0</v>
      </c>
      <c r="BD7" s="22">
        <f t="shared" si="1"/>
        <v>0</v>
      </c>
      <c r="BE7" s="22">
        <f t="shared" si="1"/>
        <v>0</v>
      </c>
      <c r="BF7" s="22">
        <f t="shared" si="1"/>
        <v>0</v>
      </c>
      <c r="BG7" s="22">
        <f t="shared" si="1"/>
        <v>0</v>
      </c>
      <c r="BH7" s="22">
        <f t="shared" si="1"/>
        <v>0</v>
      </c>
      <c r="BI7" s="22">
        <f t="shared" si="1"/>
        <v>0</v>
      </c>
      <c r="BJ7" s="27">
        <f t="shared" si="3"/>
        <v>0</v>
      </c>
      <c r="BK7" s="27" t="str">
        <f t="shared" si="4"/>
        <v>N</v>
      </c>
    </row>
    <row r="8" spans="2:63" x14ac:dyDescent="0.3">
      <c r="B8" s="2">
        <v>1915</v>
      </c>
      <c r="C8" s="9" t="s">
        <v>35</v>
      </c>
      <c r="D8" s="9">
        <v>5</v>
      </c>
      <c r="E8" s="9" t="str">
        <f t="shared" si="2"/>
        <v>S</v>
      </c>
      <c r="F8" s="18">
        <f>IFERROR('Comex Stat 15 | EXP (SCN124)'!F7/'Comex Stat 15 | EXP (SCN124)'!$AF7,"")</f>
        <v>2.9753700689121658E-5</v>
      </c>
      <c r="G8" s="18">
        <f>IFERROR('Comex Stat 15 | EXP (SCN124)'!G7/'Comex Stat 15 | EXP (SCN124)'!$AF7,"")</f>
        <v>0.75238780719193599</v>
      </c>
      <c r="H8" s="18">
        <f>IFERROR('Comex Stat 15 | EXP (SCN124)'!H7/'Comex Stat 15 | EXP (SCN124)'!$AF7,"")</f>
        <v>1.1034086645644746E-2</v>
      </c>
      <c r="I8" s="18">
        <f>IFERROR('Comex Stat 15 | EXP (SCN124)'!I7/'Comex Stat 15 | EXP (SCN124)'!$AF7,"")</f>
        <v>0</v>
      </c>
      <c r="J8" s="18">
        <f>IFERROR('Comex Stat 15 | EXP (SCN124)'!J7/'Comex Stat 15 | EXP (SCN124)'!$AF7,"")</f>
        <v>1.519678820580989E-3</v>
      </c>
      <c r="K8" s="18">
        <f>IFERROR('Comex Stat 15 | EXP (SCN124)'!K7/'Comex Stat 15 | EXP (SCN124)'!$AF7,"")</f>
        <v>5.9574692105513346E-6</v>
      </c>
      <c r="L8" s="18">
        <f>IFERROR('Comex Stat 15 | EXP (SCN124)'!L7/'Comex Stat 15 | EXP (SCN124)'!$AF7,"")</f>
        <v>3.4312552149020956E-9</v>
      </c>
      <c r="M8" s="18">
        <f>IFERROR('Comex Stat 15 | EXP (SCN124)'!M7/'Comex Stat 15 | EXP (SCN124)'!$AF7,"")</f>
        <v>5.547743978466324E-5</v>
      </c>
      <c r="N8" s="18">
        <f>IFERROR('Comex Stat 15 | EXP (SCN124)'!N7/'Comex Stat 15 | EXP (SCN124)'!$AF7,"")</f>
        <v>0</v>
      </c>
      <c r="O8" s="18">
        <f>IFERROR('Comex Stat 15 | EXP (SCN124)'!O7/'Comex Stat 15 | EXP (SCN124)'!$AF7,"")</f>
        <v>0</v>
      </c>
      <c r="P8" s="18">
        <f>IFERROR('Comex Stat 15 | EXP (SCN124)'!P7/'Comex Stat 15 | EXP (SCN124)'!$AF7,"")</f>
        <v>0</v>
      </c>
      <c r="Q8" s="18">
        <f>IFERROR('Comex Stat 15 | EXP (SCN124)'!Q7/'Comex Stat 15 | EXP (SCN124)'!$AF7,"")</f>
        <v>0</v>
      </c>
      <c r="R8" s="18">
        <f>IFERROR('Comex Stat 15 | EXP (SCN124)'!R7/'Comex Stat 15 | EXP (SCN124)'!$AF7,"")</f>
        <v>2.137290748304572E-6</v>
      </c>
      <c r="S8" s="18">
        <f>IFERROR('Comex Stat 15 | EXP (SCN124)'!S7/'Comex Stat 15 | EXP (SCN124)'!$AF7,"")</f>
        <v>4.875241784506728E-7</v>
      </c>
      <c r="T8" s="18">
        <f>IFERROR('Comex Stat 15 | EXP (SCN124)'!T7/'Comex Stat 15 | EXP (SCN124)'!$AF7,"")</f>
        <v>0</v>
      </c>
      <c r="U8" s="18">
        <f>IFERROR('Comex Stat 15 | EXP (SCN124)'!U7/'Comex Stat 15 | EXP (SCN124)'!$AF7,"")</f>
        <v>0</v>
      </c>
      <c r="V8" s="18">
        <f>IFERROR('Comex Stat 15 | EXP (SCN124)'!V7/'Comex Stat 15 | EXP (SCN124)'!$AF7,"")</f>
        <v>4.8817230443570984E-6</v>
      </c>
      <c r="W8" s="18">
        <f>IFERROR('Comex Stat 15 | EXP (SCN124)'!W7/'Comex Stat 15 | EXP (SCN124)'!$AF7,"")</f>
        <v>0</v>
      </c>
      <c r="X8" s="18">
        <f>IFERROR('Comex Stat 15 | EXP (SCN124)'!X7/'Comex Stat 15 | EXP (SCN124)'!$AF7,"")</f>
        <v>0</v>
      </c>
      <c r="Y8" s="18">
        <f>IFERROR('Comex Stat 15 | EXP (SCN124)'!Y7/'Comex Stat 15 | EXP (SCN124)'!$AF7,"")</f>
        <v>0</v>
      </c>
      <c r="Z8" s="18">
        <f>IFERROR('Comex Stat 15 | EXP (SCN124)'!Z7/'Comex Stat 15 | EXP (SCN124)'!$AF7,"")</f>
        <v>0</v>
      </c>
      <c r="AA8" s="18">
        <f>IFERROR('Comex Stat 15 | EXP (SCN124)'!AA7/'Comex Stat 15 | EXP (SCN124)'!$AF7,"")</f>
        <v>0</v>
      </c>
      <c r="AB8" s="18">
        <f>IFERROR('Comex Stat 15 | EXP (SCN124)'!AB7/'Comex Stat 15 | EXP (SCN124)'!$AF7,"")</f>
        <v>8.4880675878640591E-7</v>
      </c>
      <c r="AC8" s="18">
        <f>IFERROR('Comex Stat 15 | EXP (SCN124)'!AC7/'Comex Stat 15 | EXP (SCN124)'!$AF7,"")</f>
        <v>0</v>
      </c>
      <c r="AD8" s="18">
        <f>IFERROR('Comex Stat 15 | EXP (SCN124)'!AD7/'Comex Stat 15 | EXP (SCN124)'!$AF7,"")</f>
        <v>9.6219199547132109E-2</v>
      </c>
      <c r="AE8" s="18">
        <f>IFERROR('Comex Stat 15 | EXP (SCN124)'!AE7/'Comex Stat 15 | EXP (SCN124)'!$AF7,"")</f>
        <v>0.13873968040903675</v>
      </c>
      <c r="AF8" s="17">
        <f>IFERROR('Comex Stat 15 | EXP (SCN124)'!AF7/'Comex Stat 15 | EXP (SCN124)'!$AF7,"")</f>
        <v>1</v>
      </c>
      <c r="AH8" s="22">
        <v>1078</v>
      </c>
      <c r="AJ8" s="33">
        <f t="shared" si="0"/>
        <v>3.2074489342873144E-2</v>
      </c>
      <c r="AK8" s="22">
        <f t="shared" si="0"/>
        <v>811.07405615290702</v>
      </c>
      <c r="AL8" s="22">
        <f t="shared" si="0"/>
        <v>11.894745404005036</v>
      </c>
      <c r="AM8" s="22">
        <f t="shared" si="0"/>
        <v>0</v>
      </c>
      <c r="AN8" s="22">
        <f t="shared" si="0"/>
        <v>1.6382137685863061</v>
      </c>
      <c r="AO8" s="22">
        <f t="shared" si="0"/>
        <v>6.422151808974339E-3</v>
      </c>
      <c r="AP8" s="22">
        <f t="shared" si="0"/>
        <v>3.698893121664459E-6</v>
      </c>
      <c r="AQ8" s="22">
        <f t="shared" si="0"/>
        <v>5.980468008786697E-2</v>
      </c>
      <c r="AR8" s="22">
        <f t="shared" si="0"/>
        <v>0</v>
      </c>
      <c r="AS8" s="22">
        <f t="shared" si="0"/>
        <v>0</v>
      </c>
      <c r="AT8" s="22">
        <f t="shared" si="0"/>
        <v>0</v>
      </c>
      <c r="AU8" s="22">
        <f t="shared" si="0"/>
        <v>0</v>
      </c>
      <c r="AV8" s="22">
        <f t="shared" si="0"/>
        <v>2.3039994266723287E-3</v>
      </c>
      <c r="AW8" s="22">
        <f t="shared" si="0"/>
        <v>5.255510643698253E-4</v>
      </c>
      <c r="AX8" s="22">
        <f t="shared" si="0"/>
        <v>0</v>
      </c>
      <c r="AY8" s="22">
        <f t="shared" si="0"/>
        <v>0</v>
      </c>
      <c r="AZ8" s="22">
        <f t="shared" si="1"/>
        <v>5.2624974418169525E-3</v>
      </c>
      <c r="BA8" s="22">
        <f t="shared" si="1"/>
        <v>0</v>
      </c>
      <c r="BB8" s="22">
        <f t="shared" si="1"/>
        <v>0</v>
      </c>
      <c r="BC8" s="22">
        <f t="shared" si="1"/>
        <v>0</v>
      </c>
      <c r="BD8" s="22">
        <f t="shared" si="1"/>
        <v>0</v>
      </c>
      <c r="BE8" s="22">
        <f t="shared" si="1"/>
        <v>0</v>
      </c>
      <c r="BF8" s="22">
        <f t="shared" si="1"/>
        <v>9.1501368597174555E-4</v>
      </c>
      <c r="BG8" s="22">
        <f t="shared" si="1"/>
        <v>0</v>
      </c>
      <c r="BH8" s="22">
        <f t="shared" si="1"/>
        <v>103.72429711180841</v>
      </c>
      <c r="BI8" s="22">
        <f t="shared" si="1"/>
        <v>149.56137548094162</v>
      </c>
      <c r="BJ8" s="27">
        <f t="shared" si="3"/>
        <v>1077.9999999999998</v>
      </c>
      <c r="BK8" s="27" t="str">
        <f t="shared" si="4"/>
        <v>N</v>
      </c>
    </row>
    <row r="9" spans="2:63" x14ac:dyDescent="0.3">
      <c r="B9" s="2">
        <v>1916</v>
      </c>
      <c r="C9" s="9" t="s">
        <v>36</v>
      </c>
      <c r="D9" s="9">
        <v>6</v>
      </c>
      <c r="E9" s="9" t="str">
        <f t="shared" si="2"/>
        <v>S</v>
      </c>
      <c r="F9" s="18">
        <f>IFERROR('Comex Stat 15 | EXP (SCN124)'!F8/'Comex Stat 15 | EXP (SCN124)'!$AF8,"")</f>
        <v>3.9729010043549375E-2</v>
      </c>
      <c r="G9" s="18">
        <f>IFERROR('Comex Stat 15 | EXP (SCN124)'!G8/'Comex Stat 15 | EXP (SCN124)'!$AF8,"")</f>
        <v>5.187143269609641E-3</v>
      </c>
      <c r="H9" s="18">
        <f>IFERROR('Comex Stat 15 | EXP (SCN124)'!H8/'Comex Stat 15 | EXP (SCN124)'!$AF8,"")</f>
        <v>1.0539590276237992E-3</v>
      </c>
      <c r="I9" s="18">
        <f>IFERROR('Comex Stat 15 | EXP (SCN124)'!I8/'Comex Stat 15 | EXP (SCN124)'!$AF8,"")</f>
        <v>0.10188613081808427</v>
      </c>
      <c r="J9" s="18">
        <f>IFERROR('Comex Stat 15 | EXP (SCN124)'!J8/'Comex Stat 15 | EXP (SCN124)'!$AF8,"")</f>
        <v>1.4212955952020339E-3</v>
      </c>
      <c r="K9" s="18">
        <f>IFERROR('Comex Stat 15 | EXP (SCN124)'!K8/'Comex Stat 15 | EXP (SCN124)'!$AF8,"")</f>
        <v>1.2078508794094925E-2</v>
      </c>
      <c r="L9" s="18">
        <f>IFERROR('Comex Stat 15 | EXP (SCN124)'!L8/'Comex Stat 15 | EXP (SCN124)'!$AF8,"")</f>
        <v>1.2778439035956329E-2</v>
      </c>
      <c r="M9" s="18">
        <f>IFERROR('Comex Stat 15 | EXP (SCN124)'!M8/'Comex Stat 15 | EXP (SCN124)'!$AF8,"")</f>
        <v>1.4439529283318766E-2</v>
      </c>
      <c r="N9" s="18">
        <f>IFERROR('Comex Stat 15 | EXP (SCN124)'!N8/'Comex Stat 15 | EXP (SCN124)'!$AF8,"")</f>
        <v>3.0487803911513726E-2</v>
      </c>
      <c r="O9" s="18">
        <f>IFERROR('Comex Stat 15 | EXP (SCN124)'!O8/'Comex Stat 15 | EXP (SCN124)'!$AF8,"")</f>
        <v>3.0814035500608275E-3</v>
      </c>
      <c r="P9" s="18">
        <f>IFERROR('Comex Stat 15 | EXP (SCN124)'!P8/'Comex Stat 15 | EXP (SCN124)'!$AF8,"")</f>
        <v>2.3151594377695869E-2</v>
      </c>
      <c r="Q9" s="18">
        <f>IFERROR('Comex Stat 15 | EXP (SCN124)'!Q8/'Comex Stat 15 | EXP (SCN124)'!$AF8,"")</f>
        <v>1.3180818708474996E-2</v>
      </c>
      <c r="R9" s="18">
        <f>IFERROR('Comex Stat 15 | EXP (SCN124)'!R8/'Comex Stat 15 | EXP (SCN124)'!$AF8,"")</f>
        <v>1.9136258817522239E-3</v>
      </c>
      <c r="S9" s="18">
        <f>IFERROR('Comex Stat 15 | EXP (SCN124)'!S8/'Comex Stat 15 | EXP (SCN124)'!$AF8,"")</f>
        <v>1.182390770358501E-2</v>
      </c>
      <c r="T9" s="18">
        <f>IFERROR('Comex Stat 15 | EXP (SCN124)'!T8/'Comex Stat 15 | EXP (SCN124)'!$AF8,"")</f>
        <v>1.2469413176681071E-2</v>
      </c>
      <c r="U9" s="18">
        <f>IFERROR('Comex Stat 15 | EXP (SCN124)'!U8/'Comex Stat 15 | EXP (SCN124)'!$AF8,"")</f>
        <v>4.0587173437757803E-3</v>
      </c>
      <c r="V9" s="18">
        <f>IFERROR('Comex Stat 15 | EXP (SCN124)'!V8/'Comex Stat 15 | EXP (SCN124)'!$AF8,"")</f>
        <v>0</v>
      </c>
      <c r="W9" s="18">
        <f>IFERROR('Comex Stat 15 | EXP (SCN124)'!W8/'Comex Stat 15 | EXP (SCN124)'!$AF8,"")</f>
        <v>0</v>
      </c>
      <c r="X9" s="18">
        <f>IFERROR('Comex Stat 15 | EXP (SCN124)'!X8/'Comex Stat 15 | EXP (SCN124)'!$AF8,"")</f>
        <v>5.2364548336310884E-3</v>
      </c>
      <c r="Y9" s="18">
        <f>IFERROR('Comex Stat 15 | EXP (SCN124)'!Y8/'Comex Stat 15 | EXP (SCN124)'!$AF8,"")</f>
        <v>0</v>
      </c>
      <c r="Z9" s="18">
        <f>IFERROR('Comex Stat 15 | EXP (SCN124)'!Z8/'Comex Stat 15 | EXP (SCN124)'!$AF8,"")</f>
        <v>6.7352362553489966E-3</v>
      </c>
      <c r="AA9" s="18">
        <f>IFERROR('Comex Stat 15 | EXP (SCN124)'!AA8/'Comex Stat 15 | EXP (SCN124)'!$AF8,"")</f>
        <v>7.4062236929038341E-3</v>
      </c>
      <c r="AB9" s="18">
        <f>IFERROR('Comex Stat 15 | EXP (SCN124)'!AB8/'Comex Stat 15 | EXP (SCN124)'!$AF8,"")</f>
        <v>9.743027909965769E-3</v>
      </c>
      <c r="AC9" s="18">
        <f>IFERROR('Comex Stat 15 | EXP (SCN124)'!AC8/'Comex Stat 15 | EXP (SCN124)'!$AF8,"")</f>
        <v>1.8359500813071604E-2</v>
      </c>
      <c r="AD9" s="18">
        <f>IFERROR('Comex Stat 15 | EXP (SCN124)'!AD8/'Comex Stat 15 | EXP (SCN124)'!$AF8,"")</f>
        <v>0.40264483865739953</v>
      </c>
      <c r="AE9" s="18">
        <f>IFERROR('Comex Stat 15 | EXP (SCN124)'!AE8/'Comex Stat 15 | EXP (SCN124)'!$AF8,"")</f>
        <v>0.26113341731670053</v>
      </c>
      <c r="AF9" s="17">
        <f>IFERROR('Comex Stat 15 | EXP (SCN124)'!AF8/'Comex Stat 15 | EXP (SCN124)'!$AF8,"")</f>
        <v>1</v>
      </c>
      <c r="AH9" s="22">
        <v>7</v>
      </c>
      <c r="AJ9" s="33">
        <f t="shared" si="0"/>
        <v>0.2781030703048456</v>
      </c>
      <c r="AK9" s="22">
        <f t="shared" si="0"/>
        <v>3.631000288726749E-2</v>
      </c>
      <c r="AL9" s="22">
        <f t="shared" si="0"/>
        <v>7.3777131933665946E-3</v>
      </c>
      <c r="AM9" s="22">
        <f t="shared" si="0"/>
        <v>0.71320291572658989</v>
      </c>
      <c r="AN9" s="22">
        <f t="shared" si="0"/>
        <v>9.9490691664142379E-3</v>
      </c>
      <c r="AO9" s="22">
        <f t="shared" si="0"/>
        <v>8.4549561558664471E-2</v>
      </c>
      <c r="AP9" s="22">
        <f t="shared" si="0"/>
        <v>8.9449073251694308E-2</v>
      </c>
      <c r="AQ9" s="22">
        <f t="shared" si="0"/>
        <v>0.10107670498323136</v>
      </c>
      <c r="AR9" s="22">
        <f t="shared" si="0"/>
        <v>0.21341462738059608</v>
      </c>
      <c r="AS9" s="22">
        <f t="shared" si="0"/>
        <v>2.1569824850425794E-2</v>
      </c>
      <c r="AT9" s="22">
        <f t="shared" si="0"/>
        <v>0.16206116064387108</v>
      </c>
      <c r="AU9" s="22">
        <f t="shared" si="0"/>
        <v>9.2265730959324971E-2</v>
      </c>
      <c r="AV9" s="22">
        <f t="shared" si="0"/>
        <v>1.3395381172265568E-2</v>
      </c>
      <c r="AW9" s="22">
        <f t="shared" si="0"/>
        <v>8.2767353925095072E-2</v>
      </c>
      <c r="AX9" s="22">
        <f t="shared" si="0"/>
        <v>8.7285892236767498E-2</v>
      </c>
      <c r="AY9" s="22">
        <f t="shared" si="0"/>
        <v>2.841102140643046E-2</v>
      </c>
      <c r="AZ9" s="22">
        <f t="shared" si="1"/>
        <v>0</v>
      </c>
      <c r="BA9" s="22">
        <f t="shared" si="1"/>
        <v>0</v>
      </c>
      <c r="BB9" s="22">
        <f t="shared" si="1"/>
        <v>3.6655183835417618E-2</v>
      </c>
      <c r="BC9" s="22">
        <f t="shared" si="1"/>
        <v>0</v>
      </c>
      <c r="BD9" s="22">
        <f t="shared" si="1"/>
        <v>4.7146653787442976E-2</v>
      </c>
      <c r="BE9" s="22">
        <f t="shared" si="1"/>
        <v>5.1843565850326838E-2</v>
      </c>
      <c r="BF9" s="22">
        <f t="shared" si="1"/>
        <v>6.8201195369760381E-2</v>
      </c>
      <c r="BG9" s="22">
        <f t="shared" si="1"/>
        <v>0.12851650569150122</v>
      </c>
      <c r="BH9" s="22">
        <f t="shared" si="1"/>
        <v>2.8185138706017967</v>
      </c>
      <c r="BI9" s="22">
        <f t="shared" si="1"/>
        <v>1.8279339212169037</v>
      </c>
      <c r="BJ9" s="27">
        <f t="shared" si="3"/>
        <v>7</v>
      </c>
      <c r="BK9" s="27" t="str">
        <f t="shared" si="4"/>
        <v>N</v>
      </c>
    </row>
    <row r="10" spans="2:63" x14ac:dyDescent="0.3">
      <c r="B10" s="2">
        <v>1917</v>
      </c>
      <c r="C10" s="9" t="s">
        <v>37</v>
      </c>
      <c r="D10" s="9">
        <v>7</v>
      </c>
      <c r="E10" s="9" t="str">
        <f t="shared" si="2"/>
        <v>S</v>
      </c>
      <c r="F10" s="18">
        <f>IFERROR('Comex Stat 15 | EXP (SCN124)'!F9/'Comex Stat 15 | EXP (SCN124)'!$AF9,"")</f>
        <v>0</v>
      </c>
      <c r="G10" s="18">
        <f>IFERROR('Comex Stat 15 | EXP (SCN124)'!G9/'Comex Stat 15 | EXP (SCN124)'!$AF9,"")</f>
        <v>0</v>
      </c>
      <c r="H10" s="18">
        <f>IFERROR('Comex Stat 15 | EXP (SCN124)'!H9/'Comex Stat 15 | EXP (SCN124)'!$AF9,"")</f>
        <v>0</v>
      </c>
      <c r="I10" s="18">
        <f>IFERROR('Comex Stat 15 | EXP (SCN124)'!I9/'Comex Stat 15 | EXP (SCN124)'!$AF9,"")</f>
        <v>0</v>
      </c>
      <c r="J10" s="18">
        <f>IFERROR('Comex Stat 15 | EXP (SCN124)'!J9/'Comex Stat 15 | EXP (SCN124)'!$AF9,"")</f>
        <v>0</v>
      </c>
      <c r="K10" s="18">
        <f>IFERROR('Comex Stat 15 | EXP (SCN124)'!K9/'Comex Stat 15 | EXP (SCN124)'!$AF9,"")</f>
        <v>1.0290470970872042E-2</v>
      </c>
      <c r="L10" s="18">
        <f>IFERROR('Comex Stat 15 | EXP (SCN124)'!L9/'Comex Stat 15 | EXP (SCN124)'!$AF9,"")</f>
        <v>0</v>
      </c>
      <c r="M10" s="18">
        <f>IFERROR('Comex Stat 15 | EXP (SCN124)'!M9/'Comex Stat 15 | EXP (SCN124)'!$AF9,"")</f>
        <v>1.4886974178361575E-2</v>
      </c>
      <c r="N10" s="18">
        <f>IFERROR('Comex Stat 15 | EXP (SCN124)'!N9/'Comex Stat 15 | EXP (SCN124)'!$AF9,"")</f>
        <v>0</v>
      </c>
      <c r="O10" s="18">
        <f>IFERROR('Comex Stat 15 | EXP (SCN124)'!O9/'Comex Stat 15 | EXP (SCN124)'!$AF9,"")</f>
        <v>7.3785736105370979E-5</v>
      </c>
      <c r="P10" s="18">
        <f>IFERROR('Comex Stat 15 | EXP (SCN124)'!P9/'Comex Stat 15 | EXP (SCN124)'!$AF9,"")</f>
        <v>1.2348160859643133E-3</v>
      </c>
      <c r="Q10" s="18">
        <f>IFERROR('Comex Stat 15 | EXP (SCN124)'!Q9/'Comex Stat 15 | EXP (SCN124)'!$AF9,"")</f>
        <v>0</v>
      </c>
      <c r="R10" s="18">
        <f>IFERROR('Comex Stat 15 | EXP (SCN124)'!R9/'Comex Stat 15 | EXP (SCN124)'!$AF9,"")</f>
        <v>0</v>
      </c>
      <c r="S10" s="18">
        <f>IFERROR('Comex Stat 15 | EXP (SCN124)'!S9/'Comex Stat 15 | EXP (SCN124)'!$AF9,"")</f>
        <v>0</v>
      </c>
      <c r="T10" s="18">
        <f>IFERROR('Comex Stat 15 | EXP (SCN124)'!T9/'Comex Stat 15 | EXP (SCN124)'!$AF9,"")</f>
        <v>0</v>
      </c>
      <c r="U10" s="18">
        <f>IFERROR('Comex Stat 15 | EXP (SCN124)'!U9/'Comex Stat 15 | EXP (SCN124)'!$AF9,"")</f>
        <v>0</v>
      </c>
      <c r="V10" s="18">
        <f>IFERROR('Comex Stat 15 | EXP (SCN124)'!V9/'Comex Stat 15 | EXP (SCN124)'!$AF9,"")</f>
        <v>0</v>
      </c>
      <c r="W10" s="18">
        <f>IFERROR('Comex Stat 15 | EXP (SCN124)'!W9/'Comex Stat 15 | EXP (SCN124)'!$AF9,"")</f>
        <v>0</v>
      </c>
      <c r="X10" s="18">
        <f>IFERROR('Comex Stat 15 | EXP (SCN124)'!X9/'Comex Stat 15 | EXP (SCN124)'!$AF9,"")</f>
        <v>0</v>
      </c>
      <c r="Y10" s="18">
        <f>IFERROR('Comex Stat 15 | EXP (SCN124)'!Y9/'Comex Stat 15 | EXP (SCN124)'!$AF9,"")</f>
        <v>0</v>
      </c>
      <c r="Z10" s="18">
        <f>IFERROR('Comex Stat 15 | EXP (SCN124)'!Z9/'Comex Stat 15 | EXP (SCN124)'!$AF9,"")</f>
        <v>0</v>
      </c>
      <c r="AA10" s="18">
        <f>IFERROR('Comex Stat 15 | EXP (SCN124)'!AA9/'Comex Stat 15 | EXP (SCN124)'!$AF9,"")</f>
        <v>0</v>
      </c>
      <c r="AB10" s="18">
        <f>IFERROR('Comex Stat 15 | EXP (SCN124)'!AB9/'Comex Stat 15 | EXP (SCN124)'!$AF9,"")</f>
        <v>0</v>
      </c>
      <c r="AC10" s="18">
        <f>IFERROR('Comex Stat 15 | EXP (SCN124)'!AC9/'Comex Stat 15 | EXP (SCN124)'!$AF9,"")</f>
        <v>0</v>
      </c>
      <c r="AD10" s="18">
        <f>IFERROR('Comex Stat 15 | EXP (SCN124)'!AD9/'Comex Stat 15 | EXP (SCN124)'!$AF9,"")</f>
        <v>0.74776295574203522</v>
      </c>
      <c r="AE10" s="18">
        <f>IFERROR('Comex Stat 15 | EXP (SCN124)'!AE9/'Comex Stat 15 | EXP (SCN124)'!$AF9,"")</f>
        <v>0.22575099728666151</v>
      </c>
      <c r="AF10" s="17">
        <f>IFERROR('Comex Stat 15 | EXP (SCN124)'!AF9/'Comex Stat 15 | EXP (SCN124)'!$AF9,"")</f>
        <v>1</v>
      </c>
      <c r="AH10" s="22">
        <v>0</v>
      </c>
      <c r="AJ10" s="33">
        <f t="shared" si="0"/>
        <v>0</v>
      </c>
      <c r="AK10" s="22">
        <f t="shared" si="0"/>
        <v>0</v>
      </c>
      <c r="AL10" s="22">
        <f t="shared" si="0"/>
        <v>0</v>
      </c>
      <c r="AM10" s="22">
        <f t="shared" si="0"/>
        <v>0</v>
      </c>
      <c r="AN10" s="22">
        <f t="shared" si="0"/>
        <v>0</v>
      </c>
      <c r="AO10" s="22">
        <f t="shared" si="0"/>
        <v>0</v>
      </c>
      <c r="AP10" s="22">
        <f t="shared" si="0"/>
        <v>0</v>
      </c>
      <c r="AQ10" s="22">
        <f t="shared" si="0"/>
        <v>0</v>
      </c>
      <c r="AR10" s="22">
        <f t="shared" si="0"/>
        <v>0</v>
      </c>
      <c r="AS10" s="22">
        <f t="shared" si="0"/>
        <v>0</v>
      </c>
      <c r="AT10" s="22">
        <f t="shared" si="0"/>
        <v>0</v>
      </c>
      <c r="AU10" s="22">
        <f t="shared" si="0"/>
        <v>0</v>
      </c>
      <c r="AV10" s="22">
        <f t="shared" si="0"/>
        <v>0</v>
      </c>
      <c r="AW10" s="22">
        <f t="shared" si="0"/>
        <v>0</v>
      </c>
      <c r="AX10" s="22">
        <f t="shared" si="0"/>
        <v>0</v>
      </c>
      <c r="AY10" s="22">
        <f t="shared" si="0"/>
        <v>0</v>
      </c>
      <c r="AZ10" s="22">
        <f t="shared" si="1"/>
        <v>0</v>
      </c>
      <c r="BA10" s="22">
        <f t="shared" si="1"/>
        <v>0</v>
      </c>
      <c r="BB10" s="22">
        <f t="shared" si="1"/>
        <v>0</v>
      </c>
      <c r="BC10" s="22">
        <f t="shared" si="1"/>
        <v>0</v>
      </c>
      <c r="BD10" s="22">
        <f t="shared" si="1"/>
        <v>0</v>
      </c>
      <c r="BE10" s="22">
        <f t="shared" si="1"/>
        <v>0</v>
      </c>
      <c r="BF10" s="22">
        <f t="shared" si="1"/>
        <v>0</v>
      </c>
      <c r="BG10" s="22">
        <f t="shared" si="1"/>
        <v>0</v>
      </c>
      <c r="BH10" s="22">
        <f t="shared" si="1"/>
        <v>0</v>
      </c>
      <c r="BI10" s="22">
        <f t="shared" si="1"/>
        <v>0</v>
      </c>
      <c r="BJ10" s="27">
        <f t="shared" si="3"/>
        <v>0</v>
      </c>
      <c r="BK10" s="27" t="str">
        <f t="shared" si="4"/>
        <v>N</v>
      </c>
    </row>
    <row r="11" spans="2:63" x14ac:dyDescent="0.3">
      <c r="B11" s="2">
        <v>1918</v>
      </c>
      <c r="C11" s="9" t="s">
        <v>38</v>
      </c>
      <c r="D11" s="9">
        <v>8</v>
      </c>
      <c r="E11" s="9" t="str">
        <f t="shared" si="2"/>
        <v>S</v>
      </c>
      <c r="F11" s="18">
        <f>IFERROR('Comex Stat 15 | EXP (SCN124)'!F10/'Comex Stat 15 | EXP (SCN124)'!$AF10,"")</f>
        <v>0.21238533030771359</v>
      </c>
      <c r="G11" s="18">
        <f>IFERROR('Comex Stat 15 | EXP (SCN124)'!G10/'Comex Stat 15 | EXP (SCN124)'!$AF10,"")</f>
        <v>2.3427881807338777E-3</v>
      </c>
      <c r="H11" s="18">
        <f>IFERROR('Comex Stat 15 | EXP (SCN124)'!H10/'Comex Stat 15 | EXP (SCN124)'!$AF10,"")</f>
        <v>1.2021469098453615E-2</v>
      </c>
      <c r="I11" s="18">
        <f>IFERROR('Comex Stat 15 | EXP (SCN124)'!I10/'Comex Stat 15 | EXP (SCN124)'!$AF10,"")</f>
        <v>4.1755898067971197E-4</v>
      </c>
      <c r="J11" s="18">
        <f>IFERROR('Comex Stat 15 | EXP (SCN124)'!J10/'Comex Stat 15 | EXP (SCN124)'!$AF10,"")</f>
        <v>1.0074010582137118E-3</v>
      </c>
      <c r="K11" s="18">
        <f>IFERROR('Comex Stat 15 | EXP (SCN124)'!K10/'Comex Stat 15 | EXP (SCN124)'!$AF10,"")</f>
        <v>1.212294617292539E-2</v>
      </c>
      <c r="L11" s="18">
        <f>IFERROR('Comex Stat 15 | EXP (SCN124)'!L10/'Comex Stat 15 | EXP (SCN124)'!$AF10,"")</f>
        <v>4.1684158075498478E-4</v>
      </c>
      <c r="M11" s="18">
        <f>IFERROR('Comex Stat 15 | EXP (SCN124)'!M10/'Comex Stat 15 | EXP (SCN124)'!$AF10,"")</f>
        <v>1.3376313151077822E-4</v>
      </c>
      <c r="N11" s="18">
        <f>IFERROR('Comex Stat 15 | EXP (SCN124)'!N10/'Comex Stat 15 | EXP (SCN124)'!$AF10,"")</f>
        <v>1.002133722540537E-2</v>
      </c>
      <c r="O11" s="18">
        <f>IFERROR('Comex Stat 15 | EXP (SCN124)'!O10/'Comex Stat 15 | EXP (SCN124)'!$AF10,"")</f>
        <v>4.3674702533141136E-3</v>
      </c>
      <c r="P11" s="18">
        <f>IFERROR('Comex Stat 15 | EXP (SCN124)'!P10/'Comex Stat 15 | EXP (SCN124)'!$AF10,"")</f>
        <v>1.4934916244756856E-4</v>
      </c>
      <c r="Q11" s="18">
        <f>IFERROR('Comex Stat 15 | EXP (SCN124)'!Q10/'Comex Stat 15 | EXP (SCN124)'!$AF10,"")</f>
        <v>5.0973199921428339E-4</v>
      </c>
      <c r="R11" s="18">
        <f>IFERROR('Comex Stat 15 | EXP (SCN124)'!R10/'Comex Stat 15 | EXP (SCN124)'!$AF10,"")</f>
        <v>0</v>
      </c>
      <c r="S11" s="18">
        <f>IFERROR('Comex Stat 15 | EXP (SCN124)'!S10/'Comex Stat 15 | EXP (SCN124)'!$AF10,"")</f>
        <v>0</v>
      </c>
      <c r="T11" s="18">
        <f>IFERROR('Comex Stat 15 | EXP (SCN124)'!T10/'Comex Stat 15 | EXP (SCN124)'!$AF10,"")</f>
        <v>1.6613931270293581E-2</v>
      </c>
      <c r="U11" s="18">
        <f>IFERROR('Comex Stat 15 | EXP (SCN124)'!U10/'Comex Stat 15 | EXP (SCN124)'!$AF10,"")</f>
        <v>2.930808224481638E-7</v>
      </c>
      <c r="V11" s="18">
        <f>IFERROR('Comex Stat 15 | EXP (SCN124)'!V10/'Comex Stat 15 | EXP (SCN124)'!$AF10,"")</f>
        <v>2.131821295717636E-3</v>
      </c>
      <c r="W11" s="18">
        <f>IFERROR('Comex Stat 15 | EXP (SCN124)'!W10/'Comex Stat 15 | EXP (SCN124)'!$AF10,"")</f>
        <v>0</v>
      </c>
      <c r="X11" s="18">
        <f>IFERROR('Comex Stat 15 | EXP (SCN124)'!X10/'Comex Stat 15 | EXP (SCN124)'!$AF10,"")</f>
        <v>0</v>
      </c>
      <c r="Y11" s="18">
        <f>IFERROR('Comex Stat 15 | EXP (SCN124)'!Y10/'Comex Stat 15 | EXP (SCN124)'!$AF10,"")</f>
        <v>0</v>
      </c>
      <c r="Z11" s="18">
        <f>IFERROR('Comex Stat 15 | EXP (SCN124)'!Z10/'Comex Stat 15 | EXP (SCN124)'!$AF10,"")</f>
        <v>0</v>
      </c>
      <c r="AA11" s="18">
        <f>IFERROR('Comex Stat 15 | EXP (SCN124)'!AA10/'Comex Stat 15 | EXP (SCN124)'!$AF10,"")</f>
        <v>3.7787443312464397E-5</v>
      </c>
      <c r="AB11" s="18">
        <f>IFERROR('Comex Stat 15 | EXP (SCN124)'!AB10/'Comex Stat 15 | EXP (SCN124)'!$AF10,"")</f>
        <v>0</v>
      </c>
      <c r="AC11" s="18">
        <f>IFERROR('Comex Stat 15 | EXP (SCN124)'!AC10/'Comex Stat 15 | EXP (SCN124)'!$AF10,"")</f>
        <v>2.6482642696857417E-4</v>
      </c>
      <c r="AD11" s="18">
        <f>IFERROR('Comex Stat 15 | EXP (SCN124)'!AD10/'Comex Stat 15 | EXP (SCN124)'!$AF10,"")</f>
        <v>0.49594247522816753</v>
      </c>
      <c r="AE11" s="18">
        <f>IFERROR('Comex Stat 15 | EXP (SCN124)'!AE10/'Comex Stat 15 | EXP (SCN124)'!$AF10,"")</f>
        <v>0.22911287810335076</v>
      </c>
      <c r="AF11" s="17">
        <f>IFERROR('Comex Stat 15 | EXP (SCN124)'!AF10/'Comex Stat 15 | EXP (SCN124)'!$AF10,"")</f>
        <v>1</v>
      </c>
      <c r="AH11" s="22">
        <v>400</v>
      </c>
      <c r="AJ11" s="33">
        <f t="shared" si="0"/>
        <v>84.954132123085429</v>
      </c>
      <c r="AK11" s="22">
        <f t="shared" si="0"/>
        <v>0.93711527229355107</v>
      </c>
      <c r="AL11" s="22">
        <f t="shared" si="0"/>
        <v>4.8085876393814457</v>
      </c>
      <c r="AM11" s="22">
        <f t="shared" si="0"/>
        <v>0.16702359227188479</v>
      </c>
      <c r="AN11" s="22">
        <f t="shared" si="0"/>
        <v>0.40296042328548476</v>
      </c>
      <c r="AO11" s="22">
        <f t="shared" si="0"/>
        <v>4.8491784691701563</v>
      </c>
      <c r="AP11" s="22">
        <f t="shared" si="0"/>
        <v>0.16673663230199393</v>
      </c>
      <c r="AQ11" s="22">
        <f t="shared" si="0"/>
        <v>5.3505252604311285E-2</v>
      </c>
      <c r="AR11" s="22">
        <f t="shared" si="0"/>
        <v>4.0085348901621476</v>
      </c>
      <c r="AS11" s="22">
        <f t="shared" si="0"/>
        <v>1.7469881013256454</v>
      </c>
      <c r="AT11" s="22">
        <f t="shared" si="0"/>
        <v>5.9739664979027426E-2</v>
      </c>
      <c r="AU11" s="22">
        <f t="shared" si="0"/>
        <v>0.20389279968571336</v>
      </c>
      <c r="AV11" s="22">
        <f t="shared" si="0"/>
        <v>0</v>
      </c>
      <c r="AW11" s="22">
        <f t="shared" si="0"/>
        <v>0</v>
      </c>
      <c r="AX11" s="22">
        <f t="shared" si="0"/>
        <v>6.6455725081174322</v>
      </c>
      <c r="AY11" s="22">
        <f t="shared" si="0"/>
        <v>1.1723232897926552E-4</v>
      </c>
      <c r="AZ11" s="22">
        <f t="shared" si="1"/>
        <v>0.85272851828705443</v>
      </c>
      <c r="BA11" s="22">
        <f t="shared" si="1"/>
        <v>0</v>
      </c>
      <c r="BB11" s="22">
        <f t="shared" si="1"/>
        <v>0</v>
      </c>
      <c r="BC11" s="22">
        <f t="shared" si="1"/>
        <v>0</v>
      </c>
      <c r="BD11" s="22">
        <f t="shared" si="1"/>
        <v>0</v>
      </c>
      <c r="BE11" s="22">
        <f t="shared" si="1"/>
        <v>1.5114977324985759E-2</v>
      </c>
      <c r="BF11" s="22">
        <f t="shared" si="1"/>
        <v>0</v>
      </c>
      <c r="BG11" s="22">
        <f t="shared" si="1"/>
        <v>0.10593057078742966</v>
      </c>
      <c r="BH11" s="22">
        <f t="shared" si="1"/>
        <v>198.376990091267</v>
      </c>
      <c r="BI11" s="22">
        <f t="shared" si="1"/>
        <v>91.645151241340301</v>
      </c>
      <c r="BJ11" s="27">
        <f t="shared" si="3"/>
        <v>400</v>
      </c>
      <c r="BK11" s="27" t="str">
        <f t="shared" si="4"/>
        <v>N</v>
      </c>
    </row>
    <row r="12" spans="2:63" x14ac:dyDescent="0.3">
      <c r="B12" s="2">
        <v>1919</v>
      </c>
      <c r="C12" s="9" t="s">
        <v>39</v>
      </c>
      <c r="D12" s="9">
        <v>9</v>
      </c>
      <c r="E12" s="9" t="str">
        <f t="shared" si="2"/>
        <v>S</v>
      </c>
      <c r="F12" s="18">
        <f>IFERROR('Comex Stat 15 | EXP (SCN124)'!F11/'Comex Stat 15 | EXP (SCN124)'!$AF11,"")</f>
        <v>0.19147121878022491</v>
      </c>
      <c r="G12" s="18">
        <f>IFERROR('Comex Stat 15 | EXP (SCN124)'!G11/'Comex Stat 15 | EXP (SCN124)'!$AF11,"")</f>
        <v>5.5282249276107369E-5</v>
      </c>
      <c r="H12" s="18">
        <f>IFERROR('Comex Stat 15 | EXP (SCN124)'!H11/'Comex Stat 15 | EXP (SCN124)'!$AF11,"")</f>
        <v>6.1061051723741953E-3</v>
      </c>
      <c r="I12" s="18">
        <f>IFERROR('Comex Stat 15 | EXP (SCN124)'!I11/'Comex Stat 15 | EXP (SCN124)'!$AF11,"")</f>
        <v>7.2113073786369188E-3</v>
      </c>
      <c r="J12" s="18">
        <f>IFERROR('Comex Stat 15 | EXP (SCN124)'!J11/'Comex Stat 15 | EXP (SCN124)'!$AF11,"")</f>
        <v>6.8013855981698048E-4</v>
      </c>
      <c r="K12" s="18">
        <f>IFERROR('Comex Stat 15 | EXP (SCN124)'!K11/'Comex Stat 15 | EXP (SCN124)'!$AF11,"")</f>
        <v>3.0287123142890306E-2</v>
      </c>
      <c r="L12" s="18">
        <f>IFERROR('Comex Stat 15 | EXP (SCN124)'!L11/'Comex Stat 15 | EXP (SCN124)'!$AF11,"")</f>
        <v>0.14486250725882174</v>
      </c>
      <c r="M12" s="18">
        <f>IFERROR('Comex Stat 15 | EXP (SCN124)'!M11/'Comex Stat 15 | EXP (SCN124)'!$AF11,"")</f>
        <v>6.3311954889400265E-4</v>
      </c>
      <c r="N12" s="18">
        <f>IFERROR('Comex Stat 15 | EXP (SCN124)'!N11/'Comex Stat 15 | EXP (SCN124)'!$AF11,"")</f>
        <v>0</v>
      </c>
      <c r="O12" s="18">
        <f>IFERROR('Comex Stat 15 | EXP (SCN124)'!O11/'Comex Stat 15 | EXP (SCN124)'!$AF11,"")</f>
        <v>8.0562412706494755E-3</v>
      </c>
      <c r="P12" s="18">
        <f>IFERROR('Comex Stat 15 | EXP (SCN124)'!P11/'Comex Stat 15 | EXP (SCN124)'!$AF11,"")</f>
        <v>1.0482776753856088E-3</v>
      </c>
      <c r="Q12" s="18">
        <f>IFERROR('Comex Stat 15 | EXP (SCN124)'!Q11/'Comex Stat 15 | EXP (SCN124)'!$AF11,"")</f>
        <v>5.2348651574037541E-4</v>
      </c>
      <c r="R12" s="18">
        <f>IFERROR('Comex Stat 15 | EXP (SCN124)'!R11/'Comex Stat 15 | EXP (SCN124)'!$AF11,"")</f>
        <v>3.4021529340340396E-3</v>
      </c>
      <c r="S12" s="18">
        <f>IFERROR('Comex Stat 15 | EXP (SCN124)'!S11/'Comex Stat 15 | EXP (SCN124)'!$AF11,"")</f>
        <v>3.9948611009533915E-4</v>
      </c>
      <c r="T12" s="18">
        <f>IFERROR('Comex Stat 15 | EXP (SCN124)'!T11/'Comex Stat 15 | EXP (SCN124)'!$AF11,"")</f>
        <v>2.8327841209477227E-2</v>
      </c>
      <c r="U12" s="18">
        <f>IFERROR('Comex Stat 15 | EXP (SCN124)'!U11/'Comex Stat 15 | EXP (SCN124)'!$AF11,"")</f>
        <v>0</v>
      </c>
      <c r="V12" s="18">
        <f>IFERROR('Comex Stat 15 | EXP (SCN124)'!V11/'Comex Stat 15 | EXP (SCN124)'!$AF11,"")</f>
        <v>0</v>
      </c>
      <c r="W12" s="18">
        <f>IFERROR('Comex Stat 15 | EXP (SCN124)'!W11/'Comex Stat 15 | EXP (SCN124)'!$AF11,"")</f>
        <v>5.129131247293817E-5</v>
      </c>
      <c r="X12" s="18">
        <f>IFERROR('Comex Stat 15 | EXP (SCN124)'!X11/'Comex Stat 15 | EXP (SCN124)'!$AF11,"")</f>
        <v>3.9864942019040753E-4</v>
      </c>
      <c r="Y12" s="18">
        <f>IFERROR('Comex Stat 15 | EXP (SCN124)'!Y11/'Comex Stat 15 | EXP (SCN124)'!$AF11,"")</f>
        <v>1.7511253320028117E-5</v>
      </c>
      <c r="Z12" s="18">
        <f>IFERROR('Comex Stat 15 | EXP (SCN124)'!Z11/'Comex Stat 15 | EXP (SCN124)'!$AF11,"")</f>
        <v>5.8247093273741896E-4</v>
      </c>
      <c r="AA12" s="18">
        <f>IFERROR('Comex Stat 15 | EXP (SCN124)'!AA11/'Comex Stat 15 | EXP (SCN124)'!$AF11,"")</f>
        <v>0</v>
      </c>
      <c r="AB12" s="18">
        <f>IFERROR('Comex Stat 15 | EXP (SCN124)'!AB11/'Comex Stat 15 | EXP (SCN124)'!$AF11,"")</f>
        <v>3.1942303096237335E-6</v>
      </c>
      <c r="AC12" s="18">
        <f>IFERROR('Comex Stat 15 | EXP (SCN124)'!AC11/'Comex Stat 15 | EXP (SCN124)'!$AF11,"")</f>
        <v>9.5685634568481082E-4</v>
      </c>
      <c r="AD12" s="18">
        <f>IFERROR('Comex Stat 15 | EXP (SCN124)'!AD11/'Comex Stat 15 | EXP (SCN124)'!$AF11,"")</f>
        <v>0.41078160299683308</v>
      </c>
      <c r="AE12" s="18">
        <f>IFERROR('Comex Stat 15 | EXP (SCN124)'!AE11/'Comex Stat 15 | EXP (SCN124)'!$AF11,"")</f>
        <v>0.16414413570213446</v>
      </c>
      <c r="AF12" s="17">
        <f>IFERROR('Comex Stat 15 | EXP (SCN124)'!AF11/'Comex Stat 15 | EXP (SCN124)'!$AF11,"")</f>
        <v>1</v>
      </c>
      <c r="AH12" s="22">
        <v>0</v>
      </c>
      <c r="AJ12" s="33">
        <f t="shared" si="0"/>
        <v>0</v>
      </c>
      <c r="AK12" s="22">
        <f t="shared" si="0"/>
        <v>0</v>
      </c>
      <c r="AL12" s="22">
        <f t="shared" si="0"/>
        <v>0</v>
      </c>
      <c r="AM12" s="22">
        <f t="shared" si="0"/>
        <v>0</v>
      </c>
      <c r="AN12" s="22">
        <f t="shared" si="0"/>
        <v>0</v>
      </c>
      <c r="AO12" s="22">
        <f t="shared" si="0"/>
        <v>0</v>
      </c>
      <c r="AP12" s="22">
        <f t="shared" si="0"/>
        <v>0</v>
      </c>
      <c r="AQ12" s="22">
        <f t="shared" si="0"/>
        <v>0</v>
      </c>
      <c r="AR12" s="22">
        <f t="shared" si="0"/>
        <v>0</v>
      </c>
      <c r="AS12" s="22">
        <f t="shared" si="0"/>
        <v>0</v>
      </c>
      <c r="AT12" s="22">
        <f t="shared" si="0"/>
        <v>0</v>
      </c>
      <c r="AU12" s="22">
        <f t="shared" si="0"/>
        <v>0</v>
      </c>
      <c r="AV12" s="22">
        <f t="shared" si="0"/>
        <v>0</v>
      </c>
      <c r="AW12" s="22">
        <f t="shared" si="0"/>
        <v>0</v>
      </c>
      <c r="AX12" s="22">
        <f t="shared" si="0"/>
        <v>0</v>
      </c>
      <c r="AY12" s="22">
        <f t="shared" si="0"/>
        <v>0</v>
      </c>
      <c r="AZ12" s="22">
        <f t="shared" si="1"/>
        <v>0</v>
      </c>
      <c r="BA12" s="22">
        <f t="shared" si="1"/>
        <v>0</v>
      </c>
      <c r="BB12" s="22">
        <f t="shared" si="1"/>
        <v>0</v>
      </c>
      <c r="BC12" s="22">
        <f t="shared" si="1"/>
        <v>0</v>
      </c>
      <c r="BD12" s="22">
        <f t="shared" si="1"/>
        <v>0</v>
      </c>
      <c r="BE12" s="22">
        <f t="shared" si="1"/>
        <v>0</v>
      </c>
      <c r="BF12" s="22">
        <f t="shared" si="1"/>
        <v>0</v>
      </c>
      <c r="BG12" s="22">
        <f t="shared" si="1"/>
        <v>0</v>
      </c>
      <c r="BH12" s="22">
        <f t="shared" si="1"/>
        <v>0</v>
      </c>
      <c r="BI12" s="22">
        <f t="shared" si="1"/>
        <v>0</v>
      </c>
      <c r="BJ12" s="27">
        <f t="shared" si="3"/>
        <v>0</v>
      </c>
      <c r="BK12" s="27" t="str">
        <f t="shared" si="4"/>
        <v>N</v>
      </c>
    </row>
    <row r="13" spans="2:63" x14ac:dyDescent="0.3">
      <c r="B13" s="2">
        <v>1921</v>
      </c>
      <c r="C13" s="9" t="s">
        <v>40</v>
      </c>
      <c r="D13" s="9">
        <v>10</v>
      </c>
      <c r="E13" s="9" t="str">
        <f t="shared" si="2"/>
        <v>S</v>
      </c>
      <c r="F13" s="18">
        <f>IFERROR('Comex Stat 15 | EXP (SCN124)'!F12/'Comex Stat 15 | EXP (SCN124)'!$AF12,"")</f>
        <v>0.1793411923328207</v>
      </c>
      <c r="G13" s="18">
        <f>IFERROR('Comex Stat 15 | EXP (SCN124)'!G12/'Comex Stat 15 | EXP (SCN124)'!$AF12,"")</f>
        <v>7.6880760035896722E-3</v>
      </c>
      <c r="H13" s="18">
        <f>IFERROR('Comex Stat 15 | EXP (SCN124)'!H12/'Comex Stat 15 | EXP (SCN124)'!$AF12,"")</f>
        <v>0</v>
      </c>
      <c r="I13" s="18">
        <f>IFERROR('Comex Stat 15 | EXP (SCN124)'!I12/'Comex Stat 15 | EXP (SCN124)'!$AF12,"")</f>
        <v>1.8072091848175583E-3</v>
      </c>
      <c r="J13" s="18">
        <f>IFERROR('Comex Stat 15 | EXP (SCN124)'!J12/'Comex Stat 15 | EXP (SCN124)'!$AF12,"")</f>
        <v>1.124045432654322E-4</v>
      </c>
      <c r="K13" s="18">
        <f>IFERROR('Comex Stat 15 | EXP (SCN124)'!K12/'Comex Stat 15 | EXP (SCN124)'!$AF12,"")</f>
        <v>8.2857218260022104E-4</v>
      </c>
      <c r="L13" s="18">
        <f>IFERROR('Comex Stat 15 | EXP (SCN124)'!L12/'Comex Stat 15 | EXP (SCN124)'!$AF12,"")</f>
        <v>9.1936744946936738E-2</v>
      </c>
      <c r="M13" s="18">
        <f>IFERROR('Comex Stat 15 | EXP (SCN124)'!M12/'Comex Stat 15 | EXP (SCN124)'!$AF12,"")</f>
        <v>1.8845899592188191E-3</v>
      </c>
      <c r="N13" s="18">
        <f>IFERROR('Comex Stat 15 | EXP (SCN124)'!N12/'Comex Stat 15 | EXP (SCN124)'!$AF12,"")</f>
        <v>0.39058679346775099</v>
      </c>
      <c r="O13" s="18">
        <f>IFERROR('Comex Stat 15 | EXP (SCN124)'!O12/'Comex Stat 15 | EXP (SCN124)'!$AF12,"")</f>
        <v>6.3391436858228876E-5</v>
      </c>
      <c r="P13" s="18">
        <f>IFERROR('Comex Stat 15 | EXP (SCN124)'!P12/'Comex Stat 15 | EXP (SCN124)'!$AF12,"")</f>
        <v>1.8987377753539967E-3</v>
      </c>
      <c r="Q13" s="18">
        <f>IFERROR('Comex Stat 15 | EXP (SCN124)'!Q12/'Comex Stat 15 | EXP (SCN124)'!$AF12,"")</f>
        <v>2.9262639825337688E-4</v>
      </c>
      <c r="R13" s="18">
        <f>IFERROR('Comex Stat 15 | EXP (SCN124)'!R12/'Comex Stat 15 | EXP (SCN124)'!$AF12,"")</f>
        <v>7.4225609703089816E-5</v>
      </c>
      <c r="S13" s="18">
        <f>IFERROR('Comex Stat 15 | EXP (SCN124)'!S12/'Comex Stat 15 | EXP (SCN124)'!$AF12,"")</f>
        <v>1.9521969266281201E-4</v>
      </c>
      <c r="T13" s="18">
        <f>IFERROR('Comex Stat 15 | EXP (SCN124)'!T12/'Comex Stat 15 | EXP (SCN124)'!$AF12,"")</f>
        <v>2.3627717374430763E-7</v>
      </c>
      <c r="U13" s="18">
        <f>IFERROR('Comex Stat 15 | EXP (SCN124)'!U12/'Comex Stat 15 | EXP (SCN124)'!$AF12,"")</f>
        <v>3.1816450302039884E-4</v>
      </c>
      <c r="V13" s="18">
        <f>IFERROR('Comex Stat 15 | EXP (SCN124)'!V12/'Comex Stat 15 | EXP (SCN124)'!$AF12,"")</f>
        <v>0</v>
      </c>
      <c r="W13" s="18">
        <f>IFERROR('Comex Stat 15 | EXP (SCN124)'!W12/'Comex Stat 15 | EXP (SCN124)'!$AF12,"")</f>
        <v>0</v>
      </c>
      <c r="X13" s="18">
        <f>IFERROR('Comex Stat 15 | EXP (SCN124)'!X12/'Comex Stat 15 | EXP (SCN124)'!$AF12,"")</f>
        <v>0</v>
      </c>
      <c r="Y13" s="18">
        <f>IFERROR('Comex Stat 15 | EXP (SCN124)'!Y12/'Comex Stat 15 | EXP (SCN124)'!$AF12,"")</f>
        <v>0</v>
      </c>
      <c r="Z13" s="18">
        <f>IFERROR('Comex Stat 15 | EXP (SCN124)'!Z12/'Comex Stat 15 | EXP (SCN124)'!$AF12,"")</f>
        <v>0</v>
      </c>
      <c r="AA13" s="18">
        <f>IFERROR('Comex Stat 15 | EXP (SCN124)'!AA12/'Comex Stat 15 | EXP (SCN124)'!$AF12,"")</f>
        <v>0</v>
      </c>
      <c r="AB13" s="18">
        <f>IFERROR('Comex Stat 15 | EXP (SCN124)'!AB12/'Comex Stat 15 | EXP (SCN124)'!$AF12,"")</f>
        <v>1.0853478418813214E-4</v>
      </c>
      <c r="AC13" s="18">
        <f>IFERROR('Comex Stat 15 | EXP (SCN124)'!AC12/'Comex Stat 15 | EXP (SCN124)'!$AF12,"")</f>
        <v>7.7798581598735439E-8</v>
      </c>
      <c r="AD13" s="18">
        <f>IFERROR('Comex Stat 15 | EXP (SCN124)'!AD12/'Comex Stat 15 | EXP (SCN124)'!$AF12,"")</f>
        <v>4.4623978406294847E-2</v>
      </c>
      <c r="AE13" s="18">
        <f>IFERROR('Comex Stat 15 | EXP (SCN124)'!AE12/'Comex Stat 15 | EXP (SCN124)'!$AF12,"")</f>
        <v>0.27823922469690959</v>
      </c>
      <c r="AF13" s="17">
        <f>IFERROR('Comex Stat 15 | EXP (SCN124)'!AF12/'Comex Stat 15 | EXP (SCN124)'!$AF12,"")</f>
        <v>1</v>
      </c>
      <c r="AH13" s="22">
        <v>0</v>
      </c>
      <c r="AJ13" s="33">
        <f t="shared" si="0"/>
        <v>0</v>
      </c>
      <c r="AK13" s="22">
        <f t="shared" si="0"/>
        <v>0</v>
      </c>
      <c r="AL13" s="22">
        <f t="shared" si="0"/>
        <v>0</v>
      </c>
      <c r="AM13" s="22">
        <f t="shared" si="0"/>
        <v>0</v>
      </c>
      <c r="AN13" s="22">
        <f t="shared" si="0"/>
        <v>0</v>
      </c>
      <c r="AO13" s="22">
        <f t="shared" si="0"/>
        <v>0</v>
      </c>
      <c r="AP13" s="22">
        <f t="shared" si="0"/>
        <v>0</v>
      </c>
      <c r="AQ13" s="22">
        <f t="shared" si="0"/>
        <v>0</v>
      </c>
      <c r="AR13" s="22">
        <f t="shared" si="0"/>
        <v>0</v>
      </c>
      <c r="AS13" s="22">
        <f t="shared" si="0"/>
        <v>0</v>
      </c>
      <c r="AT13" s="22">
        <f t="shared" si="0"/>
        <v>0</v>
      </c>
      <c r="AU13" s="22">
        <f t="shared" si="0"/>
        <v>0</v>
      </c>
      <c r="AV13" s="22">
        <f t="shared" si="0"/>
        <v>0</v>
      </c>
      <c r="AW13" s="22">
        <f t="shared" si="0"/>
        <v>0</v>
      </c>
      <c r="AX13" s="22">
        <f t="shared" si="0"/>
        <v>0</v>
      </c>
      <c r="AY13" s="22">
        <f t="shared" si="0"/>
        <v>0</v>
      </c>
      <c r="AZ13" s="22">
        <f t="shared" si="1"/>
        <v>0</v>
      </c>
      <c r="BA13" s="22">
        <f t="shared" si="1"/>
        <v>0</v>
      </c>
      <c r="BB13" s="22">
        <f t="shared" si="1"/>
        <v>0</v>
      </c>
      <c r="BC13" s="22">
        <f t="shared" si="1"/>
        <v>0</v>
      </c>
      <c r="BD13" s="22">
        <f t="shared" si="1"/>
        <v>0</v>
      </c>
      <c r="BE13" s="22">
        <f t="shared" si="1"/>
        <v>0</v>
      </c>
      <c r="BF13" s="22">
        <f t="shared" si="1"/>
        <v>0</v>
      </c>
      <c r="BG13" s="22">
        <f t="shared" si="1"/>
        <v>0</v>
      </c>
      <c r="BH13" s="22">
        <f t="shared" si="1"/>
        <v>0</v>
      </c>
      <c r="BI13" s="22">
        <f t="shared" si="1"/>
        <v>0</v>
      </c>
      <c r="BJ13" s="27">
        <f t="shared" si="3"/>
        <v>0</v>
      </c>
      <c r="BK13" s="27" t="str">
        <f t="shared" si="4"/>
        <v>N</v>
      </c>
    </row>
    <row r="14" spans="2:63" x14ac:dyDescent="0.3">
      <c r="B14" s="2">
        <v>1922</v>
      </c>
      <c r="C14" s="9" t="s">
        <v>139</v>
      </c>
      <c r="D14" s="9">
        <v>11</v>
      </c>
      <c r="E14" s="9" t="str">
        <f t="shared" si="2"/>
        <v>N</v>
      </c>
      <c r="F14" s="18" t="str">
        <f>IFERROR('Comex Stat 15 | EXP (SCN124)'!F13/'Comex Stat 15 | EXP (SCN124)'!$AF13,"")</f>
        <v/>
      </c>
      <c r="G14" s="18" t="str">
        <f>IFERROR('Comex Stat 15 | EXP (SCN124)'!G13/'Comex Stat 15 | EXP (SCN124)'!$AF13,"")</f>
        <v/>
      </c>
      <c r="H14" s="18" t="str">
        <f>IFERROR('Comex Stat 15 | EXP (SCN124)'!H13/'Comex Stat 15 | EXP (SCN124)'!$AF13,"")</f>
        <v/>
      </c>
      <c r="I14" s="18" t="str">
        <f>IFERROR('Comex Stat 15 | EXP (SCN124)'!I13/'Comex Stat 15 | EXP (SCN124)'!$AF13,"")</f>
        <v/>
      </c>
      <c r="J14" s="18" t="str">
        <f>IFERROR('Comex Stat 15 | EXP (SCN124)'!J13/'Comex Stat 15 | EXP (SCN124)'!$AF13,"")</f>
        <v/>
      </c>
      <c r="K14" s="18" t="str">
        <f>IFERROR('Comex Stat 15 | EXP (SCN124)'!K13/'Comex Stat 15 | EXP (SCN124)'!$AF13,"")</f>
        <v/>
      </c>
      <c r="L14" s="18" t="str">
        <f>IFERROR('Comex Stat 15 | EXP (SCN124)'!L13/'Comex Stat 15 | EXP (SCN124)'!$AF13,"")</f>
        <v/>
      </c>
      <c r="M14" s="18" t="str">
        <f>IFERROR('Comex Stat 15 | EXP (SCN124)'!M13/'Comex Stat 15 | EXP (SCN124)'!$AF13,"")</f>
        <v/>
      </c>
      <c r="N14" s="18" t="str">
        <f>IFERROR('Comex Stat 15 | EXP (SCN124)'!N13/'Comex Stat 15 | EXP (SCN124)'!$AF13,"")</f>
        <v/>
      </c>
      <c r="O14" s="18" t="str">
        <f>IFERROR('Comex Stat 15 | EXP (SCN124)'!O13/'Comex Stat 15 | EXP (SCN124)'!$AF13,"")</f>
        <v/>
      </c>
      <c r="P14" s="18" t="str">
        <f>IFERROR('Comex Stat 15 | EXP (SCN124)'!P13/'Comex Stat 15 | EXP (SCN124)'!$AF13,"")</f>
        <v/>
      </c>
      <c r="Q14" s="18" t="str">
        <f>IFERROR('Comex Stat 15 | EXP (SCN124)'!Q13/'Comex Stat 15 | EXP (SCN124)'!$AF13,"")</f>
        <v/>
      </c>
      <c r="R14" s="18" t="str">
        <f>IFERROR('Comex Stat 15 | EXP (SCN124)'!R13/'Comex Stat 15 | EXP (SCN124)'!$AF13,"")</f>
        <v/>
      </c>
      <c r="S14" s="18" t="str">
        <f>IFERROR('Comex Stat 15 | EXP (SCN124)'!S13/'Comex Stat 15 | EXP (SCN124)'!$AF13,"")</f>
        <v/>
      </c>
      <c r="T14" s="18" t="str">
        <f>IFERROR('Comex Stat 15 | EXP (SCN124)'!T13/'Comex Stat 15 | EXP (SCN124)'!$AF13,"")</f>
        <v/>
      </c>
      <c r="U14" s="18" t="str">
        <f>IFERROR('Comex Stat 15 | EXP (SCN124)'!U13/'Comex Stat 15 | EXP (SCN124)'!$AF13,"")</f>
        <v/>
      </c>
      <c r="V14" s="18" t="str">
        <f>IFERROR('Comex Stat 15 | EXP (SCN124)'!V13/'Comex Stat 15 | EXP (SCN124)'!$AF13,"")</f>
        <v/>
      </c>
      <c r="W14" s="18" t="str">
        <f>IFERROR('Comex Stat 15 | EXP (SCN124)'!W13/'Comex Stat 15 | EXP (SCN124)'!$AF13,"")</f>
        <v/>
      </c>
      <c r="X14" s="18" t="str">
        <f>IFERROR('Comex Stat 15 | EXP (SCN124)'!X13/'Comex Stat 15 | EXP (SCN124)'!$AF13,"")</f>
        <v/>
      </c>
      <c r="Y14" s="18" t="str">
        <f>IFERROR('Comex Stat 15 | EXP (SCN124)'!Y13/'Comex Stat 15 | EXP (SCN124)'!$AF13,"")</f>
        <v/>
      </c>
      <c r="Z14" s="18" t="str">
        <f>IFERROR('Comex Stat 15 | EXP (SCN124)'!Z13/'Comex Stat 15 | EXP (SCN124)'!$AF13,"")</f>
        <v/>
      </c>
      <c r="AA14" s="18" t="str">
        <f>IFERROR('Comex Stat 15 | EXP (SCN124)'!AA13/'Comex Stat 15 | EXP (SCN124)'!$AF13,"")</f>
        <v/>
      </c>
      <c r="AB14" s="18" t="str">
        <f>IFERROR('Comex Stat 15 | EXP (SCN124)'!AB13/'Comex Stat 15 | EXP (SCN124)'!$AF13,"")</f>
        <v/>
      </c>
      <c r="AC14" s="18" t="str">
        <f>IFERROR('Comex Stat 15 | EXP (SCN124)'!AC13/'Comex Stat 15 | EXP (SCN124)'!$AF13,"")</f>
        <v/>
      </c>
      <c r="AD14" s="18" t="str">
        <f>IFERROR('Comex Stat 15 | EXP (SCN124)'!AD13/'Comex Stat 15 | EXP (SCN124)'!$AF13,"")</f>
        <v/>
      </c>
      <c r="AE14" s="18" t="str">
        <f>IFERROR('Comex Stat 15 | EXP (SCN124)'!AE13/'Comex Stat 15 | EXP (SCN124)'!$AF13,"")</f>
        <v/>
      </c>
      <c r="AF14" s="17" t="str">
        <f>IFERROR('Comex Stat 15 | EXP (SCN124)'!AF13/'Comex Stat 15 | EXP (SCN124)'!$AF13,"")</f>
        <v/>
      </c>
      <c r="AH14" s="22">
        <v>0</v>
      </c>
      <c r="AJ14" s="33" t="str">
        <f t="shared" si="0"/>
        <v/>
      </c>
      <c r="AK14" s="22" t="str">
        <f t="shared" si="0"/>
        <v/>
      </c>
      <c r="AL14" s="22" t="str">
        <f t="shared" si="0"/>
        <v/>
      </c>
      <c r="AM14" s="22" t="str">
        <f t="shared" si="0"/>
        <v/>
      </c>
      <c r="AN14" s="22" t="str">
        <f t="shared" si="0"/>
        <v/>
      </c>
      <c r="AO14" s="22" t="str">
        <f t="shared" si="0"/>
        <v/>
      </c>
      <c r="AP14" s="22" t="str">
        <f t="shared" si="0"/>
        <v/>
      </c>
      <c r="AQ14" s="22" t="str">
        <f t="shared" si="0"/>
        <v/>
      </c>
      <c r="AR14" s="22" t="str">
        <f t="shared" si="0"/>
        <v/>
      </c>
      <c r="AS14" s="22" t="str">
        <f t="shared" si="0"/>
        <v/>
      </c>
      <c r="AT14" s="22" t="str">
        <f t="shared" si="0"/>
        <v/>
      </c>
      <c r="AU14" s="22" t="str">
        <f t="shared" si="0"/>
        <v/>
      </c>
      <c r="AV14" s="22" t="str">
        <f t="shared" si="0"/>
        <v/>
      </c>
      <c r="AW14" s="22" t="str">
        <f t="shared" si="0"/>
        <v/>
      </c>
      <c r="AX14" s="22" t="str">
        <f t="shared" si="0"/>
        <v/>
      </c>
      <c r="AY14" s="22" t="str">
        <f t="shared" si="0"/>
        <v/>
      </c>
      <c r="AZ14" s="22" t="str">
        <f t="shared" si="1"/>
        <v/>
      </c>
      <c r="BA14" s="22" t="str">
        <f t="shared" si="1"/>
        <v/>
      </c>
      <c r="BB14" s="22" t="str">
        <f t="shared" si="1"/>
        <v/>
      </c>
      <c r="BC14" s="22" t="str">
        <f t="shared" si="1"/>
        <v/>
      </c>
      <c r="BD14" s="22" t="str">
        <f t="shared" si="1"/>
        <v/>
      </c>
      <c r="BE14" s="22" t="str">
        <f t="shared" si="1"/>
        <v/>
      </c>
      <c r="BF14" s="22" t="str">
        <f t="shared" si="1"/>
        <v/>
      </c>
      <c r="BG14" s="22" t="str">
        <f t="shared" si="1"/>
        <v/>
      </c>
      <c r="BH14" s="22" t="str">
        <f t="shared" si="1"/>
        <v/>
      </c>
      <c r="BI14" s="22" t="str">
        <f t="shared" si="1"/>
        <v/>
      </c>
      <c r="BJ14" s="27">
        <f t="shared" si="3"/>
        <v>0</v>
      </c>
      <c r="BK14" s="27" t="str">
        <f t="shared" si="4"/>
        <v>N</v>
      </c>
    </row>
    <row r="15" spans="2:63" x14ac:dyDescent="0.3">
      <c r="B15" s="2">
        <v>1923</v>
      </c>
      <c r="C15" s="9" t="s">
        <v>41</v>
      </c>
      <c r="D15" s="9">
        <v>12</v>
      </c>
      <c r="E15" s="9" t="str">
        <f t="shared" si="2"/>
        <v>S</v>
      </c>
      <c r="F15" s="18">
        <f>IFERROR('Comex Stat 15 | EXP (SCN124)'!F14/'Comex Stat 15 | EXP (SCN124)'!$AF14,"")</f>
        <v>0</v>
      </c>
      <c r="G15" s="18">
        <f>IFERROR('Comex Stat 15 | EXP (SCN124)'!G14/'Comex Stat 15 | EXP (SCN124)'!$AF14,"")</f>
        <v>0</v>
      </c>
      <c r="H15" s="18">
        <f>IFERROR('Comex Stat 15 | EXP (SCN124)'!H14/'Comex Stat 15 | EXP (SCN124)'!$AF14,"")</f>
        <v>0</v>
      </c>
      <c r="I15" s="18">
        <f>IFERROR('Comex Stat 15 | EXP (SCN124)'!I14/'Comex Stat 15 | EXP (SCN124)'!$AF14,"")</f>
        <v>0</v>
      </c>
      <c r="J15" s="18">
        <f>IFERROR('Comex Stat 15 | EXP (SCN124)'!J14/'Comex Stat 15 | EXP (SCN124)'!$AF14,"")</f>
        <v>0</v>
      </c>
      <c r="K15" s="18">
        <f>IFERROR('Comex Stat 15 | EXP (SCN124)'!K14/'Comex Stat 15 | EXP (SCN124)'!$AF14,"")</f>
        <v>0.57033958941053442</v>
      </c>
      <c r="L15" s="18">
        <f>IFERROR('Comex Stat 15 | EXP (SCN124)'!L14/'Comex Stat 15 | EXP (SCN124)'!$AF14,"")</f>
        <v>0</v>
      </c>
      <c r="M15" s="18">
        <f>IFERROR('Comex Stat 15 | EXP (SCN124)'!M14/'Comex Stat 15 | EXP (SCN124)'!$AF14,"")</f>
        <v>0.3928940467545749</v>
      </c>
      <c r="N15" s="18">
        <f>IFERROR('Comex Stat 15 | EXP (SCN124)'!N14/'Comex Stat 15 | EXP (SCN124)'!$AF14,"")</f>
        <v>0</v>
      </c>
      <c r="O15" s="18">
        <f>IFERROR('Comex Stat 15 | EXP (SCN124)'!O14/'Comex Stat 15 | EXP (SCN124)'!$AF14,"")</f>
        <v>0</v>
      </c>
      <c r="P15" s="18">
        <f>IFERROR('Comex Stat 15 | EXP (SCN124)'!P14/'Comex Stat 15 | EXP (SCN124)'!$AF14,"")</f>
        <v>0</v>
      </c>
      <c r="Q15" s="18">
        <f>IFERROR('Comex Stat 15 | EXP (SCN124)'!Q14/'Comex Stat 15 | EXP (SCN124)'!$AF14,"")</f>
        <v>0</v>
      </c>
      <c r="R15" s="18">
        <f>IFERROR('Comex Stat 15 | EXP (SCN124)'!R14/'Comex Stat 15 | EXP (SCN124)'!$AF14,"")</f>
        <v>0</v>
      </c>
      <c r="S15" s="18">
        <f>IFERROR('Comex Stat 15 | EXP (SCN124)'!S14/'Comex Stat 15 | EXP (SCN124)'!$AF14,"")</f>
        <v>3.6766363834890695E-2</v>
      </c>
      <c r="T15" s="18">
        <f>IFERROR('Comex Stat 15 | EXP (SCN124)'!T14/'Comex Stat 15 | EXP (SCN124)'!$AF14,"")</f>
        <v>0</v>
      </c>
      <c r="U15" s="18">
        <f>IFERROR('Comex Stat 15 | EXP (SCN124)'!U14/'Comex Stat 15 | EXP (SCN124)'!$AF14,"")</f>
        <v>0</v>
      </c>
      <c r="V15" s="18">
        <f>IFERROR('Comex Stat 15 | EXP (SCN124)'!V14/'Comex Stat 15 | EXP (SCN124)'!$AF14,"")</f>
        <v>0</v>
      </c>
      <c r="W15" s="18">
        <f>IFERROR('Comex Stat 15 | EXP (SCN124)'!W14/'Comex Stat 15 | EXP (SCN124)'!$AF14,"")</f>
        <v>0</v>
      </c>
      <c r="X15" s="18">
        <f>IFERROR('Comex Stat 15 | EXP (SCN124)'!X14/'Comex Stat 15 | EXP (SCN124)'!$AF14,"")</f>
        <v>0</v>
      </c>
      <c r="Y15" s="18">
        <f>IFERROR('Comex Stat 15 | EXP (SCN124)'!Y14/'Comex Stat 15 | EXP (SCN124)'!$AF14,"")</f>
        <v>0</v>
      </c>
      <c r="Z15" s="18">
        <f>IFERROR('Comex Stat 15 | EXP (SCN124)'!Z14/'Comex Stat 15 | EXP (SCN124)'!$AF14,"")</f>
        <v>0</v>
      </c>
      <c r="AA15" s="18">
        <f>IFERROR('Comex Stat 15 | EXP (SCN124)'!AA14/'Comex Stat 15 | EXP (SCN124)'!$AF14,"")</f>
        <v>0</v>
      </c>
      <c r="AB15" s="18">
        <f>IFERROR('Comex Stat 15 | EXP (SCN124)'!AB14/'Comex Stat 15 | EXP (SCN124)'!$AF14,"")</f>
        <v>0</v>
      </c>
      <c r="AC15" s="18">
        <f>IFERROR('Comex Stat 15 | EXP (SCN124)'!AC14/'Comex Stat 15 | EXP (SCN124)'!$AF14,"")</f>
        <v>0</v>
      </c>
      <c r="AD15" s="18">
        <f>IFERROR('Comex Stat 15 | EXP (SCN124)'!AD14/'Comex Stat 15 | EXP (SCN124)'!$AF14,"")</f>
        <v>0</v>
      </c>
      <c r="AE15" s="18">
        <f>IFERROR('Comex Stat 15 | EXP (SCN124)'!AE14/'Comex Stat 15 | EXP (SCN124)'!$AF14,"")</f>
        <v>0</v>
      </c>
      <c r="AF15" s="17">
        <f>IFERROR('Comex Stat 15 | EXP (SCN124)'!AF14/'Comex Stat 15 | EXP (SCN124)'!$AF14,"")</f>
        <v>1</v>
      </c>
      <c r="AH15" s="22">
        <v>0</v>
      </c>
      <c r="AJ15" s="33">
        <f t="shared" si="0"/>
        <v>0</v>
      </c>
      <c r="AK15" s="22">
        <f t="shared" si="0"/>
        <v>0</v>
      </c>
      <c r="AL15" s="22">
        <f t="shared" si="0"/>
        <v>0</v>
      </c>
      <c r="AM15" s="22">
        <f t="shared" si="0"/>
        <v>0</v>
      </c>
      <c r="AN15" s="22">
        <f t="shared" si="0"/>
        <v>0</v>
      </c>
      <c r="AO15" s="22">
        <f t="shared" si="0"/>
        <v>0</v>
      </c>
      <c r="AP15" s="22">
        <f t="shared" si="0"/>
        <v>0</v>
      </c>
      <c r="AQ15" s="22">
        <f t="shared" si="0"/>
        <v>0</v>
      </c>
      <c r="AR15" s="22">
        <f t="shared" si="0"/>
        <v>0</v>
      </c>
      <c r="AS15" s="22">
        <f t="shared" si="0"/>
        <v>0</v>
      </c>
      <c r="AT15" s="22">
        <f t="shared" si="0"/>
        <v>0</v>
      </c>
      <c r="AU15" s="22">
        <f t="shared" si="0"/>
        <v>0</v>
      </c>
      <c r="AV15" s="22">
        <f t="shared" si="0"/>
        <v>0</v>
      </c>
      <c r="AW15" s="22">
        <f t="shared" si="0"/>
        <v>0</v>
      </c>
      <c r="AX15" s="22">
        <f t="shared" si="0"/>
        <v>0</v>
      </c>
      <c r="AY15" s="22">
        <f t="shared" si="0"/>
        <v>0</v>
      </c>
      <c r="AZ15" s="22">
        <f t="shared" si="1"/>
        <v>0</v>
      </c>
      <c r="BA15" s="22">
        <f t="shared" si="1"/>
        <v>0</v>
      </c>
      <c r="BB15" s="22">
        <f t="shared" si="1"/>
        <v>0</v>
      </c>
      <c r="BC15" s="22">
        <f t="shared" si="1"/>
        <v>0</v>
      </c>
      <c r="BD15" s="22">
        <f t="shared" si="1"/>
        <v>0</v>
      </c>
      <c r="BE15" s="22">
        <f t="shared" si="1"/>
        <v>0</v>
      </c>
      <c r="BF15" s="22">
        <f t="shared" si="1"/>
        <v>0</v>
      </c>
      <c r="BG15" s="22">
        <f t="shared" si="1"/>
        <v>0</v>
      </c>
      <c r="BH15" s="22">
        <f t="shared" si="1"/>
        <v>0</v>
      </c>
      <c r="BI15" s="22">
        <f t="shared" si="1"/>
        <v>0</v>
      </c>
      <c r="BJ15" s="27">
        <f t="shared" si="3"/>
        <v>0</v>
      </c>
      <c r="BK15" s="27" t="str">
        <f t="shared" si="4"/>
        <v>N</v>
      </c>
    </row>
    <row r="16" spans="2:63" x14ac:dyDescent="0.3">
      <c r="B16" s="2">
        <v>1924</v>
      </c>
      <c r="C16" s="9" t="s">
        <v>42</v>
      </c>
      <c r="D16" s="9">
        <v>13</v>
      </c>
      <c r="E16" s="9" t="str">
        <f t="shared" si="2"/>
        <v>S</v>
      </c>
      <c r="F16" s="18">
        <f>IFERROR('Comex Stat 15 | EXP (SCN124)'!F15/'Comex Stat 15 | EXP (SCN124)'!$AF15,"")</f>
        <v>2.3219656889669044E-4</v>
      </c>
      <c r="G16" s="18">
        <f>IFERROR('Comex Stat 15 | EXP (SCN124)'!G15/'Comex Stat 15 | EXP (SCN124)'!$AF15,"")</f>
        <v>0</v>
      </c>
      <c r="H16" s="18">
        <f>IFERROR('Comex Stat 15 | EXP (SCN124)'!H15/'Comex Stat 15 | EXP (SCN124)'!$AF15,"")</f>
        <v>9.4614593186616301E-6</v>
      </c>
      <c r="I16" s="18">
        <f>IFERROR('Comex Stat 15 | EXP (SCN124)'!I15/'Comex Stat 15 | EXP (SCN124)'!$AF15,"")</f>
        <v>1.5153223122791198E-3</v>
      </c>
      <c r="J16" s="18">
        <f>IFERROR('Comex Stat 15 | EXP (SCN124)'!J15/'Comex Stat 15 | EXP (SCN124)'!$AF15,"")</f>
        <v>2.6328732619956174E-2</v>
      </c>
      <c r="K16" s="18">
        <f>IFERROR('Comex Stat 15 | EXP (SCN124)'!K15/'Comex Stat 15 | EXP (SCN124)'!$AF15,"")</f>
        <v>7.2829408168895937E-2</v>
      </c>
      <c r="L16" s="18">
        <f>IFERROR('Comex Stat 15 | EXP (SCN124)'!L15/'Comex Stat 15 | EXP (SCN124)'!$AF15,"")</f>
        <v>8.9316771496683097E-3</v>
      </c>
      <c r="M16" s="18">
        <f>IFERROR('Comex Stat 15 | EXP (SCN124)'!M15/'Comex Stat 15 | EXP (SCN124)'!$AF15,"")</f>
        <v>8.8929908727736179E-2</v>
      </c>
      <c r="N16" s="18">
        <f>IFERROR('Comex Stat 15 | EXP (SCN124)'!N15/'Comex Stat 15 | EXP (SCN124)'!$AF15,"")</f>
        <v>0.14070282057268449</v>
      </c>
      <c r="O16" s="18">
        <f>IFERROR('Comex Stat 15 | EXP (SCN124)'!O15/'Comex Stat 15 | EXP (SCN124)'!$AF15,"")</f>
        <v>2.5297731318480707E-2</v>
      </c>
      <c r="P16" s="18">
        <f>IFERROR('Comex Stat 15 | EXP (SCN124)'!P15/'Comex Stat 15 | EXP (SCN124)'!$AF15,"")</f>
        <v>7.5092103882178199E-2</v>
      </c>
      <c r="Q16" s="18">
        <f>IFERROR('Comex Stat 15 | EXP (SCN124)'!Q15/'Comex Stat 15 | EXP (SCN124)'!$AF15,"")</f>
        <v>5.8191570313192241E-2</v>
      </c>
      <c r="R16" s="18">
        <f>IFERROR('Comex Stat 15 | EXP (SCN124)'!R15/'Comex Stat 15 | EXP (SCN124)'!$AF15,"")</f>
        <v>7.5145574898925593E-2</v>
      </c>
      <c r="S16" s="18">
        <f>IFERROR('Comex Stat 15 | EXP (SCN124)'!S15/'Comex Stat 15 | EXP (SCN124)'!$AF15,"")</f>
        <v>3.402560372131478E-2</v>
      </c>
      <c r="T16" s="18">
        <f>IFERROR('Comex Stat 15 | EXP (SCN124)'!T15/'Comex Stat 15 | EXP (SCN124)'!$AF15,"")</f>
        <v>2.8263716434272706E-2</v>
      </c>
      <c r="U16" s="18">
        <f>IFERROR('Comex Stat 15 | EXP (SCN124)'!U15/'Comex Stat 15 | EXP (SCN124)'!$AF15,"")</f>
        <v>0</v>
      </c>
      <c r="V16" s="18">
        <f>IFERROR('Comex Stat 15 | EXP (SCN124)'!V15/'Comex Stat 15 | EXP (SCN124)'!$AF15,"")</f>
        <v>0</v>
      </c>
      <c r="W16" s="18">
        <f>IFERROR('Comex Stat 15 | EXP (SCN124)'!W15/'Comex Stat 15 | EXP (SCN124)'!$AF15,"")</f>
        <v>0</v>
      </c>
      <c r="X16" s="18">
        <f>IFERROR('Comex Stat 15 | EXP (SCN124)'!X15/'Comex Stat 15 | EXP (SCN124)'!$AF15,"")</f>
        <v>0</v>
      </c>
      <c r="Y16" s="18">
        <f>IFERROR('Comex Stat 15 | EXP (SCN124)'!Y15/'Comex Stat 15 | EXP (SCN124)'!$AF15,"")</f>
        <v>0</v>
      </c>
      <c r="Z16" s="18">
        <f>IFERROR('Comex Stat 15 | EXP (SCN124)'!Z15/'Comex Stat 15 | EXP (SCN124)'!$AF15,"")</f>
        <v>0</v>
      </c>
      <c r="AA16" s="18">
        <f>IFERROR('Comex Stat 15 | EXP (SCN124)'!AA15/'Comex Stat 15 | EXP (SCN124)'!$AF15,"")</f>
        <v>0</v>
      </c>
      <c r="AB16" s="18">
        <f>IFERROR('Comex Stat 15 | EXP (SCN124)'!AB15/'Comex Stat 15 | EXP (SCN124)'!$AF15,"")</f>
        <v>0</v>
      </c>
      <c r="AC16" s="18">
        <f>IFERROR('Comex Stat 15 | EXP (SCN124)'!AC15/'Comex Stat 15 | EXP (SCN124)'!$AF15,"")</f>
        <v>1.1176700554199583E-2</v>
      </c>
      <c r="AD16" s="18">
        <f>IFERROR('Comex Stat 15 | EXP (SCN124)'!AD15/'Comex Stat 15 | EXP (SCN124)'!$AF15,"")</f>
        <v>2.6026829438109092E-4</v>
      </c>
      <c r="AE16" s="18">
        <f>IFERROR('Comex Stat 15 | EXP (SCN124)'!AE15/'Comex Stat 15 | EXP (SCN124)'!$AF15,"")</f>
        <v>0.35306720300361955</v>
      </c>
      <c r="AF16" s="17">
        <f>IFERROR('Comex Stat 15 | EXP (SCN124)'!AF15/'Comex Stat 15 | EXP (SCN124)'!$AF15,"")</f>
        <v>1</v>
      </c>
      <c r="AH16" s="22">
        <v>0</v>
      </c>
      <c r="AJ16" s="33">
        <f t="shared" si="0"/>
        <v>0</v>
      </c>
      <c r="AK16" s="22">
        <f t="shared" si="0"/>
        <v>0</v>
      </c>
      <c r="AL16" s="22">
        <f t="shared" si="0"/>
        <v>0</v>
      </c>
      <c r="AM16" s="22">
        <f t="shared" si="0"/>
        <v>0</v>
      </c>
      <c r="AN16" s="22">
        <f t="shared" si="0"/>
        <v>0</v>
      </c>
      <c r="AO16" s="22">
        <f t="shared" si="0"/>
        <v>0</v>
      </c>
      <c r="AP16" s="22">
        <f t="shared" si="0"/>
        <v>0</v>
      </c>
      <c r="AQ16" s="22">
        <f t="shared" si="0"/>
        <v>0</v>
      </c>
      <c r="AR16" s="22">
        <f t="shared" si="0"/>
        <v>0</v>
      </c>
      <c r="AS16" s="22">
        <f t="shared" si="0"/>
        <v>0</v>
      </c>
      <c r="AT16" s="22">
        <f t="shared" si="0"/>
        <v>0</v>
      </c>
      <c r="AU16" s="22">
        <f t="shared" si="0"/>
        <v>0</v>
      </c>
      <c r="AV16" s="22">
        <f t="shared" si="0"/>
        <v>0</v>
      </c>
      <c r="AW16" s="22">
        <f t="shared" si="0"/>
        <v>0</v>
      </c>
      <c r="AX16" s="22">
        <f t="shared" si="0"/>
        <v>0</v>
      </c>
      <c r="AY16" s="22">
        <f t="shared" si="0"/>
        <v>0</v>
      </c>
      <c r="AZ16" s="22">
        <f t="shared" si="1"/>
        <v>0</v>
      </c>
      <c r="BA16" s="22">
        <f t="shared" si="1"/>
        <v>0</v>
      </c>
      <c r="BB16" s="22">
        <f t="shared" si="1"/>
        <v>0</v>
      </c>
      <c r="BC16" s="22">
        <f t="shared" si="1"/>
        <v>0</v>
      </c>
      <c r="BD16" s="22">
        <f t="shared" si="1"/>
        <v>0</v>
      </c>
      <c r="BE16" s="22">
        <f t="shared" si="1"/>
        <v>0</v>
      </c>
      <c r="BF16" s="22">
        <f t="shared" si="1"/>
        <v>0</v>
      </c>
      <c r="BG16" s="22">
        <f t="shared" si="1"/>
        <v>0</v>
      </c>
      <c r="BH16" s="22">
        <f t="shared" si="1"/>
        <v>0</v>
      </c>
      <c r="BI16" s="22">
        <f t="shared" si="1"/>
        <v>0</v>
      </c>
      <c r="BJ16" s="27">
        <f t="shared" si="3"/>
        <v>0</v>
      </c>
      <c r="BK16" s="27" t="str">
        <f t="shared" si="4"/>
        <v>N</v>
      </c>
    </row>
    <row r="17" spans="2:63" x14ac:dyDescent="0.3">
      <c r="B17" s="2">
        <v>2801</v>
      </c>
      <c r="C17" s="9" t="s">
        <v>43</v>
      </c>
      <c r="D17" s="9">
        <v>14</v>
      </c>
      <c r="E17" s="9" t="str">
        <f t="shared" si="2"/>
        <v>S</v>
      </c>
      <c r="F17" s="18">
        <f>IFERROR('Comex Stat 15 | EXP (SCN124)'!F16/'Comex Stat 15 | EXP (SCN124)'!$AF16,"")</f>
        <v>0.15998550982291057</v>
      </c>
      <c r="G17" s="18">
        <f>IFERROR('Comex Stat 15 | EXP (SCN124)'!G16/'Comex Stat 15 | EXP (SCN124)'!$AF16,"")</f>
        <v>0.18449626972900185</v>
      </c>
      <c r="H17" s="18">
        <f>IFERROR('Comex Stat 15 | EXP (SCN124)'!H16/'Comex Stat 15 | EXP (SCN124)'!$AF16,"")</f>
        <v>7.2502667783119789E-4</v>
      </c>
      <c r="I17" s="18">
        <f>IFERROR('Comex Stat 15 | EXP (SCN124)'!I16/'Comex Stat 15 | EXP (SCN124)'!$AF16,"")</f>
        <v>0.10561692264180769</v>
      </c>
      <c r="J17" s="18">
        <f>IFERROR('Comex Stat 15 | EXP (SCN124)'!J16/'Comex Stat 15 | EXP (SCN124)'!$AF16,"")</f>
        <v>7.2590230545160304E-3</v>
      </c>
      <c r="K17" s="18">
        <f>IFERROR('Comex Stat 15 | EXP (SCN124)'!K16/'Comex Stat 15 | EXP (SCN124)'!$AF16,"")</f>
        <v>5.3971288182007139E-3</v>
      </c>
      <c r="L17" s="18">
        <f>IFERROR('Comex Stat 15 | EXP (SCN124)'!L16/'Comex Stat 15 | EXP (SCN124)'!$AF16,"")</f>
        <v>3.0285346912566988E-3</v>
      </c>
      <c r="M17" s="18">
        <f>IFERROR('Comex Stat 15 | EXP (SCN124)'!M16/'Comex Stat 15 | EXP (SCN124)'!$AF16,"")</f>
        <v>1.4330080123003061E-4</v>
      </c>
      <c r="N17" s="18">
        <f>IFERROR('Comex Stat 15 | EXP (SCN124)'!N16/'Comex Stat 15 | EXP (SCN124)'!$AF16,"")</f>
        <v>1.538432565510826E-2</v>
      </c>
      <c r="O17" s="18">
        <f>IFERROR('Comex Stat 15 | EXP (SCN124)'!O16/'Comex Stat 15 | EXP (SCN124)'!$AF16,"")</f>
        <v>1.4127942129244958E-2</v>
      </c>
      <c r="P17" s="18">
        <f>IFERROR('Comex Stat 15 | EXP (SCN124)'!P16/'Comex Stat 15 | EXP (SCN124)'!$AF16,"")</f>
        <v>6.3649406767932615E-3</v>
      </c>
      <c r="Q17" s="18">
        <f>IFERROR('Comex Stat 15 | EXP (SCN124)'!Q16/'Comex Stat 15 | EXP (SCN124)'!$AF16,"")</f>
        <v>1.5491912218179211E-3</v>
      </c>
      <c r="R17" s="18">
        <f>IFERROR('Comex Stat 15 | EXP (SCN124)'!R16/'Comex Stat 15 | EXP (SCN124)'!$AF16,"")</f>
        <v>2.3495471821606256E-2</v>
      </c>
      <c r="S17" s="18">
        <f>IFERROR('Comex Stat 15 | EXP (SCN124)'!S16/'Comex Stat 15 | EXP (SCN124)'!$AF16,"")</f>
        <v>2.8913901478896505E-2</v>
      </c>
      <c r="T17" s="18">
        <f>IFERROR('Comex Stat 15 | EXP (SCN124)'!T16/'Comex Stat 15 | EXP (SCN124)'!$AF16,"")</f>
        <v>2.076097514345868E-2</v>
      </c>
      <c r="U17" s="18">
        <f>IFERROR('Comex Stat 15 | EXP (SCN124)'!U16/'Comex Stat 15 | EXP (SCN124)'!$AF16,"")</f>
        <v>5.4305264781733054E-5</v>
      </c>
      <c r="V17" s="18">
        <f>IFERROR('Comex Stat 15 | EXP (SCN124)'!V16/'Comex Stat 15 | EXP (SCN124)'!$AF16,"")</f>
        <v>6.7511707149071631E-6</v>
      </c>
      <c r="W17" s="18">
        <f>IFERROR('Comex Stat 15 | EXP (SCN124)'!W16/'Comex Stat 15 | EXP (SCN124)'!$AF16,"")</f>
        <v>3.8805176405248593E-3</v>
      </c>
      <c r="X17" s="18">
        <f>IFERROR('Comex Stat 15 | EXP (SCN124)'!X16/'Comex Stat 15 | EXP (SCN124)'!$AF16,"")</f>
        <v>4.0376595097430646E-4</v>
      </c>
      <c r="Y17" s="18">
        <f>IFERROR('Comex Stat 15 | EXP (SCN124)'!Y16/'Comex Stat 15 | EXP (SCN124)'!$AF16,"")</f>
        <v>4.5188458930506633E-4</v>
      </c>
      <c r="Z17" s="18">
        <f>IFERROR('Comex Stat 15 | EXP (SCN124)'!Z16/'Comex Stat 15 | EXP (SCN124)'!$AF16,"")</f>
        <v>0</v>
      </c>
      <c r="AA17" s="18">
        <f>IFERROR('Comex Stat 15 | EXP (SCN124)'!AA16/'Comex Stat 15 | EXP (SCN124)'!$AF16,"")</f>
        <v>3.6091898804607502E-6</v>
      </c>
      <c r="AB17" s="18">
        <f>IFERROR('Comex Stat 15 | EXP (SCN124)'!AB16/'Comex Stat 15 | EXP (SCN124)'!$AF16,"")</f>
        <v>3.5819360194432473E-7</v>
      </c>
      <c r="AC17" s="18">
        <f>IFERROR('Comex Stat 15 | EXP (SCN124)'!AC16/'Comex Stat 15 | EXP (SCN124)'!$AF16,"")</f>
        <v>7.2647113246512547E-5</v>
      </c>
      <c r="AD17" s="18">
        <f>IFERROR('Comex Stat 15 | EXP (SCN124)'!AD16/'Comex Stat 15 | EXP (SCN124)'!$AF16,"")</f>
        <v>0.23752384625237336</v>
      </c>
      <c r="AE17" s="18">
        <f>IFERROR('Comex Stat 15 | EXP (SCN124)'!AE16/'Comex Stat 15 | EXP (SCN124)'!$AF16,"")</f>
        <v>0.18035385027091622</v>
      </c>
      <c r="AF17" s="17">
        <f>IFERROR('Comex Stat 15 | EXP (SCN124)'!AF16/'Comex Stat 15 | EXP (SCN124)'!$AF16,"")</f>
        <v>1</v>
      </c>
      <c r="AH17" s="22">
        <v>0</v>
      </c>
      <c r="AJ17" s="33">
        <f t="shared" si="0"/>
        <v>0</v>
      </c>
      <c r="AK17" s="22">
        <f t="shared" si="0"/>
        <v>0</v>
      </c>
      <c r="AL17" s="22">
        <f t="shared" si="0"/>
        <v>0</v>
      </c>
      <c r="AM17" s="22">
        <f t="shared" si="0"/>
        <v>0</v>
      </c>
      <c r="AN17" s="22">
        <f t="shared" si="0"/>
        <v>0</v>
      </c>
      <c r="AO17" s="22">
        <f t="shared" si="0"/>
        <v>0</v>
      </c>
      <c r="AP17" s="22">
        <f t="shared" si="0"/>
        <v>0</v>
      </c>
      <c r="AQ17" s="22">
        <f t="shared" si="0"/>
        <v>0</v>
      </c>
      <c r="AR17" s="22">
        <f t="shared" si="0"/>
        <v>0</v>
      </c>
      <c r="AS17" s="22">
        <f t="shared" si="0"/>
        <v>0</v>
      </c>
      <c r="AT17" s="22">
        <f t="shared" si="0"/>
        <v>0</v>
      </c>
      <c r="AU17" s="22">
        <f t="shared" si="0"/>
        <v>0</v>
      </c>
      <c r="AV17" s="22">
        <f t="shared" si="0"/>
        <v>0</v>
      </c>
      <c r="AW17" s="22">
        <f t="shared" si="0"/>
        <v>0</v>
      </c>
      <c r="AX17" s="22">
        <f t="shared" si="0"/>
        <v>0</v>
      </c>
      <c r="AY17" s="22">
        <f t="shared" si="0"/>
        <v>0</v>
      </c>
      <c r="AZ17" s="22">
        <f t="shared" si="1"/>
        <v>0</v>
      </c>
      <c r="BA17" s="22">
        <f t="shared" si="1"/>
        <v>0</v>
      </c>
      <c r="BB17" s="22">
        <f t="shared" si="1"/>
        <v>0</v>
      </c>
      <c r="BC17" s="22">
        <f t="shared" si="1"/>
        <v>0</v>
      </c>
      <c r="BD17" s="22">
        <f t="shared" si="1"/>
        <v>0</v>
      </c>
      <c r="BE17" s="22">
        <f t="shared" si="1"/>
        <v>0</v>
      </c>
      <c r="BF17" s="22">
        <f t="shared" si="1"/>
        <v>0</v>
      </c>
      <c r="BG17" s="22">
        <f t="shared" si="1"/>
        <v>0</v>
      </c>
      <c r="BH17" s="22">
        <f t="shared" si="1"/>
        <v>0</v>
      </c>
      <c r="BI17" s="22">
        <f t="shared" si="1"/>
        <v>0</v>
      </c>
      <c r="BJ17" s="27">
        <f t="shared" si="3"/>
        <v>0</v>
      </c>
      <c r="BK17" s="27" t="str">
        <f t="shared" si="4"/>
        <v>N</v>
      </c>
    </row>
    <row r="18" spans="2:63" x14ac:dyDescent="0.3">
      <c r="B18" s="2">
        <v>2802</v>
      </c>
      <c r="C18" s="9" t="s">
        <v>44</v>
      </c>
      <c r="D18" s="9">
        <v>15</v>
      </c>
      <c r="E18" s="9" t="str">
        <f t="shared" si="2"/>
        <v>S</v>
      </c>
      <c r="F18" s="18">
        <f>IFERROR('Comex Stat 15 | EXP (SCN124)'!F17/'Comex Stat 15 | EXP (SCN124)'!$AF17,"")</f>
        <v>0.70629005665324784</v>
      </c>
      <c r="G18" s="18">
        <f>IFERROR('Comex Stat 15 | EXP (SCN124)'!G17/'Comex Stat 15 | EXP (SCN124)'!$AF17,"")</f>
        <v>1.9824008626888819E-2</v>
      </c>
      <c r="H18" s="18">
        <f>IFERROR('Comex Stat 15 | EXP (SCN124)'!H17/'Comex Stat 15 | EXP (SCN124)'!$AF17,"")</f>
        <v>0</v>
      </c>
      <c r="I18" s="18">
        <f>IFERROR('Comex Stat 15 | EXP (SCN124)'!I17/'Comex Stat 15 | EXP (SCN124)'!$AF17,"")</f>
        <v>0</v>
      </c>
      <c r="J18" s="18">
        <f>IFERROR('Comex Stat 15 | EXP (SCN124)'!J17/'Comex Stat 15 | EXP (SCN124)'!$AF17,"")</f>
        <v>4.6980100935068999E-5</v>
      </c>
      <c r="K18" s="18">
        <f>IFERROR('Comex Stat 15 | EXP (SCN124)'!K17/'Comex Stat 15 | EXP (SCN124)'!$AF17,"")</f>
        <v>7.1837607911963538E-4</v>
      </c>
      <c r="L18" s="18">
        <f>IFERROR('Comex Stat 15 | EXP (SCN124)'!L17/'Comex Stat 15 | EXP (SCN124)'!$AF17,"")</f>
        <v>3.1599710747992836E-5</v>
      </c>
      <c r="M18" s="18">
        <f>IFERROR('Comex Stat 15 | EXP (SCN124)'!M17/'Comex Stat 15 | EXP (SCN124)'!$AF17,"")</f>
        <v>0</v>
      </c>
      <c r="N18" s="18">
        <f>IFERROR('Comex Stat 15 | EXP (SCN124)'!N17/'Comex Stat 15 | EXP (SCN124)'!$AF17,"")</f>
        <v>0</v>
      </c>
      <c r="O18" s="18">
        <f>IFERROR('Comex Stat 15 | EXP (SCN124)'!O17/'Comex Stat 15 | EXP (SCN124)'!$AF17,"")</f>
        <v>4.186961674109051E-3</v>
      </c>
      <c r="P18" s="18">
        <f>IFERROR('Comex Stat 15 | EXP (SCN124)'!P17/'Comex Stat 15 | EXP (SCN124)'!$AF17,"")</f>
        <v>0</v>
      </c>
      <c r="Q18" s="18">
        <f>IFERROR('Comex Stat 15 | EXP (SCN124)'!Q17/'Comex Stat 15 | EXP (SCN124)'!$AF17,"")</f>
        <v>0</v>
      </c>
      <c r="R18" s="18">
        <f>IFERROR('Comex Stat 15 | EXP (SCN124)'!R17/'Comex Stat 15 | EXP (SCN124)'!$AF17,"")</f>
        <v>0</v>
      </c>
      <c r="S18" s="18">
        <f>IFERROR('Comex Stat 15 | EXP (SCN124)'!S17/'Comex Stat 15 | EXP (SCN124)'!$AF17,"")</f>
        <v>8.5990363318653071E-5</v>
      </c>
      <c r="T18" s="18">
        <f>IFERROR('Comex Stat 15 | EXP (SCN124)'!T17/'Comex Stat 15 | EXP (SCN124)'!$AF17,"")</f>
        <v>3.5794362617195429E-4</v>
      </c>
      <c r="U18" s="18">
        <f>IFERROR('Comex Stat 15 | EXP (SCN124)'!U17/'Comex Stat 15 | EXP (SCN124)'!$AF17,"")</f>
        <v>0</v>
      </c>
      <c r="V18" s="18">
        <f>IFERROR('Comex Stat 15 | EXP (SCN124)'!V17/'Comex Stat 15 | EXP (SCN124)'!$AF17,"")</f>
        <v>0</v>
      </c>
      <c r="W18" s="18">
        <f>IFERROR('Comex Stat 15 | EXP (SCN124)'!W17/'Comex Stat 15 | EXP (SCN124)'!$AF17,"")</f>
        <v>0</v>
      </c>
      <c r="X18" s="18">
        <f>IFERROR('Comex Stat 15 | EXP (SCN124)'!X17/'Comex Stat 15 | EXP (SCN124)'!$AF17,"")</f>
        <v>0</v>
      </c>
      <c r="Y18" s="18">
        <f>IFERROR('Comex Stat 15 | EXP (SCN124)'!Y17/'Comex Stat 15 | EXP (SCN124)'!$AF17,"")</f>
        <v>0</v>
      </c>
      <c r="Z18" s="18">
        <f>IFERROR('Comex Stat 15 | EXP (SCN124)'!Z17/'Comex Stat 15 | EXP (SCN124)'!$AF17,"")</f>
        <v>0</v>
      </c>
      <c r="AA18" s="18">
        <f>IFERROR('Comex Stat 15 | EXP (SCN124)'!AA17/'Comex Stat 15 | EXP (SCN124)'!$AF17,"")</f>
        <v>0</v>
      </c>
      <c r="AB18" s="18">
        <f>IFERROR('Comex Stat 15 | EXP (SCN124)'!AB17/'Comex Stat 15 | EXP (SCN124)'!$AF17,"")</f>
        <v>0</v>
      </c>
      <c r="AC18" s="18">
        <f>IFERROR('Comex Stat 15 | EXP (SCN124)'!AC17/'Comex Stat 15 | EXP (SCN124)'!$AF17,"")</f>
        <v>0</v>
      </c>
      <c r="AD18" s="18">
        <f>IFERROR('Comex Stat 15 | EXP (SCN124)'!AD17/'Comex Stat 15 | EXP (SCN124)'!$AF17,"")</f>
        <v>3.8917252969470961E-2</v>
      </c>
      <c r="AE18" s="18">
        <f>IFERROR('Comex Stat 15 | EXP (SCN124)'!AE17/'Comex Stat 15 | EXP (SCN124)'!$AF17,"")</f>
        <v>0.22954083019599009</v>
      </c>
      <c r="AF18" s="17">
        <f>IFERROR('Comex Stat 15 | EXP (SCN124)'!AF17/'Comex Stat 15 | EXP (SCN124)'!$AF17,"")</f>
        <v>1</v>
      </c>
      <c r="AH18" s="22">
        <v>0</v>
      </c>
      <c r="AJ18" s="33">
        <f t="shared" si="0"/>
        <v>0</v>
      </c>
      <c r="AK18" s="22">
        <f t="shared" si="0"/>
        <v>0</v>
      </c>
      <c r="AL18" s="22">
        <f t="shared" si="0"/>
        <v>0</v>
      </c>
      <c r="AM18" s="22">
        <f t="shared" si="0"/>
        <v>0</v>
      </c>
      <c r="AN18" s="22">
        <f t="shared" si="0"/>
        <v>0</v>
      </c>
      <c r="AO18" s="22">
        <f t="shared" si="0"/>
        <v>0</v>
      </c>
      <c r="AP18" s="22">
        <f t="shared" si="0"/>
        <v>0</v>
      </c>
      <c r="AQ18" s="22">
        <f t="shared" si="0"/>
        <v>0</v>
      </c>
      <c r="AR18" s="22">
        <f t="shared" si="0"/>
        <v>0</v>
      </c>
      <c r="AS18" s="22">
        <f t="shared" si="0"/>
        <v>0</v>
      </c>
      <c r="AT18" s="22">
        <f t="shared" si="0"/>
        <v>0</v>
      </c>
      <c r="AU18" s="22">
        <f t="shared" si="0"/>
        <v>0</v>
      </c>
      <c r="AV18" s="22">
        <f t="shared" si="0"/>
        <v>0</v>
      </c>
      <c r="AW18" s="22">
        <f t="shared" si="0"/>
        <v>0</v>
      </c>
      <c r="AX18" s="22">
        <f t="shared" si="0"/>
        <v>0</v>
      </c>
      <c r="AY18" s="22">
        <f t="shared" si="0"/>
        <v>0</v>
      </c>
      <c r="AZ18" s="22">
        <f t="shared" si="1"/>
        <v>0</v>
      </c>
      <c r="BA18" s="22">
        <f t="shared" si="1"/>
        <v>0</v>
      </c>
      <c r="BB18" s="22">
        <f t="shared" si="1"/>
        <v>0</v>
      </c>
      <c r="BC18" s="22">
        <f t="shared" si="1"/>
        <v>0</v>
      </c>
      <c r="BD18" s="22">
        <f t="shared" si="1"/>
        <v>0</v>
      </c>
      <c r="BE18" s="22">
        <f t="shared" si="1"/>
        <v>0</v>
      </c>
      <c r="BF18" s="22">
        <f t="shared" si="1"/>
        <v>0</v>
      </c>
      <c r="BG18" s="22">
        <f t="shared" si="1"/>
        <v>0</v>
      </c>
      <c r="BH18" s="22">
        <f t="shared" si="1"/>
        <v>0</v>
      </c>
      <c r="BI18" s="22">
        <f t="shared" si="1"/>
        <v>0</v>
      </c>
      <c r="BJ18" s="27">
        <f t="shared" si="3"/>
        <v>0</v>
      </c>
      <c r="BK18" s="27" t="str">
        <f t="shared" si="4"/>
        <v>N</v>
      </c>
    </row>
    <row r="19" spans="2:63" x14ac:dyDescent="0.3">
      <c r="B19" s="2">
        <v>5801</v>
      </c>
      <c r="C19" s="9" t="s">
        <v>45</v>
      </c>
      <c r="D19" s="9">
        <v>16</v>
      </c>
      <c r="E19" s="9" t="str">
        <f t="shared" si="2"/>
        <v>S</v>
      </c>
      <c r="F19" s="18">
        <f>IFERROR('Comex Stat 15 | EXP (SCN124)'!F18/'Comex Stat 15 | EXP (SCN124)'!$AF18,"")</f>
        <v>4.2381775029465423E-5</v>
      </c>
      <c r="G19" s="18">
        <f>IFERROR('Comex Stat 15 | EXP (SCN124)'!G18/'Comex Stat 15 | EXP (SCN124)'!$AF18,"")</f>
        <v>0</v>
      </c>
      <c r="H19" s="18">
        <f>IFERROR('Comex Stat 15 | EXP (SCN124)'!H18/'Comex Stat 15 | EXP (SCN124)'!$AF18,"")</f>
        <v>0</v>
      </c>
      <c r="I19" s="18">
        <f>IFERROR('Comex Stat 15 | EXP (SCN124)'!I18/'Comex Stat 15 | EXP (SCN124)'!$AF18,"")</f>
        <v>0</v>
      </c>
      <c r="J19" s="18">
        <f>IFERROR('Comex Stat 15 | EXP (SCN124)'!J18/'Comex Stat 15 | EXP (SCN124)'!$AF18,"")</f>
        <v>0</v>
      </c>
      <c r="K19" s="18">
        <f>IFERROR('Comex Stat 15 | EXP (SCN124)'!K18/'Comex Stat 15 | EXP (SCN124)'!$AF18,"")</f>
        <v>0.12641878037360543</v>
      </c>
      <c r="L19" s="18">
        <f>IFERROR('Comex Stat 15 | EXP (SCN124)'!L18/'Comex Stat 15 | EXP (SCN124)'!$AF18,"")</f>
        <v>0</v>
      </c>
      <c r="M19" s="18">
        <f>IFERROR('Comex Stat 15 | EXP (SCN124)'!M18/'Comex Stat 15 | EXP (SCN124)'!$AF18,"")</f>
        <v>0.77743311752264399</v>
      </c>
      <c r="N19" s="18">
        <f>IFERROR('Comex Stat 15 | EXP (SCN124)'!N18/'Comex Stat 15 | EXP (SCN124)'!$AF18,"")</f>
        <v>0</v>
      </c>
      <c r="O19" s="18">
        <f>IFERROR('Comex Stat 15 | EXP (SCN124)'!O18/'Comex Stat 15 | EXP (SCN124)'!$AF18,"")</f>
        <v>1.9313980334856387E-2</v>
      </c>
      <c r="P19" s="18">
        <f>IFERROR('Comex Stat 15 | EXP (SCN124)'!P18/'Comex Stat 15 | EXP (SCN124)'!$AF18,"")</f>
        <v>0</v>
      </c>
      <c r="Q19" s="18">
        <f>IFERROR('Comex Stat 15 | EXP (SCN124)'!Q18/'Comex Stat 15 | EXP (SCN124)'!$AF18,"")</f>
        <v>0</v>
      </c>
      <c r="R19" s="18">
        <f>IFERROR('Comex Stat 15 | EXP (SCN124)'!R18/'Comex Stat 15 | EXP (SCN124)'!$AF18,"")</f>
        <v>0</v>
      </c>
      <c r="S19" s="18">
        <f>IFERROR('Comex Stat 15 | EXP (SCN124)'!S18/'Comex Stat 15 | EXP (SCN124)'!$AF18,"")</f>
        <v>0</v>
      </c>
      <c r="T19" s="18">
        <f>IFERROR('Comex Stat 15 | EXP (SCN124)'!T18/'Comex Stat 15 | EXP (SCN124)'!$AF18,"")</f>
        <v>3.9877213943200346E-2</v>
      </c>
      <c r="U19" s="18">
        <f>IFERROR('Comex Stat 15 | EXP (SCN124)'!U18/'Comex Stat 15 | EXP (SCN124)'!$AF18,"")</f>
        <v>0</v>
      </c>
      <c r="V19" s="18">
        <f>IFERROR('Comex Stat 15 | EXP (SCN124)'!V18/'Comex Stat 15 | EXP (SCN124)'!$AF18,"")</f>
        <v>0</v>
      </c>
      <c r="W19" s="18">
        <f>IFERROR('Comex Stat 15 | EXP (SCN124)'!W18/'Comex Stat 15 | EXP (SCN124)'!$AF18,"")</f>
        <v>0</v>
      </c>
      <c r="X19" s="18">
        <f>IFERROR('Comex Stat 15 | EXP (SCN124)'!X18/'Comex Stat 15 | EXP (SCN124)'!$AF18,"")</f>
        <v>0</v>
      </c>
      <c r="Y19" s="18">
        <f>IFERROR('Comex Stat 15 | EXP (SCN124)'!Y18/'Comex Stat 15 | EXP (SCN124)'!$AF18,"")</f>
        <v>0</v>
      </c>
      <c r="Z19" s="18">
        <f>IFERROR('Comex Stat 15 | EXP (SCN124)'!Z18/'Comex Stat 15 | EXP (SCN124)'!$AF18,"")</f>
        <v>0</v>
      </c>
      <c r="AA19" s="18">
        <f>IFERROR('Comex Stat 15 | EXP (SCN124)'!AA18/'Comex Stat 15 | EXP (SCN124)'!$AF18,"")</f>
        <v>0</v>
      </c>
      <c r="AB19" s="18">
        <f>IFERROR('Comex Stat 15 | EXP (SCN124)'!AB18/'Comex Stat 15 | EXP (SCN124)'!$AF18,"")</f>
        <v>0</v>
      </c>
      <c r="AC19" s="18">
        <f>IFERROR('Comex Stat 15 | EXP (SCN124)'!AC18/'Comex Stat 15 | EXP (SCN124)'!$AF18,"")</f>
        <v>0</v>
      </c>
      <c r="AD19" s="18">
        <f>IFERROR('Comex Stat 15 | EXP (SCN124)'!AD18/'Comex Stat 15 | EXP (SCN124)'!$AF18,"")</f>
        <v>0</v>
      </c>
      <c r="AE19" s="18">
        <f>IFERROR('Comex Stat 15 | EXP (SCN124)'!AE18/'Comex Stat 15 | EXP (SCN124)'!$AF18,"")</f>
        <v>3.6914526050664385E-2</v>
      </c>
      <c r="AF19" s="17">
        <f>IFERROR('Comex Stat 15 | EXP (SCN124)'!AF18/'Comex Stat 15 | EXP (SCN124)'!$AF18,"")</f>
        <v>1</v>
      </c>
      <c r="AH19" s="22">
        <v>0</v>
      </c>
      <c r="AJ19" s="33">
        <f t="shared" si="0"/>
        <v>0</v>
      </c>
      <c r="AK19" s="22">
        <f t="shared" si="0"/>
        <v>0</v>
      </c>
      <c r="AL19" s="22">
        <f t="shared" si="0"/>
        <v>0</v>
      </c>
      <c r="AM19" s="22">
        <f t="shared" si="0"/>
        <v>0</v>
      </c>
      <c r="AN19" s="22">
        <f t="shared" si="0"/>
        <v>0</v>
      </c>
      <c r="AO19" s="22">
        <f t="shared" si="0"/>
        <v>0</v>
      </c>
      <c r="AP19" s="22">
        <f t="shared" si="0"/>
        <v>0</v>
      </c>
      <c r="AQ19" s="22">
        <f t="shared" si="0"/>
        <v>0</v>
      </c>
      <c r="AR19" s="22">
        <f t="shared" si="0"/>
        <v>0</v>
      </c>
      <c r="AS19" s="22">
        <f t="shared" si="0"/>
        <v>0</v>
      </c>
      <c r="AT19" s="22">
        <f t="shared" si="0"/>
        <v>0</v>
      </c>
      <c r="AU19" s="22">
        <f t="shared" si="0"/>
        <v>0</v>
      </c>
      <c r="AV19" s="22">
        <f t="shared" si="0"/>
        <v>0</v>
      </c>
      <c r="AW19" s="22">
        <f t="shared" si="0"/>
        <v>0</v>
      </c>
      <c r="AX19" s="22">
        <f t="shared" si="0"/>
        <v>0</v>
      </c>
      <c r="AY19" s="22">
        <f t="shared" ref="AY19:BD50" si="5">IFERROR(U19*$AH19,"")</f>
        <v>0</v>
      </c>
      <c r="AZ19" s="22">
        <f t="shared" si="1"/>
        <v>0</v>
      </c>
      <c r="BA19" s="22">
        <f t="shared" si="1"/>
        <v>0</v>
      </c>
      <c r="BB19" s="22">
        <f t="shared" si="1"/>
        <v>0</v>
      </c>
      <c r="BC19" s="22">
        <f t="shared" si="1"/>
        <v>0</v>
      </c>
      <c r="BD19" s="22">
        <f t="shared" si="1"/>
        <v>0</v>
      </c>
      <c r="BE19" s="22">
        <f t="shared" si="1"/>
        <v>0</v>
      </c>
      <c r="BF19" s="22">
        <f t="shared" si="1"/>
        <v>0</v>
      </c>
      <c r="BG19" s="22">
        <f t="shared" si="1"/>
        <v>0</v>
      </c>
      <c r="BH19" s="22">
        <f t="shared" si="1"/>
        <v>0</v>
      </c>
      <c r="BI19" s="22">
        <f t="shared" si="1"/>
        <v>0</v>
      </c>
      <c r="BJ19" s="27">
        <f t="shared" si="3"/>
        <v>0</v>
      </c>
      <c r="BK19" s="27" t="str">
        <f t="shared" si="4"/>
        <v>N</v>
      </c>
    </row>
    <row r="20" spans="2:63" x14ac:dyDescent="0.3">
      <c r="B20" s="2">
        <v>5802</v>
      </c>
      <c r="C20" s="9" t="s">
        <v>46</v>
      </c>
      <c r="D20" s="9">
        <v>17</v>
      </c>
      <c r="E20" s="9" t="str">
        <f t="shared" si="2"/>
        <v>S</v>
      </c>
      <c r="F20" s="18">
        <f>IFERROR('Comex Stat 15 | EXP (SCN124)'!F19/'Comex Stat 15 | EXP (SCN124)'!$AF19,"")</f>
        <v>0.14444478402962987</v>
      </c>
      <c r="G20" s="18">
        <f>IFERROR('Comex Stat 15 | EXP (SCN124)'!G19/'Comex Stat 15 | EXP (SCN124)'!$AF19,"")</f>
        <v>0.20702099986563657</v>
      </c>
      <c r="H20" s="18">
        <f>IFERROR('Comex Stat 15 | EXP (SCN124)'!H19/'Comex Stat 15 | EXP (SCN124)'!$AF19,"")</f>
        <v>3.063816220355473E-4</v>
      </c>
      <c r="I20" s="18">
        <f>IFERROR('Comex Stat 15 | EXP (SCN124)'!I19/'Comex Stat 15 | EXP (SCN124)'!$AF19,"")</f>
        <v>7.7045483358336053E-2</v>
      </c>
      <c r="J20" s="18">
        <f>IFERROR('Comex Stat 15 | EXP (SCN124)'!J19/'Comex Stat 15 | EXP (SCN124)'!$AF19,"")</f>
        <v>1.1832170169982687E-2</v>
      </c>
      <c r="K20" s="18">
        <f>IFERROR('Comex Stat 15 | EXP (SCN124)'!K19/'Comex Stat 15 | EXP (SCN124)'!$AF19,"")</f>
        <v>3.4518354556752465E-2</v>
      </c>
      <c r="L20" s="18">
        <f>IFERROR('Comex Stat 15 | EXP (SCN124)'!L19/'Comex Stat 15 | EXP (SCN124)'!$AF19,"")</f>
        <v>4.1769455079590885E-3</v>
      </c>
      <c r="M20" s="18">
        <f>IFERROR('Comex Stat 15 | EXP (SCN124)'!M19/'Comex Stat 15 | EXP (SCN124)'!$AF19,"")</f>
        <v>1.1963353852728908E-2</v>
      </c>
      <c r="N20" s="18">
        <f>IFERROR('Comex Stat 15 | EXP (SCN124)'!N19/'Comex Stat 15 | EXP (SCN124)'!$AF19,"")</f>
        <v>2.1826757216010916E-3</v>
      </c>
      <c r="O20" s="18">
        <f>IFERROR('Comex Stat 15 | EXP (SCN124)'!O19/'Comex Stat 15 | EXP (SCN124)'!$AF19,"")</f>
        <v>4.4652379585687239E-3</v>
      </c>
      <c r="P20" s="18">
        <f>IFERROR('Comex Stat 15 | EXP (SCN124)'!P19/'Comex Stat 15 | EXP (SCN124)'!$AF19,"")</f>
        <v>2.0919522418056304E-2</v>
      </c>
      <c r="Q20" s="18">
        <f>IFERROR('Comex Stat 15 | EXP (SCN124)'!Q19/'Comex Stat 15 | EXP (SCN124)'!$AF19,"")</f>
        <v>6.7752389099237694E-3</v>
      </c>
      <c r="R20" s="18">
        <f>IFERROR('Comex Stat 15 | EXP (SCN124)'!R19/'Comex Stat 15 | EXP (SCN124)'!$AF19,"")</f>
        <v>3.839486139003181E-3</v>
      </c>
      <c r="S20" s="18">
        <f>IFERROR('Comex Stat 15 | EXP (SCN124)'!S19/'Comex Stat 15 | EXP (SCN124)'!$AF19,"")</f>
        <v>1.1097622992503157E-2</v>
      </c>
      <c r="T20" s="18">
        <f>IFERROR('Comex Stat 15 | EXP (SCN124)'!T19/'Comex Stat 15 | EXP (SCN124)'!$AF19,"")</f>
        <v>1.6901879882553823E-2</v>
      </c>
      <c r="U20" s="18">
        <f>IFERROR('Comex Stat 15 | EXP (SCN124)'!U19/'Comex Stat 15 | EXP (SCN124)'!$AF19,"")</f>
        <v>1.0022512948215147E-3</v>
      </c>
      <c r="V20" s="18">
        <f>IFERROR('Comex Stat 15 | EXP (SCN124)'!V19/'Comex Stat 15 | EXP (SCN124)'!$AF19,"")</f>
        <v>1.1932530856680807E-3</v>
      </c>
      <c r="W20" s="18">
        <f>IFERROR('Comex Stat 15 | EXP (SCN124)'!W19/'Comex Stat 15 | EXP (SCN124)'!$AF19,"")</f>
        <v>9.0600753097875664E-4</v>
      </c>
      <c r="X20" s="18">
        <f>IFERROR('Comex Stat 15 | EXP (SCN124)'!X19/'Comex Stat 15 | EXP (SCN124)'!$AF19,"")</f>
        <v>5.8936521322690782E-4</v>
      </c>
      <c r="Y20" s="18">
        <f>IFERROR('Comex Stat 15 | EXP (SCN124)'!Y19/'Comex Stat 15 | EXP (SCN124)'!$AF19,"")</f>
        <v>3.5510783996776316E-5</v>
      </c>
      <c r="Z20" s="18">
        <f>IFERROR('Comex Stat 15 | EXP (SCN124)'!Z19/'Comex Stat 15 | EXP (SCN124)'!$AF19,"")</f>
        <v>3.863380655123963E-4</v>
      </c>
      <c r="AA20" s="18">
        <f>IFERROR('Comex Stat 15 | EXP (SCN124)'!AA19/'Comex Stat 15 | EXP (SCN124)'!$AF19,"")</f>
        <v>1.739316229096961E-4</v>
      </c>
      <c r="AB20" s="18">
        <f>IFERROR('Comex Stat 15 | EXP (SCN124)'!AB19/'Comex Stat 15 | EXP (SCN124)'!$AF19,"")</f>
        <v>1.6418228843333342E-4</v>
      </c>
      <c r="AC20" s="18">
        <f>IFERROR('Comex Stat 15 | EXP (SCN124)'!AC19/'Comex Stat 15 | EXP (SCN124)'!$AF19,"")</f>
        <v>1.8981487492128245E-3</v>
      </c>
      <c r="AD20" s="18">
        <f>IFERROR('Comex Stat 15 | EXP (SCN124)'!AD19/'Comex Stat 15 | EXP (SCN124)'!$AF19,"")</f>
        <v>0.2622442985071945</v>
      </c>
      <c r="AE20" s="18">
        <f>IFERROR('Comex Stat 15 | EXP (SCN124)'!AE19/'Comex Stat 15 | EXP (SCN124)'!$AF19,"")</f>
        <v>0.17391657587277398</v>
      </c>
      <c r="AF20" s="17">
        <f>IFERROR('Comex Stat 15 | EXP (SCN124)'!AF19/'Comex Stat 15 | EXP (SCN124)'!$AF19,"")</f>
        <v>1</v>
      </c>
      <c r="AH20" s="22">
        <v>15</v>
      </c>
      <c r="AJ20" s="33">
        <f t="shared" ref="AJ20:AX36" si="6">IFERROR(F20*$AH20,"")</f>
        <v>2.1666717604444483</v>
      </c>
      <c r="AK20" s="22">
        <f t="shared" si="6"/>
        <v>3.1053149979845487</v>
      </c>
      <c r="AL20" s="22">
        <f t="shared" si="6"/>
        <v>4.5957243305332091E-3</v>
      </c>
      <c r="AM20" s="22">
        <f t="shared" si="6"/>
        <v>1.1556822503750408</v>
      </c>
      <c r="AN20" s="22">
        <f t="shared" si="6"/>
        <v>0.1774825525497403</v>
      </c>
      <c r="AO20" s="22">
        <f t="shared" si="6"/>
        <v>0.51777531835128698</v>
      </c>
      <c r="AP20" s="22">
        <f t="shared" si="6"/>
        <v>6.2654182619386323E-2</v>
      </c>
      <c r="AQ20" s="22">
        <f t="shared" si="6"/>
        <v>0.17945030779093363</v>
      </c>
      <c r="AR20" s="22">
        <f t="shared" si="6"/>
        <v>3.2740135824016373E-2</v>
      </c>
      <c r="AS20" s="22">
        <f t="shared" si="6"/>
        <v>6.6978569378530861E-2</v>
      </c>
      <c r="AT20" s="22">
        <f t="shared" si="6"/>
        <v>0.31379283627084459</v>
      </c>
      <c r="AU20" s="22">
        <f t="shared" si="6"/>
        <v>0.10162858364885655</v>
      </c>
      <c r="AV20" s="22">
        <f t="shared" si="6"/>
        <v>5.7592292085047715E-2</v>
      </c>
      <c r="AW20" s="22">
        <f t="shared" si="6"/>
        <v>0.16646434488754736</v>
      </c>
      <c r="AX20" s="22">
        <f t="shared" si="6"/>
        <v>0.25352819823830736</v>
      </c>
      <c r="AY20" s="22">
        <f t="shared" si="5"/>
        <v>1.5033769422322719E-2</v>
      </c>
      <c r="AZ20" s="22">
        <f t="shared" si="1"/>
        <v>1.789879628502121E-2</v>
      </c>
      <c r="BA20" s="22">
        <f t="shared" si="1"/>
        <v>1.359011296468135E-2</v>
      </c>
      <c r="BB20" s="22">
        <f t="shared" si="1"/>
        <v>8.840478198403617E-3</v>
      </c>
      <c r="BC20" s="22">
        <f t="shared" si="1"/>
        <v>5.3266175995164472E-4</v>
      </c>
      <c r="BD20" s="22">
        <f t="shared" si="1"/>
        <v>5.7950709826859442E-3</v>
      </c>
      <c r="BE20" s="22">
        <f t="shared" si="1"/>
        <v>2.6089743436454415E-3</v>
      </c>
      <c r="BF20" s="22">
        <f t="shared" si="1"/>
        <v>2.4627343265000014E-3</v>
      </c>
      <c r="BG20" s="22">
        <f t="shared" si="1"/>
        <v>2.8472231238192366E-2</v>
      </c>
      <c r="BH20" s="22">
        <f t="shared" si="1"/>
        <v>3.9336644776079175</v>
      </c>
      <c r="BI20" s="22">
        <f t="shared" si="1"/>
        <v>2.6087486380916096</v>
      </c>
      <c r="BJ20" s="27">
        <f t="shared" si="3"/>
        <v>15</v>
      </c>
      <c r="BK20" s="27" t="str">
        <f t="shared" si="4"/>
        <v>N</v>
      </c>
    </row>
    <row r="21" spans="2:63" x14ac:dyDescent="0.3">
      <c r="B21" s="2">
        <v>6801</v>
      </c>
      <c r="C21" s="9" t="s">
        <v>47</v>
      </c>
      <c r="D21" s="9">
        <v>18</v>
      </c>
      <c r="E21" s="9" t="str">
        <f t="shared" si="2"/>
        <v>S</v>
      </c>
      <c r="F21" s="18">
        <f>IFERROR('Comex Stat 15 | EXP (SCN124)'!F20/'Comex Stat 15 | EXP (SCN124)'!$AF20,"")</f>
        <v>0.16330250663733351</v>
      </c>
      <c r="G21" s="18">
        <f>IFERROR('Comex Stat 15 | EXP (SCN124)'!G20/'Comex Stat 15 | EXP (SCN124)'!$AF20,"")</f>
        <v>0.35128732731218398</v>
      </c>
      <c r="H21" s="18">
        <f>IFERROR('Comex Stat 15 | EXP (SCN124)'!H20/'Comex Stat 15 | EXP (SCN124)'!$AF20,"")</f>
        <v>0</v>
      </c>
      <c r="I21" s="18">
        <f>IFERROR('Comex Stat 15 | EXP (SCN124)'!I20/'Comex Stat 15 | EXP (SCN124)'!$AF20,"")</f>
        <v>9.365166453540251E-2</v>
      </c>
      <c r="J21" s="18">
        <f>IFERROR('Comex Stat 15 | EXP (SCN124)'!J20/'Comex Stat 15 | EXP (SCN124)'!$AF20,"")</f>
        <v>0</v>
      </c>
      <c r="K21" s="18">
        <f>IFERROR('Comex Stat 15 | EXP (SCN124)'!K20/'Comex Stat 15 | EXP (SCN124)'!$AF20,"")</f>
        <v>4.1336555761686876E-8</v>
      </c>
      <c r="L21" s="18">
        <f>IFERROR('Comex Stat 15 | EXP (SCN124)'!L20/'Comex Stat 15 | EXP (SCN124)'!$AF20,"")</f>
        <v>0.10768104413574441</v>
      </c>
      <c r="M21" s="18">
        <f>IFERROR('Comex Stat 15 | EXP (SCN124)'!M20/'Comex Stat 15 | EXP (SCN124)'!$AF20,"")</f>
        <v>1.0986866073496406E-6</v>
      </c>
      <c r="N21" s="18">
        <f>IFERROR('Comex Stat 15 | EXP (SCN124)'!N20/'Comex Stat 15 | EXP (SCN124)'!$AF20,"")</f>
        <v>0</v>
      </c>
      <c r="O21" s="18">
        <f>IFERROR('Comex Stat 15 | EXP (SCN124)'!O20/'Comex Stat 15 | EXP (SCN124)'!$AF20,"")</f>
        <v>9.5150079711207244E-2</v>
      </c>
      <c r="P21" s="18">
        <f>IFERROR('Comex Stat 15 | EXP (SCN124)'!P20/'Comex Stat 15 | EXP (SCN124)'!$AF20,"")</f>
        <v>0</v>
      </c>
      <c r="Q21" s="18">
        <f>IFERROR('Comex Stat 15 | EXP (SCN124)'!Q20/'Comex Stat 15 | EXP (SCN124)'!$AF20,"")</f>
        <v>0</v>
      </c>
      <c r="R21" s="18">
        <f>IFERROR('Comex Stat 15 | EXP (SCN124)'!R20/'Comex Stat 15 | EXP (SCN124)'!$AF20,"")</f>
        <v>4.2329119462317499E-3</v>
      </c>
      <c r="S21" s="18">
        <f>IFERROR('Comex Stat 15 | EXP (SCN124)'!S20/'Comex Stat 15 | EXP (SCN124)'!$AF20,"")</f>
        <v>5.4891890371833477E-7</v>
      </c>
      <c r="T21" s="18">
        <f>IFERROR('Comex Stat 15 | EXP (SCN124)'!T20/'Comex Stat 15 | EXP (SCN124)'!$AF20,"")</f>
        <v>4.2779515613737552E-8</v>
      </c>
      <c r="U21" s="18">
        <f>IFERROR('Comex Stat 15 | EXP (SCN124)'!U20/'Comex Stat 15 | EXP (SCN124)'!$AF20,"")</f>
        <v>0</v>
      </c>
      <c r="V21" s="18">
        <f>IFERROR('Comex Stat 15 | EXP (SCN124)'!V20/'Comex Stat 15 | EXP (SCN124)'!$AF20,"")</f>
        <v>0</v>
      </c>
      <c r="W21" s="18">
        <f>IFERROR('Comex Stat 15 | EXP (SCN124)'!W20/'Comex Stat 15 | EXP (SCN124)'!$AF20,"")</f>
        <v>0</v>
      </c>
      <c r="X21" s="18">
        <f>IFERROR('Comex Stat 15 | EXP (SCN124)'!X20/'Comex Stat 15 | EXP (SCN124)'!$AF20,"")</f>
        <v>0</v>
      </c>
      <c r="Y21" s="18">
        <f>IFERROR('Comex Stat 15 | EXP (SCN124)'!Y20/'Comex Stat 15 | EXP (SCN124)'!$AF20,"")</f>
        <v>0</v>
      </c>
      <c r="Z21" s="18">
        <f>IFERROR('Comex Stat 15 | EXP (SCN124)'!Z20/'Comex Stat 15 | EXP (SCN124)'!$AF20,"")</f>
        <v>0</v>
      </c>
      <c r="AA21" s="18">
        <f>IFERROR('Comex Stat 15 | EXP (SCN124)'!AA20/'Comex Stat 15 | EXP (SCN124)'!$AF20,"")</f>
        <v>0</v>
      </c>
      <c r="AB21" s="18">
        <f>IFERROR('Comex Stat 15 | EXP (SCN124)'!AB20/'Comex Stat 15 | EXP (SCN124)'!$AF20,"")</f>
        <v>0</v>
      </c>
      <c r="AC21" s="18">
        <f>IFERROR('Comex Stat 15 | EXP (SCN124)'!AC20/'Comex Stat 15 | EXP (SCN124)'!$AF20,"")</f>
        <v>3.310319660586834E-7</v>
      </c>
      <c r="AD21" s="18">
        <f>IFERROR('Comex Stat 15 | EXP (SCN124)'!AD20/'Comex Stat 15 | EXP (SCN124)'!$AF20,"")</f>
        <v>6.6483278024467171E-2</v>
      </c>
      <c r="AE21" s="18">
        <f>IFERROR('Comex Stat 15 | EXP (SCN124)'!AE20/'Comex Stat 15 | EXP (SCN124)'!$AF20,"")</f>
        <v>0.11820912494388092</v>
      </c>
      <c r="AF21" s="17">
        <f>IFERROR('Comex Stat 15 | EXP (SCN124)'!AF20/'Comex Stat 15 | EXP (SCN124)'!$AF20,"")</f>
        <v>1</v>
      </c>
      <c r="AH21" s="22">
        <v>0</v>
      </c>
      <c r="AJ21" s="33">
        <f t="shared" si="6"/>
        <v>0</v>
      </c>
      <c r="AK21" s="22">
        <f t="shared" si="6"/>
        <v>0</v>
      </c>
      <c r="AL21" s="22">
        <f t="shared" si="6"/>
        <v>0</v>
      </c>
      <c r="AM21" s="22">
        <f t="shared" si="6"/>
        <v>0</v>
      </c>
      <c r="AN21" s="22">
        <f t="shared" si="6"/>
        <v>0</v>
      </c>
      <c r="AO21" s="22">
        <f t="shared" si="6"/>
        <v>0</v>
      </c>
      <c r="AP21" s="22">
        <f t="shared" si="6"/>
        <v>0</v>
      </c>
      <c r="AQ21" s="22">
        <f t="shared" si="6"/>
        <v>0</v>
      </c>
      <c r="AR21" s="22">
        <f t="shared" si="6"/>
        <v>0</v>
      </c>
      <c r="AS21" s="22">
        <f t="shared" si="6"/>
        <v>0</v>
      </c>
      <c r="AT21" s="22">
        <f t="shared" si="6"/>
        <v>0</v>
      </c>
      <c r="AU21" s="22">
        <f t="shared" si="6"/>
        <v>0</v>
      </c>
      <c r="AV21" s="22">
        <f t="shared" si="6"/>
        <v>0</v>
      </c>
      <c r="AW21" s="22">
        <f t="shared" si="6"/>
        <v>0</v>
      </c>
      <c r="AX21" s="22">
        <f t="shared" si="6"/>
        <v>0</v>
      </c>
      <c r="AY21" s="22">
        <f t="shared" si="5"/>
        <v>0</v>
      </c>
      <c r="AZ21" s="22">
        <f t="shared" si="1"/>
        <v>0</v>
      </c>
      <c r="BA21" s="22">
        <f t="shared" si="1"/>
        <v>0</v>
      </c>
      <c r="BB21" s="22">
        <f t="shared" si="1"/>
        <v>0</v>
      </c>
      <c r="BC21" s="22">
        <f t="shared" si="1"/>
        <v>0</v>
      </c>
      <c r="BD21" s="22">
        <f t="shared" si="1"/>
        <v>0</v>
      </c>
      <c r="BE21" s="22">
        <f t="shared" si="1"/>
        <v>0</v>
      </c>
      <c r="BF21" s="22">
        <f t="shared" si="1"/>
        <v>0</v>
      </c>
      <c r="BG21" s="22">
        <f t="shared" si="1"/>
        <v>0</v>
      </c>
      <c r="BH21" s="22">
        <f t="shared" si="1"/>
        <v>0</v>
      </c>
      <c r="BI21" s="22">
        <f t="shared" si="1"/>
        <v>0</v>
      </c>
      <c r="BJ21" s="27">
        <f t="shared" si="3"/>
        <v>0</v>
      </c>
      <c r="BK21" s="27" t="str">
        <f t="shared" si="4"/>
        <v>N</v>
      </c>
    </row>
    <row r="22" spans="2:63" x14ac:dyDescent="0.3">
      <c r="B22" s="2">
        <v>7911</v>
      </c>
      <c r="C22" s="9" t="s">
        <v>48</v>
      </c>
      <c r="D22" s="9">
        <v>19</v>
      </c>
      <c r="E22" s="9" t="str">
        <f t="shared" si="2"/>
        <v>S</v>
      </c>
      <c r="F22" s="18">
        <f>IFERROR('Comex Stat 15 | EXP (SCN124)'!F21/'Comex Stat 15 | EXP (SCN124)'!$AF21,"")</f>
        <v>1.0125058118622396E-2</v>
      </c>
      <c r="G22" s="18">
        <f>IFERROR('Comex Stat 15 | EXP (SCN124)'!G21/'Comex Stat 15 | EXP (SCN124)'!$AF21,"")</f>
        <v>0.45688041637676241</v>
      </c>
      <c r="H22" s="18">
        <f>IFERROR('Comex Stat 15 | EXP (SCN124)'!H21/'Comex Stat 15 | EXP (SCN124)'!$AF21,"")</f>
        <v>0</v>
      </c>
      <c r="I22" s="18">
        <f>IFERROR('Comex Stat 15 | EXP (SCN124)'!I21/'Comex Stat 15 | EXP (SCN124)'!$AF21,"")</f>
        <v>3.3686651655488744E-3</v>
      </c>
      <c r="J22" s="18">
        <f>IFERROR('Comex Stat 15 | EXP (SCN124)'!J21/'Comex Stat 15 | EXP (SCN124)'!$AF21,"")</f>
        <v>1.9718274327367629E-3</v>
      </c>
      <c r="K22" s="18">
        <f>IFERROR('Comex Stat 15 | EXP (SCN124)'!K21/'Comex Stat 15 | EXP (SCN124)'!$AF21,"")</f>
        <v>2.4881642280372016E-2</v>
      </c>
      <c r="L22" s="18">
        <f>IFERROR('Comex Stat 15 | EXP (SCN124)'!L21/'Comex Stat 15 | EXP (SCN124)'!$AF21,"")</f>
        <v>1.3881781116206839E-6</v>
      </c>
      <c r="M22" s="18">
        <f>IFERROR('Comex Stat 15 | EXP (SCN124)'!M21/'Comex Stat 15 | EXP (SCN124)'!$AF21,"")</f>
        <v>2.8228864774549082E-4</v>
      </c>
      <c r="N22" s="18">
        <f>IFERROR('Comex Stat 15 | EXP (SCN124)'!N21/'Comex Stat 15 | EXP (SCN124)'!$AF21,"")</f>
        <v>0</v>
      </c>
      <c r="O22" s="18">
        <f>IFERROR('Comex Stat 15 | EXP (SCN124)'!O21/'Comex Stat 15 | EXP (SCN124)'!$AF21,"")</f>
        <v>0</v>
      </c>
      <c r="P22" s="18">
        <f>IFERROR('Comex Stat 15 | EXP (SCN124)'!P21/'Comex Stat 15 | EXP (SCN124)'!$AF21,"")</f>
        <v>0</v>
      </c>
      <c r="Q22" s="18">
        <f>IFERROR('Comex Stat 15 | EXP (SCN124)'!Q21/'Comex Stat 15 | EXP (SCN124)'!$AF21,"")</f>
        <v>0</v>
      </c>
      <c r="R22" s="18">
        <f>IFERROR('Comex Stat 15 | EXP (SCN124)'!R21/'Comex Stat 15 | EXP (SCN124)'!$AF21,"")</f>
        <v>0</v>
      </c>
      <c r="S22" s="18">
        <f>IFERROR('Comex Stat 15 | EXP (SCN124)'!S21/'Comex Stat 15 | EXP (SCN124)'!$AF21,"")</f>
        <v>0</v>
      </c>
      <c r="T22" s="18">
        <f>IFERROR('Comex Stat 15 | EXP (SCN124)'!T21/'Comex Stat 15 | EXP (SCN124)'!$AF21,"")</f>
        <v>1.9840917149294168E-3</v>
      </c>
      <c r="U22" s="18">
        <f>IFERROR('Comex Stat 15 | EXP (SCN124)'!U21/'Comex Stat 15 | EXP (SCN124)'!$AF21,"")</f>
        <v>0</v>
      </c>
      <c r="V22" s="18">
        <f>IFERROR('Comex Stat 15 | EXP (SCN124)'!V21/'Comex Stat 15 | EXP (SCN124)'!$AF21,"")</f>
        <v>0</v>
      </c>
      <c r="W22" s="18">
        <f>IFERROR('Comex Stat 15 | EXP (SCN124)'!W21/'Comex Stat 15 | EXP (SCN124)'!$AF21,"")</f>
        <v>0</v>
      </c>
      <c r="X22" s="18">
        <f>IFERROR('Comex Stat 15 | EXP (SCN124)'!X21/'Comex Stat 15 | EXP (SCN124)'!$AF21,"")</f>
        <v>0</v>
      </c>
      <c r="Y22" s="18">
        <f>IFERROR('Comex Stat 15 | EXP (SCN124)'!Y21/'Comex Stat 15 | EXP (SCN124)'!$AF21,"")</f>
        <v>0</v>
      </c>
      <c r="Z22" s="18">
        <f>IFERROR('Comex Stat 15 | EXP (SCN124)'!Z21/'Comex Stat 15 | EXP (SCN124)'!$AF21,"")</f>
        <v>0</v>
      </c>
      <c r="AA22" s="18">
        <f>IFERROR('Comex Stat 15 | EXP (SCN124)'!AA21/'Comex Stat 15 | EXP (SCN124)'!$AF21,"")</f>
        <v>0</v>
      </c>
      <c r="AB22" s="18">
        <f>IFERROR('Comex Stat 15 | EXP (SCN124)'!AB21/'Comex Stat 15 | EXP (SCN124)'!$AF21,"")</f>
        <v>0</v>
      </c>
      <c r="AC22" s="18">
        <f>IFERROR('Comex Stat 15 | EXP (SCN124)'!AC21/'Comex Stat 15 | EXP (SCN124)'!$AF21,"")</f>
        <v>0</v>
      </c>
      <c r="AD22" s="18">
        <f>IFERROR('Comex Stat 15 | EXP (SCN124)'!AD21/'Comex Stat 15 | EXP (SCN124)'!$AF21,"")</f>
        <v>0.14025212827909891</v>
      </c>
      <c r="AE22" s="18">
        <f>IFERROR('Comex Stat 15 | EXP (SCN124)'!AE21/'Comex Stat 15 | EXP (SCN124)'!$AF21,"")</f>
        <v>0.3602524938060721</v>
      </c>
      <c r="AF22" s="17">
        <f>IFERROR('Comex Stat 15 | EXP (SCN124)'!AF21/'Comex Stat 15 | EXP (SCN124)'!$AF21,"")</f>
        <v>1</v>
      </c>
      <c r="AH22" s="22">
        <v>3162</v>
      </c>
      <c r="AJ22" s="33">
        <f t="shared" si="6"/>
        <v>32.015433771084012</v>
      </c>
      <c r="AK22" s="22">
        <f t="shared" si="6"/>
        <v>1444.6558765833227</v>
      </c>
      <c r="AL22" s="22">
        <f t="shared" si="6"/>
        <v>0</v>
      </c>
      <c r="AM22" s="22">
        <f t="shared" si="6"/>
        <v>10.65171925346554</v>
      </c>
      <c r="AN22" s="22">
        <f t="shared" si="6"/>
        <v>6.2349183423136445</v>
      </c>
      <c r="AO22" s="22">
        <f t="shared" si="6"/>
        <v>78.675752890536316</v>
      </c>
      <c r="AP22" s="22">
        <f t="shared" si="6"/>
        <v>4.3894191889446025E-3</v>
      </c>
      <c r="AQ22" s="22">
        <f t="shared" si="6"/>
        <v>0.89259670417124193</v>
      </c>
      <c r="AR22" s="22">
        <f t="shared" si="6"/>
        <v>0</v>
      </c>
      <c r="AS22" s="22">
        <f t="shared" si="6"/>
        <v>0</v>
      </c>
      <c r="AT22" s="22">
        <f t="shared" si="6"/>
        <v>0</v>
      </c>
      <c r="AU22" s="22">
        <f t="shared" si="6"/>
        <v>0</v>
      </c>
      <c r="AV22" s="22">
        <f t="shared" si="6"/>
        <v>0</v>
      </c>
      <c r="AW22" s="22">
        <f t="shared" si="6"/>
        <v>0</v>
      </c>
      <c r="AX22" s="22">
        <f t="shared" si="6"/>
        <v>6.2736980026068156</v>
      </c>
      <c r="AY22" s="22">
        <f t="shared" si="5"/>
        <v>0</v>
      </c>
      <c r="AZ22" s="22">
        <f t="shared" si="1"/>
        <v>0</v>
      </c>
      <c r="BA22" s="22">
        <f t="shared" si="1"/>
        <v>0</v>
      </c>
      <c r="BB22" s="22">
        <f t="shared" si="1"/>
        <v>0</v>
      </c>
      <c r="BC22" s="22">
        <f t="shared" si="1"/>
        <v>0</v>
      </c>
      <c r="BD22" s="22">
        <f t="shared" si="1"/>
        <v>0</v>
      </c>
      <c r="BE22" s="22">
        <f t="shared" si="1"/>
        <v>0</v>
      </c>
      <c r="BF22" s="22">
        <f t="shared" si="1"/>
        <v>0</v>
      </c>
      <c r="BG22" s="22">
        <f t="shared" si="1"/>
        <v>0</v>
      </c>
      <c r="BH22" s="22">
        <f t="shared" si="1"/>
        <v>443.47722961851076</v>
      </c>
      <c r="BI22" s="22">
        <f t="shared" si="1"/>
        <v>1139.1183854148001</v>
      </c>
      <c r="BJ22" s="27">
        <f t="shared" si="3"/>
        <v>3162</v>
      </c>
      <c r="BK22" s="27" t="str">
        <f t="shared" si="4"/>
        <v>N</v>
      </c>
    </row>
    <row r="23" spans="2:63" x14ac:dyDescent="0.3">
      <c r="B23" s="2">
        <v>7921</v>
      </c>
      <c r="C23" s="9" t="s">
        <v>49</v>
      </c>
      <c r="D23" s="9">
        <v>20</v>
      </c>
      <c r="E23" s="9" t="str">
        <f t="shared" si="2"/>
        <v>S</v>
      </c>
      <c r="F23" s="18">
        <f>IFERROR('Comex Stat 15 | EXP (SCN124)'!F22/'Comex Stat 15 | EXP (SCN124)'!$AF22,"")</f>
        <v>5.0493761259012594E-2</v>
      </c>
      <c r="G23" s="18">
        <f>IFERROR('Comex Stat 15 | EXP (SCN124)'!G22/'Comex Stat 15 | EXP (SCN124)'!$AF22,"")</f>
        <v>0.1615091084897928</v>
      </c>
      <c r="H23" s="18">
        <f>IFERROR('Comex Stat 15 | EXP (SCN124)'!H22/'Comex Stat 15 | EXP (SCN124)'!$AF22,"")</f>
        <v>1.3236831529130524E-3</v>
      </c>
      <c r="I23" s="18">
        <f>IFERROR('Comex Stat 15 | EXP (SCN124)'!I22/'Comex Stat 15 | EXP (SCN124)'!$AF22,"")</f>
        <v>9.9054906440086521E-2</v>
      </c>
      <c r="J23" s="18">
        <f>IFERROR('Comex Stat 15 | EXP (SCN124)'!J22/'Comex Stat 15 | EXP (SCN124)'!$AF22,"")</f>
        <v>4.8950992890980943E-6</v>
      </c>
      <c r="K23" s="18">
        <f>IFERROR('Comex Stat 15 | EXP (SCN124)'!K22/'Comex Stat 15 | EXP (SCN124)'!$AF22,"")</f>
        <v>1.8215915649602656E-2</v>
      </c>
      <c r="L23" s="18">
        <f>IFERROR('Comex Stat 15 | EXP (SCN124)'!L22/'Comex Stat 15 | EXP (SCN124)'!$AF22,"")</f>
        <v>4.1592751791591341E-4</v>
      </c>
      <c r="M23" s="18">
        <f>IFERROR('Comex Stat 15 | EXP (SCN124)'!M22/'Comex Stat 15 | EXP (SCN124)'!$AF22,"")</f>
        <v>1.7999397409417686E-5</v>
      </c>
      <c r="N23" s="18">
        <f>IFERROR('Comex Stat 15 | EXP (SCN124)'!N22/'Comex Stat 15 | EXP (SCN124)'!$AF22,"")</f>
        <v>0</v>
      </c>
      <c r="O23" s="18">
        <f>IFERROR('Comex Stat 15 | EXP (SCN124)'!O22/'Comex Stat 15 | EXP (SCN124)'!$AF22,"")</f>
        <v>1.6591898722420398E-5</v>
      </c>
      <c r="P23" s="18">
        <f>IFERROR('Comex Stat 15 | EXP (SCN124)'!P22/'Comex Stat 15 | EXP (SCN124)'!$AF22,"")</f>
        <v>1.6025612663665963E-4</v>
      </c>
      <c r="Q23" s="18">
        <f>IFERROR('Comex Stat 15 | EXP (SCN124)'!Q22/'Comex Stat 15 | EXP (SCN124)'!$AF22,"")</f>
        <v>0</v>
      </c>
      <c r="R23" s="18">
        <f>IFERROR('Comex Stat 15 | EXP (SCN124)'!R22/'Comex Stat 15 | EXP (SCN124)'!$AF22,"")</f>
        <v>1.7087404756244403E-3</v>
      </c>
      <c r="S23" s="18">
        <f>IFERROR('Comex Stat 15 | EXP (SCN124)'!S22/'Comex Stat 15 | EXP (SCN124)'!$AF22,"")</f>
        <v>2.5986942904104177E-7</v>
      </c>
      <c r="T23" s="18">
        <f>IFERROR('Comex Stat 15 | EXP (SCN124)'!T22/'Comex Stat 15 | EXP (SCN124)'!$AF22,"")</f>
        <v>1.491689885270861E-3</v>
      </c>
      <c r="U23" s="18">
        <f>IFERROR('Comex Stat 15 | EXP (SCN124)'!U22/'Comex Stat 15 | EXP (SCN124)'!$AF22,"")</f>
        <v>3.2743548059171264E-6</v>
      </c>
      <c r="V23" s="18">
        <f>IFERROR('Comex Stat 15 | EXP (SCN124)'!V22/'Comex Stat 15 | EXP (SCN124)'!$AF22,"")</f>
        <v>0</v>
      </c>
      <c r="W23" s="18">
        <f>IFERROR('Comex Stat 15 | EXP (SCN124)'!W22/'Comex Stat 15 | EXP (SCN124)'!$AF22,"")</f>
        <v>0</v>
      </c>
      <c r="X23" s="18">
        <f>IFERROR('Comex Stat 15 | EXP (SCN124)'!X22/'Comex Stat 15 | EXP (SCN124)'!$AF22,"")</f>
        <v>0</v>
      </c>
      <c r="Y23" s="18">
        <f>IFERROR('Comex Stat 15 | EXP (SCN124)'!Y22/'Comex Stat 15 | EXP (SCN124)'!$AF22,"")</f>
        <v>0</v>
      </c>
      <c r="Z23" s="18">
        <f>IFERROR('Comex Stat 15 | EXP (SCN124)'!Z22/'Comex Stat 15 | EXP (SCN124)'!$AF22,"")</f>
        <v>0</v>
      </c>
      <c r="AA23" s="18">
        <f>IFERROR('Comex Stat 15 | EXP (SCN124)'!AA22/'Comex Stat 15 | EXP (SCN124)'!$AF22,"")</f>
        <v>0</v>
      </c>
      <c r="AB23" s="18">
        <f>IFERROR('Comex Stat 15 | EXP (SCN124)'!AB22/'Comex Stat 15 | EXP (SCN124)'!$AF22,"")</f>
        <v>0</v>
      </c>
      <c r="AC23" s="18">
        <f>IFERROR('Comex Stat 15 | EXP (SCN124)'!AC22/'Comex Stat 15 | EXP (SCN124)'!$AF22,"")</f>
        <v>0</v>
      </c>
      <c r="AD23" s="18">
        <f>IFERROR('Comex Stat 15 | EXP (SCN124)'!AD22/'Comex Stat 15 | EXP (SCN124)'!$AF22,"")</f>
        <v>0.49431292970893354</v>
      </c>
      <c r="AE23" s="18">
        <f>IFERROR('Comex Stat 15 | EXP (SCN124)'!AE22/'Comex Stat 15 | EXP (SCN124)'!$AF22,"")</f>
        <v>0.17127006067455505</v>
      </c>
      <c r="AF23" s="17">
        <f>IFERROR('Comex Stat 15 | EXP (SCN124)'!AF22/'Comex Stat 15 | EXP (SCN124)'!$AF22,"")</f>
        <v>1</v>
      </c>
      <c r="AH23" s="22">
        <v>0</v>
      </c>
      <c r="AJ23" s="33">
        <f t="shared" si="6"/>
        <v>0</v>
      </c>
      <c r="AK23" s="22">
        <f t="shared" si="6"/>
        <v>0</v>
      </c>
      <c r="AL23" s="22">
        <f t="shared" si="6"/>
        <v>0</v>
      </c>
      <c r="AM23" s="22">
        <f t="shared" si="6"/>
        <v>0</v>
      </c>
      <c r="AN23" s="22">
        <f t="shared" si="6"/>
        <v>0</v>
      </c>
      <c r="AO23" s="22">
        <f t="shared" si="6"/>
        <v>0</v>
      </c>
      <c r="AP23" s="22">
        <f t="shared" si="6"/>
        <v>0</v>
      </c>
      <c r="AQ23" s="22">
        <f t="shared" si="6"/>
        <v>0</v>
      </c>
      <c r="AR23" s="22">
        <f t="shared" si="6"/>
        <v>0</v>
      </c>
      <c r="AS23" s="22">
        <f t="shared" si="6"/>
        <v>0</v>
      </c>
      <c r="AT23" s="22">
        <f t="shared" si="6"/>
        <v>0</v>
      </c>
      <c r="AU23" s="22">
        <f t="shared" si="6"/>
        <v>0</v>
      </c>
      <c r="AV23" s="22">
        <f t="shared" si="6"/>
        <v>0</v>
      </c>
      <c r="AW23" s="22">
        <f t="shared" si="6"/>
        <v>0</v>
      </c>
      <c r="AX23" s="22">
        <f t="shared" si="6"/>
        <v>0</v>
      </c>
      <c r="AY23" s="22">
        <f t="shared" si="5"/>
        <v>0</v>
      </c>
      <c r="AZ23" s="22">
        <f t="shared" si="1"/>
        <v>0</v>
      </c>
      <c r="BA23" s="22">
        <f t="shared" si="1"/>
        <v>0</v>
      </c>
      <c r="BB23" s="22">
        <f t="shared" si="1"/>
        <v>0</v>
      </c>
      <c r="BC23" s="22">
        <f t="shared" si="1"/>
        <v>0</v>
      </c>
      <c r="BD23" s="22">
        <f t="shared" si="1"/>
        <v>0</v>
      </c>
      <c r="BE23" s="22">
        <f t="shared" si="1"/>
        <v>0</v>
      </c>
      <c r="BF23" s="22">
        <f t="shared" si="1"/>
        <v>0</v>
      </c>
      <c r="BG23" s="22">
        <f t="shared" si="1"/>
        <v>0</v>
      </c>
      <c r="BH23" s="22">
        <f t="shared" si="1"/>
        <v>0</v>
      </c>
      <c r="BI23" s="22">
        <f t="shared" si="1"/>
        <v>0</v>
      </c>
      <c r="BJ23" s="27">
        <f t="shared" si="3"/>
        <v>0</v>
      </c>
      <c r="BK23" s="27" t="str">
        <f t="shared" si="4"/>
        <v>N</v>
      </c>
    </row>
    <row r="24" spans="2:63" x14ac:dyDescent="0.3">
      <c r="B24" s="2">
        <v>10911</v>
      </c>
      <c r="C24" s="9" t="s">
        <v>50</v>
      </c>
      <c r="D24" s="9">
        <v>21</v>
      </c>
      <c r="E24" s="9" t="str">
        <f t="shared" si="2"/>
        <v>S</v>
      </c>
      <c r="F24" s="18">
        <f>IFERROR('Comex Stat 15 | EXP (SCN124)'!F23/'Comex Stat 15 | EXP (SCN124)'!$AF23,"")</f>
        <v>4.8284952823794428E-2</v>
      </c>
      <c r="G24" s="18">
        <f>IFERROR('Comex Stat 15 | EXP (SCN124)'!G23/'Comex Stat 15 | EXP (SCN124)'!$AF23,"")</f>
        <v>6.9019985778627946E-2</v>
      </c>
      <c r="H24" s="18">
        <f>IFERROR('Comex Stat 15 | EXP (SCN124)'!H23/'Comex Stat 15 | EXP (SCN124)'!$AF23,"")</f>
        <v>8.6736884362968239E-2</v>
      </c>
      <c r="I24" s="18">
        <f>IFERROR('Comex Stat 15 | EXP (SCN124)'!I23/'Comex Stat 15 | EXP (SCN124)'!$AF23,"")</f>
        <v>4.529450725761674E-5</v>
      </c>
      <c r="J24" s="18">
        <f>IFERROR('Comex Stat 15 | EXP (SCN124)'!J23/'Comex Stat 15 | EXP (SCN124)'!$AF23,"")</f>
        <v>1.3673135846370298E-3</v>
      </c>
      <c r="K24" s="18">
        <f>IFERROR('Comex Stat 15 | EXP (SCN124)'!K23/'Comex Stat 15 | EXP (SCN124)'!$AF23,"")</f>
        <v>1.3493255755589891E-3</v>
      </c>
      <c r="L24" s="18">
        <f>IFERROR('Comex Stat 15 | EXP (SCN124)'!L23/'Comex Stat 15 | EXP (SCN124)'!$AF23,"")</f>
        <v>1.346433307754397E-3</v>
      </c>
      <c r="M24" s="18">
        <f>IFERROR('Comex Stat 15 | EXP (SCN124)'!M23/'Comex Stat 15 | EXP (SCN124)'!$AF23,"")</f>
        <v>2.4406135354702609E-3</v>
      </c>
      <c r="N24" s="18">
        <f>IFERROR('Comex Stat 15 | EXP (SCN124)'!N23/'Comex Stat 15 | EXP (SCN124)'!$AF23,"")</f>
        <v>7.7809217370614997E-2</v>
      </c>
      <c r="O24" s="18">
        <f>IFERROR('Comex Stat 15 | EXP (SCN124)'!O23/'Comex Stat 15 | EXP (SCN124)'!$AF23,"")</f>
        <v>4.0213788474872586E-2</v>
      </c>
      <c r="P24" s="18">
        <f>IFERROR('Comex Stat 15 | EXP (SCN124)'!P23/'Comex Stat 15 | EXP (SCN124)'!$AF23,"")</f>
        <v>8.4253033519665556E-4</v>
      </c>
      <c r="Q24" s="18">
        <f>IFERROR('Comex Stat 15 | EXP (SCN124)'!Q23/'Comex Stat 15 | EXP (SCN124)'!$AF23,"")</f>
        <v>0</v>
      </c>
      <c r="R24" s="18">
        <f>IFERROR('Comex Stat 15 | EXP (SCN124)'!R23/'Comex Stat 15 | EXP (SCN124)'!$AF23,"")</f>
        <v>1.4172937203253257E-3</v>
      </c>
      <c r="S24" s="18">
        <f>IFERROR('Comex Stat 15 | EXP (SCN124)'!S23/'Comex Stat 15 | EXP (SCN124)'!$AF23,"")</f>
        <v>1.2452228120739496E-3</v>
      </c>
      <c r="T24" s="18">
        <f>IFERROR('Comex Stat 15 | EXP (SCN124)'!T23/'Comex Stat 15 | EXP (SCN124)'!$AF23,"")</f>
        <v>2.2256846526908841E-5</v>
      </c>
      <c r="U24" s="18">
        <f>IFERROR('Comex Stat 15 | EXP (SCN124)'!U23/'Comex Stat 15 | EXP (SCN124)'!$AF23,"")</f>
        <v>1.1272828555476272E-5</v>
      </c>
      <c r="V24" s="18">
        <f>IFERROR('Comex Stat 15 | EXP (SCN124)'!V23/'Comex Stat 15 | EXP (SCN124)'!$AF23,"")</f>
        <v>2.4071233990473483E-3</v>
      </c>
      <c r="W24" s="18">
        <f>IFERROR('Comex Stat 15 | EXP (SCN124)'!W23/'Comex Stat 15 | EXP (SCN124)'!$AF23,"")</f>
        <v>0</v>
      </c>
      <c r="X24" s="18">
        <f>IFERROR('Comex Stat 15 | EXP (SCN124)'!X23/'Comex Stat 15 | EXP (SCN124)'!$AF23,"")</f>
        <v>0</v>
      </c>
      <c r="Y24" s="18">
        <f>IFERROR('Comex Stat 15 | EXP (SCN124)'!Y23/'Comex Stat 15 | EXP (SCN124)'!$AF23,"")</f>
        <v>3.7918763567018393E-4</v>
      </c>
      <c r="Z24" s="18">
        <f>IFERROR('Comex Stat 15 | EXP (SCN124)'!Z23/'Comex Stat 15 | EXP (SCN124)'!$AF23,"")</f>
        <v>0</v>
      </c>
      <c r="AA24" s="18">
        <f>IFERROR('Comex Stat 15 | EXP (SCN124)'!AA23/'Comex Stat 15 | EXP (SCN124)'!$AF23,"")</f>
        <v>0</v>
      </c>
      <c r="AB24" s="18">
        <f>IFERROR('Comex Stat 15 | EXP (SCN124)'!AB23/'Comex Stat 15 | EXP (SCN124)'!$AF23,"")</f>
        <v>6.8567318963083846E-5</v>
      </c>
      <c r="AC24" s="18">
        <f>IFERROR('Comex Stat 15 | EXP (SCN124)'!AC23/'Comex Stat 15 | EXP (SCN124)'!$AF23,"")</f>
        <v>2.8925650877459916E-7</v>
      </c>
      <c r="AD24" s="18">
        <f>IFERROR('Comex Stat 15 | EXP (SCN124)'!AD23/'Comex Stat 15 | EXP (SCN124)'!$AF23,"")</f>
        <v>0.1476413535243731</v>
      </c>
      <c r="AE24" s="18">
        <f>IFERROR('Comex Stat 15 | EXP (SCN124)'!AE23/'Comex Stat 15 | EXP (SCN124)'!$AF23,"")</f>
        <v>0.51735109300120274</v>
      </c>
      <c r="AF24" s="17">
        <f>IFERROR('Comex Stat 15 | EXP (SCN124)'!AF23/'Comex Stat 15 | EXP (SCN124)'!$AF23,"")</f>
        <v>1</v>
      </c>
      <c r="AH24" s="22">
        <v>38</v>
      </c>
      <c r="AJ24" s="33">
        <f t="shared" si="6"/>
        <v>1.8348282073041882</v>
      </c>
      <c r="AK24" s="22">
        <f t="shared" si="6"/>
        <v>2.6227594595878618</v>
      </c>
      <c r="AL24" s="22">
        <f t="shared" si="6"/>
        <v>3.2960016057927932</v>
      </c>
      <c r="AM24" s="22">
        <f t="shared" si="6"/>
        <v>1.7211912757894362E-3</v>
      </c>
      <c r="AN24" s="22">
        <f t="shared" si="6"/>
        <v>5.1957916216207128E-2</v>
      </c>
      <c r="AO24" s="22">
        <f t="shared" si="6"/>
        <v>5.1274371871241585E-2</v>
      </c>
      <c r="AP24" s="22">
        <f t="shared" si="6"/>
        <v>5.1164465694667087E-2</v>
      </c>
      <c r="AQ24" s="22">
        <f t="shared" si="6"/>
        <v>9.2743314347869921E-2</v>
      </c>
      <c r="AR24" s="22">
        <f t="shared" si="6"/>
        <v>2.9567502600833699</v>
      </c>
      <c r="AS24" s="22">
        <f t="shared" si="6"/>
        <v>1.5281239620451583</v>
      </c>
      <c r="AT24" s="22">
        <f t="shared" si="6"/>
        <v>3.2016152737472908E-2</v>
      </c>
      <c r="AU24" s="22">
        <f t="shared" si="6"/>
        <v>0</v>
      </c>
      <c r="AV24" s="22">
        <f t="shared" si="6"/>
        <v>5.3857161372362378E-2</v>
      </c>
      <c r="AW24" s="22">
        <f t="shared" si="6"/>
        <v>4.7318466858810082E-2</v>
      </c>
      <c r="AX24" s="22">
        <f t="shared" si="6"/>
        <v>8.4576016802253597E-4</v>
      </c>
      <c r="AY24" s="22">
        <f t="shared" si="5"/>
        <v>4.283674851080983E-4</v>
      </c>
      <c r="AZ24" s="22">
        <f t="shared" si="1"/>
        <v>9.1470689163799232E-2</v>
      </c>
      <c r="BA24" s="22">
        <f t="shared" si="1"/>
        <v>0</v>
      </c>
      <c r="BB24" s="22">
        <f t="shared" si="1"/>
        <v>0</v>
      </c>
      <c r="BC24" s="22">
        <f t="shared" si="1"/>
        <v>1.4409130155466989E-2</v>
      </c>
      <c r="BD24" s="22">
        <f t="shared" si="1"/>
        <v>0</v>
      </c>
      <c r="BE24" s="22">
        <f t="shared" si="1"/>
        <v>0</v>
      </c>
      <c r="BF24" s="22">
        <f t="shared" si="1"/>
        <v>2.6055581205971863E-3</v>
      </c>
      <c r="BG24" s="22">
        <f t="shared" si="1"/>
        <v>1.0991747333434767E-5</v>
      </c>
      <c r="BH24" s="22">
        <f t="shared" si="1"/>
        <v>5.6103714339261783</v>
      </c>
      <c r="BI24" s="22">
        <f t="shared" si="1"/>
        <v>19.659341534045705</v>
      </c>
      <c r="BJ24" s="27">
        <f t="shared" si="3"/>
        <v>38</v>
      </c>
      <c r="BK24" s="27" t="str">
        <f t="shared" si="4"/>
        <v>N</v>
      </c>
    </row>
    <row r="25" spans="2:63" x14ac:dyDescent="0.3">
      <c r="B25" s="2">
        <v>10912</v>
      </c>
      <c r="C25" s="9" t="s">
        <v>51</v>
      </c>
      <c r="D25" s="9">
        <v>22</v>
      </c>
      <c r="E25" s="9" t="str">
        <f t="shared" si="2"/>
        <v>S</v>
      </c>
      <c r="F25" s="18">
        <f>IFERROR('Comex Stat 15 | EXP (SCN124)'!F24/'Comex Stat 15 | EXP (SCN124)'!$AF24,"")</f>
        <v>5.3474267801468633E-4</v>
      </c>
      <c r="G25" s="18">
        <f>IFERROR('Comex Stat 15 | EXP (SCN124)'!G24/'Comex Stat 15 | EXP (SCN124)'!$AF24,"")</f>
        <v>8.1526868441133271E-3</v>
      </c>
      <c r="H25" s="18">
        <f>IFERROR('Comex Stat 15 | EXP (SCN124)'!H24/'Comex Stat 15 | EXP (SCN124)'!$AF24,"")</f>
        <v>0.53670938789292366</v>
      </c>
      <c r="I25" s="18">
        <f>IFERROR('Comex Stat 15 | EXP (SCN124)'!I24/'Comex Stat 15 | EXP (SCN124)'!$AF24,"")</f>
        <v>0</v>
      </c>
      <c r="J25" s="18">
        <f>IFERROR('Comex Stat 15 | EXP (SCN124)'!J24/'Comex Stat 15 | EXP (SCN124)'!$AF24,"")</f>
        <v>4.4665564760038143E-4</v>
      </c>
      <c r="K25" s="18">
        <f>IFERROR('Comex Stat 15 | EXP (SCN124)'!K24/'Comex Stat 15 | EXP (SCN124)'!$AF24,"")</f>
        <v>2.7126382549637503E-2</v>
      </c>
      <c r="L25" s="18">
        <f>IFERROR('Comex Stat 15 | EXP (SCN124)'!L24/'Comex Stat 15 | EXP (SCN124)'!$AF24,"")</f>
        <v>4.4992241614556859E-2</v>
      </c>
      <c r="M25" s="18">
        <f>IFERROR('Comex Stat 15 | EXP (SCN124)'!M24/'Comex Stat 15 | EXP (SCN124)'!$AF24,"")</f>
        <v>3.8689340911508656E-3</v>
      </c>
      <c r="N25" s="18">
        <f>IFERROR('Comex Stat 15 | EXP (SCN124)'!N24/'Comex Stat 15 | EXP (SCN124)'!$AF24,"")</f>
        <v>3.9850775897844436E-2</v>
      </c>
      <c r="O25" s="18">
        <f>IFERROR('Comex Stat 15 | EXP (SCN124)'!O24/'Comex Stat 15 | EXP (SCN124)'!$AF24,"")</f>
        <v>1.6791187334432373E-2</v>
      </c>
      <c r="P25" s="18">
        <f>IFERROR('Comex Stat 15 | EXP (SCN124)'!P24/'Comex Stat 15 | EXP (SCN124)'!$AF24,"")</f>
        <v>0</v>
      </c>
      <c r="Q25" s="18">
        <f>IFERROR('Comex Stat 15 | EXP (SCN124)'!Q24/'Comex Stat 15 | EXP (SCN124)'!$AF24,"")</f>
        <v>0</v>
      </c>
      <c r="R25" s="18">
        <f>IFERROR('Comex Stat 15 | EXP (SCN124)'!R24/'Comex Stat 15 | EXP (SCN124)'!$AF24,"")</f>
        <v>0</v>
      </c>
      <c r="S25" s="18">
        <f>IFERROR('Comex Stat 15 | EXP (SCN124)'!S24/'Comex Stat 15 | EXP (SCN124)'!$AF24,"")</f>
        <v>2.8481735985648716E-3</v>
      </c>
      <c r="T25" s="18">
        <f>IFERROR('Comex Stat 15 | EXP (SCN124)'!T24/'Comex Stat 15 | EXP (SCN124)'!$AF24,"")</f>
        <v>0</v>
      </c>
      <c r="U25" s="18">
        <f>IFERROR('Comex Stat 15 | EXP (SCN124)'!U24/'Comex Stat 15 | EXP (SCN124)'!$AF24,"")</f>
        <v>0</v>
      </c>
      <c r="V25" s="18">
        <f>IFERROR('Comex Stat 15 | EXP (SCN124)'!V24/'Comex Stat 15 | EXP (SCN124)'!$AF24,"")</f>
        <v>2.9630473525540734E-4</v>
      </c>
      <c r="W25" s="18">
        <f>IFERROR('Comex Stat 15 | EXP (SCN124)'!W24/'Comex Stat 15 | EXP (SCN124)'!$AF24,"")</f>
        <v>0</v>
      </c>
      <c r="X25" s="18">
        <f>IFERROR('Comex Stat 15 | EXP (SCN124)'!X24/'Comex Stat 15 | EXP (SCN124)'!$AF24,"")</f>
        <v>0</v>
      </c>
      <c r="Y25" s="18">
        <f>IFERROR('Comex Stat 15 | EXP (SCN124)'!Y24/'Comex Stat 15 | EXP (SCN124)'!$AF24,"")</f>
        <v>1.2059146416897512E-3</v>
      </c>
      <c r="Z25" s="18">
        <f>IFERROR('Comex Stat 15 | EXP (SCN124)'!Z24/'Comex Stat 15 | EXP (SCN124)'!$AF24,"")</f>
        <v>0</v>
      </c>
      <c r="AA25" s="18">
        <f>IFERROR('Comex Stat 15 | EXP (SCN124)'!AA24/'Comex Stat 15 | EXP (SCN124)'!$AF24,"")</f>
        <v>0</v>
      </c>
      <c r="AB25" s="18">
        <f>IFERROR('Comex Stat 15 | EXP (SCN124)'!AB24/'Comex Stat 15 | EXP (SCN124)'!$AF24,"")</f>
        <v>1.9450356633291969E-4</v>
      </c>
      <c r="AC25" s="18">
        <f>IFERROR('Comex Stat 15 | EXP (SCN124)'!AC24/'Comex Stat 15 | EXP (SCN124)'!$AF24,"")</f>
        <v>0</v>
      </c>
      <c r="AD25" s="18">
        <f>IFERROR('Comex Stat 15 | EXP (SCN124)'!AD24/'Comex Stat 15 | EXP (SCN124)'!$AF24,"")</f>
        <v>7.038339224532677E-4</v>
      </c>
      <c r="AE25" s="18">
        <f>IFERROR('Comex Stat 15 | EXP (SCN124)'!AE24/'Comex Stat 15 | EXP (SCN124)'!$AF24,"")</f>
        <v>0.31627827498542971</v>
      </c>
      <c r="AF25" s="17">
        <f>IFERROR('Comex Stat 15 | EXP (SCN124)'!AF24/'Comex Stat 15 | EXP (SCN124)'!$AF24,"")</f>
        <v>1</v>
      </c>
      <c r="AH25" s="22">
        <v>0</v>
      </c>
      <c r="AJ25" s="33">
        <f t="shared" si="6"/>
        <v>0</v>
      </c>
      <c r="AK25" s="22">
        <f t="shared" si="6"/>
        <v>0</v>
      </c>
      <c r="AL25" s="22">
        <f t="shared" si="6"/>
        <v>0</v>
      </c>
      <c r="AM25" s="22">
        <f t="shared" si="6"/>
        <v>0</v>
      </c>
      <c r="AN25" s="22">
        <f t="shared" si="6"/>
        <v>0</v>
      </c>
      <c r="AO25" s="22">
        <f t="shared" si="6"/>
        <v>0</v>
      </c>
      <c r="AP25" s="22">
        <f t="shared" si="6"/>
        <v>0</v>
      </c>
      <c r="AQ25" s="22">
        <f t="shared" si="6"/>
        <v>0</v>
      </c>
      <c r="AR25" s="22">
        <f t="shared" si="6"/>
        <v>0</v>
      </c>
      <c r="AS25" s="22">
        <f t="shared" si="6"/>
        <v>0</v>
      </c>
      <c r="AT25" s="22">
        <f t="shared" si="6"/>
        <v>0</v>
      </c>
      <c r="AU25" s="22">
        <f t="shared" si="6"/>
        <v>0</v>
      </c>
      <c r="AV25" s="22">
        <f t="shared" si="6"/>
        <v>0</v>
      </c>
      <c r="AW25" s="22">
        <f t="shared" si="6"/>
        <v>0</v>
      </c>
      <c r="AX25" s="22">
        <f t="shared" si="6"/>
        <v>0</v>
      </c>
      <c r="AY25" s="22">
        <f t="shared" si="5"/>
        <v>0</v>
      </c>
      <c r="AZ25" s="22">
        <f t="shared" si="1"/>
        <v>0</v>
      </c>
      <c r="BA25" s="22">
        <f t="shared" si="1"/>
        <v>0</v>
      </c>
      <c r="BB25" s="22">
        <f t="shared" si="1"/>
        <v>0</v>
      </c>
      <c r="BC25" s="22">
        <f t="shared" si="1"/>
        <v>0</v>
      </c>
      <c r="BD25" s="22">
        <f t="shared" si="1"/>
        <v>0</v>
      </c>
      <c r="BE25" s="22">
        <f t="shared" si="1"/>
        <v>0</v>
      </c>
      <c r="BF25" s="22">
        <f t="shared" si="1"/>
        <v>0</v>
      </c>
      <c r="BG25" s="22">
        <f t="shared" si="1"/>
        <v>0</v>
      </c>
      <c r="BH25" s="22">
        <f t="shared" si="1"/>
        <v>0</v>
      </c>
      <c r="BI25" s="22">
        <f t="shared" si="1"/>
        <v>0</v>
      </c>
      <c r="BJ25" s="27">
        <f t="shared" si="3"/>
        <v>0</v>
      </c>
      <c r="BK25" s="27" t="str">
        <f t="shared" si="4"/>
        <v>N</v>
      </c>
    </row>
    <row r="26" spans="2:63" x14ac:dyDescent="0.3">
      <c r="B26" s="2">
        <v>10913</v>
      </c>
      <c r="C26" s="9" t="s">
        <v>52</v>
      </c>
      <c r="D26" s="9">
        <v>23</v>
      </c>
      <c r="E26" s="9" t="str">
        <f t="shared" si="2"/>
        <v>S</v>
      </c>
      <c r="F26" s="18">
        <f>IFERROR('Comex Stat 15 | EXP (SCN124)'!F25/'Comex Stat 15 | EXP (SCN124)'!$AF25,"")</f>
        <v>8.8854421634767261E-5</v>
      </c>
      <c r="G26" s="18">
        <f>IFERROR('Comex Stat 15 | EXP (SCN124)'!G25/'Comex Stat 15 | EXP (SCN124)'!$AF25,"")</f>
        <v>8.959647812999337E-2</v>
      </c>
      <c r="H26" s="18">
        <f>IFERROR('Comex Stat 15 | EXP (SCN124)'!H25/'Comex Stat 15 | EXP (SCN124)'!$AF25,"")</f>
        <v>1.8099907387047157E-2</v>
      </c>
      <c r="I26" s="18">
        <f>IFERROR('Comex Stat 15 | EXP (SCN124)'!I25/'Comex Stat 15 | EXP (SCN124)'!$AF25,"")</f>
        <v>0</v>
      </c>
      <c r="J26" s="18">
        <f>IFERROR('Comex Stat 15 | EXP (SCN124)'!J25/'Comex Stat 15 | EXP (SCN124)'!$AF25,"")</f>
        <v>1.9650157453585726E-2</v>
      </c>
      <c r="K26" s="18">
        <f>IFERROR('Comex Stat 15 | EXP (SCN124)'!K25/'Comex Stat 15 | EXP (SCN124)'!$AF25,"")</f>
        <v>3.2586389927018134E-4</v>
      </c>
      <c r="L26" s="18">
        <f>IFERROR('Comex Stat 15 | EXP (SCN124)'!L25/'Comex Stat 15 | EXP (SCN124)'!$AF25,"")</f>
        <v>8.8316022167621473E-4</v>
      </c>
      <c r="M26" s="18">
        <f>IFERROR('Comex Stat 15 | EXP (SCN124)'!M25/'Comex Stat 15 | EXP (SCN124)'!$AF25,"")</f>
        <v>2.1860965187915052E-4</v>
      </c>
      <c r="N26" s="18">
        <f>IFERROR('Comex Stat 15 | EXP (SCN124)'!N25/'Comex Stat 15 | EXP (SCN124)'!$AF25,"")</f>
        <v>4.5085520495945997E-2</v>
      </c>
      <c r="O26" s="18">
        <f>IFERROR('Comex Stat 15 | EXP (SCN124)'!O25/'Comex Stat 15 | EXP (SCN124)'!$AF25,"")</f>
        <v>1.2517960022857747E-2</v>
      </c>
      <c r="P26" s="18">
        <f>IFERROR('Comex Stat 15 | EXP (SCN124)'!P25/'Comex Stat 15 | EXP (SCN124)'!$AF25,"")</f>
        <v>0</v>
      </c>
      <c r="Q26" s="18">
        <f>IFERROR('Comex Stat 15 | EXP (SCN124)'!Q25/'Comex Stat 15 | EXP (SCN124)'!$AF25,"")</f>
        <v>0</v>
      </c>
      <c r="R26" s="18">
        <f>IFERROR('Comex Stat 15 | EXP (SCN124)'!R25/'Comex Stat 15 | EXP (SCN124)'!$AF25,"")</f>
        <v>2.2961541895687864E-3</v>
      </c>
      <c r="S26" s="18">
        <f>IFERROR('Comex Stat 15 | EXP (SCN124)'!S25/'Comex Stat 15 | EXP (SCN124)'!$AF25,"")</f>
        <v>1.309163914565018E-3</v>
      </c>
      <c r="T26" s="18">
        <f>IFERROR('Comex Stat 15 | EXP (SCN124)'!T25/'Comex Stat 15 | EXP (SCN124)'!$AF25,"")</f>
        <v>7.9240871069313819E-3</v>
      </c>
      <c r="U26" s="18">
        <f>IFERROR('Comex Stat 15 | EXP (SCN124)'!U25/'Comex Stat 15 | EXP (SCN124)'!$AF25,"")</f>
        <v>0</v>
      </c>
      <c r="V26" s="18">
        <f>IFERROR('Comex Stat 15 | EXP (SCN124)'!V25/'Comex Stat 15 | EXP (SCN124)'!$AF25,"")</f>
        <v>1.6391119509902231E-2</v>
      </c>
      <c r="W26" s="18">
        <f>IFERROR('Comex Stat 15 | EXP (SCN124)'!W25/'Comex Stat 15 | EXP (SCN124)'!$AF25,"")</f>
        <v>0</v>
      </c>
      <c r="X26" s="18">
        <f>IFERROR('Comex Stat 15 | EXP (SCN124)'!X25/'Comex Stat 15 | EXP (SCN124)'!$AF25,"")</f>
        <v>0</v>
      </c>
      <c r="Y26" s="18">
        <f>IFERROR('Comex Stat 15 | EXP (SCN124)'!Y25/'Comex Stat 15 | EXP (SCN124)'!$AF25,"")</f>
        <v>3.2650959516585708E-4</v>
      </c>
      <c r="Z26" s="18">
        <f>IFERROR('Comex Stat 15 | EXP (SCN124)'!Z25/'Comex Stat 15 | EXP (SCN124)'!$AF25,"")</f>
        <v>0</v>
      </c>
      <c r="AA26" s="18">
        <f>IFERROR('Comex Stat 15 | EXP (SCN124)'!AA25/'Comex Stat 15 | EXP (SCN124)'!$AF25,"")</f>
        <v>0</v>
      </c>
      <c r="AB26" s="18">
        <f>IFERROR('Comex Stat 15 | EXP (SCN124)'!AB25/'Comex Stat 15 | EXP (SCN124)'!$AF25,"")</f>
        <v>2.1834491361219346E-5</v>
      </c>
      <c r="AC26" s="18">
        <f>IFERROR('Comex Stat 15 | EXP (SCN124)'!AC25/'Comex Stat 15 | EXP (SCN124)'!$AF25,"")</f>
        <v>0</v>
      </c>
      <c r="AD26" s="18">
        <f>IFERROR('Comex Stat 15 | EXP (SCN124)'!AD25/'Comex Stat 15 | EXP (SCN124)'!$AF25,"")</f>
        <v>5.6189294859993619E-2</v>
      </c>
      <c r="AE26" s="18">
        <f>IFERROR('Comex Stat 15 | EXP (SCN124)'!AE25/'Comex Stat 15 | EXP (SCN124)'!$AF25,"")</f>
        <v>0.72907532464862157</v>
      </c>
      <c r="AF26" s="17">
        <f>IFERROR('Comex Stat 15 | EXP (SCN124)'!AF25/'Comex Stat 15 | EXP (SCN124)'!$AF25,"")</f>
        <v>1</v>
      </c>
      <c r="AH26" s="22">
        <v>0</v>
      </c>
      <c r="AJ26" s="33">
        <f t="shared" si="6"/>
        <v>0</v>
      </c>
      <c r="AK26" s="22">
        <f t="shared" si="6"/>
        <v>0</v>
      </c>
      <c r="AL26" s="22">
        <f t="shared" si="6"/>
        <v>0</v>
      </c>
      <c r="AM26" s="22">
        <f t="shared" si="6"/>
        <v>0</v>
      </c>
      <c r="AN26" s="22">
        <f t="shared" si="6"/>
        <v>0</v>
      </c>
      <c r="AO26" s="22">
        <f t="shared" si="6"/>
        <v>0</v>
      </c>
      <c r="AP26" s="22">
        <f t="shared" si="6"/>
        <v>0</v>
      </c>
      <c r="AQ26" s="22">
        <f t="shared" si="6"/>
        <v>0</v>
      </c>
      <c r="AR26" s="22">
        <f t="shared" si="6"/>
        <v>0</v>
      </c>
      <c r="AS26" s="22">
        <f t="shared" si="6"/>
        <v>0</v>
      </c>
      <c r="AT26" s="22">
        <f t="shared" si="6"/>
        <v>0</v>
      </c>
      <c r="AU26" s="22">
        <f t="shared" si="6"/>
        <v>0</v>
      </c>
      <c r="AV26" s="22">
        <f t="shared" si="6"/>
        <v>0</v>
      </c>
      <c r="AW26" s="22">
        <f t="shared" si="6"/>
        <v>0</v>
      </c>
      <c r="AX26" s="22">
        <f t="shared" si="6"/>
        <v>0</v>
      </c>
      <c r="AY26" s="22">
        <f t="shared" si="5"/>
        <v>0</v>
      </c>
      <c r="AZ26" s="22">
        <f t="shared" si="1"/>
        <v>0</v>
      </c>
      <c r="BA26" s="22">
        <f t="shared" si="1"/>
        <v>0</v>
      </c>
      <c r="BB26" s="22">
        <f t="shared" si="1"/>
        <v>0</v>
      </c>
      <c r="BC26" s="22">
        <f t="shared" si="1"/>
        <v>0</v>
      </c>
      <c r="BD26" s="22">
        <f t="shared" si="1"/>
        <v>0</v>
      </c>
      <c r="BE26" s="22">
        <f t="shared" si="1"/>
        <v>0</v>
      </c>
      <c r="BF26" s="22">
        <f t="shared" si="1"/>
        <v>0</v>
      </c>
      <c r="BG26" s="22">
        <f t="shared" si="1"/>
        <v>0</v>
      </c>
      <c r="BH26" s="22">
        <f t="shared" si="1"/>
        <v>0</v>
      </c>
      <c r="BI26" s="22">
        <f t="shared" si="1"/>
        <v>0</v>
      </c>
      <c r="BJ26" s="27">
        <f t="shared" si="3"/>
        <v>0</v>
      </c>
      <c r="BK26" s="27" t="str">
        <f t="shared" si="4"/>
        <v>N</v>
      </c>
    </row>
    <row r="27" spans="2:63" x14ac:dyDescent="0.3">
      <c r="B27" s="2">
        <v>10914</v>
      </c>
      <c r="C27" s="9" t="s">
        <v>53</v>
      </c>
      <c r="D27" s="9">
        <v>24</v>
      </c>
      <c r="E27" s="9" t="str">
        <f t="shared" si="2"/>
        <v>S</v>
      </c>
      <c r="F27" s="18">
        <f>IFERROR('Comex Stat 15 | EXP (SCN124)'!F26/'Comex Stat 15 | EXP (SCN124)'!$AF26,"")</f>
        <v>0.41929169588576282</v>
      </c>
      <c r="G27" s="18">
        <f>IFERROR('Comex Stat 15 | EXP (SCN124)'!G26/'Comex Stat 15 | EXP (SCN124)'!$AF26,"")</f>
        <v>4.338491264270463E-2</v>
      </c>
      <c r="H27" s="18">
        <f>IFERROR('Comex Stat 15 | EXP (SCN124)'!H26/'Comex Stat 15 | EXP (SCN124)'!$AF26,"")</f>
        <v>0</v>
      </c>
      <c r="I27" s="18">
        <f>IFERROR('Comex Stat 15 | EXP (SCN124)'!I26/'Comex Stat 15 | EXP (SCN124)'!$AF26,"")</f>
        <v>0</v>
      </c>
      <c r="J27" s="18">
        <f>IFERROR('Comex Stat 15 | EXP (SCN124)'!J26/'Comex Stat 15 | EXP (SCN124)'!$AF26,"")</f>
        <v>0</v>
      </c>
      <c r="K27" s="18">
        <f>IFERROR('Comex Stat 15 | EXP (SCN124)'!K26/'Comex Stat 15 | EXP (SCN124)'!$AF26,"")</f>
        <v>3.7469983945142185E-2</v>
      </c>
      <c r="L27" s="18">
        <f>IFERROR('Comex Stat 15 | EXP (SCN124)'!L26/'Comex Stat 15 | EXP (SCN124)'!$AF26,"")</f>
        <v>8.0684519260726013E-3</v>
      </c>
      <c r="M27" s="18">
        <f>IFERROR('Comex Stat 15 | EXP (SCN124)'!M26/'Comex Stat 15 | EXP (SCN124)'!$AF26,"")</f>
        <v>5.8105574706710751E-3</v>
      </c>
      <c r="N27" s="18">
        <f>IFERROR('Comex Stat 15 | EXP (SCN124)'!N26/'Comex Stat 15 | EXP (SCN124)'!$AF26,"")</f>
        <v>0</v>
      </c>
      <c r="O27" s="18">
        <f>IFERROR('Comex Stat 15 | EXP (SCN124)'!O26/'Comex Stat 15 | EXP (SCN124)'!$AF26,"")</f>
        <v>8.9992474139023428E-5</v>
      </c>
      <c r="P27" s="18">
        <f>IFERROR('Comex Stat 15 | EXP (SCN124)'!P26/'Comex Stat 15 | EXP (SCN124)'!$AF26,"")</f>
        <v>2.6236430855448318E-3</v>
      </c>
      <c r="Q27" s="18">
        <f>IFERROR('Comex Stat 15 | EXP (SCN124)'!Q26/'Comex Stat 15 | EXP (SCN124)'!$AF26,"")</f>
        <v>0</v>
      </c>
      <c r="R27" s="18">
        <f>IFERROR('Comex Stat 15 | EXP (SCN124)'!R26/'Comex Stat 15 | EXP (SCN124)'!$AF26,"")</f>
        <v>7.9204869351547982E-3</v>
      </c>
      <c r="S27" s="18">
        <f>IFERROR('Comex Stat 15 | EXP (SCN124)'!S26/'Comex Stat 15 | EXP (SCN124)'!$AF26,"")</f>
        <v>1.3750717153909766E-3</v>
      </c>
      <c r="T27" s="18">
        <f>IFERROR('Comex Stat 15 | EXP (SCN124)'!T26/'Comex Stat 15 | EXP (SCN124)'!$AF26,"")</f>
        <v>0</v>
      </c>
      <c r="U27" s="18">
        <f>IFERROR('Comex Stat 15 | EXP (SCN124)'!U26/'Comex Stat 15 | EXP (SCN124)'!$AF26,"")</f>
        <v>0</v>
      </c>
      <c r="V27" s="18">
        <f>IFERROR('Comex Stat 15 | EXP (SCN124)'!V26/'Comex Stat 15 | EXP (SCN124)'!$AF26,"")</f>
        <v>0</v>
      </c>
      <c r="W27" s="18">
        <f>IFERROR('Comex Stat 15 | EXP (SCN124)'!W26/'Comex Stat 15 | EXP (SCN124)'!$AF26,"")</f>
        <v>0</v>
      </c>
      <c r="X27" s="18">
        <f>IFERROR('Comex Stat 15 | EXP (SCN124)'!X26/'Comex Stat 15 | EXP (SCN124)'!$AF26,"")</f>
        <v>0</v>
      </c>
      <c r="Y27" s="18">
        <f>IFERROR('Comex Stat 15 | EXP (SCN124)'!Y26/'Comex Stat 15 | EXP (SCN124)'!$AF26,"")</f>
        <v>0</v>
      </c>
      <c r="Z27" s="18">
        <f>IFERROR('Comex Stat 15 | EXP (SCN124)'!Z26/'Comex Stat 15 | EXP (SCN124)'!$AF26,"")</f>
        <v>0</v>
      </c>
      <c r="AA27" s="18">
        <f>IFERROR('Comex Stat 15 | EXP (SCN124)'!AA26/'Comex Stat 15 | EXP (SCN124)'!$AF26,"")</f>
        <v>0</v>
      </c>
      <c r="AB27" s="18">
        <f>IFERROR('Comex Stat 15 | EXP (SCN124)'!AB26/'Comex Stat 15 | EXP (SCN124)'!$AF26,"")</f>
        <v>0</v>
      </c>
      <c r="AC27" s="18">
        <f>IFERROR('Comex Stat 15 | EXP (SCN124)'!AC26/'Comex Stat 15 | EXP (SCN124)'!$AF26,"")</f>
        <v>0</v>
      </c>
      <c r="AD27" s="18">
        <f>IFERROR('Comex Stat 15 | EXP (SCN124)'!AD26/'Comex Stat 15 | EXP (SCN124)'!$AF26,"")</f>
        <v>0.13553791965220499</v>
      </c>
      <c r="AE27" s="18">
        <f>IFERROR('Comex Stat 15 | EXP (SCN124)'!AE26/'Comex Stat 15 | EXP (SCN124)'!$AF26,"")</f>
        <v>0.33842728426721208</v>
      </c>
      <c r="AF27" s="17">
        <f>IFERROR('Comex Stat 15 | EXP (SCN124)'!AF26/'Comex Stat 15 | EXP (SCN124)'!$AF26,"")</f>
        <v>1</v>
      </c>
      <c r="AH27" s="22">
        <v>0</v>
      </c>
      <c r="AJ27" s="33">
        <f t="shared" si="6"/>
        <v>0</v>
      </c>
      <c r="AK27" s="22">
        <f t="shared" si="6"/>
        <v>0</v>
      </c>
      <c r="AL27" s="22">
        <f t="shared" si="6"/>
        <v>0</v>
      </c>
      <c r="AM27" s="22">
        <f t="shared" si="6"/>
        <v>0</v>
      </c>
      <c r="AN27" s="22">
        <f t="shared" si="6"/>
        <v>0</v>
      </c>
      <c r="AO27" s="22">
        <f t="shared" si="6"/>
        <v>0</v>
      </c>
      <c r="AP27" s="22">
        <f t="shared" si="6"/>
        <v>0</v>
      </c>
      <c r="AQ27" s="22">
        <f t="shared" si="6"/>
        <v>0</v>
      </c>
      <c r="AR27" s="22">
        <f t="shared" si="6"/>
        <v>0</v>
      </c>
      <c r="AS27" s="22">
        <f t="shared" si="6"/>
        <v>0</v>
      </c>
      <c r="AT27" s="22">
        <f t="shared" si="6"/>
        <v>0</v>
      </c>
      <c r="AU27" s="22">
        <f t="shared" si="6"/>
        <v>0</v>
      </c>
      <c r="AV27" s="22">
        <f t="shared" si="6"/>
        <v>0</v>
      </c>
      <c r="AW27" s="22">
        <f t="shared" si="6"/>
        <v>0</v>
      </c>
      <c r="AX27" s="22">
        <f t="shared" si="6"/>
        <v>0</v>
      </c>
      <c r="AY27" s="22">
        <f t="shared" si="5"/>
        <v>0</v>
      </c>
      <c r="AZ27" s="22">
        <f t="shared" si="1"/>
        <v>0</v>
      </c>
      <c r="BA27" s="22">
        <f t="shared" si="1"/>
        <v>0</v>
      </c>
      <c r="BB27" s="22">
        <f t="shared" si="1"/>
        <v>0</v>
      </c>
      <c r="BC27" s="22">
        <f t="shared" si="1"/>
        <v>0</v>
      </c>
      <c r="BD27" s="22">
        <f t="shared" si="1"/>
        <v>0</v>
      </c>
      <c r="BE27" s="22">
        <f t="shared" si="1"/>
        <v>0</v>
      </c>
      <c r="BF27" s="22">
        <f t="shared" si="1"/>
        <v>0</v>
      </c>
      <c r="BG27" s="22">
        <f t="shared" si="1"/>
        <v>0</v>
      </c>
      <c r="BH27" s="22">
        <f t="shared" si="1"/>
        <v>0</v>
      </c>
      <c r="BI27" s="22">
        <f t="shared" si="1"/>
        <v>0</v>
      </c>
      <c r="BJ27" s="27">
        <f t="shared" si="3"/>
        <v>0</v>
      </c>
      <c r="BK27" s="27" t="str">
        <f t="shared" si="4"/>
        <v>N</v>
      </c>
    </row>
    <row r="28" spans="2:63" x14ac:dyDescent="0.3">
      <c r="B28" s="2">
        <v>10915</v>
      </c>
      <c r="C28" s="9" t="s">
        <v>54</v>
      </c>
      <c r="D28" s="9">
        <v>25</v>
      </c>
      <c r="E28" s="9" t="str">
        <f t="shared" si="2"/>
        <v>S</v>
      </c>
      <c r="F28" s="18">
        <f>IFERROR('Comex Stat 15 | EXP (SCN124)'!F27/'Comex Stat 15 | EXP (SCN124)'!$AF27,"")</f>
        <v>0</v>
      </c>
      <c r="G28" s="18">
        <f>IFERROR('Comex Stat 15 | EXP (SCN124)'!G27/'Comex Stat 15 | EXP (SCN124)'!$AF27,"")</f>
        <v>0</v>
      </c>
      <c r="H28" s="18">
        <f>IFERROR('Comex Stat 15 | EXP (SCN124)'!H27/'Comex Stat 15 | EXP (SCN124)'!$AF27,"")</f>
        <v>0</v>
      </c>
      <c r="I28" s="18">
        <f>IFERROR('Comex Stat 15 | EXP (SCN124)'!I27/'Comex Stat 15 | EXP (SCN124)'!$AF27,"")</f>
        <v>0</v>
      </c>
      <c r="J28" s="18">
        <f>IFERROR('Comex Stat 15 | EXP (SCN124)'!J27/'Comex Stat 15 | EXP (SCN124)'!$AF27,"")</f>
        <v>5.5418447031088849E-2</v>
      </c>
      <c r="K28" s="18">
        <f>IFERROR('Comex Stat 15 | EXP (SCN124)'!K27/'Comex Stat 15 | EXP (SCN124)'!$AF27,"")</f>
        <v>0</v>
      </c>
      <c r="L28" s="18">
        <f>IFERROR('Comex Stat 15 | EXP (SCN124)'!L27/'Comex Stat 15 | EXP (SCN124)'!$AF27,"")</f>
        <v>0</v>
      </c>
      <c r="M28" s="18">
        <f>IFERROR('Comex Stat 15 | EXP (SCN124)'!M27/'Comex Stat 15 | EXP (SCN124)'!$AF27,"")</f>
        <v>0.17800574627965227</v>
      </c>
      <c r="N28" s="18">
        <f>IFERROR('Comex Stat 15 | EXP (SCN124)'!N27/'Comex Stat 15 | EXP (SCN124)'!$AF27,"")</f>
        <v>1.1050537792839252E-4</v>
      </c>
      <c r="O28" s="18">
        <f>IFERROR('Comex Stat 15 | EXP (SCN124)'!O27/'Comex Stat 15 | EXP (SCN124)'!$AF27,"")</f>
        <v>0.55453440400766174</v>
      </c>
      <c r="P28" s="18">
        <f>IFERROR('Comex Stat 15 | EXP (SCN124)'!P27/'Comex Stat 15 | EXP (SCN124)'!$AF27,"")</f>
        <v>0</v>
      </c>
      <c r="Q28" s="18">
        <f>IFERROR('Comex Stat 15 | EXP (SCN124)'!Q27/'Comex Stat 15 | EXP (SCN124)'!$AF27,"")</f>
        <v>0</v>
      </c>
      <c r="R28" s="18">
        <f>IFERROR('Comex Stat 15 | EXP (SCN124)'!R27/'Comex Stat 15 | EXP (SCN124)'!$AF27,"")</f>
        <v>0</v>
      </c>
      <c r="S28" s="18">
        <f>IFERROR('Comex Stat 15 | EXP (SCN124)'!S27/'Comex Stat 15 | EXP (SCN124)'!$AF27,"")</f>
        <v>0.17097023721821128</v>
      </c>
      <c r="T28" s="18">
        <f>IFERROR('Comex Stat 15 | EXP (SCN124)'!T27/'Comex Stat 15 | EXP (SCN124)'!$AF27,"")</f>
        <v>0</v>
      </c>
      <c r="U28" s="18">
        <f>IFERROR('Comex Stat 15 | EXP (SCN124)'!U27/'Comex Stat 15 | EXP (SCN124)'!$AF27,"")</f>
        <v>0</v>
      </c>
      <c r="V28" s="18">
        <f>IFERROR('Comex Stat 15 | EXP (SCN124)'!V27/'Comex Stat 15 | EXP (SCN124)'!$AF27,"")</f>
        <v>0</v>
      </c>
      <c r="W28" s="18">
        <f>IFERROR('Comex Stat 15 | EXP (SCN124)'!W27/'Comex Stat 15 | EXP (SCN124)'!$AF27,"")</f>
        <v>0</v>
      </c>
      <c r="X28" s="18">
        <f>IFERROR('Comex Stat 15 | EXP (SCN124)'!X27/'Comex Stat 15 | EXP (SCN124)'!$AF27,"")</f>
        <v>0</v>
      </c>
      <c r="Y28" s="18">
        <f>IFERROR('Comex Stat 15 | EXP (SCN124)'!Y27/'Comex Stat 15 | EXP (SCN124)'!$AF27,"")</f>
        <v>0</v>
      </c>
      <c r="Z28" s="18">
        <f>IFERROR('Comex Stat 15 | EXP (SCN124)'!Z27/'Comex Stat 15 | EXP (SCN124)'!$AF27,"")</f>
        <v>0</v>
      </c>
      <c r="AA28" s="18">
        <f>IFERROR('Comex Stat 15 | EXP (SCN124)'!AA27/'Comex Stat 15 | EXP (SCN124)'!$AF27,"")</f>
        <v>0</v>
      </c>
      <c r="AB28" s="18">
        <f>IFERROR('Comex Stat 15 | EXP (SCN124)'!AB27/'Comex Stat 15 | EXP (SCN124)'!$AF27,"")</f>
        <v>0</v>
      </c>
      <c r="AC28" s="18">
        <f>IFERROR('Comex Stat 15 | EXP (SCN124)'!AC27/'Comex Stat 15 | EXP (SCN124)'!$AF27,"")</f>
        <v>0</v>
      </c>
      <c r="AD28" s="18">
        <f>IFERROR('Comex Stat 15 | EXP (SCN124)'!AD27/'Comex Stat 15 | EXP (SCN124)'!$AF27,"")</f>
        <v>0</v>
      </c>
      <c r="AE28" s="18">
        <f>IFERROR('Comex Stat 15 | EXP (SCN124)'!AE27/'Comex Stat 15 | EXP (SCN124)'!$AF27,"")</f>
        <v>4.0960660085457491E-2</v>
      </c>
      <c r="AF28" s="17">
        <f>IFERROR('Comex Stat 15 | EXP (SCN124)'!AF27/'Comex Stat 15 | EXP (SCN124)'!$AF27,"")</f>
        <v>1</v>
      </c>
      <c r="AH28" s="22">
        <v>0</v>
      </c>
      <c r="AJ28" s="33">
        <f t="shared" si="6"/>
        <v>0</v>
      </c>
      <c r="AK28" s="22">
        <f t="shared" si="6"/>
        <v>0</v>
      </c>
      <c r="AL28" s="22">
        <f t="shared" si="6"/>
        <v>0</v>
      </c>
      <c r="AM28" s="22">
        <f t="shared" si="6"/>
        <v>0</v>
      </c>
      <c r="AN28" s="22">
        <f t="shared" si="6"/>
        <v>0</v>
      </c>
      <c r="AO28" s="22">
        <f t="shared" si="6"/>
        <v>0</v>
      </c>
      <c r="AP28" s="22">
        <f t="shared" si="6"/>
        <v>0</v>
      </c>
      <c r="AQ28" s="22">
        <f t="shared" si="6"/>
        <v>0</v>
      </c>
      <c r="AR28" s="22">
        <f t="shared" si="6"/>
        <v>0</v>
      </c>
      <c r="AS28" s="22">
        <f t="shared" si="6"/>
        <v>0</v>
      </c>
      <c r="AT28" s="22">
        <f t="shared" si="6"/>
        <v>0</v>
      </c>
      <c r="AU28" s="22">
        <f t="shared" si="6"/>
        <v>0</v>
      </c>
      <c r="AV28" s="22">
        <f t="shared" si="6"/>
        <v>0</v>
      </c>
      <c r="AW28" s="22">
        <f t="shared" si="6"/>
        <v>0</v>
      </c>
      <c r="AX28" s="22">
        <f t="shared" si="6"/>
        <v>0</v>
      </c>
      <c r="AY28" s="22">
        <f t="shared" si="5"/>
        <v>0</v>
      </c>
      <c r="AZ28" s="22">
        <f t="shared" si="1"/>
        <v>0</v>
      </c>
      <c r="BA28" s="22">
        <f t="shared" si="1"/>
        <v>0</v>
      </c>
      <c r="BB28" s="22">
        <f t="shared" si="1"/>
        <v>0</v>
      </c>
      <c r="BC28" s="22">
        <f t="shared" si="1"/>
        <v>0</v>
      </c>
      <c r="BD28" s="22">
        <f t="shared" si="1"/>
        <v>0</v>
      </c>
      <c r="BE28" s="22">
        <f t="shared" si="1"/>
        <v>0</v>
      </c>
      <c r="BF28" s="22">
        <f t="shared" si="1"/>
        <v>0</v>
      </c>
      <c r="BG28" s="22">
        <f t="shared" si="1"/>
        <v>0</v>
      </c>
      <c r="BH28" s="22">
        <f t="shared" si="1"/>
        <v>0</v>
      </c>
      <c r="BI28" s="22">
        <f t="shared" si="1"/>
        <v>0</v>
      </c>
      <c r="BJ28" s="27">
        <f t="shared" si="3"/>
        <v>0</v>
      </c>
      <c r="BK28" s="27" t="str">
        <f t="shared" si="4"/>
        <v>N</v>
      </c>
    </row>
    <row r="29" spans="2:63" x14ac:dyDescent="0.3">
      <c r="B29" s="2">
        <v>10916</v>
      </c>
      <c r="C29" s="9" t="s">
        <v>55</v>
      </c>
      <c r="D29" s="9">
        <v>26</v>
      </c>
      <c r="E29" s="9" t="str">
        <f t="shared" si="2"/>
        <v>S</v>
      </c>
      <c r="F29" s="18">
        <f>IFERROR('Comex Stat 15 | EXP (SCN124)'!F28/'Comex Stat 15 | EXP (SCN124)'!$AF28,"")</f>
        <v>6.1325793291152585E-3</v>
      </c>
      <c r="G29" s="18">
        <f>IFERROR('Comex Stat 15 | EXP (SCN124)'!G28/'Comex Stat 15 | EXP (SCN124)'!$AF28,"")</f>
        <v>5.1913394931674666E-6</v>
      </c>
      <c r="H29" s="18">
        <f>IFERROR('Comex Stat 15 | EXP (SCN124)'!H28/'Comex Stat 15 | EXP (SCN124)'!$AF28,"")</f>
        <v>5.3670772796224524E-3</v>
      </c>
      <c r="I29" s="18">
        <f>IFERROR('Comex Stat 15 | EXP (SCN124)'!I28/'Comex Stat 15 | EXP (SCN124)'!$AF28,"")</f>
        <v>0</v>
      </c>
      <c r="J29" s="18">
        <f>IFERROR('Comex Stat 15 | EXP (SCN124)'!J28/'Comex Stat 15 | EXP (SCN124)'!$AF28,"")</f>
        <v>3.2670481391865748E-9</v>
      </c>
      <c r="K29" s="18">
        <f>IFERROR('Comex Stat 15 | EXP (SCN124)'!K28/'Comex Stat 15 | EXP (SCN124)'!$AF28,"")</f>
        <v>2.1815093210271908E-3</v>
      </c>
      <c r="L29" s="18">
        <f>IFERROR('Comex Stat 15 | EXP (SCN124)'!L28/'Comex Stat 15 | EXP (SCN124)'!$AF28,"")</f>
        <v>2.3540780707871647E-3</v>
      </c>
      <c r="M29" s="18">
        <f>IFERROR('Comex Stat 15 | EXP (SCN124)'!M28/'Comex Stat 15 | EXP (SCN124)'!$AF28,"")</f>
        <v>1.1631504870490863E-2</v>
      </c>
      <c r="N29" s="18">
        <f>IFERROR('Comex Stat 15 | EXP (SCN124)'!N28/'Comex Stat 15 | EXP (SCN124)'!$AF28,"")</f>
        <v>0.77636157375734438</v>
      </c>
      <c r="O29" s="18">
        <f>IFERROR('Comex Stat 15 | EXP (SCN124)'!O28/'Comex Stat 15 | EXP (SCN124)'!$AF28,"")</f>
        <v>1.0051691072305803E-2</v>
      </c>
      <c r="P29" s="18">
        <f>IFERROR('Comex Stat 15 | EXP (SCN124)'!P28/'Comex Stat 15 | EXP (SCN124)'!$AF28,"")</f>
        <v>1.6465595916686417E-4</v>
      </c>
      <c r="Q29" s="18">
        <f>IFERROR('Comex Stat 15 | EXP (SCN124)'!Q28/'Comex Stat 15 | EXP (SCN124)'!$AF28,"")</f>
        <v>4.1818216181588157E-7</v>
      </c>
      <c r="R29" s="18">
        <f>IFERROR('Comex Stat 15 | EXP (SCN124)'!R28/'Comex Stat 15 | EXP (SCN124)'!$AF28,"")</f>
        <v>1.3034443949468501E-3</v>
      </c>
      <c r="S29" s="18">
        <f>IFERROR('Comex Stat 15 | EXP (SCN124)'!S28/'Comex Stat 15 | EXP (SCN124)'!$AF28,"")</f>
        <v>8.6293097898518661E-3</v>
      </c>
      <c r="T29" s="18">
        <f>IFERROR('Comex Stat 15 | EXP (SCN124)'!T28/'Comex Stat 15 | EXP (SCN124)'!$AF28,"")</f>
        <v>0</v>
      </c>
      <c r="U29" s="18">
        <f>IFERROR('Comex Stat 15 | EXP (SCN124)'!U28/'Comex Stat 15 | EXP (SCN124)'!$AF28,"")</f>
        <v>5.0639246157391909E-5</v>
      </c>
      <c r="V29" s="18">
        <f>IFERROR('Comex Stat 15 | EXP (SCN124)'!V28/'Comex Stat 15 | EXP (SCN124)'!$AF28,"")</f>
        <v>0</v>
      </c>
      <c r="W29" s="18">
        <f>IFERROR('Comex Stat 15 | EXP (SCN124)'!W28/'Comex Stat 15 | EXP (SCN124)'!$AF28,"")</f>
        <v>0</v>
      </c>
      <c r="X29" s="18">
        <f>IFERROR('Comex Stat 15 | EXP (SCN124)'!X28/'Comex Stat 15 | EXP (SCN124)'!$AF28,"")</f>
        <v>0</v>
      </c>
      <c r="Y29" s="18">
        <f>IFERROR('Comex Stat 15 | EXP (SCN124)'!Y28/'Comex Stat 15 | EXP (SCN124)'!$AF28,"")</f>
        <v>1.0985188004163722E-3</v>
      </c>
      <c r="Z29" s="18">
        <f>IFERROR('Comex Stat 15 | EXP (SCN124)'!Z28/'Comex Stat 15 | EXP (SCN124)'!$AF28,"")</f>
        <v>1.6712911460822842E-4</v>
      </c>
      <c r="AA29" s="18">
        <f>IFERROR('Comex Stat 15 | EXP (SCN124)'!AA28/'Comex Stat 15 | EXP (SCN124)'!$AF28,"")</f>
        <v>0</v>
      </c>
      <c r="AB29" s="18">
        <f>IFERROR('Comex Stat 15 | EXP (SCN124)'!AB28/'Comex Stat 15 | EXP (SCN124)'!$AF28,"")</f>
        <v>0</v>
      </c>
      <c r="AC29" s="18">
        <f>IFERROR('Comex Stat 15 | EXP (SCN124)'!AC28/'Comex Stat 15 | EXP (SCN124)'!$AF28,"")</f>
        <v>2.6586257642258589E-4</v>
      </c>
      <c r="AD29" s="18">
        <f>IFERROR('Comex Stat 15 | EXP (SCN124)'!AD28/'Comex Stat 15 | EXP (SCN124)'!$AF28,"")</f>
        <v>2.3679564912824294E-5</v>
      </c>
      <c r="AE29" s="18">
        <f>IFERROR('Comex Stat 15 | EXP (SCN124)'!AE28/'Comex Stat 15 | EXP (SCN124)'!$AF28,"")</f>
        <v>0.17421113406412081</v>
      </c>
      <c r="AF29" s="17">
        <f>IFERROR('Comex Stat 15 | EXP (SCN124)'!AF28/'Comex Stat 15 | EXP (SCN124)'!$AF28,"")</f>
        <v>1</v>
      </c>
      <c r="AH29" s="22">
        <v>0</v>
      </c>
      <c r="AJ29" s="33">
        <f t="shared" si="6"/>
        <v>0</v>
      </c>
      <c r="AK29" s="22">
        <f t="shared" si="6"/>
        <v>0</v>
      </c>
      <c r="AL29" s="22">
        <f t="shared" si="6"/>
        <v>0</v>
      </c>
      <c r="AM29" s="22">
        <f t="shared" si="6"/>
        <v>0</v>
      </c>
      <c r="AN29" s="22">
        <f t="shared" si="6"/>
        <v>0</v>
      </c>
      <c r="AO29" s="22">
        <f t="shared" si="6"/>
        <v>0</v>
      </c>
      <c r="AP29" s="22">
        <f t="shared" si="6"/>
        <v>0</v>
      </c>
      <c r="AQ29" s="22">
        <f t="shared" si="6"/>
        <v>0</v>
      </c>
      <c r="AR29" s="22">
        <f t="shared" si="6"/>
        <v>0</v>
      </c>
      <c r="AS29" s="22">
        <f t="shared" si="6"/>
        <v>0</v>
      </c>
      <c r="AT29" s="22">
        <f t="shared" si="6"/>
        <v>0</v>
      </c>
      <c r="AU29" s="22">
        <f t="shared" si="6"/>
        <v>0</v>
      </c>
      <c r="AV29" s="22">
        <f t="shared" si="6"/>
        <v>0</v>
      </c>
      <c r="AW29" s="22">
        <f t="shared" si="6"/>
        <v>0</v>
      </c>
      <c r="AX29" s="22">
        <f t="shared" si="6"/>
        <v>0</v>
      </c>
      <c r="AY29" s="22">
        <f t="shared" si="5"/>
        <v>0</v>
      </c>
      <c r="AZ29" s="22">
        <f t="shared" si="1"/>
        <v>0</v>
      </c>
      <c r="BA29" s="22">
        <f t="shared" si="1"/>
        <v>0</v>
      </c>
      <c r="BB29" s="22">
        <f t="shared" si="1"/>
        <v>0</v>
      </c>
      <c r="BC29" s="22">
        <f t="shared" si="1"/>
        <v>0</v>
      </c>
      <c r="BD29" s="22">
        <f t="shared" si="1"/>
        <v>0</v>
      </c>
      <c r="BE29" s="22">
        <f t="shared" ref="BE29:BI60" si="7">IFERROR(AA29*$AH29,"")</f>
        <v>0</v>
      </c>
      <c r="BF29" s="22">
        <f t="shared" si="7"/>
        <v>0</v>
      </c>
      <c r="BG29" s="22">
        <f t="shared" si="7"/>
        <v>0</v>
      </c>
      <c r="BH29" s="22">
        <f t="shared" si="7"/>
        <v>0</v>
      </c>
      <c r="BI29" s="22">
        <f t="shared" si="7"/>
        <v>0</v>
      </c>
      <c r="BJ29" s="27">
        <f t="shared" si="3"/>
        <v>0</v>
      </c>
      <c r="BK29" s="27" t="str">
        <f t="shared" si="4"/>
        <v>N</v>
      </c>
    </row>
    <row r="30" spans="2:63" x14ac:dyDescent="0.3">
      <c r="B30" s="2">
        <v>10921</v>
      </c>
      <c r="C30" s="9" t="s">
        <v>56</v>
      </c>
      <c r="D30" s="9">
        <v>27</v>
      </c>
      <c r="E30" s="9" t="str">
        <f t="shared" si="2"/>
        <v>S</v>
      </c>
      <c r="F30" s="18">
        <f>IFERROR('Comex Stat 15 | EXP (SCN124)'!F29/'Comex Stat 15 | EXP (SCN124)'!$AF29,"")</f>
        <v>1.6990389646312443E-2</v>
      </c>
      <c r="G30" s="18">
        <f>IFERROR('Comex Stat 15 | EXP (SCN124)'!G29/'Comex Stat 15 | EXP (SCN124)'!$AF29,"")</f>
        <v>9.9917108122874701E-2</v>
      </c>
      <c r="H30" s="18">
        <f>IFERROR('Comex Stat 15 | EXP (SCN124)'!H29/'Comex Stat 15 | EXP (SCN124)'!$AF29,"")</f>
        <v>4.4879911209176414E-2</v>
      </c>
      <c r="I30" s="18">
        <f>IFERROR('Comex Stat 15 | EXP (SCN124)'!I29/'Comex Stat 15 | EXP (SCN124)'!$AF29,"")</f>
        <v>5.9957779640079284E-2</v>
      </c>
      <c r="J30" s="18">
        <f>IFERROR('Comex Stat 15 | EXP (SCN124)'!J29/'Comex Stat 15 | EXP (SCN124)'!$AF29,"")</f>
        <v>9.9865730684205144E-3</v>
      </c>
      <c r="K30" s="18">
        <f>IFERROR('Comex Stat 15 | EXP (SCN124)'!K29/'Comex Stat 15 | EXP (SCN124)'!$AF29,"")</f>
        <v>1.5703910993351287E-7</v>
      </c>
      <c r="L30" s="18">
        <f>IFERROR('Comex Stat 15 | EXP (SCN124)'!L29/'Comex Stat 15 | EXP (SCN124)'!$AF29,"")</f>
        <v>4.1110323737516231E-3</v>
      </c>
      <c r="M30" s="18">
        <f>IFERROR('Comex Stat 15 | EXP (SCN124)'!M29/'Comex Stat 15 | EXP (SCN124)'!$AF29,"")</f>
        <v>3.634146735711377E-7</v>
      </c>
      <c r="N30" s="18">
        <f>IFERROR('Comex Stat 15 | EXP (SCN124)'!N29/'Comex Stat 15 | EXP (SCN124)'!$AF29,"")</f>
        <v>1.9177429359405695E-2</v>
      </c>
      <c r="O30" s="18">
        <f>IFERROR('Comex Stat 15 | EXP (SCN124)'!O29/'Comex Stat 15 | EXP (SCN124)'!$AF29,"")</f>
        <v>4.971241711122603E-3</v>
      </c>
      <c r="P30" s="18">
        <f>IFERROR('Comex Stat 15 | EXP (SCN124)'!P29/'Comex Stat 15 | EXP (SCN124)'!$AF29,"")</f>
        <v>5.6553186001106538E-4</v>
      </c>
      <c r="Q30" s="18">
        <f>IFERROR('Comex Stat 15 | EXP (SCN124)'!Q29/'Comex Stat 15 | EXP (SCN124)'!$AF29,"")</f>
        <v>4.2829799915866739E-6</v>
      </c>
      <c r="R30" s="18">
        <f>IFERROR('Comex Stat 15 | EXP (SCN124)'!R29/'Comex Stat 15 | EXP (SCN124)'!$AF29,"")</f>
        <v>2.6245320904066771E-3</v>
      </c>
      <c r="S30" s="18">
        <f>IFERROR('Comex Stat 15 | EXP (SCN124)'!S29/'Comex Stat 15 | EXP (SCN124)'!$AF29,"")</f>
        <v>6.1133297075279913E-4</v>
      </c>
      <c r="T30" s="18">
        <f>IFERROR('Comex Stat 15 | EXP (SCN124)'!T29/'Comex Stat 15 | EXP (SCN124)'!$AF29,"")</f>
        <v>3.9388104609378884E-4</v>
      </c>
      <c r="U30" s="18">
        <f>IFERROR('Comex Stat 15 | EXP (SCN124)'!U29/'Comex Stat 15 | EXP (SCN124)'!$AF29,"")</f>
        <v>2.0835242429983786E-4</v>
      </c>
      <c r="V30" s="18">
        <f>IFERROR('Comex Stat 15 | EXP (SCN124)'!V29/'Comex Stat 15 | EXP (SCN124)'!$AF29,"")</f>
        <v>0</v>
      </c>
      <c r="W30" s="18">
        <f>IFERROR('Comex Stat 15 | EXP (SCN124)'!W29/'Comex Stat 15 | EXP (SCN124)'!$AF29,"")</f>
        <v>0</v>
      </c>
      <c r="X30" s="18">
        <f>IFERROR('Comex Stat 15 | EXP (SCN124)'!X29/'Comex Stat 15 | EXP (SCN124)'!$AF29,"")</f>
        <v>0</v>
      </c>
      <c r="Y30" s="18">
        <f>IFERROR('Comex Stat 15 | EXP (SCN124)'!Y29/'Comex Stat 15 | EXP (SCN124)'!$AF29,"")</f>
        <v>1.6535707898891622E-4</v>
      </c>
      <c r="Z30" s="18">
        <f>IFERROR('Comex Stat 15 | EXP (SCN124)'!Z29/'Comex Stat 15 | EXP (SCN124)'!$AF29,"")</f>
        <v>0</v>
      </c>
      <c r="AA30" s="18">
        <f>IFERROR('Comex Stat 15 | EXP (SCN124)'!AA29/'Comex Stat 15 | EXP (SCN124)'!$AF29,"")</f>
        <v>0</v>
      </c>
      <c r="AB30" s="18">
        <f>IFERROR('Comex Stat 15 | EXP (SCN124)'!AB29/'Comex Stat 15 | EXP (SCN124)'!$AF29,"")</f>
        <v>0</v>
      </c>
      <c r="AC30" s="18">
        <f>IFERROR('Comex Stat 15 | EXP (SCN124)'!AC29/'Comex Stat 15 | EXP (SCN124)'!$AF29,"")</f>
        <v>2.954538787194259E-3</v>
      </c>
      <c r="AD30" s="18">
        <f>IFERROR('Comex Stat 15 | EXP (SCN124)'!AD29/'Comex Stat 15 | EXP (SCN124)'!$AF29,"")</f>
        <v>1.9113444297526986E-2</v>
      </c>
      <c r="AE30" s="18">
        <f>IFERROR('Comex Stat 15 | EXP (SCN124)'!AE29/'Comex Stat 15 | EXP (SCN124)'!$AF29,"")</f>
        <v>0.71336676087980733</v>
      </c>
      <c r="AF30" s="17">
        <f>IFERROR('Comex Stat 15 | EXP (SCN124)'!AF29/'Comex Stat 15 | EXP (SCN124)'!$AF29,"")</f>
        <v>1</v>
      </c>
      <c r="AH30" s="22">
        <v>801</v>
      </c>
      <c r="AJ30" s="33">
        <f t="shared" si="6"/>
        <v>13.609302106696267</v>
      </c>
      <c r="AK30" s="22">
        <f t="shared" si="6"/>
        <v>80.033603606422631</v>
      </c>
      <c r="AL30" s="22">
        <f t="shared" si="6"/>
        <v>35.948808878550309</v>
      </c>
      <c r="AM30" s="22">
        <f t="shared" si="6"/>
        <v>48.026181491703504</v>
      </c>
      <c r="AN30" s="22">
        <f t="shared" si="6"/>
        <v>7.9992450278048324</v>
      </c>
      <c r="AO30" s="22">
        <f t="shared" si="6"/>
        <v>1.257883270567438E-4</v>
      </c>
      <c r="AP30" s="22">
        <f t="shared" si="6"/>
        <v>3.2929369313750501</v>
      </c>
      <c r="AQ30" s="22">
        <f t="shared" si="6"/>
        <v>2.910951535304813E-4</v>
      </c>
      <c r="AR30" s="22">
        <f t="shared" si="6"/>
        <v>15.361120916883962</v>
      </c>
      <c r="AS30" s="22">
        <f t="shared" si="6"/>
        <v>3.981964610609205</v>
      </c>
      <c r="AT30" s="22">
        <f t="shared" si="6"/>
        <v>0.45299101986886336</v>
      </c>
      <c r="AU30" s="22">
        <f t="shared" si="6"/>
        <v>3.430666973260926E-3</v>
      </c>
      <c r="AV30" s="22">
        <f t="shared" si="6"/>
        <v>2.1022502044157485</v>
      </c>
      <c r="AW30" s="22">
        <f t="shared" si="6"/>
        <v>0.48967770957299211</v>
      </c>
      <c r="AX30" s="22">
        <f t="shared" si="6"/>
        <v>0.31549871792112488</v>
      </c>
      <c r="AY30" s="22">
        <f t="shared" si="5"/>
        <v>0.16689029186417012</v>
      </c>
      <c r="AZ30" s="22">
        <f t="shared" si="5"/>
        <v>0</v>
      </c>
      <c r="BA30" s="22">
        <f t="shared" si="5"/>
        <v>0</v>
      </c>
      <c r="BB30" s="22">
        <f t="shared" si="5"/>
        <v>0</v>
      </c>
      <c r="BC30" s="22">
        <f t="shared" si="5"/>
        <v>0.1324510202701219</v>
      </c>
      <c r="BD30" s="22">
        <f t="shared" si="5"/>
        <v>0</v>
      </c>
      <c r="BE30" s="22">
        <f t="shared" si="7"/>
        <v>0</v>
      </c>
      <c r="BF30" s="22">
        <f t="shared" si="7"/>
        <v>0</v>
      </c>
      <c r="BG30" s="22">
        <f t="shared" si="7"/>
        <v>2.3665855685426016</v>
      </c>
      <c r="BH30" s="22">
        <f t="shared" si="7"/>
        <v>15.309868882319115</v>
      </c>
      <c r="BI30" s="22">
        <f t="shared" si="7"/>
        <v>571.40677546472568</v>
      </c>
      <c r="BJ30" s="27">
        <f t="shared" si="3"/>
        <v>801</v>
      </c>
      <c r="BK30" s="27" t="str">
        <f t="shared" si="4"/>
        <v>N</v>
      </c>
    </row>
    <row r="31" spans="2:63" x14ac:dyDescent="0.3">
      <c r="B31" s="2">
        <v>10931</v>
      </c>
      <c r="C31" s="9" t="s">
        <v>57</v>
      </c>
      <c r="D31" s="9">
        <v>28</v>
      </c>
      <c r="E31" s="9" t="str">
        <f t="shared" si="2"/>
        <v>S</v>
      </c>
      <c r="F31" s="18">
        <f>IFERROR('Comex Stat 15 | EXP (SCN124)'!F30/'Comex Stat 15 | EXP (SCN124)'!$AF30,"")</f>
        <v>0.20257757858405001</v>
      </c>
      <c r="G31" s="18">
        <f>IFERROR('Comex Stat 15 | EXP (SCN124)'!G30/'Comex Stat 15 | EXP (SCN124)'!$AF30,"")</f>
        <v>2.9137132134598231E-2</v>
      </c>
      <c r="H31" s="18">
        <f>IFERROR('Comex Stat 15 | EXP (SCN124)'!H30/'Comex Stat 15 | EXP (SCN124)'!$AF30,"")</f>
        <v>1.002317428971238E-2</v>
      </c>
      <c r="I31" s="18">
        <f>IFERROR('Comex Stat 15 | EXP (SCN124)'!I30/'Comex Stat 15 | EXP (SCN124)'!$AF30,"")</f>
        <v>3.8850725886084407E-4</v>
      </c>
      <c r="J31" s="18">
        <f>IFERROR('Comex Stat 15 | EXP (SCN124)'!J30/'Comex Stat 15 | EXP (SCN124)'!$AF30,"")</f>
        <v>2.035418795374307E-3</v>
      </c>
      <c r="K31" s="18">
        <f>IFERROR('Comex Stat 15 | EXP (SCN124)'!K30/'Comex Stat 15 | EXP (SCN124)'!$AF30,"")</f>
        <v>8.3293662691598415E-3</v>
      </c>
      <c r="L31" s="18">
        <f>IFERROR('Comex Stat 15 | EXP (SCN124)'!L30/'Comex Stat 15 | EXP (SCN124)'!$AF30,"")</f>
        <v>4.4182991404179087E-3</v>
      </c>
      <c r="M31" s="18">
        <f>IFERROR('Comex Stat 15 | EXP (SCN124)'!M30/'Comex Stat 15 | EXP (SCN124)'!$AF30,"")</f>
        <v>3.4175530375423107E-3</v>
      </c>
      <c r="N31" s="18">
        <f>IFERROR('Comex Stat 15 | EXP (SCN124)'!N30/'Comex Stat 15 | EXP (SCN124)'!$AF30,"")</f>
        <v>2.9078198703818122E-4</v>
      </c>
      <c r="O31" s="18">
        <f>IFERROR('Comex Stat 15 | EXP (SCN124)'!O30/'Comex Stat 15 | EXP (SCN124)'!$AF30,"")</f>
        <v>6.9068752414623048E-3</v>
      </c>
      <c r="P31" s="18">
        <f>IFERROR('Comex Stat 15 | EXP (SCN124)'!P30/'Comex Stat 15 | EXP (SCN124)'!$AF30,"")</f>
        <v>1.7578267957325359E-3</v>
      </c>
      <c r="Q31" s="18">
        <f>IFERROR('Comex Stat 15 | EXP (SCN124)'!Q30/'Comex Stat 15 | EXP (SCN124)'!$AF30,"")</f>
        <v>3.9073211969775667E-4</v>
      </c>
      <c r="R31" s="18">
        <f>IFERROR('Comex Stat 15 | EXP (SCN124)'!R30/'Comex Stat 15 | EXP (SCN124)'!$AF30,"")</f>
        <v>1.0797743491025311E-3</v>
      </c>
      <c r="S31" s="18">
        <f>IFERROR('Comex Stat 15 | EXP (SCN124)'!S30/'Comex Stat 15 | EXP (SCN124)'!$AF30,"")</f>
        <v>1.3105837184051595E-3</v>
      </c>
      <c r="T31" s="18">
        <f>IFERROR('Comex Stat 15 | EXP (SCN124)'!T30/'Comex Stat 15 | EXP (SCN124)'!$AF30,"")</f>
        <v>6.2288213444666955E-3</v>
      </c>
      <c r="U31" s="18">
        <f>IFERROR('Comex Stat 15 | EXP (SCN124)'!U30/'Comex Stat 15 | EXP (SCN124)'!$AF30,"")</f>
        <v>6.3110121128936861E-5</v>
      </c>
      <c r="V31" s="18">
        <f>IFERROR('Comex Stat 15 | EXP (SCN124)'!V30/'Comex Stat 15 | EXP (SCN124)'!$AF30,"")</f>
        <v>4.5193029636889689E-5</v>
      </c>
      <c r="W31" s="18">
        <f>IFERROR('Comex Stat 15 | EXP (SCN124)'!W30/'Comex Stat 15 | EXP (SCN124)'!$AF30,"")</f>
        <v>1.538692869544084E-5</v>
      </c>
      <c r="X31" s="18">
        <f>IFERROR('Comex Stat 15 | EXP (SCN124)'!X30/'Comex Stat 15 | EXP (SCN124)'!$AF30,"")</f>
        <v>6.3059938479029958E-4</v>
      </c>
      <c r="Y31" s="18">
        <f>IFERROR('Comex Stat 15 | EXP (SCN124)'!Y30/'Comex Stat 15 | EXP (SCN124)'!$AF30,"")</f>
        <v>0</v>
      </c>
      <c r="Z31" s="18">
        <f>IFERROR('Comex Stat 15 | EXP (SCN124)'!Z30/'Comex Stat 15 | EXP (SCN124)'!$AF30,"")</f>
        <v>2.2614825684198443E-5</v>
      </c>
      <c r="AA31" s="18">
        <f>IFERROR('Comex Stat 15 | EXP (SCN124)'!AA30/'Comex Stat 15 | EXP (SCN124)'!$AF30,"")</f>
        <v>0</v>
      </c>
      <c r="AB31" s="18">
        <f>IFERROR('Comex Stat 15 | EXP (SCN124)'!AB30/'Comex Stat 15 | EXP (SCN124)'!$AF30,"")</f>
        <v>2.9045565477722599E-4</v>
      </c>
      <c r="AC31" s="18">
        <f>IFERROR('Comex Stat 15 | EXP (SCN124)'!AC30/'Comex Stat 15 | EXP (SCN124)'!$AF30,"")</f>
        <v>6.5032544478224195E-4</v>
      </c>
      <c r="AD31" s="18">
        <f>IFERROR('Comex Stat 15 | EXP (SCN124)'!AD30/'Comex Stat 15 | EXP (SCN124)'!$AF30,"")</f>
        <v>0.56565312981369997</v>
      </c>
      <c r="AE31" s="18">
        <f>IFERROR('Comex Stat 15 | EXP (SCN124)'!AE30/'Comex Stat 15 | EXP (SCN124)'!$AF30,"")</f>
        <v>0.1543367597311838</v>
      </c>
      <c r="AF31" s="17">
        <f>IFERROR('Comex Stat 15 | EXP (SCN124)'!AF30/'Comex Stat 15 | EXP (SCN124)'!$AF30,"")</f>
        <v>1</v>
      </c>
      <c r="AH31" s="22">
        <v>177</v>
      </c>
      <c r="AJ31" s="33">
        <f t="shared" si="6"/>
        <v>35.856231409376853</v>
      </c>
      <c r="AK31" s="22">
        <f t="shared" si="6"/>
        <v>5.1572723878238866</v>
      </c>
      <c r="AL31" s="22">
        <f t="shared" si="6"/>
        <v>1.7741018492790912</v>
      </c>
      <c r="AM31" s="22">
        <f t="shared" si="6"/>
        <v>6.8765784818369396E-2</v>
      </c>
      <c r="AN31" s="22">
        <f t="shared" si="6"/>
        <v>0.36026912678125234</v>
      </c>
      <c r="AO31" s="22">
        <f t="shared" si="6"/>
        <v>1.4742978296412919</v>
      </c>
      <c r="AP31" s="22">
        <f t="shared" si="6"/>
        <v>0.78203894785396988</v>
      </c>
      <c r="AQ31" s="22">
        <f t="shared" si="6"/>
        <v>0.60490688764498901</v>
      </c>
      <c r="AR31" s="22">
        <f t="shared" si="6"/>
        <v>5.1468411705758076E-2</v>
      </c>
      <c r="AS31" s="22">
        <f t="shared" si="6"/>
        <v>1.222516917738828</v>
      </c>
      <c r="AT31" s="22">
        <f t="shared" si="6"/>
        <v>0.31113534284465888</v>
      </c>
      <c r="AU31" s="22">
        <f t="shared" si="6"/>
        <v>6.9159585186502934E-2</v>
      </c>
      <c r="AV31" s="22">
        <f t="shared" si="6"/>
        <v>0.19112005979114802</v>
      </c>
      <c r="AW31" s="22">
        <f t="shared" si="6"/>
        <v>0.23197331815771324</v>
      </c>
      <c r="AX31" s="22">
        <f t="shared" si="6"/>
        <v>1.102501377970605</v>
      </c>
      <c r="AY31" s="22">
        <f t="shared" si="5"/>
        <v>1.1170491439821824E-2</v>
      </c>
      <c r="AZ31" s="22">
        <f t="shared" si="5"/>
        <v>7.9991662457294752E-3</v>
      </c>
      <c r="BA31" s="22">
        <f t="shared" si="5"/>
        <v>2.7234863790930285E-3</v>
      </c>
      <c r="BB31" s="22">
        <f t="shared" si="5"/>
        <v>0.11161609110788302</v>
      </c>
      <c r="BC31" s="22">
        <f t="shared" si="5"/>
        <v>0</v>
      </c>
      <c r="BD31" s="22">
        <f t="shared" si="5"/>
        <v>4.0028241461031247E-3</v>
      </c>
      <c r="BE31" s="22">
        <f t="shared" si="7"/>
        <v>0</v>
      </c>
      <c r="BF31" s="22">
        <f t="shared" si="7"/>
        <v>5.1410650895569003E-2</v>
      </c>
      <c r="BG31" s="22">
        <f t="shared" si="7"/>
        <v>0.11510760372645683</v>
      </c>
      <c r="BH31" s="22">
        <f t="shared" si="7"/>
        <v>100.1206039770249</v>
      </c>
      <c r="BI31" s="22">
        <f t="shared" si="7"/>
        <v>27.317606472419531</v>
      </c>
      <c r="BJ31" s="27">
        <f t="shared" si="3"/>
        <v>177</v>
      </c>
      <c r="BK31" s="27" t="str">
        <f t="shared" si="4"/>
        <v>N</v>
      </c>
    </row>
    <row r="32" spans="2:63" x14ac:dyDescent="0.3">
      <c r="B32" s="2">
        <v>10932</v>
      </c>
      <c r="C32" s="9" t="s">
        <v>58</v>
      </c>
      <c r="D32" s="9">
        <v>29</v>
      </c>
      <c r="E32" s="9" t="str">
        <f t="shared" si="2"/>
        <v>S</v>
      </c>
      <c r="F32" s="18">
        <f>IFERROR('Comex Stat 15 | EXP (SCN124)'!F31/'Comex Stat 15 | EXP (SCN124)'!$AF31,"")</f>
        <v>2.1730280769831105E-3</v>
      </c>
      <c r="G32" s="18">
        <f>IFERROR('Comex Stat 15 | EXP (SCN124)'!G31/'Comex Stat 15 | EXP (SCN124)'!$AF31,"")</f>
        <v>2.6371458757890917E-2</v>
      </c>
      <c r="H32" s="18">
        <f>IFERROR('Comex Stat 15 | EXP (SCN124)'!H31/'Comex Stat 15 | EXP (SCN124)'!$AF31,"")</f>
        <v>6.7034008798147785E-4</v>
      </c>
      <c r="I32" s="18">
        <f>IFERROR('Comex Stat 15 | EXP (SCN124)'!I31/'Comex Stat 15 | EXP (SCN124)'!$AF31,"")</f>
        <v>7.6210776585059578E-2</v>
      </c>
      <c r="J32" s="18">
        <f>IFERROR('Comex Stat 15 | EXP (SCN124)'!J31/'Comex Stat 15 | EXP (SCN124)'!$AF31,"")</f>
        <v>1.668636642696454E-4</v>
      </c>
      <c r="K32" s="18">
        <f>IFERROR('Comex Stat 15 | EXP (SCN124)'!K31/'Comex Stat 15 | EXP (SCN124)'!$AF31,"")</f>
        <v>6.3972533615677619E-4</v>
      </c>
      <c r="L32" s="18">
        <f>IFERROR('Comex Stat 15 | EXP (SCN124)'!L31/'Comex Stat 15 | EXP (SCN124)'!$AF31,"")</f>
        <v>1.913233271564105E-3</v>
      </c>
      <c r="M32" s="18">
        <f>IFERROR('Comex Stat 15 | EXP (SCN124)'!M31/'Comex Stat 15 | EXP (SCN124)'!$AF31,"")</f>
        <v>1.5293066792543887E-3</v>
      </c>
      <c r="N32" s="18">
        <f>IFERROR('Comex Stat 15 | EXP (SCN124)'!N31/'Comex Stat 15 | EXP (SCN124)'!$AF31,"")</f>
        <v>5.0759833375088881E-3</v>
      </c>
      <c r="O32" s="18">
        <f>IFERROR('Comex Stat 15 | EXP (SCN124)'!O31/'Comex Stat 15 | EXP (SCN124)'!$AF31,"")</f>
        <v>9.5270424770277449E-3</v>
      </c>
      <c r="P32" s="18">
        <f>IFERROR('Comex Stat 15 | EXP (SCN124)'!P31/'Comex Stat 15 | EXP (SCN124)'!$AF31,"")</f>
        <v>1.8964818687035557E-3</v>
      </c>
      <c r="Q32" s="18">
        <f>IFERROR('Comex Stat 15 | EXP (SCN124)'!Q31/'Comex Stat 15 | EXP (SCN124)'!$AF31,"")</f>
        <v>1.4404531885800704E-3</v>
      </c>
      <c r="R32" s="18">
        <f>IFERROR('Comex Stat 15 | EXP (SCN124)'!R31/'Comex Stat 15 | EXP (SCN124)'!$AF31,"")</f>
        <v>1.7440793198116096E-3</v>
      </c>
      <c r="S32" s="18">
        <f>IFERROR('Comex Stat 15 | EXP (SCN124)'!S31/'Comex Stat 15 | EXP (SCN124)'!$AF31,"")</f>
        <v>1.5451412768603503E-3</v>
      </c>
      <c r="T32" s="18">
        <f>IFERROR('Comex Stat 15 | EXP (SCN124)'!T31/'Comex Stat 15 | EXP (SCN124)'!$AF31,"")</f>
        <v>1.232695399009351E-3</v>
      </c>
      <c r="U32" s="18">
        <f>IFERROR('Comex Stat 15 | EXP (SCN124)'!U31/'Comex Stat 15 | EXP (SCN124)'!$AF31,"")</f>
        <v>6.3042958524311068E-5</v>
      </c>
      <c r="V32" s="18">
        <f>IFERROR('Comex Stat 15 | EXP (SCN124)'!V31/'Comex Stat 15 | EXP (SCN124)'!$AF31,"")</f>
        <v>1.4245448434410562E-2</v>
      </c>
      <c r="W32" s="18">
        <f>IFERROR('Comex Stat 15 | EXP (SCN124)'!W31/'Comex Stat 15 | EXP (SCN124)'!$AF31,"")</f>
        <v>3.2068166328586298E-6</v>
      </c>
      <c r="X32" s="18">
        <f>IFERROR('Comex Stat 15 | EXP (SCN124)'!X31/'Comex Stat 15 | EXP (SCN124)'!$AF31,"")</f>
        <v>3.4728019790435157E-5</v>
      </c>
      <c r="Y32" s="18">
        <f>IFERROR('Comex Stat 15 | EXP (SCN124)'!Y31/'Comex Stat 15 | EXP (SCN124)'!$AF31,"")</f>
        <v>3.3408654059657686E-6</v>
      </c>
      <c r="Z32" s="18">
        <f>IFERROR('Comex Stat 15 | EXP (SCN124)'!Z31/'Comex Stat 15 | EXP (SCN124)'!$AF31,"")</f>
        <v>1.7245077847810987E-5</v>
      </c>
      <c r="AA32" s="18">
        <f>IFERROR('Comex Stat 15 | EXP (SCN124)'!AA31/'Comex Stat 15 | EXP (SCN124)'!$AF31,"")</f>
        <v>2.2157116360607186E-5</v>
      </c>
      <c r="AB32" s="18">
        <f>IFERROR('Comex Stat 15 | EXP (SCN124)'!AB31/'Comex Stat 15 | EXP (SCN124)'!$AF31,"")</f>
        <v>5.1407635460443012E-5</v>
      </c>
      <c r="AC32" s="18">
        <f>IFERROR('Comex Stat 15 | EXP (SCN124)'!AC31/'Comex Stat 15 | EXP (SCN124)'!$AF31,"")</f>
        <v>9.1909692259329342E-6</v>
      </c>
      <c r="AD32" s="18">
        <f>IFERROR('Comex Stat 15 | EXP (SCN124)'!AD31/'Comex Stat 15 | EXP (SCN124)'!$AF31,"")</f>
        <v>0.47194472029711637</v>
      </c>
      <c r="AE32" s="18">
        <f>IFERROR('Comex Stat 15 | EXP (SCN124)'!AE31/'Comex Stat 15 | EXP (SCN124)'!$AF31,"")</f>
        <v>0.38146890248256315</v>
      </c>
      <c r="AF32" s="17">
        <f>IFERROR('Comex Stat 15 | EXP (SCN124)'!AF31/'Comex Stat 15 | EXP (SCN124)'!$AF31,"")</f>
        <v>1</v>
      </c>
      <c r="AH32" s="22">
        <v>238</v>
      </c>
      <c r="AJ32" s="33">
        <f t="shared" si="6"/>
        <v>0.51718068232198033</v>
      </c>
      <c r="AK32" s="22">
        <f t="shared" si="6"/>
        <v>6.276407184378038</v>
      </c>
      <c r="AL32" s="22">
        <f t="shared" si="6"/>
        <v>0.15954094093959173</v>
      </c>
      <c r="AM32" s="22">
        <f t="shared" si="6"/>
        <v>18.138164827244179</v>
      </c>
      <c r="AN32" s="22">
        <f t="shared" si="6"/>
        <v>3.9713552096175601E-2</v>
      </c>
      <c r="AO32" s="22">
        <f t="shared" si="6"/>
        <v>0.15225463000531272</v>
      </c>
      <c r="AP32" s="22">
        <f t="shared" si="6"/>
        <v>0.45534951863225698</v>
      </c>
      <c r="AQ32" s="22">
        <f t="shared" si="6"/>
        <v>0.36397498966254449</v>
      </c>
      <c r="AR32" s="22">
        <f t="shared" si="6"/>
        <v>1.2080840343271153</v>
      </c>
      <c r="AS32" s="22">
        <f t="shared" si="6"/>
        <v>2.2674361095326034</v>
      </c>
      <c r="AT32" s="22">
        <f t="shared" si="6"/>
        <v>0.45136268475144625</v>
      </c>
      <c r="AU32" s="22">
        <f t="shared" si="6"/>
        <v>0.34282785888205675</v>
      </c>
      <c r="AV32" s="22">
        <f t="shared" si="6"/>
        <v>0.4150908781151631</v>
      </c>
      <c r="AW32" s="22">
        <f t="shared" si="6"/>
        <v>0.36774362389276338</v>
      </c>
      <c r="AX32" s="22">
        <f t="shared" si="6"/>
        <v>0.29338150496422555</v>
      </c>
      <c r="AY32" s="22">
        <f t="shared" si="5"/>
        <v>1.5004224128786034E-2</v>
      </c>
      <c r="AZ32" s="22">
        <f t="shared" si="5"/>
        <v>3.3904167273897139</v>
      </c>
      <c r="BA32" s="22">
        <f t="shared" si="5"/>
        <v>7.6322235862035393E-4</v>
      </c>
      <c r="BB32" s="22">
        <f t="shared" si="5"/>
        <v>8.2652687101235668E-3</v>
      </c>
      <c r="BC32" s="22">
        <f t="shared" si="5"/>
        <v>7.9512596661985289E-4</v>
      </c>
      <c r="BD32" s="22">
        <f t="shared" si="5"/>
        <v>4.1043285277790149E-3</v>
      </c>
      <c r="BE32" s="22">
        <f t="shared" si="7"/>
        <v>5.2733936938245103E-3</v>
      </c>
      <c r="BF32" s="22">
        <f t="shared" si="7"/>
        <v>1.2235017239585437E-2</v>
      </c>
      <c r="BG32" s="22">
        <f t="shared" si="7"/>
        <v>2.1874506757720382E-3</v>
      </c>
      <c r="BH32" s="22">
        <f t="shared" si="7"/>
        <v>112.32284343071369</v>
      </c>
      <c r="BI32" s="22">
        <f t="shared" si="7"/>
        <v>90.789598790850036</v>
      </c>
      <c r="BJ32" s="27">
        <f t="shared" si="3"/>
        <v>238</v>
      </c>
      <c r="BK32" s="27" t="str">
        <f t="shared" si="4"/>
        <v>N</v>
      </c>
    </row>
    <row r="33" spans="2:63" x14ac:dyDescent="0.3">
      <c r="B33" s="2">
        <v>10933</v>
      </c>
      <c r="C33" s="9" t="s">
        <v>59</v>
      </c>
      <c r="D33" s="9">
        <v>30</v>
      </c>
      <c r="E33" s="9" t="str">
        <f t="shared" si="2"/>
        <v>S</v>
      </c>
      <c r="F33" s="18">
        <f>IFERROR('Comex Stat 15 | EXP (SCN124)'!F32/'Comex Stat 15 | EXP (SCN124)'!$AF32,"")</f>
        <v>0.1523965416938855</v>
      </c>
      <c r="G33" s="18">
        <f>IFERROR('Comex Stat 15 | EXP (SCN124)'!G32/'Comex Stat 15 | EXP (SCN124)'!$AF32,"")</f>
        <v>2.0039072393516644E-3</v>
      </c>
      <c r="H33" s="18">
        <f>IFERROR('Comex Stat 15 | EXP (SCN124)'!H32/'Comex Stat 15 | EXP (SCN124)'!$AF32,"")</f>
        <v>0.1119433442730223</v>
      </c>
      <c r="I33" s="18">
        <f>IFERROR('Comex Stat 15 | EXP (SCN124)'!I32/'Comex Stat 15 | EXP (SCN124)'!$AF32,"")</f>
        <v>0</v>
      </c>
      <c r="J33" s="18">
        <f>IFERROR('Comex Stat 15 | EXP (SCN124)'!J32/'Comex Stat 15 | EXP (SCN124)'!$AF32,"")</f>
        <v>2.4297268082040719E-3</v>
      </c>
      <c r="K33" s="18">
        <f>IFERROR('Comex Stat 15 | EXP (SCN124)'!K32/'Comex Stat 15 | EXP (SCN124)'!$AF32,"")</f>
        <v>5.0134935945583575E-2</v>
      </c>
      <c r="L33" s="18">
        <f>IFERROR('Comex Stat 15 | EXP (SCN124)'!L32/'Comex Stat 15 | EXP (SCN124)'!$AF32,"")</f>
        <v>9.0981791917748682E-3</v>
      </c>
      <c r="M33" s="18">
        <f>IFERROR('Comex Stat 15 | EXP (SCN124)'!M32/'Comex Stat 15 | EXP (SCN124)'!$AF32,"")</f>
        <v>1.0533619836264078E-2</v>
      </c>
      <c r="N33" s="18">
        <f>IFERROR('Comex Stat 15 | EXP (SCN124)'!N32/'Comex Stat 15 | EXP (SCN124)'!$AF32,"")</f>
        <v>0</v>
      </c>
      <c r="O33" s="18">
        <f>IFERROR('Comex Stat 15 | EXP (SCN124)'!O32/'Comex Stat 15 | EXP (SCN124)'!$AF32,"")</f>
        <v>1.2690078348146708E-2</v>
      </c>
      <c r="P33" s="18">
        <f>IFERROR('Comex Stat 15 | EXP (SCN124)'!P32/'Comex Stat 15 | EXP (SCN124)'!$AF32,"")</f>
        <v>5.6155783968170154E-3</v>
      </c>
      <c r="Q33" s="18">
        <f>IFERROR('Comex Stat 15 | EXP (SCN124)'!Q32/'Comex Stat 15 | EXP (SCN124)'!$AF32,"")</f>
        <v>5.7846455934157754E-3</v>
      </c>
      <c r="R33" s="18">
        <f>IFERROR('Comex Stat 15 | EXP (SCN124)'!R32/'Comex Stat 15 | EXP (SCN124)'!$AF32,"")</f>
        <v>1.1893062680912565E-2</v>
      </c>
      <c r="S33" s="18">
        <f>IFERROR('Comex Stat 15 | EXP (SCN124)'!S32/'Comex Stat 15 | EXP (SCN124)'!$AF32,"")</f>
        <v>1.0135426331020096E-2</v>
      </c>
      <c r="T33" s="18">
        <f>IFERROR('Comex Stat 15 | EXP (SCN124)'!T32/'Comex Stat 15 | EXP (SCN124)'!$AF32,"")</f>
        <v>1.5948474271308704E-4</v>
      </c>
      <c r="U33" s="18">
        <f>IFERROR('Comex Stat 15 | EXP (SCN124)'!U32/'Comex Stat 15 | EXP (SCN124)'!$AF32,"")</f>
        <v>1.17295074272361E-4</v>
      </c>
      <c r="V33" s="18">
        <f>IFERROR('Comex Stat 15 | EXP (SCN124)'!V32/'Comex Stat 15 | EXP (SCN124)'!$AF32,"")</f>
        <v>0</v>
      </c>
      <c r="W33" s="18">
        <f>IFERROR('Comex Stat 15 | EXP (SCN124)'!W32/'Comex Stat 15 | EXP (SCN124)'!$AF32,"")</f>
        <v>4.3017372177778235E-3</v>
      </c>
      <c r="X33" s="18">
        <f>IFERROR('Comex Stat 15 | EXP (SCN124)'!X32/'Comex Stat 15 | EXP (SCN124)'!$AF32,"")</f>
        <v>2.1826730005807728E-3</v>
      </c>
      <c r="Y33" s="18">
        <f>IFERROR('Comex Stat 15 | EXP (SCN124)'!Y32/'Comex Stat 15 | EXP (SCN124)'!$AF32,"")</f>
        <v>0</v>
      </c>
      <c r="Z33" s="18">
        <f>IFERROR('Comex Stat 15 | EXP (SCN124)'!Z32/'Comex Stat 15 | EXP (SCN124)'!$AF32,"")</f>
        <v>0</v>
      </c>
      <c r="AA33" s="18">
        <f>IFERROR('Comex Stat 15 | EXP (SCN124)'!AA32/'Comex Stat 15 | EXP (SCN124)'!$AF32,"")</f>
        <v>4.9497794821419649E-3</v>
      </c>
      <c r="AB33" s="18">
        <f>IFERROR('Comex Stat 15 | EXP (SCN124)'!AB32/'Comex Stat 15 | EXP (SCN124)'!$AF32,"")</f>
        <v>0</v>
      </c>
      <c r="AC33" s="18">
        <f>IFERROR('Comex Stat 15 | EXP (SCN124)'!AC32/'Comex Stat 15 | EXP (SCN124)'!$AF32,"")</f>
        <v>2.1158861002427582E-4</v>
      </c>
      <c r="AD33" s="18">
        <f>IFERROR('Comex Stat 15 | EXP (SCN124)'!AD32/'Comex Stat 15 | EXP (SCN124)'!$AF32,"")</f>
        <v>0.12344350312247337</v>
      </c>
      <c r="AE33" s="18">
        <f>IFERROR('Comex Stat 15 | EXP (SCN124)'!AE32/'Comex Stat 15 | EXP (SCN124)'!$AF32,"")</f>
        <v>0.47997489241161811</v>
      </c>
      <c r="AF33" s="17">
        <f>IFERROR('Comex Stat 15 | EXP (SCN124)'!AF32/'Comex Stat 15 | EXP (SCN124)'!$AF32,"")</f>
        <v>1</v>
      </c>
      <c r="AH33" s="22">
        <v>9</v>
      </c>
      <c r="AJ33" s="33">
        <f t="shared" si="6"/>
        <v>1.3715688752449695</v>
      </c>
      <c r="AK33" s="22">
        <f t="shared" si="6"/>
        <v>1.8035165154164978E-2</v>
      </c>
      <c r="AL33" s="22">
        <f t="shared" si="6"/>
        <v>1.0074900984572006</v>
      </c>
      <c r="AM33" s="22">
        <f t="shared" si="6"/>
        <v>0</v>
      </c>
      <c r="AN33" s="22">
        <f t="shared" si="6"/>
        <v>2.1867541273836649E-2</v>
      </c>
      <c r="AO33" s="22">
        <f t="shared" si="6"/>
        <v>0.4512144235102522</v>
      </c>
      <c r="AP33" s="22">
        <f t="shared" si="6"/>
        <v>8.1883612725973817E-2</v>
      </c>
      <c r="AQ33" s="22">
        <f t="shared" si="6"/>
        <v>9.4802578526376705E-2</v>
      </c>
      <c r="AR33" s="22">
        <f t="shared" si="6"/>
        <v>0</v>
      </c>
      <c r="AS33" s="22">
        <f t="shared" si="6"/>
        <v>0.11421070513332038</v>
      </c>
      <c r="AT33" s="22">
        <f t="shared" si="6"/>
        <v>5.0540205571353136E-2</v>
      </c>
      <c r="AU33" s="22">
        <f t="shared" si="6"/>
        <v>5.2061810340741976E-2</v>
      </c>
      <c r="AV33" s="22">
        <f t="shared" si="6"/>
        <v>0.10703756412821308</v>
      </c>
      <c r="AW33" s="22">
        <f t="shared" si="6"/>
        <v>9.1218836979180873E-2</v>
      </c>
      <c r="AX33" s="22">
        <f t="shared" si="6"/>
        <v>1.4353626844177834E-3</v>
      </c>
      <c r="AY33" s="22">
        <f t="shared" si="5"/>
        <v>1.055655668451249E-3</v>
      </c>
      <c r="AZ33" s="22">
        <f t="shared" si="5"/>
        <v>0</v>
      </c>
      <c r="BA33" s="22">
        <f t="shared" si="5"/>
        <v>3.8715634960000411E-2</v>
      </c>
      <c r="BB33" s="22">
        <f t="shared" si="5"/>
        <v>1.9644057005226957E-2</v>
      </c>
      <c r="BC33" s="22">
        <f t="shared" si="5"/>
        <v>0</v>
      </c>
      <c r="BD33" s="22">
        <f t="shared" si="5"/>
        <v>0</v>
      </c>
      <c r="BE33" s="22">
        <f t="shared" si="7"/>
        <v>4.4548015339277686E-2</v>
      </c>
      <c r="BF33" s="22">
        <f t="shared" si="7"/>
        <v>0</v>
      </c>
      <c r="BG33" s="22">
        <f t="shared" si="7"/>
        <v>1.9042974902184825E-3</v>
      </c>
      <c r="BH33" s="22">
        <f t="shared" si="7"/>
        <v>1.1109915281022604</v>
      </c>
      <c r="BI33" s="22">
        <f t="shared" si="7"/>
        <v>4.3197740317045632</v>
      </c>
      <c r="BJ33" s="27">
        <f t="shared" si="3"/>
        <v>9</v>
      </c>
      <c r="BK33" s="27" t="str">
        <f t="shared" si="4"/>
        <v>N</v>
      </c>
    </row>
    <row r="34" spans="2:63" x14ac:dyDescent="0.3">
      <c r="B34" s="2">
        <v>10934</v>
      </c>
      <c r="C34" s="9" t="s">
        <v>60</v>
      </c>
      <c r="D34" s="9">
        <v>31</v>
      </c>
      <c r="E34" s="9" t="str">
        <f t="shared" si="2"/>
        <v>S</v>
      </c>
      <c r="F34" s="18">
        <f>IFERROR('Comex Stat 15 | EXP (SCN124)'!F33/'Comex Stat 15 | EXP (SCN124)'!$AF33,"")</f>
        <v>3.5318684810920785E-2</v>
      </c>
      <c r="G34" s="18">
        <f>IFERROR('Comex Stat 15 | EXP (SCN124)'!G33/'Comex Stat 15 | EXP (SCN124)'!$AF33,"")</f>
        <v>0</v>
      </c>
      <c r="H34" s="18">
        <f>IFERROR('Comex Stat 15 | EXP (SCN124)'!H33/'Comex Stat 15 | EXP (SCN124)'!$AF33,"")</f>
        <v>0</v>
      </c>
      <c r="I34" s="18">
        <f>IFERROR('Comex Stat 15 | EXP (SCN124)'!I33/'Comex Stat 15 | EXP (SCN124)'!$AF33,"")</f>
        <v>0</v>
      </c>
      <c r="J34" s="18">
        <f>IFERROR('Comex Stat 15 | EXP (SCN124)'!J33/'Comex Stat 15 | EXP (SCN124)'!$AF33,"")</f>
        <v>1.3360098520203005E-2</v>
      </c>
      <c r="K34" s="18">
        <f>IFERROR('Comex Stat 15 | EXP (SCN124)'!K33/'Comex Stat 15 | EXP (SCN124)'!$AF33,"")</f>
        <v>1.4569221541492425E-3</v>
      </c>
      <c r="L34" s="18">
        <f>IFERROR('Comex Stat 15 | EXP (SCN124)'!L33/'Comex Stat 15 | EXP (SCN124)'!$AF33,"")</f>
        <v>6.8656148296241737E-4</v>
      </c>
      <c r="M34" s="18">
        <f>IFERROR('Comex Stat 15 | EXP (SCN124)'!M33/'Comex Stat 15 | EXP (SCN124)'!$AF33,"")</f>
        <v>9.6693291489174818E-4</v>
      </c>
      <c r="N34" s="18">
        <f>IFERROR('Comex Stat 15 | EXP (SCN124)'!N33/'Comex Stat 15 | EXP (SCN124)'!$AF33,"")</f>
        <v>0</v>
      </c>
      <c r="O34" s="18">
        <f>IFERROR('Comex Stat 15 | EXP (SCN124)'!O33/'Comex Stat 15 | EXP (SCN124)'!$AF33,"")</f>
        <v>1.1133498098679839E-2</v>
      </c>
      <c r="P34" s="18">
        <f>IFERROR('Comex Stat 15 | EXP (SCN124)'!P33/'Comex Stat 15 | EXP (SCN124)'!$AF33,"")</f>
        <v>0</v>
      </c>
      <c r="Q34" s="18">
        <f>IFERROR('Comex Stat 15 | EXP (SCN124)'!Q33/'Comex Stat 15 | EXP (SCN124)'!$AF33,"")</f>
        <v>0</v>
      </c>
      <c r="R34" s="18">
        <f>IFERROR('Comex Stat 15 | EXP (SCN124)'!R33/'Comex Stat 15 | EXP (SCN124)'!$AF33,"")</f>
        <v>0.10726070400146084</v>
      </c>
      <c r="S34" s="18">
        <f>IFERROR('Comex Stat 15 | EXP (SCN124)'!S33/'Comex Stat 15 | EXP (SCN124)'!$AF33,"")</f>
        <v>5.2710228658604683E-2</v>
      </c>
      <c r="T34" s="18">
        <f>IFERROR('Comex Stat 15 | EXP (SCN124)'!T33/'Comex Stat 15 | EXP (SCN124)'!$AF33,"")</f>
        <v>7.7670869104636071E-5</v>
      </c>
      <c r="U34" s="18">
        <f>IFERROR('Comex Stat 15 | EXP (SCN124)'!U33/'Comex Stat 15 | EXP (SCN124)'!$AF33,"")</f>
        <v>4.8104808490892995E-3</v>
      </c>
      <c r="V34" s="18">
        <f>IFERROR('Comex Stat 15 | EXP (SCN124)'!V33/'Comex Stat 15 | EXP (SCN124)'!$AF33,"")</f>
        <v>0.25399095215098311</v>
      </c>
      <c r="W34" s="18">
        <f>IFERROR('Comex Stat 15 | EXP (SCN124)'!W33/'Comex Stat 15 | EXP (SCN124)'!$AF33,"")</f>
        <v>0</v>
      </c>
      <c r="X34" s="18">
        <f>IFERROR('Comex Stat 15 | EXP (SCN124)'!X33/'Comex Stat 15 | EXP (SCN124)'!$AF33,"")</f>
        <v>2.3278292017688253E-4</v>
      </c>
      <c r="Y34" s="18">
        <f>IFERROR('Comex Stat 15 | EXP (SCN124)'!Y33/'Comex Stat 15 | EXP (SCN124)'!$AF33,"")</f>
        <v>0</v>
      </c>
      <c r="Z34" s="18">
        <f>IFERROR('Comex Stat 15 | EXP (SCN124)'!Z33/'Comex Stat 15 | EXP (SCN124)'!$AF33,"")</f>
        <v>4.2495782028744459E-3</v>
      </c>
      <c r="AA34" s="18">
        <f>IFERROR('Comex Stat 15 | EXP (SCN124)'!AA33/'Comex Stat 15 | EXP (SCN124)'!$AF33,"")</f>
        <v>1.9166992128901432E-3</v>
      </c>
      <c r="AB34" s="18">
        <f>IFERROR('Comex Stat 15 | EXP (SCN124)'!AB33/'Comex Stat 15 | EXP (SCN124)'!$AF33,"")</f>
        <v>5.9283248706050859E-3</v>
      </c>
      <c r="AC34" s="18">
        <f>IFERROR('Comex Stat 15 | EXP (SCN124)'!AC33/'Comex Stat 15 | EXP (SCN124)'!$AF33,"")</f>
        <v>0</v>
      </c>
      <c r="AD34" s="18">
        <f>IFERROR('Comex Stat 15 | EXP (SCN124)'!AD33/'Comex Stat 15 | EXP (SCN124)'!$AF33,"")</f>
        <v>1.9212403606050768E-2</v>
      </c>
      <c r="AE34" s="18">
        <f>IFERROR('Comex Stat 15 | EXP (SCN124)'!AE33/'Comex Stat 15 | EXP (SCN124)'!$AF33,"")</f>
        <v>0.48668747667635309</v>
      </c>
      <c r="AF34" s="17">
        <f>IFERROR('Comex Stat 15 | EXP (SCN124)'!AF33/'Comex Stat 15 | EXP (SCN124)'!$AF33,"")</f>
        <v>1</v>
      </c>
      <c r="AH34" s="22">
        <v>0</v>
      </c>
      <c r="AJ34" s="33">
        <f t="shared" si="6"/>
        <v>0</v>
      </c>
      <c r="AK34" s="22">
        <f t="shared" si="6"/>
        <v>0</v>
      </c>
      <c r="AL34" s="22">
        <f t="shared" si="6"/>
        <v>0</v>
      </c>
      <c r="AM34" s="22">
        <f t="shared" si="6"/>
        <v>0</v>
      </c>
      <c r="AN34" s="22">
        <f t="shared" si="6"/>
        <v>0</v>
      </c>
      <c r="AO34" s="22">
        <f t="shared" si="6"/>
        <v>0</v>
      </c>
      <c r="AP34" s="22">
        <f t="shared" si="6"/>
        <v>0</v>
      </c>
      <c r="AQ34" s="22">
        <f t="shared" si="6"/>
        <v>0</v>
      </c>
      <c r="AR34" s="22">
        <f t="shared" si="6"/>
        <v>0</v>
      </c>
      <c r="AS34" s="22">
        <f t="shared" si="6"/>
        <v>0</v>
      </c>
      <c r="AT34" s="22">
        <f t="shared" si="6"/>
        <v>0</v>
      </c>
      <c r="AU34" s="22">
        <f t="shared" si="6"/>
        <v>0</v>
      </c>
      <c r="AV34" s="22">
        <f t="shared" si="6"/>
        <v>0</v>
      </c>
      <c r="AW34" s="22">
        <f t="shared" si="6"/>
        <v>0</v>
      </c>
      <c r="AX34" s="22">
        <f t="shared" si="6"/>
        <v>0</v>
      </c>
      <c r="AY34" s="22">
        <f t="shared" si="5"/>
        <v>0</v>
      </c>
      <c r="AZ34" s="22">
        <f t="shared" si="5"/>
        <v>0</v>
      </c>
      <c r="BA34" s="22">
        <f t="shared" si="5"/>
        <v>0</v>
      </c>
      <c r="BB34" s="22">
        <f t="shared" si="5"/>
        <v>0</v>
      </c>
      <c r="BC34" s="22">
        <f t="shared" si="5"/>
        <v>0</v>
      </c>
      <c r="BD34" s="22">
        <f t="shared" si="5"/>
        <v>0</v>
      </c>
      <c r="BE34" s="22">
        <f t="shared" si="7"/>
        <v>0</v>
      </c>
      <c r="BF34" s="22">
        <f t="shared" si="7"/>
        <v>0</v>
      </c>
      <c r="BG34" s="22">
        <f t="shared" si="7"/>
        <v>0</v>
      </c>
      <c r="BH34" s="22">
        <f t="shared" si="7"/>
        <v>0</v>
      </c>
      <c r="BI34" s="22">
        <f t="shared" si="7"/>
        <v>0</v>
      </c>
      <c r="BJ34" s="27">
        <f t="shared" si="3"/>
        <v>0</v>
      </c>
      <c r="BK34" s="27" t="str">
        <f t="shared" si="4"/>
        <v>N</v>
      </c>
    </row>
    <row r="35" spans="2:63" x14ac:dyDescent="0.3">
      <c r="B35" s="2">
        <v>10935</v>
      </c>
      <c r="C35" s="9" t="s">
        <v>61</v>
      </c>
      <c r="D35" s="9">
        <v>32</v>
      </c>
      <c r="E35" s="9" t="str">
        <f t="shared" si="2"/>
        <v>S</v>
      </c>
      <c r="F35" s="18">
        <f>IFERROR('Comex Stat 15 | EXP (SCN124)'!F34/'Comex Stat 15 | EXP (SCN124)'!$AF34,"")</f>
        <v>8.1596023400640413E-2</v>
      </c>
      <c r="G35" s="18">
        <f>IFERROR('Comex Stat 15 | EXP (SCN124)'!G34/'Comex Stat 15 | EXP (SCN124)'!$AF34,"")</f>
        <v>3.0483064470878426E-4</v>
      </c>
      <c r="H35" s="18">
        <f>IFERROR('Comex Stat 15 | EXP (SCN124)'!H34/'Comex Stat 15 | EXP (SCN124)'!$AF34,"")</f>
        <v>1.1916450520611445E-3</v>
      </c>
      <c r="I35" s="18">
        <f>IFERROR('Comex Stat 15 | EXP (SCN124)'!I34/'Comex Stat 15 | EXP (SCN124)'!$AF34,"")</f>
        <v>6.2395465382026379E-4</v>
      </c>
      <c r="J35" s="18">
        <f>IFERROR('Comex Stat 15 | EXP (SCN124)'!J34/'Comex Stat 15 | EXP (SCN124)'!$AF34,"")</f>
        <v>1.5712115133599328E-2</v>
      </c>
      <c r="K35" s="18">
        <f>IFERROR('Comex Stat 15 | EXP (SCN124)'!K34/'Comex Stat 15 | EXP (SCN124)'!$AF34,"")</f>
        <v>0.10826498534980332</v>
      </c>
      <c r="L35" s="18">
        <f>IFERROR('Comex Stat 15 | EXP (SCN124)'!L34/'Comex Stat 15 | EXP (SCN124)'!$AF34,"")</f>
        <v>3.0721104189735209E-2</v>
      </c>
      <c r="M35" s="18">
        <f>IFERROR('Comex Stat 15 | EXP (SCN124)'!M34/'Comex Stat 15 | EXP (SCN124)'!$AF34,"")</f>
        <v>3.5713745084877437E-2</v>
      </c>
      <c r="N35" s="18">
        <f>IFERROR('Comex Stat 15 | EXP (SCN124)'!N34/'Comex Stat 15 | EXP (SCN124)'!$AF34,"")</f>
        <v>1.8608767862631805E-2</v>
      </c>
      <c r="O35" s="18">
        <f>IFERROR('Comex Stat 15 | EXP (SCN124)'!O34/'Comex Stat 15 | EXP (SCN124)'!$AF34,"")</f>
        <v>5.0417950727578889E-2</v>
      </c>
      <c r="P35" s="18">
        <f>IFERROR('Comex Stat 15 | EXP (SCN124)'!P34/'Comex Stat 15 | EXP (SCN124)'!$AF34,"")</f>
        <v>2.5068057904786663E-2</v>
      </c>
      <c r="Q35" s="18">
        <f>IFERROR('Comex Stat 15 | EXP (SCN124)'!Q34/'Comex Stat 15 | EXP (SCN124)'!$AF34,"")</f>
        <v>2.3717066340859039E-3</v>
      </c>
      <c r="R35" s="18">
        <f>IFERROR('Comex Stat 15 | EXP (SCN124)'!R34/'Comex Stat 15 | EXP (SCN124)'!$AF34,"")</f>
        <v>2.4962879760699913E-2</v>
      </c>
      <c r="S35" s="18">
        <f>IFERROR('Comex Stat 15 | EXP (SCN124)'!S34/'Comex Stat 15 | EXP (SCN124)'!$AF34,"")</f>
        <v>4.6292983765855306E-2</v>
      </c>
      <c r="T35" s="18">
        <f>IFERROR('Comex Stat 15 | EXP (SCN124)'!T34/'Comex Stat 15 | EXP (SCN124)'!$AF34,"")</f>
        <v>1.6931071670058188E-2</v>
      </c>
      <c r="U35" s="18">
        <f>IFERROR('Comex Stat 15 | EXP (SCN124)'!U34/'Comex Stat 15 | EXP (SCN124)'!$AF34,"")</f>
        <v>3.8341285820434629E-3</v>
      </c>
      <c r="V35" s="18">
        <f>IFERROR('Comex Stat 15 | EXP (SCN124)'!V34/'Comex Stat 15 | EXP (SCN124)'!$AF34,"")</f>
        <v>1.2297843061055112E-3</v>
      </c>
      <c r="W35" s="18">
        <f>IFERROR('Comex Stat 15 | EXP (SCN124)'!W34/'Comex Stat 15 | EXP (SCN124)'!$AF34,"")</f>
        <v>1.1935106873982994E-3</v>
      </c>
      <c r="X35" s="18">
        <f>IFERROR('Comex Stat 15 | EXP (SCN124)'!X34/'Comex Stat 15 | EXP (SCN124)'!$AF34,"")</f>
        <v>5.6159106954842934E-3</v>
      </c>
      <c r="Y35" s="18">
        <f>IFERROR('Comex Stat 15 | EXP (SCN124)'!Y34/'Comex Stat 15 | EXP (SCN124)'!$AF34,"")</f>
        <v>8.6526100568985707E-3</v>
      </c>
      <c r="Z35" s="18">
        <f>IFERROR('Comex Stat 15 | EXP (SCN124)'!Z34/'Comex Stat 15 | EXP (SCN124)'!$AF34,"")</f>
        <v>9.4705612662364588E-3</v>
      </c>
      <c r="AA35" s="18">
        <f>IFERROR('Comex Stat 15 | EXP (SCN124)'!AA34/'Comex Stat 15 | EXP (SCN124)'!$AF34,"")</f>
        <v>5.4091616958899158E-5</v>
      </c>
      <c r="AB35" s="18">
        <f>IFERROR('Comex Stat 15 | EXP (SCN124)'!AB34/'Comex Stat 15 | EXP (SCN124)'!$AF34,"")</f>
        <v>4.7826978806193642E-4</v>
      </c>
      <c r="AC35" s="18">
        <f>IFERROR('Comex Stat 15 | EXP (SCN124)'!AC34/'Comex Stat 15 | EXP (SCN124)'!$AF34,"")</f>
        <v>9.5007479544607382E-3</v>
      </c>
      <c r="AD35" s="18">
        <f>IFERROR('Comex Stat 15 | EXP (SCN124)'!AD34/'Comex Stat 15 | EXP (SCN124)'!$AF34,"")</f>
        <v>6.1127010470039975E-2</v>
      </c>
      <c r="AE35" s="18">
        <f>IFERROR('Comex Stat 15 | EXP (SCN124)'!AE34/'Comex Stat 15 | EXP (SCN124)'!$AF34,"")</f>
        <v>0.44006155274136927</v>
      </c>
      <c r="AF35" s="17">
        <f>IFERROR('Comex Stat 15 | EXP (SCN124)'!AF34/'Comex Stat 15 | EXP (SCN124)'!$AF34,"")</f>
        <v>1</v>
      </c>
      <c r="AH35" s="22">
        <v>7</v>
      </c>
      <c r="AJ35" s="33">
        <f t="shared" si="6"/>
        <v>0.57117216380448288</v>
      </c>
      <c r="AK35" s="22">
        <f t="shared" si="6"/>
        <v>2.1338145129614896E-3</v>
      </c>
      <c r="AL35" s="22">
        <f t="shared" si="6"/>
        <v>8.3415153644280111E-3</v>
      </c>
      <c r="AM35" s="22">
        <f t="shared" si="6"/>
        <v>4.3676825767418465E-3</v>
      </c>
      <c r="AN35" s="22">
        <f t="shared" si="6"/>
        <v>0.1099848059351953</v>
      </c>
      <c r="AO35" s="22">
        <f t="shared" si="6"/>
        <v>0.75785489744862322</v>
      </c>
      <c r="AP35" s="22">
        <f t="shared" si="6"/>
        <v>0.21504772932814648</v>
      </c>
      <c r="AQ35" s="22">
        <f t="shared" si="6"/>
        <v>0.24999621559414206</v>
      </c>
      <c r="AR35" s="22">
        <f t="shared" si="6"/>
        <v>0.13026137503842264</v>
      </c>
      <c r="AS35" s="22">
        <f t="shared" si="6"/>
        <v>0.35292565509305224</v>
      </c>
      <c r="AT35" s="22">
        <f t="shared" si="6"/>
        <v>0.17547640533350664</v>
      </c>
      <c r="AU35" s="22">
        <f t="shared" si="6"/>
        <v>1.6601946438601328E-2</v>
      </c>
      <c r="AV35" s="22">
        <f t="shared" si="6"/>
        <v>0.17474015832489939</v>
      </c>
      <c r="AW35" s="22">
        <f t="shared" si="6"/>
        <v>0.32405088636098711</v>
      </c>
      <c r="AX35" s="22">
        <f t="shared" si="6"/>
        <v>0.11851750169040731</v>
      </c>
      <c r="AY35" s="22">
        <f t="shared" si="5"/>
        <v>2.6838900074304242E-2</v>
      </c>
      <c r="AZ35" s="22">
        <f t="shared" si="5"/>
        <v>8.6084901427385778E-3</v>
      </c>
      <c r="BA35" s="22">
        <f t="shared" si="5"/>
        <v>8.3545748117880951E-3</v>
      </c>
      <c r="BB35" s="22">
        <f t="shared" si="5"/>
        <v>3.931137486839005E-2</v>
      </c>
      <c r="BC35" s="22">
        <f t="shared" si="5"/>
        <v>6.0568270398289992E-2</v>
      </c>
      <c r="BD35" s="22">
        <f t="shared" si="5"/>
        <v>6.6293928863655205E-2</v>
      </c>
      <c r="BE35" s="22">
        <f t="shared" si="7"/>
        <v>3.7864131871229411E-4</v>
      </c>
      <c r="BF35" s="22">
        <f t="shared" si="7"/>
        <v>3.347888516433555E-3</v>
      </c>
      <c r="BG35" s="22">
        <f t="shared" si="7"/>
        <v>6.6505235681225169E-2</v>
      </c>
      <c r="BH35" s="22">
        <f t="shared" si="7"/>
        <v>0.42788907329027981</v>
      </c>
      <c r="BI35" s="22">
        <f t="shared" si="7"/>
        <v>3.080430869189585</v>
      </c>
      <c r="BJ35" s="27">
        <f t="shared" si="3"/>
        <v>6.9999999999999991</v>
      </c>
      <c r="BK35" s="27" t="str">
        <f t="shared" si="4"/>
        <v>N</v>
      </c>
    </row>
    <row r="36" spans="2:63" x14ac:dyDescent="0.3">
      <c r="B36" s="2">
        <v>10936</v>
      </c>
      <c r="C36" s="9" t="s">
        <v>62</v>
      </c>
      <c r="D36" s="9">
        <v>33</v>
      </c>
      <c r="E36" s="9" t="str">
        <f t="shared" si="2"/>
        <v>S</v>
      </c>
      <c r="F36" s="18">
        <f>IFERROR('Comex Stat 15 | EXP (SCN124)'!F35/'Comex Stat 15 | EXP (SCN124)'!$AF35,"")</f>
        <v>2.6213568014445306E-2</v>
      </c>
      <c r="G36" s="18">
        <f>IFERROR('Comex Stat 15 | EXP (SCN124)'!G35/'Comex Stat 15 | EXP (SCN124)'!$AF35,"")</f>
        <v>8.3953817787844436E-3</v>
      </c>
      <c r="H36" s="18">
        <f>IFERROR('Comex Stat 15 | EXP (SCN124)'!H35/'Comex Stat 15 | EXP (SCN124)'!$AF35,"")</f>
        <v>9.672895042183334E-3</v>
      </c>
      <c r="I36" s="18">
        <f>IFERROR('Comex Stat 15 | EXP (SCN124)'!I35/'Comex Stat 15 | EXP (SCN124)'!$AF35,"")</f>
        <v>2.3197232209711777E-3</v>
      </c>
      <c r="J36" s="18">
        <f>IFERROR('Comex Stat 15 | EXP (SCN124)'!J35/'Comex Stat 15 | EXP (SCN124)'!$AF35,"")</f>
        <v>8.528053865617195E-3</v>
      </c>
      <c r="K36" s="18">
        <f>IFERROR('Comex Stat 15 | EXP (SCN124)'!K35/'Comex Stat 15 | EXP (SCN124)'!$AF35,"")</f>
        <v>5.2984663576916856E-2</v>
      </c>
      <c r="L36" s="18">
        <f>IFERROR('Comex Stat 15 | EXP (SCN124)'!L35/'Comex Stat 15 | EXP (SCN124)'!$AF35,"")</f>
        <v>9.3686333064135305E-2</v>
      </c>
      <c r="M36" s="18">
        <f>IFERROR('Comex Stat 15 | EXP (SCN124)'!M35/'Comex Stat 15 | EXP (SCN124)'!$AF35,"")</f>
        <v>0.19065879286659138</v>
      </c>
      <c r="N36" s="18">
        <f>IFERROR('Comex Stat 15 | EXP (SCN124)'!N35/'Comex Stat 15 | EXP (SCN124)'!$AF35,"")</f>
        <v>6.9391659734969163E-2</v>
      </c>
      <c r="O36" s="18">
        <f>IFERROR('Comex Stat 15 | EXP (SCN124)'!O35/'Comex Stat 15 | EXP (SCN124)'!$AF35,"")</f>
        <v>0.10052111363194058</v>
      </c>
      <c r="P36" s="18">
        <f>IFERROR('Comex Stat 15 | EXP (SCN124)'!P35/'Comex Stat 15 | EXP (SCN124)'!$AF35,"")</f>
        <v>8.2763658118540681E-2</v>
      </c>
      <c r="Q36" s="18">
        <f>IFERROR('Comex Stat 15 | EXP (SCN124)'!Q35/'Comex Stat 15 | EXP (SCN124)'!$AF35,"")</f>
        <v>1.8102903860661101E-2</v>
      </c>
      <c r="R36" s="18">
        <f>IFERROR('Comex Stat 15 | EXP (SCN124)'!R35/'Comex Stat 15 | EXP (SCN124)'!$AF35,"")</f>
        <v>4.2030063298738131E-2</v>
      </c>
      <c r="S36" s="18">
        <f>IFERROR('Comex Stat 15 | EXP (SCN124)'!S35/'Comex Stat 15 | EXP (SCN124)'!$AF35,"")</f>
        <v>3.1797097642584121E-2</v>
      </c>
      <c r="T36" s="18">
        <f>IFERROR('Comex Stat 15 | EXP (SCN124)'!T35/'Comex Stat 15 | EXP (SCN124)'!$AF35,"")</f>
        <v>1.4642233382622823E-2</v>
      </c>
      <c r="U36" s="18">
        <f>IFERROR('Comex Stat 15 | EXP (SCN124)'!U35/'Comex Stat 15 | EXP (SCN124)'!$AF35,"")</f>
        <v>1.1375364720244214E-2</v>
      </c>
      <c r="V36" s="18">
        <f>IFERROR('Comex Stat 15 | EXP (SCN124)'!V35/'Comex Stat 15 | EXP (SCN124)'!$AF35,"")</f>
        <v>0</v>
      </c>
      <c r="W36" s="18">
        <f>IFERROR('Comex Stat 15 | EXP (SCN124)'!W35/'Comex Stat 15 | EXP (SCN124)'!$AF35,"")</f>
        <v>2.3842565238787377E-3</v>
      </c>
      <c r="X36" s="18">
        <f>IFERROR('Comex Stat 15 | EXP (SCN124)'!X35/'Comex Stat 15 | EXP (SCN124)'!$AF35,"")</f>
        <v>4.7690706954882029E-3</v>
      </c>
      <c r="Y36" s="18">
        <f>IFERROR('Comex Stat 15 | EXP (SCN124)'!Y35/'Comex Stat 15 | EXP (SCN124)'!$AF35,"")</f>
        <v>3.46231938469034E-4</v>
      </c>
      <c r="Z36" s="18">
        <f>IFERROR('Comex Stat 15 | EXP (SCN124)'!Z35/'Comex Stat 15 | EXP (SCN124)'!$AF35,"")</f>
        <v>1.499476289460265E-3</v>
      </c>
      <c r="AA36" s="18">
        <f>IFERROR('Comex Stat 15 | EXP (SCN124)'!AA35/'Comex Stat 15 | EXP (SCN124)'!$AF35,"")</f>
        <v>1.5318775455387035E-3</v>
      </c>
      <c r="AB36" s="18">
        <f>IFERROR('Comex Stat 15 | EXP (SCN124)'!AB35/'Comex Stat 15 | EXP (SCN124)'!$AF35,"")</f>
        <v>2.2741686894096211E-2</v>
      </c>
      <c r="AC36" s="18">
        <f>IFERROR('Comex Stat 15 | EXP (SCN124)'!AC35/'Comex Stat 15 | EXP (SCN124)'!$AF35,"")</f>
        <v>5.0431545551404408E-3</v>
      </c>
      <c r="AD36" s="18">
        <f>IFERROR('Comex Stat 15 | EXP (SCN124)'!AD35/'Comex Stat 15 | EXP (SCN124)'!$AF35,"")</f>
        <v>5.252668095613338E-2</v>
      </c>
      <c r="AE36" s="18">
        <f>IFERROR('Comex Stat 15 | EXP (SCN124)'!AE35/'Comex Stat 15 | EXP (SCN124)'!$AF35,"")</f>
        <v>0.1460740587818492</v>
      </c>
      <c r="AF36" s="17">
        <f>IFERROR('Comex Stat 15 | EXP (SCN124)'!AF35/'Comex Stat 15 | EXP (SCN124)'!$AF35,"")</f>
        <v>1</v>
      </c>
      <c r="AH36" s="22">
        <v>0</v>
      </c>
      <c r="AJ36" s="33">
        <f t="shared" si="6"/>
        <v>0</v>
      </c>
      <c r="AK36" s="22">
        <f t="shared" si="6"/>
        <v>0</v>
      </c>
      <c r="AL36" s="22">
        <f t="shared" si="6"/>
        <v>0</v>
      </c>
      <c r="AM36" s="22">
        <f t="shared" si="6"/>
        <v>0</v>
      </c>
      <c r="AN36" s="22">
        <f t="shared" si="6"/>
        <v>0</v>
      </c>
      <c r="AO36" s="22">
        <f t="shared" si="6"/>
        <v>0</v>
      </c>
      <c r="AP36" s="22">
        <f t="shared" si="6"/>
        <v>0</v>
      </c>
      <c r="AQ36" s="22">
        <f t="shared" si="6"/>
        <v>0</v>
      </c>
      <c r="AR36" s="22">
        <f t="shared" si="6"/>
        <v>0</v>
      </c>
      <c r="AS36" s="22">
        <f t="shared" si="6"/>
        <v>0</v>
      </c>
      <c r="AT36" s="22">
        <f t="shared" si="6"/>
        <v>0</v>
      </c>
      <c r="AU36" s="22">
        <f t="shared" si="6"/>
        <v>0</v>
      </c>
      <c r="AV36" s="22">
        <f t="shared" si="6"/>
        <v>0</v>
      </c>
      <c r="AW36" s="22">
        <f t="shared" si="6"/>
        <v>0</v>
      </c>
      <c r="AX36" s="22">
        <f t="shared" si="6"/>
        <v>0</v>
      </c>
      <c r="AY36" s="22">
        <f t="shared" si="5"/>
        <v>0</v>
      </c>
      <c r="AZ36" s="22">
        <f t="shared" si="5"/>
        <v>0</v>
      </c>
      <c r="BA36" s="22">
        <f t="shared" si="5"/>
        <v>0</v>
      </c>
      <c r="BB36" s="22">
        <f t="shared" si="5"/>
        <v>0</v>
      </c>
      <c r="BC36" s="22">
        <f t="shared" si="5"/>
        <v>0</v>
      </c>
      <c r="BD36" s="22">
        <f t="shared" si="5"/>
        <v>0</v>
      </c>
      <c r="BE36" s="22">
        <f t="shared" si="7"/>
        <v>0</v>
      </c>
      <c r="BF36" s="22">
        <f t="shared" si="7"/>
        <v>0</v>
      </c>
      <c r="BG36" s="22">
        <f t="shared" si="7"/>
        <v>0</v>
      </c>
      <c r="BH36" s="22">
        <f t="shared" si="7"/>
        <v>0</v>
      </c>
      <c r="BI36" s="22">
        <f t="shared" si="7"/>
        <v>0</v>
      </c>
      <c r="BJ36" s="27">
        <f t="shared" si="3"/>
        <v>0</v>
      </c>
      <c r="BK36" s="27" t="str">
        <f t="shared" si="4"/>
        <v>N</v>
      </c>
    </row>
    <row r="37" spans="2:63" x14ac:dyDescent="0.3">
      <c r="B37" s="2">
        <v>10937</v>
      </c>
      <c r="C37" s="9" t="s">
        <v>63</v>
      </c>
      <c r="D37" s="9">
        <v>34</v>
      </c>
      <c r="E37" s="9" t="str">
        <f t="shared" si="2"/>
        <v>S</v>
      </c>
      <c r="F37" s="18">
        <f>IFERROR('Comex Stat 15 | EXP (SCN124)'!F36/'Comex Stat 15 | EXP (SCN124)'!$AF36,"")</f>
        <v>0.19017202852573517</v>
      </c>
      <c r="G37" s="18">
        <f>IFERROR('Comex Stat 15 | EXP (SCN124)'!G36/'Comex Stat 15 | EXP (SCN124)'!$AF36,"")</f>
        <v>1.690881215025733E-2</v>
      </c>
      <c r="H37" s="18">
        <f>IFERROR('Comex Stat 15 | EXP (SCN124)'!H36/'Comex Stat 15 | EXP (SCN124)'!$AF36,"")</f>
        <v>5.6411473130949146E-3</v>
      </c>
      <c r="I37" s="18">
        <f>IFERROR('Comex Stat 15 | EXP (SCN124)'!I36/'Comex Stat 15 | EXP (SCN124)'!$AF36,"")</f>
        <v>6.3864369743147787E-3</v>
      </c>
      <c r="J37" s="18">
        <f>IFERROR('Comex Stat 15 | EXP (SCN124)'!J36/'Comex Stat 15 | EXP (SCN124)'!$AF36,"")</f>
        <v>6.5091283523720728E-3</v>
      </c>
      <c r="K37" s="18">
        <f>IFERROR('Comex Stat 15 | EXP (SCN124)'!K36/'Comex Stat 15 | EXP (SCN124)'!$AF36,"")</f>
        <v>0.16264033305353817</v>
      </c>
      <c r="L37" s="18">
        <f>IFERROR('Comex Stat 15 | EXP (SCN124)'!L36/'Comex Stat 15 | EXP (SCN124)'!$AF36,"")</f>
        <v>4.1016611827254981E-2</v>
      </c>
      <c r="M37" s="18">
        <f>IFERROR('Comex Stat 15 | EXP (SCN124)'!M36/'Comex Stat 15 | EXP (SCN124)'!$AF36,"")</f>
        <v>5.0710942368416174E-2</v>
      </c>
      <c r="N37" s="18">
        <f>IFERROR('Comex Stat 15 | EXP (SCN124)'!N36/'Comex Stat 15 | EXP (SCN124)'!$AF36,"")</f>
        <v>5.1930864363103841E-3</v>
      </c>
      <c r="O37" s="18">
        <f>IFERROR('Comex Stat 15 | EXP (SCN124)'!O36/'Comex Stat 15 | EXP (SCN124)'!$AF36,"")</f>
        <v>5.1181813112176636E-2</v>
      </c>
      <c r="P37" s="18">
        <f>IFERROR('Comex Stat 15 | EXP (SCN124)'!P36/'Comex Stat 15 | EXP (SCN124)'!$AF36,"")</f>
        <v>1.9476657002451984E-2</v>
      </c>
      <c r="Q37" s="18">
        <f>IFERROR('Comex Stat 15 | EXP (SCN124)'!Q36/'Comex Stat 15 | EXP (SCN124)'!$AF36,"")</f>
        <v>7.9749137606381221E-3</v>
      </c>
      <c r="R37" s="18">
        <f>IFERROR('Comex Stat 15 | EXP (SCN124)'!R36/'Comex Stat 15 | EXP (SCN124)'!$AF36,"")</f>
        <v>1.6618017054985425E-2</v>
      </c>
      <c r="S37" s="18">
        <f>IFERROR('Comex Stat 15 | EXP (SCN124)'!S36/'Comex Stat 15 | EXP (SCN124)'!$AF36,"")</f>
        <v>2.0388259486780646E-2</v>
      </c>
      <c r="T37" s="18">
        <f>IFERROR('Comex Stat 15 | EXP (SCN124)'!T36/'Comex Stat 15 | EXP (SCN124)'!$AF36,"")</f>
        <v>1.4975756478677145E-2</v>
      </c>
      <c r="U37" s="18">
        <f>IFERROR('Comex Stat 15 | EXP (SCN124)'!U36/'Comex Stat 15 | EXP (SCN124)'!$AF36,"")</f>
        <v>4.4075461630304295E-3</v>
      </c>
      <c r="V37" s="18">
        <f>IFERROR('Comex Stat 15 | EXP (SCN124)'!V36/'Comex Stat 15 | EXP (SCN124)'!$AF36,"")</f>
        <v>6.2657091710076954E-3</v>
      </c>
      <c r="W37" s="18">
        <f>IFERROR('Comex Stat 15 | EXP (SCN124)'!W36/'Comex Stat 15 | EXP (SCN124)'!$AF36,"")</f>
        <v>1.3970184570071707E-3</v>
      </c>
      <c r="X37" s="18">
        <f>IFERROR('Comex Stat 15 | EXP (SCN124)'!X36/'Comex Stat 15 | EXP (SCN124)'!$AF36,"")</f>
        <v>1.2191004264671622E-3</v>
      </c>
      <c r="Y37" s="18">
        <f>IFERROR('Comex Stat 15 | EXP (SCN124)'!Y36/'Comex Stat 15 | EXP (SCN124)'!$AF36,"")</f>
        <v>3.1875493994039457E-3</v>
      </c>
      <c r="Z37" s="18">
        <f>IFERROR('Comex Stat 15 | EXP (SCN124)'!Z36/'Comex Stat 15 | EXP (SCN124)'!$AF36,"")</f>
        <v>9.1464308784031968E-4</v>
      </c>
      <c r="AA37" s="18">
        <f>IFERROR('Comex Stat 15 | EXP (SCN124)'!AA36/'Comex Stat 15 | EXP (SCN124)'!$AF36,"")</f>
        <v>2.7509806865359977E-4</v>
      </c>
      <c r="AB37" s="18">
        <f>IFERROR('Comex Stat 15 | EXP (SCN124)'!AB36/'Comex Stat 15 | EXP (SCN124)'!$AF36,"")</f>
        <v>3.8864680768581645E-3</v>
      </c>
      <c r="AC37" s="18">
        <f>IFERROR('Comex Stat 15 | EXP (SCN124)'!AC36/'Comex Stat 15 | EXP (SCN124)'!$AF36,"")</f>
        <v>7.6034349694310797E-3</v>
      </c>
      <c r="AD37" s="18">
        <f>IFERROR('Comex Stat 15 | EXP (SCN124)'!AD36/'Comex Stat 15 | EXP (SCN124)'!$AF36,"")</f>
        <v>0.19977263531198997</v>
      </c>
      <c r="AE37" s="18">
        <f>IFERROR('Comex Stat 15 | EXP (SCN124)'!AE36/'Comex Stat 15 | EXP (SCN124)'!$AF36,"")</f>
        <v>0.15527685297130656</v>
      </c>
      <c r="AF37" s="17">
        <f>IFERROR('Comex Stat 15 | EXP (SCN124)'!AF36/'Comex Stat 15 | EXP (SCN124)'!$AF36,"")</f>
        <v>1</v>
      </c>
      <c r="AH37" s="22">
        <v>79</v>
      </c>
      <c r="AJ37" s="33">
        <f t="shared" ref="AJ37:AY53" si="8">IFERROR(F37*$AH37,"")</f>
        <v>15.023590253533078</v>
      </c>
      <c r="AK37" s="22">
        <f t="shared" si="8"/>
        <v>1.335796159870329</v>
      </c>
      <c r="AL37" s="22">
        <f t="shared" si="8"/>
        <v>0.44565063773449826</v>
      </c>
      <c r="AM37" s="22">
        <f t="shared" si="8"/>
        <v>0.50452852097086753</v>
      </c>
      <c r="AN37" s="22">
        <f t="shared" si="8"/>
        <v>0.5142211398373937</v>
      </c>
      <c r="AO37" s="22">
        <f t="shared" si="8"/>
        <v>12.848586311229516</v>
      </c>
      <c r="AP37" s="22">
        <f t="shared" si="8"/>
        <v>3.2403123343531437</v>
      </c>
      <c r="AQ37" s="22">
        <f t="shared" si="8"/>
        <v>4.0061644471048776</v>
      </c>
      <c r="AR37" s="22">
        <f t="shared" si="8"/>
        <v>0.41025382846852032</v>
      </c>
      <c r="AS37" s="22">
        <f t="shared" si="8"/>
        <v>4.0433632358619542</v>
      </c>
      <c r="AT37" s="22">
        <f t="shared" si="8"/>
        <v>1.5386559031937068</v>
      </c>
      <c r="AU37" s="22">
        <f t="shared" si="8"/>
        <v>0.63001818709041169</v>
      </c>
      <c r="AV37" s="22">
        <f t="shared" si="8"/>
        <v>1.3128233473438486</v>
      </c>
      <c r="AW37" s="22">
        <f t="shared" si="8"/>
        <v>1.6106724994556709</v>
      </c>
      <c r="AX37" s="22">
        <f t="shared" si="8"/>
        <v>1.1830847618154945</v>
      </c>
      <c r="AY37" s="22">
        <f t="shared" si="5"/>
        <v>0.34819614687940392</v>
      </c>
      <c r="AZ37" s="22">
        <f t="shared" si="5"/>
        <v>0.49499102450960791</v>
      </c>
      <c r="BA37" s="22">
        <f t="shared" si="5"/>
        <v>0.11036445810356649</v>
      </c>
      <c r="BB37" s="22">
        <f t="shared" si="5"/>
        <v>9.6308933690905818E-2</v>
      </c>
      <c r="BC37" s="22">
        <f t="shared" si="5"/>
        <v>0.25181640255291171</v>
      </c>
      <c r="BD37" s="22">
        <f t="shared" si="5"/>
        <v>7.2256803939385258E-2</v>
      </c>
      <c r="BE37" s="22">
        <f t="shared" si="7"/>
        <v>2.1732747423634381E-2</v>
      </c>
      <c r="BF37" s="22">
        <f t="shared" si="7"/>
        <v>0.30703097807179497</v>
      </c>
      <c r="BG37" s="22">
        <f t="shared" si="7"/>
        <v>0.60067136258505527</v>
      </c>
      <c r="BH37" s="22">
        <f t="shared" si="7"/>
        <v>15.782038189647206</v>
      </c>
      <c r="BI37" s="22">
        <f t="shared" si="7"/>
        <v>12.266871384733218</v>
      </c>
      <c r="BJ37" s="27">
        <f t="shared" si="3"/>
        <v>79</v>
      </c>
      <c r="BK37" s="27" t="str">
        <f t="shared" si="4"/>
        <v>N</v>
      </c>
    </row>
    <row r="38" spans="2:63" x14ac:dyDescent="0.3">
      <c r="B38" s="2">
        <v>11001</v>
      </c>
      <c r="C38" s="9" t="s">
        <v>64</v>
      </c>
      <c r="D38" s="9">
        <v>35</v>
      </c>
      <c r="E38" s="9" t="str">
        <f t="shared" si="2"/>
        <v>S</v>
      </c>
      <c r="F38" s="18">
        <f>IFERROR('Comex Stat 15 | EXP (SCN124)'!F37/'Comex Stat 15 | EXP (SCN124)'!$AF37,"")</f>
        <v>1.7836960721341184E-2</v>
      </c>
      <c r="G38" s="18">
        <f>IFERROR('Comex Stat 15 | EXP (SCN124)'!G37/'Comex Stat 15 | EXP (SCN124)'!$AF37,"")</f>
        <v>1.1139492478628849E-3</v>
      </c>
      <c r="H38" s="18">
        <f>IFERROR('Comex Stat 15 | EXP (SCN124)'!H37/'Comex Stat 15 | EXP (SCN124)'!$AF37,"")</f>
        <v>9.5262726695720618E-5</v>
      </c>
      <c r="I38" s="18">
        <f>IFERROR('Comex Stat 15 | EXP (SCN124)'!I37/'Comex Stat 15 | EXP (SCN124)'!$AF37,"")</f>
        <v>0</v>
      </c>
      <c r="J38" s="18">
        <f>IFERROR('Comex Stat 15 | EXP (SCN124)'!J37/'Comex Stat 15 | EXP (SCN124)'!$AF37,"")</f>
        <v>5.1750299942149988E-3</v>
      </c>
      <c r="K38" s="18">
        <f>IFERROR('Comex Stat 15 | EXP (SCN124)'!K37/'Comex Stat 15 | EXP (SCN124)'!$AF37,"")</f>
        <v>2.057111656777608E-2</v>
      </c>
      <c r="L38" s="18">
        <f>IFERROR('Comex Stat 15 | EXP (SCN124)'!L37/'Comex Stat 15 | EXP (SCN124)'!$AF37,"")</f>
        <v>8.7521704845762351E-3</v>
      </c>
      <c r="M38" s="18">
        <f>IFERROR('Comex Stat 15 | EXP (SCN124)'!M37/'Comex Stat 15 | EXP (SCN124)'!$AF37,"")</f>
        <v>0.23713785933993123</v>
      </c>
      <c r="N38" s="18">
        <f>IFERROR('Comex Stat 15 | EXP (SCN124)'!N37/'Comex Stat 15 | EXP (SCN124)'!$AF37,"")</f>
        <v>0.44707349202367025</v>
      </c>
      <c r="O38" s="18">
        <f>IFERROR('Comex Stat 15 | EXP (SCN124)'!O37/'Comex Stat 15 | EXP (SCN124)'!$AF37,"")</f>
        <v>5.4398274487164801E-3</v>
      </c>
      <c r="P38" s="18">
        <f>IFERROR('Comex Stat 15 | EXP (SCN124)'!P37/'Comex Stat 15 | EXP (SCN124)'!$AF37,"")</f>
        <v>0.14149046224419626</v>
      </c>
      <c r="Q38" s="18">
        <f>IFERROR('Comex Stat 15 | EXP (SCN124)'!Q37/'Comex Stat 15 | EXP (SCN124)'!$AF37,"")</f>
        <v>2.5157089217087152E-3</v>
      </c>
      <c r="R38" s="18">
        <f>IFERROR('Comex Stat 15 | EXP (SCN124)'!R37/'Comex Stat 15 | EXP (SCN124)'!$AF37,"")</f>
        <v>1.2655873330066527E-3</v>
      </c>
      <c r="S38" s="18">
        <f>IFERROR('Comex Stat 15 | EXP (SCN124)'!S37/'Comex Stat 15 | EXP (SCN124)'!$AF37,"")</f>
        <v>3.2431366906639454E-2</v>
      </c>
      <c r="T38" s="18">
        <f>IFERROR('Comex Stat 15 | EXP (SCN124)'!T37/'Comex Stat 15 | EXP (SCN124)'!$AF37,"")</f>
        <v>4.0500961681837926E-4</v>
      </c>
      <c r="U38" s="18">
        <f>IFERROR('Comex Stat 15 | EXP (SCN124)'!U37/'Comex Stat 15 | EXP (SCN124)'!$AF37,"")</f>
        <v>8.020026399182536E-4</v>
      </c>
      <c r="V38" s="18">
        <f>IFERROR('Comex Stat 15 | EXP (SCN124)'!V37/'Comex Stat 15 | EXP (SCN124)'!$AF37,"")</f>
        <v>2.5997521534496065E-2</v>
      </c>
      <c r="W38" s="18">
        <f>IFERROR('Comex Stat 15 | EXP (SCN124)'!W37/'Comex Stat 15 | EXP (SCN124)'!$AF37,"")</f>
        <v>1.1776196365400638E-5</v>
      </c>
      <c r="X38" s="18">
        <f>IFERROR('Comex Stat 15 | EXP (SCN124)'!X37/'Comex Stat 15 | EXP (SCN124)'!$AF37,"")</f>
        <v>2.3237146546123687E-4</v>
      </c>
      <c r="Y38" s="18">
        <f>IFERROR('Comex Stat 15 | EXP (SCN124)'!Y37/'Comex Stat 15 | EXP (SCN124)'!$AF37,"")</f>
        <v>5.3562988855615371E-3</v>
      </c>
      <c r="Z38" s="18">
        <f>IFERROR('Comex Stat 15 | EXP (SCN124)'!Z37/'Comex Stat 15 | EXP (SCN124)'!$AF37,"")</f>
        <v>0</v>
      </c>
      <c r="AA38" s="18">
        <f>IFERROR('Comex Stat 15 | EXP (SCN124)'!AA37/'Comex Stat 15 | EXP (SCN124)'!$AF37,"")</f>
        <v>4.9617414311329123E-5</v>
      </c>
      <c r="AB38" s="18">
        <f>IFERROR('Comex Stat 15 | EXP (SCN124)'!AB37/'Comex Stat 15 | EXP (SCN124)'!$AF37,"")</f>
        <v>2.0040340069369805E-3</v>
      </c>
      <c r="AC38" s="18">
        <f>IFERROR('Comex Stat 15 | EXP (SCN124)'!AC37/'Comex Stat 15 | EXP (SCN124)'!$AF37,"")</f>
        <v>1.6115431663856869E-3</v>
      </c>
      <c r="AD38" s="18">
        <f>IFERROR('Comex Stat 15 | EXP (SCN124)'!AD37/'Comex Stat 15 | EXP (SCN124)'!$AF37,"")</f>
        <v>2.3844436796286596E-2</v>
      </c>
      <c r="AE38" s="18">
        <f>IFERROR('Comex Stat 15 | EXP (SCN124)'!AE37/'Comex Stat 15 | EXP (SCN124)'!$AF37,"")</f>
        <v>1.8786594317122412E-2</v>
      </c>
      <c r="AF38" s="17">
        <f>IFERROR('Comex Stat 15 | EXP (SCN124)'!AF37/'Comex Stat 15 | EXP (SCN124)'!$AF37,"")</f>
        <v>1</v>
      </c>
      <c r="AH38" s="22">
        <v>0</v>
      </c>
      <c r="AJ38" s="33">
        <f t="shared" si="8"/>
        <v>0</v>
      </c>
      <c r="AK38" s="22">
        <f t="shared" si="8"/>
        <v>0</v>
      </c>
      <c r="AL38" s="22">
        <f t="shared" si="8"/>
        <v>0</v>
      </c>
      <c r="AM38" s="22">
        <f t="shared" si="8"/>
        <v>0</v>
      </c>
      <c r="AN38" s="22">
        <f t="shared" si="8"/>
        <v>0</v>
      </c>
      <c r="AO38" s="22">
        <f t="shared" si="8"/>
        <v>0</v>
      </c>
      <c r="AP38" s="22">
        <f t="shared" si="8"/>
        <v>0</v>
      </c>
      <c r="AQ38" s="22">
        <f t="shared" si="8"/>
        <v>0</v>
      </c>
      <c r="AR38" s="22">
        <f t="shared" si="8"/>
        <v>0</v>
      </c>
      <c r="AS38" s="22">
        <f t="shared" si="8"/>
        <v>0</v>
      </c>
      <c r="AT38" s="22">
        <f t="shared" si="8"/>
        <v>0</v>
      </c>
      <c r="AU38" s="22">
        <f t="shared" si="8"/>
        <v>0</v>
      </c>
      <c r="AV38" s="22">
        <f t="shared" si="8"/>
        <v>0</v>
      </c>
      <c r="AW38" s="22">
        <f t="shared" si="8"/>
        <v>0</v>
      </c>
      <c r="AX38" s="22">
        <f t="shared" si="8"/>
        <v>0</v>
      </c>
      <c r="AY38" s="22">
        <f t="shared" si="5"/>
        <v>0</v>
      </c>
      <c r="AZ38" s="22">
        <f t="shared" si="5"/>
        <v>0</v>
      </c>
      <c r="BA38" s="22">
        <f t="shared" si="5"/>
        <v>0</v>
      </c>
      <c r="BB38" s="22">
        <f t="shared" si="5"/>
        <v>0</v>
      </c>
      <c r="BC38" s="22">
        <f t="shared" si="5"/>
        <v>0</v>
      </c>
      <c r="BD38" s="22">
        <f t="shared" si="5"/>
        <v>0</v>
      </c>
      <c r="BE38" s="22">
        <f t="shared" si="7"/>
        <v>0</v>
      </c>
      <c r="BF38" s="22">
        <f t="shared" si="7"/>
        <v>0</v>
      </c>
      <c r="BG38" s="22">
        <f t="shared" si="7"/>
        <v>0</v>
      </c>
      <c r="BH38" s="22">
        <f t="shared" si="7"/>
        <v>0</v>
      </c>
      <c r="BI38" s="22">
        <f t="shared" si="7"/>
        <v>0</v>
      </c>
      <c r="BJ38" s="27">
        <f t="shared" si="3"/>
        <v>0</v>
      </c>
      <c r="BK38" s="27" t="str">
        <f t="shared" si="4"/>
        <v>N</v>
      </c>
    </row>
    <row r="39" spans="2:63" x14ac:dyDescent="0.3">
      <c r="B39" s="2">
        <v>12001</v>
      </c>
      <c r="C39" s="9" t="s">
        <v>65</v>
      </c>
      <c r="D39" s="9">
        <v>36</v>
      </c>
      <c r="E39" s="9" t="str">
        <f t="shared" si="2"/>
        <v>S</v>
      </c>
      <c r="F39" s="18">
        <f>IFERROR('Comex Stat 15 | EXP (SCN124)'!F38/'Comex Stat 15 | EXP (SCN124)'!$AF38,"")</f>
        <v>0.10473418354810411</v>
      </c>
      <c r="G39" s="18">
        <f>IFERROR('Comex Stat 15 | EXP (SCN124)'!G38/'Comex Stat 15 | EXP (SCN124)'!$AF38,"")</f>
        <v>0.12241616244285511</v>
      </c>
      <c r="H39" s="18">
        <f>IFERROR('Comex Stat 15 | EXP (SCN124)'!H38/'Comex Stat 15 | EXP (SCN124)'!$AF38,"")</f>
        <v>6.2936609332871499E-2</v>
      </c>
      <c r="I39" s="18">
        <f>IFERROR('Comex Stat 15 | EXP (SCN124)'!I38/'Comex Stat 15 | EXP (SCN124)'!$AF38,"")</f>
        <v>6.1144160343904819E-4</v>
      </c>
      <c r="J39" s="18">
        <f>IFERROR('Comex Stat 15 | EXP (SCN124)'!J38/'Comex Stat 15 | EXP (SCN124)'!$AF38,"")</f>
        <v>1.5102331750510881E-2</v>
      </c>
      <c r="K39" s="18">
        <f>IFERROR('Comex Stat 15 | EXP (SCN124)'!K38/'Comex Stat 15 | EXP (SCN124)'!$AF38,"")</f>
        <v>1.4904595378350011E-2</v>
      </c>
      <c r="L39" s="18">
        <f>IFERROR('Comex Stat 15 | EXP (SCN124)'!L38/'Comex Stat 15 | EXP (SCN124)'!$AF38,"")</f>
        <v>2.9251846444349047E-3</v>
      </c>
      <c r="M39" s="18">
        <f>IFERROR('Comex Stat 15 | EXP (SCN124)'!M38/'Comex Stat 15 | EXP (SCN124)'!$AF38,"")</f>
        <v>2.87350177859639E-2</v>
      </c>
      <c r="N39" s="18">
        <f>IFERROR('Comex Stat 15 | EXP (SCN124)'!N38/'Comex Stat 15 | EXP (SCN124)'!$AF38,"")</f>
        <v>2.3949956848328597E-3</v>
      </c>
      <c r="O39" s="18">
        <f>IFERROR('Comex Stat 15 | EXP (SCN124)'!O38/'Comex Stat 15 | EXP (SCN124)'!$AF38,"")</f>
        <v>2.9772092995083033E-3</v>
      </c>
      <c r="P39" s="18">
        <f>IFERROR('Comex Stat 15 | EXP (SCN124)'!P38/'Comex Stat 15 | EXP (SCN124)'!$AF38,"")</f>
        <v>1.1043380258274017E-3</v>
      </c>
      <c r="Q39" s="18">
        <f>IFERROR('Comex Stat 15 | EXP (SCN124)'!Q38/'Comex Stat 15 | EXP (SCN124)'!$AF38,"")</f>
        <v>9.4798401244065476E-5</v>
      </c>
      <c r="R39" s="18">
        <f>IFERROR('Comex Stat 15 | EXP (SCN124)'!R38/'Comex Stat 15 | EXP (SCN124)'!$AF38,"")</f>
        <v>1.7355064830617019E-5</v>
      </c>
      <c r="S39" s="18">
        <f>IFERROR('Comex Stat 15 | EXP (SCN124)'!S38/'Comex Stat 15 | EXP (SCN124)'!$AF38,"")</f>
        <v>2.691454394361803E-3</v>
      </c>
      <c r="T39" s="18">
        <f>IFERROR('Comex Stat 15 | EXP (SCN124)'!T38/'Comex Stat 15 | EXP (SCN124)'!$AF38,"")</f>
        <v>2.9038152452368353E-4</v>
      </c>
      <c r="U39" s="18">
        <f>IFERROR('Comex Stat 15 | EXP (SCN124)'!U38/'Comex Stat 15 | EXP (SCN124)'!$AF38,"")</f>
        <v>6.0554940865362324E-4</v>
      </c>
      <c r="V39" s="18">
        <f>IFERROR('Comex Stat 15 | EXP (SCN124)'!V38/'Comex Stat 15 | EXP (SCN124)'!$AF38,"")</f>
        <v>1.4715566593690541E-3</v>
      </c>
      <c r="W39" s="18">
        <f>IFERROR('Comex Stat 15 | EXP (SCN124)'!W38/'Comex Stat 15 | EXP (SCN124)'!$AF38,"")</f>
        <v>0</v>
      </c>
      <c r="X39" s="18">
        <f>IFERROR('Comex Stat 15 | EXP (SCN124)'!X38/'Comex Stat 15 | EXP (SCN124)'!$AF38,"")</f>
        <v>0</v>
      </c>
      <c r="Y39" s="18">
        <f>IFERROR('Comex Stat 15 | EXP (SCN124)'!Y38/'Comex Stat 15 | EXP (SCN124)'!$AF38,"")</f>
        <v>0</v>
      </c>
      <c r="Z39" s="18">
        <f>IFERROR('Comex Stat 15 | EXP (SCN124)'!Z38/'Comex Stat 15 | EXP (SCN124)'!$AF38,"")</f>
        <v>2.5343925720482819E-3</v>
      </c>
      <c r="AA39" s="18">
        <f>IFERROR('Comex Stat 15 | EXP (SCN124)'!AA38/'Comex Stat 15 | EXP (SCN124)'!$AF38,"")</f>
        <v>8.5910949196425292E-6</v>
      </c>
      <c r="AB39" s="18">
        <f>IFERROR('Comex Stat 15 | EXP (SCN124)'!AB38/'Comex Stat 15 | EXP (SCN124)'!$AF38,"")</f>
        <v>1.3958141146493028E-5</v>
      </c>
      <c r="AC39" s="18">
        <f>IFERROR('Comex Stat 15 | EXP (SCN124)'!AC38/'Comex Stat 15 | EXP (SCN124)'!$AF38,"")</f>
        <v>6.0110172188202328E-4</v>
      </c>
      <c r="AD39" s="18">
        <f>IFERROR('Comex Stat 15 | EXP (SCN124)'!AD38/'Comex Stat 15 | EXP (SCN124)'!$AF38,"")</f>
        <v>0.36614438554969375</v>
      </c>
      <c r="AE39" s="18">
        <f>IFERROR('Comex Stat 15 | EXP (SCN124)'!AE38/'Comex Stat 15 | EXP (SCN124)'!$AF38,"")</f>
        <v>0.26668440597062898</v>
      </c>
      <c r="AF39" s="17">
        <f>IFERROR('Comex Stat 15 | EXP (SCN124)'!AF38/'Comex Stat 15 | EXP (SCN124)'!$AF38,"")</f>
        <v>1</v>
      </c>
      <c r="AH39" s="22">
        <v>0</v>
      </c>
      <c r="AJ39" s="33">
        <f t="shared" si="8"/>
        <v>0</v>
      </c>
      <c r="AK39" s="22">
        <f t="shared" si="8"/>
        <v>0</v>
      </c>
      <c r="AL39" s="22">
        <f t="shared" si="8"/>
        <v>0</v>
      </c>
      <c r="AM39" s="22">
        <f t="shared" si="8"/>
        <v>0</v>
      </c>
      <c r="AN39" s="22">
        <f t="shared" si="8"/>
        <v>0</v>
      </c>
      <c r="AO39" s="22">
        <f t="shared" si="8"/>
        <v>0</v>
      </c>
      <c r="AP39" s="22">
        <f t="shared" si="8"/>
        <v>0</v>
      </c>
      <c r="AQ39" s="22">
        <f t="shared" si="8"/>
        <v>0</v>
      </c>
      <c r="AR39" s="22">
        <f t="shared" si="8"/>
        <v>0</v>
      </c>
      <c r="AS39" s="22">
        <f t="shared" si="8"/>
        <v>0</v>
      </c>
      <c r="AT39" s="22">
        <f t="shared" si="8"/>
        <v>0</v>
      </c>
      <c r="AU39" s="22">
        <f t="shared" si="8"/>
        <v>0</v>
      </c>
      <c r="AV39" s="22">
        <f t="shared" si="8"/>
        <v>0</v>
      </c>
      <c r="AW39" s="22">
        <f t="shared" si="8"/>
        <v>0</v>
      </c>
      <c r="AX39" s="22">
        <f t="shared" si="8"/>
        <v>0</v>
      </c>
      <c r="AY39" s="22">
        <f t="shared" si="5"/>
        <v>0</v>
      </c>
      <c r="AZ39" s="22">
        <f t="shared" si="5"/>
        <v>0</v>
      </c>
      <c r="BA39" s="22">
        <f t="shared" si="5"/>
        <v>0</v>
      </c>
      <c r="BB39" s="22">
        <f t="shared" si="5"/>
        <v>0</v>
      </c>
      <c r="BC39" s="22">
        <f t="shared" si="5"/>
        <v>0</v>
      </c>
      <c r="BD39" s="22">
        <f t="shared" si="5"/>
        <v>0</v>
      </c>
      <c r="BE39" s="22">
        <f t="shared" si="7"/>
        <v>0</v>
      </c>
      <c r="BF39" s="22">
        <f t="shared" si="7"/>
        <v>0</v>
      </c>
      <c r="BG39" s="22">
        <f t="shared" si="7"/>
        <v>0</v>
      </c>
      <c r="BH39" s="22">
        <f t="shared" si="7"/>
        <v>0</v>
      </c>
      <c r="BI39" s="22">
        <f t="shared" si="7"/>
        <v>0</v>
      </c>
      <c r="BJ39" s="27">
        <f t="shared" si="3"/>
        <v>0</v>
      </c>
      <c r="BK39" s="27" t="str">
        <f t="shared" si="4"/>
        <v>N</v>
      </c>
    </row>
    <row r="40" spans="2:63" x14ac:dyDescent="0.3">
      <c r="B40" s="2">
        <v>13001</v>
      </c>
      <c r="C40" s="9" t="s">
        <v>66</v>
      </c>
      <c r="D40" s="9">
        <v>37</v>
      </c>
      <c r="E40" s="9" t="str">
        <f t="shared" si="2"/>
        <v>S</v>
      </c>
      <c r="F40" s="18">
        <f>IFERROR('Comex Stat 15 | EXP (SCN124)'!F39/'Comex Stat 15 | EXP (SCN124)'!$AF39,"")</f>
        <v>0.18041846075798207</v>
      </c>
      <c r="G40" s="18">
        <f>IFERROR('Comex Stat 15 | EXP (SCN124)'!G39/'Comex Stat 15 | EXP (SCN124)'!$AF39,"")</f>
        <v>1.4019346896093987E-2</v>
      </c>
      <c r="H40" s="18">
        <f>IFERROR('Comex Stat 15 | EXP (SCN124)'!H39/'Comex Stat 15 | EXP (SCN124)'!$AF39,"")</f>
        <v>0</v>
      </c>
      <c r="I40" s="18">
        <f>IFERROR('Comex Stat 15 | EXP (SCN124)'!I39/'Comex Stat 15 | EXP (SCN124)'!$AF39,"")</f>
        <v>2.8935926469273177E-3</v>
      </c>
      <c r="J40" s="18">
        <f>IFERROR('Comex Stat 15 | EXP (SCN124)'!J39/'Comex Stat 15 | EXP (SCN124)'!$AF39,"")</f>
        <v>2.186688156056798E-5</v>
      </c>
      <c r="K40" s="18">
        <f>IFERROR('Comex Stat 15 | EXP (SCN124)'!K39/'Comex Stat 15 | EXP (SCN124)'!$AF39,"")</f>
        <v>0.11829164354819385</v>
      </c>
      <c r="L40" s="18">
        <f>IFERROR('Comex Stat 15 | EXP (SCN124)'!L39/'Comex Stat 15 | EXP (SCN124)'!$AF39,"")</f>
        <v>2.8486173628333677E-2</v>
      </c>
      <c r="M40" s="18">
        <f>IFERROR('Comex Stat 15 | EXP (SCN124)'!M39/'Comex Stat 15 | EXP (SCN124)'!$AF39,"")</f>
        <v>1.1271471119776534E-2</v>
      </c>
      <c r="N40" s="18">
        <f>IFERROR('Comex Stat 15 | EXP (SCN124)'!N39/'Comex Stat 15 | EXP (SCN124)'!$AF39,"")</f>
        <v>4.5499082223963132E-3</v>
      </c>
      <c r="O40" s="18">
        <f>IFERROR('Comex Stat 15 | EXP (SCN124)'!O39/'Comex Stat 15 | EXP (SCN124)'!$AF39,"")</f>
        <v>2.6595594698040809E-2</v>
      </c>
      <c r="P40" s="18">
        <f>IFERROR('Comex Stat 15 | EXP (SCN124)'!P39/'Comex Stat 15 | EXP (SCN124)'!$AF39,"")</f>
        <v>3.6372637096427997E-2</v>
      </c>
      <c r="Q40" s="18">
        <f>IFERROR('Comex Stat 15 | EXP (SCN124)'!Q39/'Comex Stat 15 | EXP (SCN124)'!$AF39,"")</f>
        <v>2.8095490139820292E-3</v>
      </c>
      <c r="R40" s="18">
        <f>IFERROR('Comex Stat 15 | EXP (SCN124)'!R39/'Comex Stat 15 | EXP (SCN124)'!$AF39,"")</f>
        <v>1.7935489591997367E-2</v>
      </c>
      <c r="S40" s="18">
        <f>IFERROR('Comex Stat 15 | EXP (SCN124)'!S39/'Comex Stat 15 | EXP (SCN124)'!$AF39,"")</f>
        <v>7.3689664526359316E-3</v>
      </c>
      <c r="T40" s="18">
        <f>IFERROR('Comex Stat 15 | EXP (SCN124)'!T39/'Comex Stat 15 | EXP (SCN124)'!$AF39,"")</f>
        <v>1.6073726032603059E-2</v>
      </c>
      <c r="U40" s="18">
        <f>IFERROR('Comex Stat 15 | EXP (SCN124)'!U39/'Comex Stat 15 | EXP (SCN124)'!$AF39,"")</f>
        <v>2.1690220175328658E-3</v>
      </c>
      <c r="V40" s="18">
        <f>IFERROR('Comex Stat 15 | EXP (SCN124)'!V39/'Comex Stat 15 | EXP (SCN124)'!$AF39,"")</f>
        <v>3.021082320867945E-5</v>
      </c>
      <c r="W40" s="18">
        <f>IFERROR('Comex Stat 15 | EXP (SCN124)'!W39/'Comex Stat 15 | EXP (SCN124)'!$AF39,"")</f>
        <v>6.7722595359456426E-4</v>
      </c>
      <c r="X40" s="18">
        <f>IFERROR('Comex Stat 15 | EXP (SCN124)'!X39/'Comex Stat 15 | EXP (SCN124)'!$AF39,"")</f>
        <v>2.3133578219389044E-3</v>
      </c>
      <c r="Y40" s="18">
        <f>IFERROR('Comex Stat 15 | EXP (SCN124)'!Y39/'Comex Stat 15 | EXP (SCN124)'!$AF39,"")</f>
        <v>0</v>
      </c>
      <c r="Z40" s="18">
        <f>IFERROR('Comex Stat 15 | EXP (SCN124)'!Z39/'Comex Stat 15 | EXP (SCN124)'!$AF39,"")</f>
        <v>1.5105411604339725E-6</v>
      </c>
      <c r="AA40" s="18">
        <f>IFERROR('Comex Stat 15 | EXP (SCN124)'!AA39/'Comex Stat 15 | EXP (SCN124)'!$AF39,"")</f>
        <v>6.3163638276203808E-4</v>
      </c>
      <c r="AB40" s="18">
        <f>IFERROR('Comex Stat 15 | EXP (SCN124)'!AB39/'Comex Stat 15 | EXP (SCN124)'!$AF39,"")</f>
        <v>8.9672916336505529E-4</v>
      </c>
      <c r="AC40" s="18">
        <f>IFERROR('Comex Stat 15 | EXP (SCN124)'!AC39/'Comex Stat 15 | EXP (SCN124)'!$AF39,"")</f>
        <v>2.0005175545598835E-3</v>
      </c>
      <c r="AD40" s="18">
        <f>IFERROR('Comex Stat 15 | EXP (SCN124)'!AD39/'Comex Stat 15 | EXP (SCN124)'!$AF39,"")</f>
        <v>0.28995684916190573</v>
      </c>
      <c r="AE40" s="18">
        <f>IFERROR('Comex Stat 15 | EXP (SCN124)'!AE39/'Comex Stat 15 | EXP (SCN124)'!$AF39,"")</f>
        <v>0.23421451399302032</v>
      </c>
      <c r="AF40" s="17">
        <f>IFERROR('Comex Stat 15 | EXP (SCN124)'!AF39/'Comex Stat 15 | EXP (SCN124)'!$AF39,"")</f>
        <v>1</v>
      </c>
      <c r="AH40" s="22">
        <v>0</v>
      </c>
      <c r="AJ40" s="33">
        <f t="shared" si="8"/>
        <v>0</v>
      </c>
      <c r="AK40" s="22">
        <f t="shared" si="8"/>
        <v>0</v>
      </c>
      <c r="AL40" s="22">
        <f t="shared" si="8"/>
        <v>0</v>
      </c>
      <c r="AM40" s="22">
        <f t="shared" si="8"/>
        <v>0</v>
      </c>
      <c r="AN40" s="22">
        <f t="shared" si="8"/>
        <v>0</v>
      </c>
      <c r="AO40" s="22">
        <f t="shared" si="8"/>
        <v>0</v>
      </c>
      <c r="AP40" s="22">
        <f t="shared" si="8"/>
        <v>0</v>
      </c>
      <c r="AQ40" s="22">
        <f t="shared" si="8"/>
        <v>0</v>
      </c>
      <c r="AR40" s="22">
        <f t="shared" si="8"/>
        <v>0</v>
      </c>
      <c r="AS40" s="22">
        <f t="shared" si="8"/>
        <v>0</v>
      </c>
      <c r="AT40" s="22">
        <f t="shared" si="8"/>
        <v>0</v>
      </c>
      <c r="AU40" s="22">
        <f t="shared" si="8"/>
        <v>0</v>
      </c>
      <c r="AV40" s="22">
        <f t="shared" si="8"/>
        <v>0</v>
      </c>
      <c r="AW40" s="22">
        <f t="shared" si="8"/>
        <v>0</v>
      </c>
      <c r="AX40" s="22">
        <f t="shared" si="8"/>
        <v>0</v>
      </c>
      <c r="AY40" s="22">
        <f t="shared" si="5"/>
        <v>0</v>
      </c>
      <c r="AZ40" s="22">
        <f t="shared" si="5"/>
        <v>0</v>
      </c>
      <c r="BA40" s="22">
        <f t="shared" si="5"/>
        <v>0</v>
      </c>
      <c r="BB40" s="22">
        <f t="shared" si="5"/>
        <v>0</v>
      </c>
      <c r="BC40" s="22">
        <f t="shared" si="5"/>
        <v>0</v>
      </c>
      <c r="BD40" s="22">
        <f t="shared" si="5"/>
        <v>0</v>
      </c>
      <c r="BE40" s="22">
        <f t="shared" si="7"/>
        <v>0</v>
      </c>
      <c r="BF40" s="22">
        <f t="shared" si="7"/>
        <v>0</v>
      </c>
      <c r="BG40" s="22">
        <f t="shared" si="7"/>
        <v>0</v>
      </c>
      <c r="BH40" s="22">
        <f t="shared" si="7"/>
        <v>0</v>
      </c>
      <c r="BI40" s="22">
        <f t="shared" si="7"/>
        <v>0</v>
      </c>
      <c r="BJ40" s="27">
        <f t="shared" si="3"/>
        <v>0</v>
      </c>
      <c r="BK40" s="27" t="str">
        <f t="shared" si="4"/>
        <v>N</v>
      </c>
    </row>
    <row r="41" spans="2:63" x14ac:dyDescent="0.3">
      <c r="B41" s="2">
        <v>13002</v>
      </c>
      <c r="C41" s="9" t="s">
        <v>67</v>
      </c>
      <c r="D41" s="9">
        <v>38</v>
      </c>
      <c r="E41" s="9" t="str">
        <f t="shared" si="2"/>
        <v>S</v>
      </c>
      <c r="F41" s="18">
        <f>IFERROR('Comex Stat 15 | EXP (SCN124)'!F40/'Comex Stat 15 | EXP (SCN124)'!$AF40,"")</f>
        <v>3.373789501949663E-2</v>
      </c>
      <c r="G41" s="18">
        <f>IFERROR('Comex Stat 15 | EXP (SCN124)'!G40/'Comex Stat 15 | EXP (SCN124)'!$AF40,"")</f>
        <v>1.5796825398941587E-3</v>
      </c>
      <c r="H41" s="18">
        <f>IFERROR('Comex Stat 15 | EXP (SCN124)'!H40/'Comex Stat 15 | EXP (SCN124)'!$AF40,"")</f>
        <v>1.784307940528633E-3</v>
      </c>
      <c r="I41" s="18">
        <f>IFERROR('Comex Stat 15 | EXP (SCN124)'!I40/'Comex Stat 15 | EXP (SCN124)'!$AF40,"")</f>
        <v>8.0674236008058617E-4</v>
      </c>
      <c r="J41" s="18">
        <f>IFERROR('Comex Stat 15 | EXP (SCN124)'!J40/'Comex Stat 15 | EXP (SCN124)'!$AF40,"")</f>
        <v>2.0695329318470347E-3</v>
      </c>
      <c r="K41" s="18">
        <f>IFERROR('Comex Stat 15 | EXP (SCN124)'!K40/'Comex Stat 15 | EXP (SCN124)'!$AF40,"")</f>
        <v>0.35642969373217936</v>
      </c>
      <c r="L41" s="18">
        <f>IFERROR('Comex Stat 15 | EXP (SCN124)'!L40/'Comex Stat 15 | EXP (SCN124)'!$AF40,"")</f>
        <v>4.0095065785063035E-2</v>
      </c>
      <c r="M41" s="18">
        <f>IFERROR('Comex Stat 15 | EXP (SCN124)'!M40/'Comex Stat 15 | EXP (SCN124)'!$AF40,"")</f>
        <v>0.10365305258858909</v>
      </c>
      <c r="N41" s="18">
        <f>IFERROR('Comex Stat 15 | EXP (SCN124)'!N40/'Comex Stat 15 | EXP (SCN124)'!$AF40,"")</f>
        <v>1.2938159459757834E-2</v>
      </c>
      <c r="O41" s="18">
        <f>IFERROR('Comex Stat 15 | EXP (SCN124)'!O40/'Comex Stat 15 | EXP (SCN124)'!$AF40,"")</f>
        <v>2.8504320391507573E-2</v>
      </c>
      <c r="P41" s="18">
        <f>IFERROR('Comex Stat 15 | EXP (SCN124)'!P40/'Comex Stat 15 | EXP (SCN124)'!$AF40,"")</f>
        <v>5.3763742577399166E-2</v>
      </c>
      <c r="Q41" s="18">
        <f>IFERROR('Comex Stat 15 | EXP (SCN124)'!Q40/'Comex Stat 15 | EXP (SCN124)'!$AF40,"")</f>
        <v>4.7400624489031054E-2</v>
      </c>
      <c r="R41" s="18">
        <f>IFERROR('Comex Stat 15 | EXP (SCN124)'!R40/'Comex Stat 15 | EXP (SCN124)'!$AF40,"")</f>
        <v>5.9653574592020427E-2</v>
      </c>
      <c r="S41" s="18">
        <f>IFERROR('Comex Stat 15 | EXP (SCN124)'!S40/'Comex Stat 15 | EXP (SCN124)'!$AF40,"")</f>
        <v>5.2370020635231156E-2</v>
      </c>
      <c r="T41" s="18">
        <f>IFERROR('Comex Stat 15 | EXP (SCN124)'!T40/'Comex Stat 15 | EXP (SCN124)'!$AF40,"")</f>
        <v>9.8208120593291592E-2</v>
      </c>
      <c r="U41" s="18">
        <f>IFERROR('Comex Stat 15 | EXP (SCN124)'!U40/'Comex Stat 15 | EXP (SCN124)'!$AF40,"")</f>
        <v>4.0356456350792583E-3</v>
      </c>
      <c r="V41" s="18">
        <f>IFERROR('Comex Stat 15 | EXP (SCN124)'!V40/'Comex Stat 15 | EXP (SCN124)'!$AF40,"")</f>
        <v>3.96305913314392E-3</v>
      </c>
      <c r="W41" s="18">
        <f>IFERROR('Comex Stat 15 | EXP (SCN124)'!W40/'Comex Stat 15 | EXP (SCN124)'!$AF40,"")</f>
        <v>4.1018473578947282E-3</v>
      </c>
      <c r="X41" s="18">
        <f>IFERROR('Comex Stat 15 | EXP (SCN124)'!X40/'Comex Stat 15 | EXP (SCN124)'!$AF40,"")</f>
        <v>2.6579811172882952E-3</v>
      </c>
      <c r="Y41" s="18">
        <f>IFERROR('Comex Stat 15 | EXP (SCN124)'!Y40/'Comex Stat 15 | EXP (SCN124)'!$AF40,"")</f>
        <v>0</v>
      </c>
      <c r="Z41" s="18">
        <f>IFERROR('Comex Stat 15 | EXP (SCN124)'!Z40/'Comex Stat 15 | EXP (SCN124)'!$AF40,"")</f>
        <v>1.1830745734077011E-2</v>
      </c>
      <c r="AA41" s="18">
        <f>IFERROR('Comex Stat 15 | EXP (SCN124)'!AA40/'Comex Stat 15 | EXP (SCN124)'!$AF40,"")</f>
        <v>8.2974353553960049E-4</v>
      </c>
      <c r="AB41" s="18">
        <f>IFERROR('Comex Stat 15 | EXP (SCN124)'!AB40/'Comex Stat 15 | EXP (SCN124)'!$AF40,"")</f>
        <v>1.938827233355636E-3</v>
      </c>
      <c r="AC41" s="18">
        <f>IFERROR('Comex Stat 15 | EXP (SCN124)'!AC40/'Comex Stat 15 | EXP (SCN124)'!$AF40,"")</f>
        <v>8.2321050733413226E-3</v>
      </c>
      <c r="AD41" s="18">
        <f>IFERROR('Comex Stat 15 | EXP (SCN124)'!AD40/'Comex Stat 15 | EXP (SCN124)'!$AF40,"")</f>
        <v>2.7484543748232251E-2</v>
      </c>
      <c r="AE41" s="18">
        <f>IFERROR('Comex Stat 15 | EXP (SCN124)'!AE40/'Comex Stat 15 | EXP (SCN124)'!$AF40,"")</f>
        <v>4.1930965796130676E-2</v>
      </c>
      <c r="AF41" s="17">
        <f>IFERROR('Comex Stat 15 | EXP (SCN124)'!AF40/'Comex Stat 15 | EXP (SCN124)'!$AF40,"")</f>
        <v>1</v>
      </c>
      <c r="AH41" s="22">
        <v>2</v>
      </c>
      <c r="AJ41" s="33">
        <f t="shared" si="8"/>
        <v>6.7475790038993261E-2</v>
      </c>
      <c r="AK41" s="22">
        <f t="shared" si="8"/>
        <v>3.1593650797883174E-3</v>
      </c>
      <c r="AL41" s="22">
        <f t="shared" si="8"/>
        <v>3.568615881057266E-3</v>
      </c>
      <c r="AM41" s="22">
        <f t="shared" si="8"/>
        <v>1.6134847201611723E-3</v>
      </c>
      <c r="AN41" s="22">
        <f t="shared" si="8"/>
        <v>4.1390658636940693E-3</v>
      </c>
      <c r="AO41" s="22">
        <f t="shared" si="8"/>
        <v>0.71285938746435873</v>
      </c>
      <c r="AP41" s="22">
        <f t="shared" si="8"/>
        <v>8.0190131570126069E-2</v>
      </c>
      <c r="AQ41" s="22">
        <f t="shared" si="8"/>
        <v>0.20730610517717818</v>
      </c>
      <c r="AR41" s="22">
        <f t="shared" si="8"/>
        <v>2.5876318919515667E-2</v>
      </c>
      <c r="AS41" s="22">
        <f t="shared" si="8"/>
        <v>5.7008640783015145E-2</v>
      </c>
      <c r="AT41" s="22">
        <f t="shared" si="8"/>
        <v>0.10752748515479833</v>
      </c>
      <c r="AU41" s="22">
        <f t="shared" si="8"/>
        <v>9.4801248978062108E-2</v>
      </c>
      <c r="AV41" s="22">
        <f t="shared" si="8"/>
        <v>0.11930714918404085</v>
      </c>
      <c r="AW41" s="22">
        <f t="shared" si="8"/>
        <v>0.10474004127046231</v>
      </c>
      <c r="AX41" s="22">
        <f t="shared" si="8"/>
        <v>0.19641624118658318</v>
      </c>
      <c r="AY41" s="22">
        <f t="shared" si="5"/>
        <v>8.0712912701585166E-3</v>
      </c>
      <c r="AZ41" s="22">
        <f t="shared" si="5"/>
        <v>7.9261182662878401E-3</v>
      </c>
      <c r="BA41" s="22">
        <f t="shared" si="5"/>
        <v>8.2036947157894564E-3</v>
      </c>
      <c r="BB41" s="22">
        <f t="shared" si="5"/>
        <v>5.3159622345765904E-3</v>
      </c>
      <c r="BC41" s="22">
        <f t="shared" si="5"/>
        <v>0</v>
      </c>
      <c r="BD41" s="22">
        <f t="shared" si="5"/>
        <v>2.3661491468154022E-2</v>
      </c>
      <c r="BE41" s="22">
        <f t="shared" si="7"/>
        <v>1.659487071079201E-3</v>
      </c>
      <c r="BF41" s="22">
        <f t="shared" si="7"/>
        <v>3.877654466711272E-3</v>
      </c>
      <c r="BG41" s="22">
        <f t="shared" si="7"/>
        <v>1.6464210146682645E-2</v>
      </c>
      <c r="BH41" s="22">
        <f t="shared" si="7"/>
        <v>5.4969087496464501E-2</v>
      </c>
      <c r="BI41" s="22">
        <f t="shared" si="7"/>
        <v>8.3861931592261352E-2</v>
      </c>
      <c r="BJ41" s="27">
        <f t="shared" si="3"/>
        <v>2</v>
      </c>
      <c r="BK41" s="27" t="str">
        <f t="shared" si="4"/>
        <v>N</v>
      </c>
    </row>
    <row r="42" spans="2:63" x14ac:dyDescent="0.3">
      <c r="B42" s="2">
        <v>13003</v>
      </c>
      <c r="C42" s="9" t="s">
        <v>68</v>
      </c>
      <c r="D42" s="9">
        <v>39</v>
      </c>
      <c r="E42" s="9" t="str">
        <f t="shared" si="2"/>
        <v>S</v>
      </c>
      <c r="F42" s="18">
        <f>IFERROR('Comex Stat 15 | EXP (SCN124)'!F41/'Comex Stat 15 | EXP (SCN124)'!$AF41,"")</f>
        <v>0.20442052279890902</v>
      </c>
      <c r="G42" s="18">
        <f>IFERROR('Comex Stat 15 | EXP (SCN124)'!G41/'Comex Stat 15 | EXP (SCN124)'!$AF41,"")</f>
        <v>1.4152720467232626E-2</v>
      </c>
      <c r="H42" s="18">
        <f>IFERROR('Comex Stat 15 | EXP (SCN124)'!H41/'Comex Stat 15 | EXP (SCN124)'!$AF41,"")</f>
        <v>4.2982110967242941E-3</v>
      </c>
      <c r="I42" s="18">
        <f>IFERROR('Comex Stat 15 | EXP (SCN124)'!I41/'Comex Stat 15 | EXP (SCN124)'!$AF41,"")</f>
        <v>8.0499074766787163E-4</v>
      </c>
      <c r="J42" s="18">
        <f>IFERROR('Comex Stat 15 | EXP (SCN124)'!J41/'Comex Stat 15 | EXP (SCN124)'!$AF41,"")</f>
        <v>1.0373550017258856E-2</v>
      </c>
      <c r="K42" s="18">
        <f>IFERROR('Comex Stat 15 | EXP (SCN124)'!K41/'Comex Stat 15 | EXP (SCN124)'!$AF41,"")</f>
        <v>0.24235956183610965</v>
      </c>
      <c r="L42" s="18">
        <f>IFERROR('Comex Stat 15 | EXP (SCN124)'!L41/'Comex Stat 15 | EXP (SCN124)'!$AF41,"")</f>
        <v>5.3880468804671872E-2</v>
      </c>
      <c r="M42" s="18">
        <f>IFERROR('Comex Stat 15 | EXP (SCN124)'!M41/'Comex Stat 15 | EXP (SCN124)'!$AF41,"")</f>
        <v>3.9245401796665268E-2</v>
      </c>
      <c r="N42" s="18">
        <f>IFERROR('Comex Stat 15 | EXP (SCN124)'!N41/'Comex Stat 15 | EXP (SCN124)'!$AF41,"")</f>
        <v>6.3159198464000046E-2</v>
      </c>
      <c r="O42" s="18">
        <f>IFERROR('Comex Stat 15 | EXP (SCN124)'!O41/'Comex Stat 15 | EXP (SCN124)'!$AF41,"")</f>
        <v>5.8091242110841629E-2</v>
      </c>
      <c r="P42" s="18">
        <f>IFERROR('Comex Stat 15 | EXP (SCN124)'!P41/'Comex Stat 15 | EXP (SCN124)'!$AF41,"")</f>
        <v>3.7305163425521821E-2</v>
      </c>
      <c r="Q42" s="18">
        <f>IFERROR('Comex Stat 15 | EXP (SCN124)'!Q41/'Comex Stat 15 | EXP (SCN124)'!$AF41,"")</f>
        <v>6.6722277266826335E-3</v>
      </c>
      <c r="R42" s="18">
        <f>IFERROR('Comex Stat 15 | EXP (SCN124)'!R41/'Comex Stat 15 | EXP (SCN124)'!$AF41,"")</f>
        <v>3.3143605813036957E-2</v>
      </c>
      <c r="S42" s="18">
        <f>IFERROR('Comex Stat 15 | EXP (SCN124)'!S41/'Comex Stat 15 | EXP (SCN124)'!$AF41,"")</f>
        <v>2.5938394522704314E-2</v>
      </c>
      <c r="T42" s="18">
        <f>IFERROR('Comex Stat 15 | EXP (SCN124)'!T41/'Comex Stat 15 | EXP (SCN124)'!$AF41,"")</f>
        <v>5.3539265461638147E-2</v>
      </c>
      <c r="U42" s="18">
        <f>IFERROR('Comex Stat 15 | EXP (SCN124)'!U41/'Comex Stat 15 | EXP (SCN124)'!$AF41,"")</f>
        <v>3.3980198190539296E-2</v>
      </c>
      <c r="V42" s="18">
        <f>IFERROR('Comex Stat 15 | EXP (SCN124)'!V41/'Comex Stat 15 | EXP (SCN124)'!$AF41,"")</f>
        <v>2.0302806916294011E-3</v>
      </c>
      <c r="W42" s="18">
        <f>IFERROR('Comex Stat 15 | EXP (SCN124)'!W41/'Comex Stat 15 | EXP (SCN124)'!$AF41,"")</f>
        <v>8.264843208637602E-4</v>
      </c>
      <c r="X42" s="18">
        <f>IFERROR('Comex Stat 15 | EXP (SCN124)'!X41/'Comex Stat 15 | EXP (SCN124)'!$AF41,"")</f>
        <v>1.3344247090970754E-3</v>
      </c>
      <c r="Y42" s="18">
        <f>IFERROR('Comex Stat 15 | EXP (SCN124)'!Y41/'Comex Stat 15 | EXP (SCN124)'!$AF41,"")</f>
        <v>4.5864531839812853E-6</v>
      </c>
      <c r="Z42" s="18">
        <f>IFERROR('Comex Stat 15 | EXP (SCN124)'!Z41/'Comex Stat 15 | EXP (SCN124)'!$AF41,"")</f>
        <v>3.4329936950233961E-3</v>
      </c>
      <c r="AA42" s="18">
        <f>IFERROR('Comex Stat 15 | EXP (SCN124)'!AA41/'Comex Stat 15 | EXP (SCN124)'!$AF41,"")</f>
        <v>1.5980899558203261E-3</v>
      </c>
      <c r="AB42" s="18">
        <f>IFERROR('Comex Stat 15 | EXP (SCN124)'!AB41/'Comex Stat 15 | EXP (SCN124)'!$AF41,"")</f>
        <v>4.7040861582073237E-3</v>
      </c>
      <c r="AC42" s="18">
        <f>IFERROR('Comex Stat 15 | EXP (SCN124)'!AC41/'Comex Stat 15 | EXP (SCN124)'!$AF41,"")</f>
        <v>8.5704438677612783E-3</v>
      </c>
      <c r="AD42" s="18">
        <f>IFERROR('Comex Stat 15 | EXP (SCN124)'!AD41/'Comex Stat 15 | EXP (SCN124)'!$AF41,"")</f>
        <v>4.4951549839674566E-2</v>
      </c>
      <c r="AE42" s="18">
        <f>IFERROR('Comex Stat 15 | EXP (SCN124)'!AE41/'Comex Stat 15 | EXP (SCN124)'!$AF41,"")</f>
        <v>5.1182337028534565E-2</v>
      </c>
      <c r="AF42" s="17">
        <f>IFERROR('Comex Stat 15 | EXP (SCN124)'!AF41/'Comex Stat 15 | EXP (SCN124)'!$AF41,"")</f>
        <v>1</v>
      </c>
      <c r="AH42" s="22">
        <v>0</v>
      </c>
      <c r="AJ42" s="33">
        <f t="shared" si="8"/>
        <v>0</v>
      </c>
      <c r="AK42" s="22">
        <f t="shared" si="8"/>
        <v>0</v>
      </c>
      <c r="AL42" s="22">
        <f t="shared" si="8"/>
        <v>0</v>
      </c>
      <c r="AM42" s="22">
        <f t="shared" si="8"/>
        <v>0</v>
      </c>
      <c r="AN42" s="22">
        <f t="shared" si="8"/>
        <v>0</v>
      </c>
      <c r="AO42" s="22">
        <f t="shared" si="8"/>
        <v>0</v>
      </c>
      <c r="AP42" s="22">
        <f t="shared" si="8"/>
        <v>0</v>
      </c>
      <c r="AQ42" s="22">
        <f t="shared" si="8"/>
        <v>0</v>
      </c>
      <c r="AR42" s="22">
        <f t="shared" si="8"/>
        <v>0</v>
      </c>
      <c r="AS42" s="22">
        <f t="shared" si="8"/>
        <v>0</v>
      </c>
      <c r="AT42" s="22">
        <f t="shared" si="8"/>
        <v>0</v>
      </c>
      <c r="AU42" s="22">
        <f t="shared" si="8"/>
        <v>0</v>
      </c>
      <c r="AV42" s="22">
        <f t="shared" si="8"/>
        <v>0</v>
      </c>
      <c r="AW42" s="22">
        <f t="shared" si="8"/>
        <v>0</v>
      </c>
      <c r="AX42" s="22">
        <f t="shared" si="8"/>
        <v>0</v>
      </c>
      <c r="AY42" s="22">
        <f t="shared" si="5"/>
        <v>0</v>
      </c>
      <c r="AZ42" s="22">
        <f t="shared" si="5"/>
        <v>0</v>
      </c>
      <c r="BA42" s="22">
        <f t="shared" si="5"/>
        <v>0</v>
      </c>
      <c r="BB42" s="22">
        <f t="shared" si="5"/>
        <v>0</v>
      </c>
      <c r="BC42" s="22">
        <f t="shared" si="5"/>
        <v>0</v>
      </c>
      <c r="BD42" s="22">
        <f t="shared" si="5"/>
        <v>0</v>
      </c>
      <c r="BE42" s="22">
        <f t="shared" si="7"/>
        <v>0</v>
      </c>
      <c r="BF42" s="22">
        <f t="shared" si="7"/>
        <v>0</v>
      </c>
      <c r="BG42" s="22">
        <f t="shared" si="7"/>
        <v>0</v>
      </c>
      <c r="BH42" s="22">
        <f t="shared" si="7"/>
        <v>0</v>
      </c>
      <c r="BI42" s="22">
        <f t="shared" si="7"/>
        <v>0</v>
      </c>
      <c r="BJ42" s="27">
        <f t="shared" si="3"/>
        <v>0</v>
      </c>
      <c r="BK42" s="27" t="str">
        <f t="shared" si="4"/>
        <v>N</v>
      </c>
    </row>
    <row r="43" spans="2:63" x14ac:dyDescent="0.3">
      <c r="B43" s="2">
        <v>14001</v>
      </c>
      <c r="C43" s="9" t="s">
        <v>69</v>
      </c>
      <c r="D43" s="9">
        <v>40</v>
      </c>
      <c r="E43" s="9" t="str">
        <f t="shared" si="2"/>
        <v>S</v>
      </c>
      <c r="F43" s="18">
        <f>IFERROR('Comex Stat 15 | EXP (SCN124)'!F42/'Comex Stat 15 | EXP (SCN124)'!$AF42,"")</f>
        <v>0.23194930622351964</v>
      </c>
      <c r="G43" s="18">
        <f>IFERROR('Comex Stat 15 | EXP (SCN124)'!G42/'Comex Stat 15 | EXP (SCN124)'!$AF42,"")</f>
        <v>3.8769439803652008E-3</v>
      </c>
      <c r="H43" s="18">
        <f>IFERROR('Comex Stat 15 | EXP (SCN124)'!H42/'Comex Stat 15 | EXP (SCN124)'!$AF42,"")</f>
        <v>2.2053066703962491E-3</v>
      </c>
      <c r="I43" s="18">
        <f>IFERROR('Comex Stat 15 | EXP (SCN124)'!I42/'Comex Stat 15 | EXP (SCN124)'!$AF42,"")</f>
        <v>3.8637207244135124E-3</v>
      </c>
      <c r="J43" s="18">
        <f>IFERROR('Comex Stat 15 | EXP (SCN124)'!J42/'Comex Stat 15 | EXP (SCN124)'!$AF42,"")</f>
        <v>2.705013197219708E-3</v>
      </c>
      <c r="K43" s="18">
        <f>IFERROR('Comex Stat 15 | EXP (SCN124)'!K42/'Comex Stat 15 | EXP (SCN124)'!$AF42,"")</f>
        <v>3.598566039407091E-2</v>
      </c>
      <c r="L43" s="18">
        <f>IFERROR('Comex Stat 15 | EXP (SCN124)'!L42/'Comex Stat 15 | EXP (SCN124)'!$AF42,"")</f>
        <v>8.7206273693310618E-2</v>
      </c>
      <c r="M43" s="18">
        <f>IFERROR('Comex Stat 15 | EXP (SCN124)'!M42/'Comex Stat 15 | EXP (SCN124)'!$AF42,"")</f>
        <v>0.14546793415660111</v>
      </c>
      <c r="N43" s="18">
        <f>IFERROR('Comex Stat 15 | EXP (SCN124)'!N42/'Comex Stat 15 | EXP (SCN124)'!$AF42,"")</f>
        <v>6.8628119806065221E-3</v>
      </c>
      <c r="O43" s="18">
        <f>IFERROR('Comex Stat 15 | EXP (SCN124)'!O42/'Comex Stat 15 | EXP (SCN124)'!$AF42,"")</f>
        <v>4.2400259752295909E-2</v>
      </c>
      <c r="P43" s="18">
        <f>IFERROR('Comex Stat 15 | EXP (SCN124)'!P42/'Comex Stat 15 | EXP (SCN124)'!$AF42,"")</f>
        <v>7.3250526155668651E-3</v>
      </c>
      <c r="Q43" s="18">
        <f>IFERROR('Comex Stat 15 | EXP (SCN124)'!Q42/'Comex Stat 15 | EXP (SCN124)'!$AF42,"")</f>
        <v>8.20593501174708E-3</v>
      </c>
      <c r="R43" s="18">
        <f>IFERROR('Comex Stat 15 | EXP (SCN124)'!R42/'Comex Stat 15 | EXP (SCN124)'!$AF42,"")</f>
        <v>1.6063205269904065E-2</v>
      </c>
      <c r="S43" s="18">
        <f>IFERROR('Comex Stat 15 | EXP (SCN124)'!S42/'Comex Stat 15 | EXP (SCN124)'!$AF42,"")</f>
        <v>6.1239170566273572E-2</v>
      </c>
      <c r="T43" s="18">
        <f>IFERROR('Comex Stat 15 | EXP (SCN124)'!T42/'Comex Stat 15 | EXP (SCN124)'!$AF42,"")</f>
        <v>1.0851517195045497E-2</v>
      </c>
      <c r="U43" s="18">
        <f>IFERROR('Comex Stat 15 | EXP (SCN124)'!U42/'Comex Stat 15 | EXP (SCN124)'!$AF42,"")</f>
        <v>7.8992806580321373E-3</v>
      </c>
      <c r="V43" s="18">
        <f>IFERROR('Comex Stat 15 | EXP (SCN124)'!V42/'Comex Stat 15 | EXP (SCN124)'!$AF42,"")</f>
        <v>2.0451075031247437E-3</v>
      </c>
      <c r="W43" s="18">
        <f>IFERROR('Comex Stat 15 | EXP (SCN124)'!W42/'Comex Stat 15 | EXP (SCN124)'!$AF42,"")</f>
        <v>1.6703486473960943E-3</v>
      </c>
      <c r="X43" s="18">
        <f>IFERROR('Comex Stat 15 | EXP (SCN124)'!X42/'Comex Stat 15 | EXP (SCN124)'!$AF42,"")</f>
        <v>2.28728138957169E-3</v>
      </c>
      <c r="Y43" s="18">
        <f>IFERROR('Comex Stat 15 | EXP (SCN124)'!Y42/'Comex Stat 15 | EXP (SCN124)'!$AF42,"")</f>
        <v>6.1724307316252897E-5</v>
      </c>
      <c r="Z43" s="18">
        <f>IFERROR('Comex Stat 15 | EXP (SCN124)'!Z42/'Comex Stat 15 | EXP (SCN124)'!$AF42,"")</f>
        <v>1.0374785680949553E-3</v>
      </c>
      <c r="AA43" s="18">
        <f>IFERROR('Comex Stat 15 | EXP (SCN124)'!AA42/'Comex Stat 15 | EXP (SCN124)'!$AF42,"")</f>
        <v>1.4860804191719537E-3</v>
      </c>
      <c r="AB43" s="18">
        <f>IFERROR('Comex Stat 15 | EXP (SCN124)'!AB42/'Comex Stat 15 | EXP (SCN124)'!$AF42,"")</f>
        <v>8.0367362458545165E-3</v>
      </c>
      <c r="AC43" s="18">
        <f>IFERROR('Comex Stat 15 | EXP (SCN124)'!AC42/'Comex Stat 15 | EXP (SCN124)'!$AF42,"")</f>
        <v>1.2872534597828661E-2</v>
      </c>
      <c r="AD43" s="18">
        <f>IFERROR('Comex Stat 15 | EXP (SCN124)'!AD42/'Comex Stat 15 | EXP (SCN124)'!$AF42,"")</f>
        <v>0.12347737547719306</v>
      </c>
      <c r="AE43" s="18">
        <f>IFERROR('Comex Stat 15 | EXP (SCN124)'!AE42/'Comex Stat 15 | EXP (SCN124)'!$AF42,"")</f>
        <v>0.17291794075507946</v>
      </c>
      <c r="AF43" s="17">
        <f>IFERROR('Comex Stat 15 | EXP (SCN124)'!AF42/'Comex Stat 15 | EXP (SCN124)'!$AF42,"")</f>
        <v>1</v>
      </c>
      <c r="AH43" s="22">
        <v>101.99999200000001</v>
      </c>
      <c r="AJ43" s="33">
        <f t="shared" si="8"/>
        <v>23.658827379204556</v>
      </c>
      <c r="AK43" s="22">
        <f t="shared" si="8"/>
        <v>0.39544825498169867</v>
      </c>
      <c r="AL43" s="22">
        <f t="shared" si="8"/>
        <v>0.22494126273796405</v>
      </c>
      <c r="AM43" s="22">
        <f t="shared" si="8"/>
        <v>0.39409948298041247</v>
      </c>
      <c r="AN43" s="22">
        <f t="shared" si="8"/>
        <v>0.27591132447630468</v>
      </c>
      <c r="AO43" s="22">
        <f t="shared" si="8"/>
        <v>3.67053707230995</v>
      </c>
      <c r="AP43" s="22">
        <f t="shared" si="8"/>
        <v>8.8950392190674936</v>
      </c>
      <c r="AQ43" s="22">
        <f t="shared" si="8"/>
        <v>14.837728120229841</v>
      </c>
      <c r="AR43" s="22">
        <f t="shared" si="8"/>
        <v>0.70000676711936949</v>
      </c>
      <c r="AS43" s="22">
        <f t="shared" si="8"/>
        <v>4.3248261555321053</v>
      </c>
      <c r="AT43" s="22">
        <f t="shared" si="8"/>
        <v>0.74715530818739939</v>
      </c>
      <c r="AU43" s="22">
        <f t="shared" si="8"/>
        <v>0.83700530555072217</v>
      </c>
      <c r="AV43" s="22">
        <f t="shared" si="8"/>
        <v>1.6384468090245725</v>
      </c>
      <c r="AW43" s="22">
        <f t="shared" si="8"/>
        <v>6.2463949078465406</v>
      </c>
      <c r="AX43" s="22">
        <f t="shared" si="8"/>
        <v>1.1068546670825032</v>
      </c>
      <c r="AY43" s="22">
        <f t="shared" si="5"/>
        <v>0.80572656392503283</v>
      </c>
      <c r="AZ43" s="22">
        <f t="shared" si="5"/>
        <v>0.20860094895786385</v>
      </c>
      <c r="BA43" s="22">
        <f t="shared" si="5"/>
        <v>0.17037554867161245</v>
      </c>
      <c r="BB43" s="22">
        <f t="shared" si="5"/>
        <v>0.23330268343806126</v>
      </c>
      <c r="BC43" s="22">
        <f t="shared" si="5"/>
        <v>6.2958788524633373E-3</v>
      </c>
      <c r="BD43" s="22">
        <f t="shared" si="5"/>
        <v>0.1058228056458569</v>
      </c>
      <c r="BE43" s="22">
        <f t="shared" si="7"/>
        <v>0.15158019086689595</v>
      </c>
      <c r="BF43" s="22">
        <f t="shared" si="7"/>
        <v>0.81974703278327077</v>
      </c>
      <c r="BG43" s="22">
        <f t="shared" si="7"/>
        <v>1.3129984259982468</v>
      </c>
      <c r="BH43" s="22">
        <f t="shared" si="7"/>
        <v>12.594691310854689</v>
      </c>
      <c r="BI43" s="22">
        <f t="shared" si="7"/>
        <v>17.637628573674579</v>
      </c>
      <c r="BJ43" s="27">
        <f t="shared" si="3"/>
        <v>101.99999200000001</v>
      </c>
      <c r="BK43" s="27" t="str">
        <f t="shared" si="4"/>
        <v>N</v>
      </c>
    </row>
    <row r="44" spans="2:63" x14ac:dyDescent="0.3">
      <c r="B44" s="2">
        <v>15001</v>
      </c>
      <c r="C44" s="9" t="s">
        <v>70</v>
      </c>
      <c r="D44" s="9">
        <v>41</v>
      </c>
      <c r="E44" s="9" t="str">
        <f t="shared" si="2"/>
        <v>S</v>
      </c>
      <c r="F44" s="18">
        <f>IFERROR('Comex Stat 15 | EXP (SCN124)'!F43/'Comex Stat 15 | EXP (SCN124)'!$AF43,"")</f>
        <v>0.13218361169033163</v>
      </c>
      <c r="G44" s="18">
        <f>IFERROR('Comex Stat 15 | EXP (SCN124)'!G43/'Comex Stat 15 | EXP (SCN124)'!$AF43,"")</f>
        <v>0.18234164046041329</v>
      </c>
      <c r="H44" s="18">
        <f>IFERROR('Comex Stat 15 | EXP (SCN124)'!H43/'Comex Stat 15 | EXP (SCN124)'!$AF43,"")</f>
        <v>4.192055034338095E-3</v>
      </c>
      <c r="I44" s="18">
        <f>IFERROR('Comex Stat 15 | EXP (SCN124)'!I43/'Comex Stat 15 | EXP (SCN124)'!$AF43,"")</f>
        <v>7.963705015283349E-3</v>
      </c>
      <c r="J44" s="18">
        <f>IFERROR('Comex Stat 15 | EXP (SCN124)'!J43/'Comex Stat 15 | EXP (SCN124)'!$AF43,"")</f>
        <v>4.9386596071566312E-3</v>
      </c>
      <c r="K44" s="18">
        <f>IFERROR('Comex Stat 15 | EXP (SCN124)'!K43/'Comex Stat 15 | EXP (SCN124)'!$AF43,"")</f>
        <v>3.7622255971757279E-2</v>
      </c>
      <c r="L44" s="18">
        <f>IFERROR('Comex Stat 15 | EXP (SCN124)'!L43/'Comex Stat 15 | EXP (SCN124)'!$AF43,"")</f>
        <v>1.3047430489880276E-2</v>
      </c>
      <c r="M44" s="18">
        <f>IFERROR('Comex Stat 15 | EXP (SCN124)'!M43/'Comex Stat 15 | EXP (SCN124)'!$AF43,"")</f>
        <v>1.5109569295281716E-2</v>
      </c>
      <c r="N44" s="18">
        <f>IFERROR('Comex Stat 15 | EXP (SCN124)'!N43/'Comex Stat 15 | EXP (SCN124)'!$AF43,"")</f>
        <v>1.1829100593063377E-3</v>
      </c>
      <c r="O44" s="18">
        <f>IFERROR('Comex Stat 15 | EXP (SCN124)'!O43/'Comex Stat 15 | EXP (SCN124)'!$AF43,"")</f>
        <v>1.0664339775806273E-2</v>
      </c>
      <c r="P44" s="18">
        <f>IFERROR('Comex Stat 15 | EXP (SCN124)'!P43/'Comex Stat 15 | EXP (SCN124)'!$AF43,"")</f>
        <v>1.3409034349888362E-2</v>
      </c>
      <c r="Q44" s="18">
        <f>IFERROR('Comex Stat 15 | EXP (SCN124)'!Q43/'Comex Stat 15 | EXP (SCN124)'!$AF43,"")</f>
        <v>5.065284422466251E-3</v>
      </c>
      <c r="R44" s="18">
        <f>IFERROR('Comex Stat 15 | EXP (SCN124)'!R43/'Comex Stat 15 | EXP (SCN124)'!$AF43,"")</f>
        <v>9.0987520809410385E-3</v>
      </c>
      <c r="S44" s="18">
        <f>IFERROR('Comex Stat 15 | EXP (SCN124)'!S43/'Comex Stat 15 | EXP (SCN124)'!$AF43,"")</f>
        <v>1.4952903830906696E-2</v>
      </c>
      <c r="T44" s="18">
        <f>IFERROR('Comex Stat 15 | EXP (SCN124)'!T43/'Comex Stat 15 | EXP (SCN124)'!$AF43,"")</f>
        <v>3.101378276353281E-2</v>
      </c>
      <c r="U44" s="18">
        <f>IFERROR('Comex Stat 15 | EXP (SCN124)'!U43/'Comex Stat 15 | EXP (SCN124)'!$AF43,"")</f>
        <v>2.3380344187938448E-3</v>
      </c>
      <c r="V44" s="18">
        <f>IFERROR('Comex Stat 15 | EXP (SCN124)'!V43/'Comex Stat 15 | EXP (SCN124)'!$AF43,"")</f>
        <v>3.0401519891464172E-3</v>
      </c>
      <c r="W44" s="18">
        <f>IFERROR('Comex Stat 15 | EXP (SCN124)'!W43/'Comex Stat 15 | EXP (SCN124)'!$AF43,"")</f>
        <v>4.2060037316679063E-4</v>
      </c>
      <c r="X44" s="18">
        <f>IFERROR('Comex Stat 15 | EXP (SCN124)'!X43/'Comex Stat 15 | EXP (SCN124)'!$AF43,"")</f>
        <v>5.3113323674082414E-4</v>
      </c>
      <c r="Y44" s="18">
        <f>IFERROR('Comex Stat 15 | EXP (SCN124)'!Y43/'Comex Stat 15 | EXP (SCN124)'!$AF43,"")</f>
        <v>8.3812065876053378E-6</v>
      </c>
      <c r="Z44" s="18">
        <f>IFERROR('Comex Stat 15 | EXP (SCN124)'!Z43/'Comex Stat 15 | EXP (SCN124)'!$AF43,"")</f>
        <v>1.3311568905502392E-4</v>
      </c>
      <c r="AA44" s="18">
        <f>IFERROR('Comex Stat 15 | EXP (SCN124)'!AA43/'Comex Stat 15 | EXP (SCN124)'!$AF43,"")</f>
        <v>1.4239782271972003E-3</v>
      </c>
      <c r="AB44" s="18">
        <f>IFERROR('Comex Stat 15 | EXP (SCN124)'!AB43/'Comex Stat 15 | EXP (SCN124)'!$AF43,"")</f>
        <v>2.6474805892853369E-3</v>
      </c>
      <c r="AC44" s="18">
        <f>IFERROR('Comex Stat 15 | EXP (SCN124)'!AC43/'Comex Stat 15 | EXP (SCN124)'!$AF43,"")</f>
        <v>9.1984783224709991E-3</v>
      </c>
      <c r="AD44" s="18">
        <f>IFERROR('Comex Stat 15 | EXP (SCN124)'!AD43/'Comex Stat 15 | EXP (SCN124)'!$AF43,"")</f>
        <v>0.24004960041566903</v>
      </c>
      <c r="AE44" s="18">
        <f>IFERROR('Comex Stat 15 | EXP (SCN124)'!AE43/'Comex Stat 15 | EXP (SCN124)'!$AF43,"")</f>
        <v>0.25742311068459695</v>
      </c>
      <c r="AF44" s="17">
        <f>IFERROR('Comex Stat 15 | EXP (SCN124)'!AF43/'Comex Stat 15 | EXP (SCN124)'!$AF43,"")</f>
        <v>1</v>
      </c>
      <c r="AH44" s="22">
        <v>78</v>
      </c>
      <c r="AJ44" s="33">
        <f t="shared" si="8"/>
        <v>10.310321711845868</v>
      </c>
      <c r="AK44" s="22">
        <f t="shared" si="8"/>
        <v>14.222647955912237</v>
      </c>
      <c r="AL44" s="22">
        <f t="shared" si="8"/>
        <v>0.32698029267837142</v>
      </c>
      <c r="AM44" s="22">
        <f t="shared" si="8"/>
        <v>0.62116899119210123</v>
      </c>
      <c r="AN44" s="22">
        <f t="shared" si="8"/>
        <v>0.38521544935821722</v>
      </c>
      <c r="AO44" s="22">
        <f t="shared" si="8"/>
        <v>2.9345359657970675</v>
      </c>
      <c r="AP44" s="22">
        <f t="shared" si="8"/>
        <v>1.0176995782106615</v>
      </c>
      <c r="AQ44" s="22">
        <f t="shared" si="8"/>
        <v>1.1785464050319738</v>
      </c>
      <c r="AR44" s="22">
        <f t="shared" si="8"/>
        <v>9.2266984625894347E-2</v>
      </c>
      <c r="AS44" s="22">
        <f t="shared" si="8"/>
        <v>0.83181850251288936</v>
      </c>
      <c r="AT44" s="22">
        <f t="shared" si="8"/>
        <v>1.0459046792912923</v>
      </c>
      <c r="AU44" s="22">
        <f t="shared" si="8"/>
        <v>0.39509218495236759</v>
      </c>
      <c r="AV44" s="22">
        <f t="shared" si="8"/>
        <v>0.70970266231340096</v>
      </c>
      <c r="AW44" s="22">
        <f t="shared" si="8"/>
        <v>1.1663264988107223</v>
      </c>
      <c r="AX44" s="22">
        <f t="shared" si="8"/>
        <v>2.4190750555555591</v>
      </c>
      <c r="AY44" s="22">
        <f t="shared" si="5"/>
        <v>0.1823666846659199</v>
      </c>
      <c r="AZ44" s="22">
        <f t="shared" si="5"/>
        <v>0.23713185515342053</v>
      </c>
      <c r="BA44" s="22">
        <f t="shared" si="5"/>
        <v>3.2806829107009668E-2</v>
      </c>
      <c r="BB44" s="22">
        <f t="shared" si="5"/>
        <v>4.1428392465784281E-2</v>
      </c>
      <c r="BC44" s="22">
        <f t="shared" si="5"/>
        <v>6.537341138332164E-4</v>
      </c>
      <c r="BD44" s="22">
        <f t="shared" si="5"/>
        <v>1.0383023746291867E-2</v>
      </c>
      <c r="BE44" s="22">
        <f t="shared" si="7"/>
        <v>0.11107030172138162</v>
      </c>
      <c r="BF44" s="22">
        <f t="shared" si="7"/>
        <v>0.20650348596425627</v>
      </c>
      <c r="BG44" s="22">
        <f t="shared" si="7"/>
        <v>0.71748130915273789</v>
      </c>
      <c r="BH44" s="22">
        <f t="shared" si="7"/>
        <v>18.723868832422184</v>
      </c>
      <c r="BI44" s="22">
        <f t="shared" si="7"/>
        <v>20.079002633398563</v>
      </c>
      <c r="BJ44" s="27">
        <f t="shared" si="3"/>
        <v>78.000000000000014</v>
      </c>
      <c r="BK44" s="27" t="str">
        <f t="shared" si="4"/>
        <v>N</v>
      </c>
    </row>
    <row r="45" spans="2:63" x14ac:dyDescent="0.3">
      <c r="B45" s="2">
        <v>16001</v>
      </c>
      <c r="C45" s="9" t="s">
        <v>71</v>
      </c>
      <c r="D45" s="9">
        <v>42</v>
      </c>
      <c r="E45" s="9" t="str">
        <f t="shared" si="2"/>
        <v>S</v>
      </c>
      <c r="F45" s="18">
        <f>IFERROR('Comex Stat 15 | EXP (SCN124)'!F44/'Comex Stat 15 | EXP (SCN124)'!$AF44,"")</f>
        <v>0.38005130454759462</v>
      </c>
      <c r="G45" s="18">
        <f>IFERROR('Comex Stat 15 | EXP (SCN124)'!G44/'Comex Stat 15 | EXP (SCN124)'!$AF44,"")</f>
        <v>2.7581696990904191E-2</v>
      </c>
      <c r="H45" s="18">
        <f>IFERROR('Comex Stat 15 | EXP (SCN124)'!H44/'Comex Stat 15 | EXP (SCN124)'!$AF44,"")</f>
        <v>1.9566204994584264E-4</v>
      </c>
      <c r="I45" s="18">
        <f>IFERROR('Comex Stat 15 | EXP (SCN124)'!I44/'Comex Stat 15 | EXP (SCN124)'!$AF44,"")</f>
        <v>1.5816389902320586E-2</v>
      </c>
      <c r="J45" s="18">
        <f>IFERROR('Comex Stat 15 | EXP (SCN124)'!J44/'Comex Stat 15 | EXP (SCN124)'!$AF44,"")</f>
        <v>9.7684330579077341E-3</v>
      </c>
      <c r="K45" s="18">
        <f>IFERROR('Comex Stat 15 | EXP (SCN124)'!K44/'Comex Stat 15 | EXP (SCN124)'!$AF44,"")</f>
        <v>1.6027655733778765E-2</v>
      </c>
      <c r="L45" s="18">
        <f>IFERROR('Comex Stat 15 | EXP (SCN124)'!L44/'Comex Stat 15 | EXP (SCN124)'!$AF44,"")</f>
        <v>5.5104242800439237E-3</v>
      </c>
      <c r="M45" s="18">
        <f>IFERROR('Comex Stat 15 | EXP (SCN124)'!M44/'Comex Stat 15 | EXP (SCN124)'!$AF44,"")</f>
        <v>4.7007020432368735E-3</v>
      </c>
      <c r="N45" s="18">
        <f>IFERROR('Comex Stat 15 | EXP (SCN124)'!N44/'Comex Stat 15 | EXP (SCN124)'!$AF44,"")</f>
        <v>1.6846009916239104E-3</v>
      </c>
      <c r="O45" s="18">
        <f>IFERROR('Comex Stat 15 | EXP (SCN124)'!O44/'Comex Stat 15 | EXP (SCN124)'!$AF44,"")</f>
        <v>6.8787915509760256E-3</v>
      </c>
      <c r="P45" s="18">
        <f>IFERROR('Comex Stat 15 | EXP (SCN124)'!P44/'Comex Stat 15 | EXP (SCN124)'!$AF44,"")</f>
        <v>9.0491928343412083E-3</v>
      </c>
      <c r="Q45" s="18">
        <f>IFERROR('Comex Stat 15 | EXP (SCN124)'!Q44/'Comex Stat 15 | EXP (SCN124)'!$AF44,"")</f>
        <v>1.8831745981338233E-3</v>
      </c>
      <c r="R45" s="18">
        <f>IFERROR('Comex Stat 15 | EXP (SCN124)'!R44/'Comex Stat 15 | EXP (SCN124)'!$AF44,"")</f>
        <v>5.5278922795495766E-3</v>
      </c>
      <c r="S45" s="18">
        <f>IFERROR('Comex Stat 15 | EXP (SCN124)'!S44/'Comex Stat 15 | EXP (SCN124)'!$AF44,"")</f>
        <v>5.5101549644114445E-3</v>
      </c>
      <c r="T45" s="18">
        <f>IFERROR('Comex Stat 15 | EXP (SCN124)'!T44/'Comex Stat 15 | EXP (SCN124)'!$AF44,"")</f>
        <v>6.3685736211949839E-2</v>
      </c>
      <c r="U45" s="18">
        <f>IFERROR('Comex Stat 15 | EXP (SCN124)'!U44/'Comex Stat 15 | EXP (SCN124)'!$AF44,"")</f>
        <v>9.114583384509259E-4</v>
      </c>
      <c r="V45" s="18">
        <f>IFERROR('Comex Stat 15 | EXP (SCN124)'!V44/'Comex Stat 15 | EXP (SCN124)'!$AF44,"")</f>
        <v>6.1568720164986452E-3</v>
      </c>
      <c r="W45" s="18">
        <f>IFERROR('Comex Stat 15 | EXP (SCN124)'!W44/'Comex Stat 15 | EXP (SCN124)'!$AF44,"")</f>
        <v>4.4548735923175597E-5</v>
      </c>
      <c r="X45" s="18">
        <f>IFERROR('Comex Stat 15 | EXP (SCN124)'!X44/'Comex Stat 15 | EXP (SCN124)'!$AF44,"")</f>
        <v>2.7639876760166136E-3</v>
      </c>
      <c r="Y45" s="18">
        <f>IFERROR('Comex Stat 15 | EXP (SCN124)'!Y44/'Comex Stat 15 | EXP (SCN124)'!$AF44,"")</f>
        <v>2.7180856625371973E-3</v>
      </c>
      <c r="Z45" s="18">
        <f>IFERROR('Comex Stat 15 | EXP (SCN124)'!Z44/'Comex Stat 15 | EXP (SCN124)'!$AF44,"")</f>
        <v>1.8088555424783785E-3</v>
      </c>
      <c r="AA45" s="18">
        <f>IFERROR('Comex Stat 15 | EXP (SCN124)'!AA44/'Comex Stat 15 | EXP (SCN124)'!$AF44,"")</f>
        <v>9.9412305232944405E-5</v>
      </c>
      <c r="AB45" s="18">
        <f>IFERROR('Comex Stat 15 | EXP (SCN124)'!AB44/'Comex Stat 15 | EXP (SCN124)'!$AF44,"")</f>
        <v>2.3607359753272509E-3</v>
      </c>
      <c r="AC45" s="18">
        <f>IFERROR('Comex Stat 15 | EXP (SCN124)'!AC44/'Comex Stat 15 | EXP (SCN124)'!$AF44,"")</f>
        <v>1.0829134239620425E-2</v>
      </c>
      <c r="AD45" s="18">
        <f>IFERROR('Comex Stat 15 | EXP (SCN124)'!AD44/'Comex Stat 15 | EXP (SCN124)'!$AF44,"")</f>
        <v>0.19298432232506682</v>
      </c>
      <c r="AE45" s="18">
        <f>IFERROR('Comex Stat 15 | EXP (SCN124)'!AE44/'Comex Stat 15 | EXP (SCN124)'!$AF44,"")</f>
        <v>0.22545077514612924</v>
      </c>
      <c r="AF45" s="17">
        <f>IFERROR('Comex Stat 15 | EXP (SCN124)'!AF44/'Comex Stat 15 | EXP (SCN124)'!$AF44,"")</f>
        <v>1</v>
      </c>
      <c r="AH45" s="22">
        <v>60.000003999999997</v>
      </c>
      <c r="AJ45" s="33">
        <f t="shared" si="8"/>
        <v>22.803079793060895</v>
      </c>
      <c r="AK45" s="22">
        <f t="shared" si="8"/>
        <v>1.6549019297810394</v>
      </c>
      <c r="AL45" s="22">
        <f t="shared" si="8"/>
        <v>1.1739723779398758E-2</v>
      </c>
      <c r="AM45" s="22">
        <f t="shared" si="8"/>
        <v>0.94898345740479473</v>
      </c>
      <c r="AN45" s="22">
        <f t="shared" si="8"/>
        <v>0.58610602254819621</v>
      </c>
      <c r="AO45" s="22">
        <f t="shared" si="8"/>
        <v>0.96165940813734885</v>
      </c>
      <c r="AP45" s="22">
        <f t="shared" si="8"/>
        <v>0.33062547884433252</v>
      </c>
      <c r="AQ45" s="22">
        <f t="shared" si="8"/>
        <v>0.28204214139702055</v>
      </c>
      <c r="AR45" s="22">
        <f t="shared" si="8"/>
        <v>0.10107606623583859</v>
      </c>
      <c r="AS45" s="22">
        <f t="shared" si="8"/>
        <v>0.41272752057372775</v>
      </c>
      <c r="AT45" s="22">
        <f t="shared" si="8"/>
        <v>0.54295160625724381</v>
      </c>
      <c r="AU45" s="22">
        <f t="shared" si="8"/>
        <v>0.11299048342072779</v>
      </c>
      <c r="AV45" s="22">
        <f t="shared" si="8"/>
        <v>0.3316735588845437</v>
      </c>
      <c r="AW45" s="22">
        <f t="shared" si="8"/>
        <v>0.33060931990530651</v>
      </c>
      <c r="AX45" s="22">
        <f t="shared" si="8"/>
        <v>3.8211444274599349</v>
      </c>
      <c r="AY45" s="22">
        <f t="shared" si="5"/>
        <v>5.4687503952888905E-2</v>
      </c>
      <c r="AZ45" s="22">
        <f t="shared" si="5"/>
        <v>0.36941234561740677</v>
      </c>
      <c r="BA45" s="22">
        <f t="shared" si="5"/>
        <v>2.6729243335854793E-3</v>
      </c>
      <c r="BB45" s="22">
        <f t="shared" si="5"/>
        <v>0.1658392716169475</v>
      </c>
      <c r="BC45" s="22">
        <f t="shared" si="5"/>
        <v>0.16308515062457449</v>
      </c>
      <c r="BD45" s="22">
        <f t="shared" si="5"/>
        <v>0.10853133978412487</v>
      </c>
      <c r="BE45" s="22">
        <f t="shared" si="7"/>
        <v>5.9647387116258848E-3</v>
      </c>
      <c r="BF45" s="22">
        <f t="shared" si="7"/>
        <v>0.14164416796257895</v>
      </c>
      <c r="BG45" s="22">
        <f t="shared" si="7"/>
        <v>0.64974809769376241</v>
      </c>
      <c r="BH45" s="22">
        <f t="shared" si="7"/>
        <v>11.579060111441297</v>
      </c>
      <c r="BI45" s="22">
        <f t="shared" si="7"/>
        <v>13.527047410570855</v>
      </c>
      <c r="BJ45" s="27">
        <f t="shared" si="3"/>
        <v>60.000004000000004</v>
      </c>
      <c r="BK45" s="27" t="str">
        <f t="shared" si="4"/>
        <v>N</v>
      </c>
    </row>
    <row r="46" spans="2:63" x14ac:dyDescent="0.3">
      <c r="B46" s="2">
        <v>17001</v>
      </c>
      <c r="C46" s="9" t="s">
        <v>72</v>
      </c>
      <c r="D46" s="9">
        <v>43</v>
      </c>
      <c r="E46" s="9" t="str">
        <f t="shared" si="2"/>
        <v>S</v>
      </c>
      <c r="F46" s="18">
        <f>IFERROR('Comex Stat 15 | EXP (SCN124)'!F45/'Comex Stat 15 | EXP (SCN124)'!$AF45,"")</f>
        <v>0.17601784163748199</v>
      </c>
      <c r="G46" s="18">
        <f>IFERROR('Comex Stat 15 | EXP (SCN124)'!G45/'Comex Stat 15 | EXP (SCN124)'!$AF45,"")</f>
        <v>0.33100008107038392</v>
      </c>
      <c r="H46" s="18">
        <f>IFERROR('Comex Stat 15 | EXP (SCN124)'!H45/'Comex Stat 15 | EXP (SCN124)'!$AF45,"")</f>
        <v>0</v>
      </c>
      <c r="I46" s="18">
        <f>IFERROR('Comex Stat 15 | EXP (SCN124)'!I45/'Comex Stat 15 | EXP (SCN124)'!$AF45,"")</f>
        <v>6.6391947736304895E-4</v>
      </c>
      <c r="J46" s="18">
        <f>IFERROR('Comex Stat 15 | EXP (SCN124)'!J45/'Comex Stat 15 | EXP (SCN124)'!$AF45,"")</f>
        <v>6.0431126938360273E-4</v>
      </c>
      <c r="K46" s="18">
        <f>IFERROR('Comex Stat 15 | EXP (SCN124)'!K45/'Comex Stat 15 | EXP (SCN124)'!$AF45,"")</f>
        <v>8.6210542347175383E-3</v>
      </c>
      <c r="L46" s="18">
        <f>IFERROR('Comex Stat 15 | EXP (SCN124)'!L45/'Comex Stat 15 | EXP (SCN124)'!$AF45,"")</f>
        <v>1.402251329111199E-6</v>
      </c>
      <c r="M46" s="18">
        <f>IFERROR('Comex Stat 15 | EXP (SCN124)'!M45/'Comex Stat 15 | EXP (SCN124)'!$AF45,"")</f>
        <v>6.44262547871274E-5</v>
      </c>
      <c r="N46" s="18">
        <f>IFERROR('Comex Stat 15 | EXP (SCN124)'!N45/'Comex Stat 15 | EXP (SCN124)'!$AF45,"")</f>
        <v>4.4030101199458408E-4</v>
      </c>
      <c r="O46" s="18">
        <f>IFERROR('Comex Stat 15 | EXP (SCN124)'!O45/'Comex Stat 15 | EXP (SCN124)'!$AF45,"")</f>
        <v>1.1330033263316291E-5</v>
      </c>
      <c r="P46" s="18">
        <f>IFERROR('Comex Stat 15 | EXP (SCN124)'!P45/'Comex Stat 15 | EXP (SCN124)'!$AF45,"")</f>
        <v>2.820754171329157E-3</v>
      </c>
      <c r="Q46" s="18">
        <f>IFERROR('Comex Stat 15 | EXP (SCN124)'!Q45/'Comex Stat 15 | EXP (SCN124)'!$AF45,"")</f>
        <v>2.2494001029769997E-6</v>
      </c>
      <c r="R46" s="18">
        <f>IFERROR('Comex Stat 15 | EXP (SCN124)'!R45/'Comex Stat 15 | EXP (SCN124)'!$AF45,"")</f>
        <v>4.5776383689903995E-4</v>
      </c>
      <c r="S46" s="18">
        <f>IFERROR('Comex Stat 15 | EXP (SCN124)'!S45/'Comex Stat 15 | EXP (SCN124)'!$AF45,"")</f>
        <v>4.7746604071269668E-4</v>
      </c>
      <c r="T46" s="18">
        <f>IFERROR('Comex Stat 15 | EXP (SCN124)'!T45/'Comex Stat 15 | EXP (SCN124)'!$AF45,"")</f>
        <v>1.8543904131035744E-3</v>
      </c>
      <c r="U46" s="18">
        <f>IFERROR('Comex Stat 15 | EXP (SCN124)'!U45/'Comex Stat 15 | EXP (SCN124)'!$AF45,"")</f>
        <v>0</v>
      </c>
      <c r="V46" s="18">
        <f>IFERROR('Comex Stat 15 | EXP (SCN124)'!V45/'Comex Stat 15 | EXP (SCN124)'!$AF45,"")</f>
        <v>6.1315389919175755E-5</v>
      </c>
      <c r="W46" s="18">
        <f>IFERROR('Comex Stat 15 | EXP (SCN124)'!W45/'Comex Stat 15 | EXP (SCN124)'!$AF45,"")</f>
        <v>3.8280960225046919E-6</v>
      </c>
      <c r="X46" s="18">
        <f>IFERROR('Comex Stat 15 | EXP (SCN124)'!X45/'Comex Stat 15 | EXP (SCN124)'!$AF45,"")</f>
        <v>3.0589515051932014E-5</v>
      </c>
      <c r="Y46" s="18">
        <f>IFERROR('Comex Stat 15 | EXP (SCN124)'!Y45/'Comex Stat 15 | EXP (SCN124)'!$AF45,"")</f>
        <v>0</v>
      </c>
      <c r="Z46" s="18">
        <f>IFERROR('Comex Stat 15 | EXP (SCN124)'!Z45/'Comex Stat 15 | EXP (SCN124)'!$AF45,"")</f>
        <v>5.9293256175051639E-6</v>
      </c>
      <c r="AA46" s="18">
        <f>IFERROR('Comex Stat 15 | EXP (SCN124)'!AA45/'Comex Stat 15 | EXP (SCN124)'!$AF45,"")</f>
        <v>0</v>
      </c>
      <c r="AB46" s="18">
        <f>IFERROR('Comex Stat 15 | EXP (SCN124)'!AB45/'Comex Stat 15 | EXP (SCN124)'!$AF45,"")</f>
        <v>6.2632461101189338E-9</v>
      </c>
      <c r="AC46" s="18">
        <f>IFERROR('Comex Stat 15 | EXP (SCN124)'!AC45/'Comex Stat 15 | EXP (SCN124)'!$AF45,"")</f>
        <v>8.4159631671423601E-4</v>
      </c>
      <c r="AD46" s="18">
        <f>IFERROR('Comex Stat 15 | EXP (SCN124)'!AD45/'Comex Stat 15 | EXP (SCN124)'!$AF45,"")</f>
        <v>0.37121599512744935</v>
      </c>
      <c r="AE46" s="18">
        <f>IFERROR('Comex Stat 15 | EXP (SCN124)'!AE45/'Comex Stat 15 | EXP (SCN124)'!$AF45,"")</f>
        <v>0.10480344886312748</v>
      </c>
      <c r="AF46" s="17">
        <f>IFERROR('Comex Stat 15 | EXP (SCN124)'!AF45/'Comex Stat 15 | EXP (SCN124)'!$AF45,"")</f>
        <v>1</v>
      </c>
      <c r="AH46" s="22">
        <v>0</v>
      </c>
      <c r="AJ46" s="33">
        <f t="shared" si="8"/>
        <v>0</v>
      </c>
      <c r="AK46" s="22">
        <f t="shared" si="8"/>
        <v>0</v>
      </c>
      <c r="AL46" s="22">
        <f t="shared" si="8"/>
        <v>0</v>
      </c>
      <c r="AM46" s="22">
        <f t="shared" si="8"/>
        <v>0</v>
      </c>
      <c r="AN46" s="22">
        <f t="shared" si="8"/>
        <v>0</v>
      </c>
      <c r="AO46" s="22">
        <f t="shared" si="8"/>
        <v>0</v>
      </c>
      <c r="AP46" s="22">
        <f t="shared" si="8"/>
        <v>0</v>
      </c>
      <c r="AQ46" s="22">
        <f t="shared" si="8"/>
        <v>0</v>
      </c>
      <c r="AR46" s="22">
        <f t="shared" si="8"/>
        <v>0</v>
      </c>
      <c r="AS46" s="22">
        <f t="shared" si="8"/>
        <v>0</v>
      </c>
      <c r="AT46" s="22">
        <f t="shared" si="8"/>
        <v>0</v>
      </c>
      <c r="AU46" s="22">
        <f t="shared" si="8"/>
        <v>0</v>
      </c>
      <c r="AV46" s="22">
        <f t="shared" si="8"/>
        <v>0</v>
      </c>
      <c r="AW46" s="22">
        <f t="shared" si="8"/>
        <v>0</v>
      </c>
      <c r="AX46" s="22">
        <f t="shared" si="8"/>
        <v>0</v>
      </c>
      <c r="AY46" s="22">
        <f t="shared" si="5"/>
        <v>0</v>
      </c>
      <c r="AZ46" s="22">
        <f t="shared" si="5"/>
        <v>0</v>
      </c>
      <c r="BA46" s="22">
        <f t="shared" si="5"/>
        <v>0</v>
      </c>
      <c r="BB46" s="22">
        <f t="shared" si="5"/>
        <v>0</v>
      </c>
      <c r="BC46" s="22">
        <f t="shared" si="5"/>
        <v>0</v>
      </c>
      <c r="BD46" s="22">
        <f t="shared" si="5"/>
        <v>0</v>
      </c>
      <c r="BE46" s="22">
        <f t="shared" si="7"/>
        <v>0</v>
      </c>
      <c r="BF46" s="22">
        <f t="shared" si="7"/>
        <v>0</v>
      </c>
      <c r="BG46" s="22">
        <f t="shared" si="7"/>
        <v>0</v>
      </c>
      <c r="BH46" s="22">
        <f t="shared" si="7"/>
        <v>0</v>
      </c>
      <c r="BI46" s="22">
        <f t="shared" si="7"/>
        <v>0</v>
      </c>
      <c r="BJ46" s="27">
        <f t="shared" si="3"/>
        <v>0</v>
      </c>
      <c r="BK46" s="27" t="str">
        <f t="shared" si="4"/>
        <v>N</v>
      </c>
    </row>
    <row r="47" spans="2:63" x14ac:dyDescent="0.3">
      <c r="B47" s="2">
        <v>17002</v>
      </c>
      <c r="C47" s="9" t="s">
        <v>73</v>
      </c>
      <c r="D47" s="9">
        <v>44</v>
      </c>
      <c r="E47" s="9" t="str">
        <f t="shared" si="2"/>
        <v>S</v>
      </c>
      <c r="F47" s="18">
        <f>IFERROR('Comex Stat 15 | EXP (SCN124)'!F46/'Comex Stat 15 | EXP (SCN124)'!$AF46,"")</f>
        <v>0.11214845922928462</v>
      </c>
      <c r="G47" s="18">
        <f>IFERROR('Comex Stat 15 | EXP (SCN124)'!G46/'Comex Stat 15 | EXP (SCN124)'!$AF46,"")</f>
        <v>6.6851323124637929E-2</v>
      </c>
      <c r="H47" s="18">
        <f>IFERROR('Comex Stat 15 | EXP (SCN124)'!H46/'Comex Stat 15 | EXP (SCN124)'!$AF46,"")</f>
        <v>1.1641856585174351E-4</v>
      </c>
      <c r="I47" s="18">
        <f>IFERROR('Comex Stat 15 | EXP (SCN124)'!I46/'Comex Stat 15 | EXP (SCN124)'!$AF46,"")</f>
        <v>1.2862862017591018E-3</v>
      </c>
      <c r="J47" s="18">
        <f>IFERROR('Comex Stat 15 | EXP (SCN124)'!J46/'Comex Stat 15 | EXP (SCN124)'!$AF46,"")</f>
        <v>1.5679645875304474E-2</v>
      </c>
      <c r="K47" s="18">
        <f>IFERROR('Comex Stat 15 | EXP (SCN124)'!K46/'Comex Stat 15 | EXP (SCN124)'!$AF46,"")</f>
        <v>0.19629294486709384</v>
      </c>
      <c r="L47" s="18">
        <f>IFERROR('Comex Stat 15 | EXP (SCN124)'!L46/'Comex Stat 15 | EXP (SCN124)'!$AF46,"")</f>
        <v>2.3868021391140141E-2</v>
      </c>
      <c r="M47" s="18">
        <f>IFERROR('Comex Stat 15 | EXP (SCN124)'!M46/'Comex Stat 15 | EXP (SCN124)'!$AF46,"")</f>
        <v>5.9177896308131347E-2</v>
      </c>
      <c r="N47" s="18">
        <f>IFERROR('Comex Stat 15 | EXP (SCN124)'!N46/'Comex Stat 15 | EXP (SCN124)'!$AF46,"")</f>
        <v>4.7048149809210939E-2</v>
      </c>
      <c r="O47" s="18">
        <f>IFERROR('Comex Stat 15 | EXP (SCN124)'!O46/'Comex Stat 15 | EXP (SCN124)'!$AF46,"")</f>
        <v>6.4235942438616134E-2</v>
      </c>
      <c r="P47" s="18">
        <f>IFERROR('Comex Stat 15 | EXP (SCN124)'!P46/'Comex Stat 15 | EXP (SCN124)'!$AF46,"")</f>
        <v>2.8750270713328707E-2</v>
      </c>
      <c r="Q47" s="18">
        <f>IFERROR('Comex Stat 15 | EXP (SCN124)'!Q46/'Comex Stat 15 | EXP (SCN124)'!$AF46,"")</f>
        <v>2.1205020390506552E-2</v>
      </c>
      <c r="R47" s="18">
        <f>IFERROR('Comex Stat 15 | EXP (SCN124)'!R46/'Comex Stat 15 | EXP (SCN124)'!$AF46,"")</f>
        <v>4.5916621971971126E-2</v>
      </c>
      <c r="S47" s="18">
        <f>IFERROR('Comex Stat 15 | EXP (SCN124)'!S46/'Comex Stat 15 | EXP (SCN124)'!$AF46,"")</f>
        <v>2.5141632593821579E-2</v>
      </c>
      <c r="T47" s="18">
        <f>IFERROR('Comex Stat 15 | EXP (SCN124)'!T46/'Comex Stat 15 | EXP (SCN124)'!$AF46,"")</f>
        <v>1.8397473221591513E-2</v>
      </c>
      <c r="U47" s="18">
        <f>IFERROR('Comex Stat 15 | EXP (SCN124)'!U46/'Comex Stat 15 | EXP (SCN124)'!$AF46,"")</f>
        <v>1.7141918331732078E-3</v>
      </c>
      <c r="V47" s="18">
        <f>IFERROR('Comex Stat 15 | EXP (SCN124)'!V46/'Comex Stat 15 | EXP (SCN124)'!$AF46,"")</f>
        <v>9.8490247145945516E-3</v>
      </c>
      <c r="W47" s="18">
        <f>IFERROR('Comex Stat 15 | EXP (SCN124)'!W46/'Comex Stat 15 | EXP (SCN124)'!$AF46,"")</f>
        <v>5.8651607217004038E-4</v>
      </c>
      <c r="X47" s="18">
        <f>IFERROR('Comex Stat 15 | EXP (SCN124)'!X46/'Comex Stat 15 | EXP (SCN124)'!$AF46,"")</f>
        <v>2.1474556866096601E-3</v>
      </c>
      <c r="Y47" s="18">
        <f>IFERROR('Comex Stat 15 | EXP (SCN124)'!Y46/'Comex Stat 15 | EXP (SCN124)'!$AF46,"")</f>
        <v>7.487288215573568E-4</v>
      </c>
      <c r="Z47" s="18">
        <f>IFERROR('Comex Stat 15 | EXP (SCN124)'!Z46/'Comex Stat 15 | EXP (SCN124)'!$AF46,"")</f>
        <v>3.7795300575475259E-3</v>
      </c>
      <c r="AA47" s="18">
        <f>IFERROR('Comex Stat 15 | EXP (SCN124)'!AA46/'Comex Stat 15 | EXP (SCN124)'!$AF46,"")</f>
        <v>7.7769856495046885E-4</v>
      </c>
      <c r="AB47" s="18">
        <f>IFERROR('Comex Stat 15 | EXP (SCN124)'!AB46/'Comex Stat 15 | EXP (SCN124)'!$AF46,"")</f>
        <v>2.5598606461892004E-3</v>
      </c>
      <c r="AC47" s="18">
        <f>IFERROR('Comex Stat 15 | EXP (SCN124)'!AC46/'Comex Stat 15 | EXP (SCN124)'!$AF46,"")</f>
        <v>9.9330116637923078E-3</v>
      </c>
      <c r="AD47" s="18">
        <f>IFERROR('Comex Stat 15 | EXP (SCN124)'!AD46/'Comex Stat 15 | EXP (SCN124)'!$AF46,"")</f>
        <v>6.4500627767548474E-2</v>
      </c>
      <c r="AE47" s="18">
        <f>IFERROR('Comex Stat 15 | EXP (SCN124)'!AE46/'Comex Stat 15 | EXP (SCN124)'!$AF46,"")</f>
        <v>0.17728724746961746</v>
      </c>
      <c r="AF47" s="17">
        <f>IFERROR('Comex Stat 15 | EXP (SCN124)'!AF46/'Comex Stat 15 | EXP (SCN124)'!$AF46,"")</f>
        <v>1</v>
      </c>
      <c r="AH47" s="22">
        <v>0</v>
      </c>
      <c r="AJ47" s="33">
        <f t="shared" si="8"/>
        <v>0</v>
      </c>
      <c r="AK47" s="22">
        <f t="shared" si="8"/>
        <v>0</v>
      </c>
      <c r="AL47" s="22">
        <f t="shared" si="8"/>
        <v>0</v>
      </c>
      <c r="AM47" s="22">
        <f t="shared" si="8"/>
        <v>0</v>
      </c>
      <c r="AN47" s="22">
        <f t="shared" si="8"/>
        <v>0</v>
      </c>
      <c r="AO47" s="22">
        <f t="shared" si="8"/>
        <v>0</v>
      </c>
      <c r="AP47" s="22">
        <f t="shared" si="8"/>
        <v>0</v>
      </c>
      <c r="AQ47" s="22">
        <f t="shared" si="8"/>
        <v>0</v>
      </c>
      <c r="AR47" s="22">
        <f t="shared" si="8"/>
        <v>0</v>
      </c>
      <c r="AS47" s="22">
        <f t="shared" si="8"/>
        <v>0</v>
      </c>
      <c r="AT47" s="22">
        <f t="shared" si="8"/>
        <v>0</v>
      </c>
      <c r="AU47" s="22">
        <f t="shared" si="8"/>
        <v>0</v>
      </c>
      <c r="AV47" s="22">
        <f t="shared" si="8"/>
        <v>0</v>
      </c>
      <c r="AW47" s="22">
        <f t="shared" si="8"/>
        <v>0</v>
      </c>
      <c r="AX47" s="22">
        <f t="shared" si="8"/>
        <v>0</v>
      </c>
      <c r="AY47" s="22">
        <f t="shared" si="5"/>
        <v>0</v>
      </c>
      <c r="AZ47" s="22">
        <f t="shared" si="5"/>
        <v>0</v>
      </c>
      <c r="BA47" s="22">
        <f t="shared" si="5"/>
        <v>0</v>
      </c>
      <c r="BB47" s="22">
        <f t="shared" si="5"/>
        <v>0</v>
      </c>
      <c r="BC47" s="22">
        <f t="shared" si="5"/>
        <v>0</v>
      </c>
      <c r="BD47" s="22">
        <f t="shared" si="5"/>
        <v>0</v>
      </c>
      <c r="BE47" s="22">
        <f t="shared" si="7"/>
        <v>0</v>
      </c>
      <c r="BF47" s="22">
        <f t="shared" si="7"/>
        <v>0</v>
      </c>
      <c r="BG47" s="22">
        <f t="shared" si="7"/>
        <v>0</v>
      </c>
      <c r="BH47" s="22">
        <f t="shared" si="7"/>
        <v>0</v>
      </c>
      <c r="BI47" s="22">
        <f t="shared" si="7"/>
        <v>0</v>
      </c>
      <c r="BJ47" s="27">
        <f t="shared" si="3"/>
        <v>0</v>
      </c>
      <c r="BK47" s="27" t="str">
        <f t="shared" si="4"/>
        <v>N</v>
      </c>
    </row>
    <row r="48" spans="2:63" x14ac:dyDescent="0.3">
      <c r="B48" s="2">
        <v>18001</v>
      </c>
      <c r="C48" s="9" t="s">
        <v>74</v>
      </c>
      <c r="D48" s="9">
        <v>45</v>
      </c>
      <c r="E48" s="9" t="str">
        <f t="shared" si="2"/>
        <v>S</v>
      </c>
      <c r="F48" s="18">
        <f>IFERROR('Comex Stat 15 | EXP (SCN124)'!F47/'Comex Stat 15 | EXP (SCN124)'!$AF47,"")</f>
        <v>5.9595477198897462E-2</v>
      </c>
      <c r="G48" s="18">
        <f>IFERROR('Comex Stat 15 | EXP (SCN124)'!G47/'Comex Stat 15 | EXP (SCN124)'!$AF47,"")</f>
        <v>3.8373917532703926E-3</v>
      </c>
      <c r="H48" s="18">
        <f>IFERROR('Comex Stat 15 | EXP (SCN124)'!H47/'Comex Stat 15 | EXP (SCN124)'!$AF47,"")</f>
        <v>2.3984359111287002E-4</v>
      </c>
      <c r="I48" s="18">
        <f>IFERROR('Comex Stat 15 | EXP (SCN124)'!I47/'Comex Stat 15 | EXP (SCN124)'!$AF47,"")</f>
        <v>2.4307550728663644E-2</v>
      </c>
      <c r="J48" s="18">
        <f>IFERROR('Comex Stat 15 | EXP (SCN124)'!J47/'Comex Stat 15 | EXP (SCN124)'!$AF47,"")</f>
        <v>1.1454143469806345E-3</v>
      </c>
      <c r="K48" s="18">
        <f>IFERROR('Comex Stat 15 | EXP (SCN124)'!K47/'Comex Stat 15 | EXP (SCN124)'!$AF47,"")</f>
        <v>0.24919030325785607</v>
      </c>
      <c r="L48" s="18">
        <f>IFERROR('Comex Stat 15 | EXP (SCN124)'!L47/'Comex Stat 15 | EXP (SCN124)'!$AF47,"")</f>
        <v>2.5935929098471387E-2</v>
      </c>
      <c r="M48" s="18">
        <f>IFERROR('Comex Stat 15 | EXP (SCN124)'!M47/'Comex Stat 15 | EXP (SCN124)'!$AF47,"")</f>
        <v>7.5200373517546742E-2</v>
      </c>
      <c r="N48" s="18">
        <f>IFERROR('Comex Stat 15 | EXP (SCN124)'!N47/'Comex Stat 15 | EXP (SCN124)'!$AF47,"")</f>
        <v>0.14576301339107336</v>
      </c>
      <c r="O48" s="18">
        <f>IFERROR('Comex Stat 15 | EXP (SCN124)'!O47/'Comex Stat 15 | EXP (SCN124)'!$AF47,"")</f>
        <v>3.4903056256376623E-2</v>
      </c>
      <c r="P48" s="18">
        <f>IFERROR('Comex Stat 15 | EXP (SCN124)'!P47/'Comex Stat 15 | EXP (SCN124)'!$AF47,"")</f>
        <v>8.9461342371493946E-2</v>
      </c>
      <c r="Q48" s="18">
        <f>IFERROR('Comex Stat 15 | EXP (SCN124)'!Q47/'Comex Stat 15 | EXP (SCN124)'!$AF47,"")</f>
        <v>9.5765666574915125E-3</v>
      </c>
      <c r="R48" s="18">
        <f>IFERROR('Comex Stat 15 | EXP (SCN124)'!R47/'Comex Stat 15 | EXP (SCN124)'!$AF47,"")</f>
        <v>2.4879359413601976E-2</v>
      </c>
      <c r="S48" s="18">
        <f>IFERROR('Comex Stat 15 | EXP (SCN124)'!S47/'Comex Stat 15 | EXP (SCN124)'!$AF47,"")</f>
        <v>3.5650968697504483E-2</v>
      </c>
      <c r="T48" s="18">
        <f>IFERROR('Comex Stat 15 | EXP (SCN124)'!T47/'Comex Stat 15 | EXP (SCN124)'!$AF47,"")</f>
        <v>5.7659657187506735E-2</v>
      </c>
      <c r="U48" s="18">
        <f>IFERROR('Comex Stat 15 | EXP (SCN124)'!U47/'Comex Stat 15 | EXP (SCN124)'!$AF47,"")</f>
        <v>1.4402401522483566E-2</v>
      </c>
      <c r="V48" s="18">
        <f>IFERROR('Comex Stat 15 | EXP (SCN124)'!V47/'Comex Stat 15 | EXP (SCN124)'!$AF47,"")</f>
        <v>6.8641777053913125E-2</v>
      </c>
      <c r="W48" s="18">
        <f>IFERROR('Comex Stat 15 | EXP (SCN124)'!W47/'Comex Stat 15 | EXP (SCN124)'!$AF47,"")</f>
        <v>2.9792294815869039E-3</v>
      </c>
      <c r="X48" s="18">
        <f>IFERROR('Comex Stat 15 | EXP (SCN124)'!X47/'Comex Stat 15 | EXP (SCN124)'!$AF47,"")</f>
        <v>5.3031965474361785E-4</v>
      </c>
      <c r="Y48" s="18">
        <f>IFERROR('Comex Stat 15 | EXP (SCN124)'!Y47/'Comex Stat 15 | EXP (SCN124)'!$AF47,"")</f>
        <v>1.8530005078045886E-4</v>
      </c>
      <c r="Z48" s="18">
        <f>IFERROR('Comex Stat 15 | EXP (SCN124)'!Z47/'Comex Stat 15 | EXP (SCN124)'!$AF47,"")</f>
        <v>7.4215154394158683E-3</v>
      </c>
      <c r="AA48" s="18">
        <f>IFERROR('Comex Stat 15 | EXP (SCN124)'!AA47/'Comex Stat 15 | EXP (SCN124)'!$AF47,"")</f>
        <v>1.4881084511621792E-3</v>
      </c>
      <c r="AB48" s="18">
        <f>IFERROR('Comex Stat 15 | EXP (SCN124)'!AB47/'Comex Stat 15 | EXP (SCN124)'!$AF47,"")</f>
        <v>3.1993063245560516E-3</v>
      </c>
      <c r="AC48" s="18">
        <f>IFERROR('Comex Stat 15 | EXP (SCN124)'!AC47/'Comex Stat 15 | EXP (SCN124)'!$AF47,"")</f>
        <v>8.351186829384001E-4</v>
      </c>
      <c r="AD48" s="18">
        <f>IFERROR('Comex Stat 15 | EXP (SCN124)'!AD47/'Comex Stat 15 | EXP (SCN124)'!$AF47,"")</f>
        <v>3.0534393507542865E-2</v>
      </c>
      <c r="AE48" s="18">
        <f>IFERROR('Comex Stat 15 | EXP (SCN124)'!AE47/'Comex Stat 15 | EXP (SCN124)'!$AF47,"")</f>
        <v>3.2436282363029117E-2</v>
      </c>
      <c r="AF48" s="17">
        <f>IFERROR('Comex Stat 15 | EXP (SCN124)'!AF47/'Comex Stat 15 | EXP (SCN124)'!$AF47,"")</f>
        <v>1</v>
      </c>
      <c r="AH48" s="22">
        <v>0</v>
      </c>
      <c r="AJ48" s="33">
        <f t="shared" si="8"/>
        <v>0</v>
      </c>
      <c r="AK48" s="22">
        <f t="shared" si="8"/>
        <v>0</v>
      </c>
      <c r="AL48" s="22">
        <f t="shared" si="8"/>
        <v>0</v>
      </c>
      <c r="AM48" s="22">
        <f t="shared" si="8"/>
        <v>0</v>
      </c>
      <c r="AN48" s="22">
        <f t="shared" si="8"/>
        <v>0</v>
      </c>
      <c r="AO48" s="22">
        <f t="shared" si="8"/>
        <v>0</v>
      </c>
      <c r="AP48" s="22">
        <f t="shared" si="8"/>
        <v>0</v>
      </c>
      <c r="AQ48" s="22">
        <f t="shared" si="8"/>
        <v>0</v>
      </c>
      <c r="AR48" s="22">
        <f t="shared" si="8"/>
        <v>0</v>
      </c>
      <c r="AS48" s="22">
        <f t="shared" si="8"/>
        <v>0</v>
      </c>
      <c r="AT48" s="22">
        <f t="shared" si="8"/>
        <v>0</v>
      </c>
      <c r="AU48" s="22">
        <f t="shared" si="8"/>
        <v>0</v>
      </c>
      <c r="AV48" s="22">
        <f t="shared" si="8"/>
        <v>0</v>
      </c>
      <c r="AW48" s="22">
        <f t="shared" si="8"/>
        <v>0</v>
      </c>
      <c r="AX48" s="22">
        <f t="shared" si="8"/>
        <v>0</v>
      </c>
      <c r="AY48" s="22">
        <f t="shared" si="5"/>
        <v>0</v>
      </c>
      <c r="AZ48" s="22">
        <f t="shared" si="5"/>
        <v>0</v>
      </c>
      <c r="BA48" s="22">
        <f t="shared" si="5"/>
        <v>0</v>
      </c>
      <c r="BB48" s="22">
        <f t="shared" si="5"/>
        <v>0</v>
      </c>
      <c r="BC48" s="22">
        <f t="shared" si="5"/>
        <v>0</v>
      </c>
      <c r="BD48" s="22">
        <f t="shared" si="5"/>
        <v>0</v>
      </c>
      <c r="BE48" s="22">
        <f t="shared" si="7"/>
        <v>0</v>
      </c>
      <c r="BF48" s="22">
        <f t="shared" si="7"/>
        <v>0</v>
      </c>
      <c r="BG48" s="22">
        <f t="shared" si="7"/>
        <v>0</v>
      </c>
      <c r="BH48" s="22">
        <f t="shared" si="7"/>
        <v>0</v>
      </c>
      <c r="BI48" s="22">
        <f t="shared" si="7"/>
        <v>0</v>
      </c>
      <c r="BJ48" s="27">
        <f t="shared" si="3"/>
        <v>0</v>
      </c>
      <c r="BK48" s="27" t="str">
        <f t="shared" si="4"/>
        <v>N</v>
      </c>
    </row>
    <row r="49" spans="2:63" x14ac:dyDescent="0.3">
      <c r="B49" s="2">
        <v>19911</v>
      </c>
      <c r="C49" s="9" t="s">
        <v>75</v>
      </c>
      <c r="D49" s="9">
        <v>46</v>
      </c>
      <c r="E49" s="9" t="str">
        <f t="shared" si="2"/>
        <v>S</v>
      </c>
      <c r="F49" s="18">
        <f>IFERROR('Comex Stat 15 | EXP (SCN124)'!F48/'Comex Stat 15 | EXP (SCN124)'!$AF48,"")</f>
        <v>0.1138310967187187</v>
      </c>
      <c r="G49" s="18">
        <f>IFERROR('Comex Stat 15 | EXP (SCN124)'!G48/'Comex Stat 15 | EXP (SCN124)'!$AF48,"")</f>
        <v>2.1943327516082542E-3</v>
      </c>
      <c r="H49" s="18">
        <f>IFERROR('Comex Stat 15 | EXP (SCN124)'!H48/'Comex Stat 15 | EXP (SCN124)'!$AF48,"")</f>
        <v>0</v>
      </c>
      <c r="I49" s="18">
        <f>IFERROR('Comex Stat 15 | EXP (SCN124)'!I48/'Comex Stat 15 | EXP (SCN124)'!$AF48,"")</f>
        <v>1.2175129173149486E-6</v>
      </c>
      <c r="J49" s="18">
        <f>IFERROR('Comex Stat 15 | EXP (SCN124)'!J48/'Comex Stat 15 | EXP (SCN124)'!$AF48,"")</f>
        <v>3.5482848959828002E-3</v>
      </c>
      <c r="K49" s="18">
        <f>IFERROR('Comex Stat 15 | EXP (SCN124)'!K48/'Comex Stat 15 | EXP (SCN124)'!$AF48,"")</f>
        <v>7.5464831550071977E-3</v>
      </c>
      <c r="L49" s="18">
        <f>IFERROR('Comex Stat 15 | EXP (SCN124)'!L48/'Comex Stat 15 | EXP (SCN124)'!$AF48,"")</f>
        <v>1.7523253817711064E-3</v>
      </c>
      <c r="M49" s="18">
        <f>IFERROR('Comex Stat 15 | EXP (SCN124)'!M48/'Comex Stat 15 | EXP (SCN124)'!$AF48,"")</f>
        <v>4.2371814295202297E-3</v>
      </c>
      <c r="N49" s="18">
        <f>IFERROR('Comex Stat 15 | EXP (SCN124)'!N48/'Comex Stat 15 | EXP (SCN124)'!$AF48,"")</f>
        <v>4.5113213048020828E-5</v>
      </c>
      <c r="O49" s="18">
        <f>IFERROR('Comex Stat 15 | EXP (SCN124)'!O48/'Comex Stat 15 | EXP (SCN124)'!$AF48,"")</f>
        <v>3.0758265307391755E-3</v>
      </c>
      <c r="P49" s="18">
        <f>IFERROR('Comex Stat 15 | EXP (SCN124)'!P48/'Comex Stat 15 | EXP (SCN124)'!$AF48,"")</f>
        <v>8.9102437741308703E-4</v>
      </c>
      <c r="Q49" s="18">
        <f>IFERROR('Comex Stat 15 | EXP (SCN124)'!Q48/'Comex Stat 15 | EXP (SCN124)'!$AF48,"")</f>
        <v>2.2353750430522697E-4</v>
      </c>
      <c r="R49" s="18">
        <f>IFERROR('Comex Stat 15 | EXP (SCN124)'!R48/'Comex Stat 15 | EXP (SCN124)'!$AF48,"")</f>
        <v>8.0515741281902314E-4</v>
      </c>
      <c r="S49" s="18">
        <f>IFERROR('Comex Stat 15 | EXP (SCN124)'!S48/'Comex Stat 15 | EXP (SCN124)'!$AF48,"")</f>
        <v>2.3196098754408448E-6</v>
      </c>
      <c r="T49" s="18">
        <f>IFERROR('Comex Stat 15 | EXP (SCN124)'!T48/'Comex Stat 15 | EXP (SCN124)'!$AF48,"")</f>
        <v>5.1055880424961484E-5</v>
      </c>
      <c r="U49" s="18">
        <f>IFERROR('Comex Stat 15 | EXP (SCN124)'!U48/'Comex Stat 15 | EXP (SCN124)'!$AF48,"")</f>
        <v>0</v>
      </c>
      <c r="V49" s="18">
        <f>IFERROR('Comex Stat 15 | EXP (SCN124)'!V48/'Comex Stat 15 | EXP (SCN124)'!$AF48,"")</f>
        <v>2.8324832714807187E-4</v>
      </c>
      <c r="W49" s="18">
        <f>IFERROR('Comex Stat 15 | EXP (SCN124)'!W48/'Comex Stat 15 | EXP (SCN124)'!$AF48,"")</f>
        <v>0</v>
      </c>
      <c r="X49" s="18">
        <f>IFERROR('Comex Stat 15 | EXP (SCN124)'!X48/'Comex Stat 15 | EXP (SCN124)'!$AF48,"")</f>
        <v>0</v>
      </c>
      <c r="Y49" s="18">
        <f>IFERROR('Comex Stat 15 | EXP (SCN124)'!Y48/'Comex Stat 15 | EXP (SCN124)'!$AF48,"")</f>
        <v>0</v>
      </c>
      <c r="Z49" s="18">
        <f>IFERROR('Comex Stat 15 | EXP (SCN124)'!Z48/'Comex Stat 15 | EXP (SCN124)'!$AF48,"")</f>
        <v>0</v>
      </c>
      <c r="AA49" s="18">
        <f>IFERROR('Comex Stat 15 | EXP (SCN124)'!AA48/'Comex Stat 15 | EXP (SCN124)'!$AF48,"")</f>
        <v>0</v>
      </c>
      <c r="AB49" s="18">
        <f>IFERROR('Comex Stat 15 | EXP (SCN124)'!AB48/'Comex Stat 15 | EXP (SCN124)'!$AF48,"")</f>
        <v>6.5342450482377516E-3</v>
      </c>
      <c r="AC49" s="18">
        <f>IFERROR('Comex Stat 15 | EXP (SCN124)'!AC48/'Comex Stat 15 | EXP (SCN124)'!$AF48,"")</f>
        <v>3.3154564069628545E-3</v>
      </c>
      <c r="AD49" s="18">
        <f>IFERROR('Comex Stat 15 | EXP (SCN124)'!AD48/'Comex Stat 15 | EXP (SCN124)'!$AF48,"")</f>
        <v>7.0237079478338099E-2</v>
      </c>
      <c r="AE49" s="18">
        <f>IFERROR('Comex Stat 15 | EXP (SCN124)'!AE48/'Comex Stat 15 | EXP (SCN124)'!$AF48,"")</f>
        <v>0.78142501436516265</v>
      </c>
      <c r="AF49" s="17">
        <f>IFERROR('Comex Stat 15 | EXP (SCN124)'!AF48/'Comex Stat 15 | EXP (SCN124)'!$AF48,"")</f>
        <v>1</v>
      </c>
      <c r="AH49" s="22">
        <v>438</v>
      </c>
      <c r="AJ49" s="33">
        <f t="shared" si="8"/>
        <v>49.85802036279879</v>
      </c>
      <c r="AK49" s="22">
        <f t="shared" si="8"/>
        <v>0.96111774520441529</v>
      </c>
      <c r="AL49" s="22">
        <f t="shared" si="8"/>
        <v>0</v>
      </c>
      <c r="AM49" s="22">
        <f t="shared" si="8"/>
        <v>5.332706577839475E-4</v>
      </c>
      <c r="AN49" s="22">
        <f t="shared" si="8"/>
        <v>1.5541487844404664</v>
      </c>
      <c r="AO49" s="22">
        <f t="shared" si="8"/>
        <v>3.3053596218931527</v>
      </c>
      <c r="AP49" s="22">
        <f t="shared" si="8"/>
        <v>0.7675185172157446</v>
      </c>
      <c r="AQ49" s="22">
        <f t="shared" si="8"/>
        <v>1.8558854661298607</v>
      </c>
      <c r="AR49" s="22">
        <f t="shared" si="8"/>
        <v>1.9759587315033123E-2</v>
      </c>
      <c r="AS49" s="22">
        <f t="shared" si="8"/>
        <v>1.347212020463759</v>
      </c>
      <c r="AT49" s="22">
        <f t="shared" si="8"/>
        <v>0.3902686773069321</v>
      </c>
      <c r="AU49" s="22">
        <f t="shared" si="8"/>
        <v>9.7909426885689418E-2</v>
      </c>
      <c r="AV49" s="22">
        <f t="shared" si="8"/>
        <v>0.35265894681473214</v>
      </c>
      <c r="AW49" s="22">
        <f t="shared" si="8"/>
        <v>1.0159891254430901E-3</v>
      </c>
      <c r="AX49" s="22">
        <f t="shared" si="8"/>
        <v>2.2362475626133131E-2</v>
      </c>
      <c r="AY49" s="22">
        <f t="shared" si="5"/>
        <v>0</v>
      </c>
      <c r="AZ49" s="22">
        <f t="shared" si="5"/>
        <v>0.12406276729085548</v>
      </c>
      <c r="BA49" s="22">
        <f t="shared" si="5"/>
        <v>0</v>
      </c>
      <c r="BB49" s="22">
        <f t="shared" si="5"/>
        <v>0</v>
      </c>
      <c r="BC49" s="22">
        <f t="shared" si="5"/>
        <v>0</v>
      </c>
      <c r="BD49" s="22">
        <f t="shared" si="5"/>
        <v>0</v>
      </c>
      <c r="BE49" s="22">
        <f t="shared" si="7"/>
        <v>0</v>
      </c>
      <c r="BF49" s="22">
        <f t="shared" si="7"/>
        <v>2.8619993311281351</v>
      </c>
      <c r="BG49" s="22">
        <f t="shared" si="7"/>
        <v>1.4521699062497302</v>
      </c>
      <c r="BH49" s="22">
        <f t="shared" si="7"/>
        <v>30.763840811512086</v>
      </c>
      <c r="BI49" s="22">
        <f t="shared" si="7"/>
        <v>342.26415629194122</v>
      </c>
      <c r="BJ49" s="27">
        <f t="shared" si="3"/>
        <v>437.99999999999994</v>
      </c>
      <c r="BK49" s="27" t="str">
        <f t="shared" si="4"/>
        <v>N</v>
      </c>
    </row>
    <row r="50" spans="2:63" x14ac:dyDescent="0.3">
      <c r="B50" s="2">
        <v>19912</v>
      </c>
      <c r="C50" s="9" t="s">
        <v>76</v>
      </c>
      <c r="D50" s="9">
        <v>47</v>
      </c>
      <c r="E50" s="9" t="str">
        <f t="shared" si="2"/>
        <v>S</v>
      </c>
      <c r="F50" s="18">
        <f>IFERROR('Comex Stat 15 | EXP (SCN124)'!F49/'Comex Stat 15 | EXP (SCN124)'!$AF49,"")</f>
        <v>0.65579217004280688</v>
      </c>
      <c r="G50" s="18">
        <f>IFERROR('Comex Stat 15 | EXP (SCN124)'!G49/'Comex Stat 15 | EXP (SCN124)'!$AF49,"")</f>
        <v>0</v>
      </c>
      <c r="H50" s="18">
        <f>IFERROR('Comex Stat 15 | EXP (SCN124)'!H49/'Comex Stat 15 | EXP (SCN124)'!$AF49,"")</f>
        <v>0</v>
      </c>
      <c r="I50" s="18">
        <f>IFERROR('Comex Stat 15 | EXP (SCN124)'!I49/'Comex Stat 15 | EXP (SCN124)'!$AF49,"")</f>
        <v>0</v>
      </c>
      <c r="J50" s="18">
        <f>IFERROR('Comex Stat 15 | EXP (SCN124)'!J49/'Comex Stat 15 | EXP (SCN124)'!$AF49,"")</f>
        <v>0</v>
      </c>
      <c r="K50" s="18">
        <f>IFERROR('Comex Stat 15 | EXP (SCN124)'!K49/'Comex Stat 15 | EXP (SCN124)'!$AF49,"")</f>
        <v>0.11604895479319399</v>
      </c>
      <c r="L50" s="18">
        <f>IFERROR('Comex Stat 15 | EXP (SCN124)'!L49/'Comex Stat 15 | EXP (SCN124)'!$AF49,"")</f>
        <v>0</v>
      </c>
      <c r="M50" s="18">
        <f>IFERROR('Comex Stat 15 | EXP (SCN124)'!M49/'Comex Stat 15 | EXP (SCN124)'!$AF49,"")</f>
        <v>3.1350770734148027E-2</v>
      </c>
      <c r="N50" s="18">
        <f>IFERROR('Comex Stat 15 | EXP (SCN124)'!N49/'Comex Stat 15 | EXP (SCN124)'!$AF49,"")</f>
        <v>0</v>
      </c>
      <c r="O50" s="18">
        <f>IFERROR('Comex Stat 15 | EXP (SCN124)'!O49/'Comex Stat 15 | EXP (SCN124)'!$AF49,"")</f>
        <v>0</v>
      </c>
      <c r="P50" s="18">
        <f>IFERROR('Comex Stat 15 | EXP (SCN124)'!P49/'Comex Stat 15 | EXP (SCN124)'!$AF49,"")</f>
        <v>0</v>
      </c>
      <c r="Q50" s="18">
        <f>IFERROR('Comex Stat 15 | EXP (SCN124)'!Q49/'Comex Stat 15 | EXP (SCN124)'!$AF49,"")</f>
        <v>0</v>
      </c>
      <c r="R50" s="18">
        <f>IFERROR('Comex Stat 15 | EXP (SCN124)'!R49/'Comex Stat 15 | EXP (SCN124)'!$AF49,"")</f>
        <v>0</v>
      </c>
      <c r="S50" s="18">
        <f>IFERROR('Comex Stat 15 | EXP (SCN124)'!S49/'Comex Stat 15 | EXP (SCN124)'!$AF49,"")</f>
        <v>3.7931110429813958E-4</v>
      </c>
      <c r="T50" s="18">
        <f>IFERROR('Comex Stat 15 | EXP (SCN124)'!T49/'Comex Stat 15 | EXP (SCN124)'!$AF49,"")</f>
        <v>0</v>
      </c>
      <c r="U50" s="18">
        <f>IFERROR('Comex Stat 15 | EXP (SCN124)'!U49/'Comex Stat 15 | EXP (SCN124)'!$AF49,"")</f>
        <v>0</v>
      </c>
      <c r="V50" s="18">
        <f>IFERROR('Comex Stat 15 | EXP (SCN124)'!V49/'Comex Stat 15 | EXP (SCN124)'!$AF49,"")</f>
        <v>0</v>
      </c>
      <c r="W50" s="18">
        <f>IFERROR('Comex Stat 15 | EXP (SCN124)'!W49/'Comex Stat 15 | EXP (SCN124)'!$AF49,"")</f>
        <v>0</v>
      </c>
      <c r="X50" s="18">
        <f>IFERROR('Comex Stat 15 | EXP (SCN124)'!X49/'Comex Stat 15 | EXP (SCN124)'!$AF49,"")</f>
        <v>0</v>
      </c>
      <c r="Y50" s="18">
        <f>IFERROR('Comex Stat 15 | EXP (SCN124)'!Y49/'Comex Stat 15 | EXP (SCN124)'!$AF49,"")</f>
        <v>0</v>
      </c>
      <c r="Z50" s="18">
        <f>IFERROR('Comex Stat 15 | EXP (SCN124)'!Z49/'Comex Stat 15 | EXP (SCN124)'!$AF49,"")</f>
        <v>0</v>
      </c>
      <c r="AA50" s="18">
        <f>IFERROR('Comex Stat 15 | EXP (SCN124)'!AA49/'Comex Stat 15 | EXP (SCN124)'!$AF49,"")</f>
        <v>0</v>
      </c>
      <c r="AB50" s="18">
        <f>IFERROR('Comex Stat 15 | EXP (SCN124)'!AB49/'Comex Stat 15 | EXP (SCN124)'!$AF49,"")</f>
        <v>0</v>
      </c>
      <c r="AC50" s="18">
        <f>IFERROR('Comex Stat 15 | EXP (SCN124)'!AC49/'Comex Stat 15 | EXP (SCN124)'!$AF49,"")</f>
        <v>0</v>
      </c>
      <c r="AD50" s="18">
        <f>IFERROR('Comex Stat 15 | EXP (SCN124)'!AD49/'Comex Stat 15 | EXP (SCN124)'!$AF49,"")</f>
        <v>8.079473971950361E-8</v>
      </c>
      <c r="AE50" s="18">
        <f>IFERROR('Comex Stat 15 | EXP (SCN124)'!AE49/'Comex Stat 15 | EXP (SCN124)'!$AF49,"")</f>
        <v>0.19642871253081329</v>
      </c>
      <c r="AF50" s="17">
        <f>IFERROR('Comex Stat 15 | EXP (SCN124)'!AF49/'Comex Stat 15 | EXP (SCN124)'!$AF49,"")</f>
        <v>1</v>
      </c>
      <c r="AH50" s="22">
        <v>0</v>
      </c>
      <c r="AJ50" s="33">
        <f t="shared" si="8"/>
        <v>0</v>
      </c>
      <c r="AK50" s="22">
        <f t="shared" si="8"/>
        <v>0</v>
      </c>
      <c r="AL50" s="22">
        <f t="shared" si="8"/>
        <v>0</v>
      </c>
      <c r="AM50" s="22">
        <f t="shared" si="8"/>
        <v>0</v>
      </c>
      <c r="AN50" s="22">
        <f t="shared" si="8"/>
        <v>0</v>
      </c>
      <c r="AO50" s="22">
        <f t="shared" si="8"/>
        <v>0</v>
      </c>
      <c r="AP50" s="22">
        <f t="shared" si="8"/>
        <v>0</v>
      </c>
      <c r="AQ50" s="22">
        <f t="shared" si="8"/>
        <v>0</v>
      </c>
      <c r="AR50" s="22">
        <f t="shared" si="8"/>
        <v>0</v>
      </c>
      <c r="AS50" s="22">
        <f t="shared" si="8"/>
        <v>0</v>
      </c>
      <c r="AT50" s="22">
        <f t="shared" si="8"/>
        <v>0</v>
      </c>
      <c r="AU50" s="22">
        <f t="shared" si="8"/>
        <v>0</v>
      </c>
      <c r="AV50" s="22">
        <f t="shared" si="8"/>
        <v>0</v>
      </c>
      <c r="AW50" s="22">
        <f t="shared" si="8"/>
        <v>0</v>
      </c>
      <c r="AX50" s="22">
        <f t="shared" si="8"/>
        <v>0</v>
      </c>
      <c r="AY50" s="22">
        <f t="shared" si="5"/>
        <v>0</v>
      </c>
      <c r="AZ50" s="22">
        <f t="shared" si="5"/>
        <v>0</v>
      </c>
      <c r="BA50" s="22">
        <f t="shared" si="5"/>
        <v>0</v>
      </c>
      <c r="BB50" s="22">
        <f t="shared" si="5"/>
        <v>0</v>
      </c>
      <c r="BC50" s="22">
        <f t="shared" si="5"/>
        <v>0</v>
      </c>
      <c r="BD50" s="22">
        <f t="shared" si="5"/>
        <v>0</v>
      </c>
      <c r="BE50" s="22">
        <f t="shared" si="7"/>
        <v>0</v>
      </c>
      <c r="BF50" s="22">
        <f t="shared" si="7"/>
        <v>0</v>
      </c>
      <c r="BG50" s="22">
        <f t="shared" si="7"/>
        <v>0</v>
      </c>
      <c r="BH50" s="22">
        <f t="shared" si="7"/>
        <v>0</v>
      </c>
      <c r="BI50" s="22">
        <f t="shared" si="7"/>
        <v>0</v>
      </c>
      <c r="BJ50" s="27">
        <f t="shared" si="3"/>
        <v>0</v>
      </c>
      <c r="BK50" s="27" t="str">
        <f t="shared" si="4"/>
        <v>N</v>
      </c>
    </row>
    <row r="51" spans="2:63" x14ac:dyDescent="0.3">
      <c r="B51" s="2">
        <v>19913</v>
      </c>
      <c r="C51" s="9" t="s">
        <v>140</v>
      </c>
      <c r="D51" s="9">
        <v>48</v>
      </c>
      <c r="E51" s="9" t="str">
        <f t="shared" si="2"/>
        <v>N</v>
      </c>
      <c r="F51" s="18" t="str">
        <f>IFERROR('Comex Stat 15 | EXP (SCN124)'!F50/'Comex Stat 15 | EXP (SCN124)'!$AF50,"")</f>
        <v/>
      </c>
      <c r="G51" s="18" t="str">
        <f>IFERROR('Comex Stat 15 | EXP (SCN124)'!G50/'Comex Stat 15 | EXP (SCN124)'!$AF50,"")</f>
        <v/>
      </c>
      <c r="H51" s="18" t="str">
        <f>IFERROR('Comex Stat 15 | EXP (SCN124)'!H50/'Comex Stat 15 | EXP (SCN124)'!$AF50,"")</f>
        <v/>
      </c>
      <c r="I51" s="18" t="str">
        <f>IFERROR('Comex Stat 15 | EXP (SCN124)'!I50/'Comex Stat 15 | EXP (SCN124)'!$AF50,"")</f>
        <v/>
      </c>
      <c r="J51" s="18" t="str">
        <f>IFERROR('Comex Stat 15 | EXP (SCN124)'!J50/'Comex Stat 15 | EXP (SCN124)'!$AF50,"")</f>
        <v/>
      </c>
      <c r="K51" s="18" t="str">
        <f>IFERROR('Comex Stat 15 | EXP (SCN124)'!K50/'Comex Stat 15 | EXP (SCN124)'!$AF50,"")</f>
        <v/>
      </c>
      <c r="L51" s="18" t="str">
        <f>IFERROR('Comex Stat 15 | EXP (SCN124)'!L50/'Comex Stat 15 | EXP (SCN124)'!$AF50,"")</f>
        <v/>
      </c>
      <c r="M51" s="18" t="str">
        <f>IFERROR('Comex Stat 15 | EXP (SCN124)'!M50/'Comex Stat 15 | EXP (SCN124)'!$AF50,"")</f>
        <v/>
      </c>
      <c r="N51" s="18" t="str">
        <f>IFERROR('Comex Stat 15 | EXP (SCN124)'!N50/'Comex Stat 15 | EXP (SCN124)'!$AF50,"")</f>
        <v/>
      </c>
      <c r="O51" s="18" t="str">
        <f>IFERROR('Comex Stat 15 | EXP (SCN124)'!O50/'Comex Stat 15 | EXP (SCN124)'!$AF50,"")</f>
        <v/>
      </c>
      <c r="P51" s="18" t="str">
        <f>IFERROR('Comex Stat 15 | EXP (SCN124)'!P50/'Comex Stat 15 | EXP (SCN124)'!$AF50,"")</f>
        <v/>
      </c>
      <c r="Q51" s="18" t="str">
        <f>IFERROR('Comex Stat 15 | EXP (SCN124)'!Q50/'Comex Stat 15 | EXP (SCN124)'!$AF50,"")</f>
        <v/>
      </c>
      <c r="R51" s="18" t="str">
        <f>IFERROR('Comex Stat 15 | EXP (SCN124)'!R50/'Comex Stat 15 | EXP (SCN124)'!$AF50,"")</f>
        <v/>
      </c>
      <c r="S51" s="18" t="str">
        <f>IFERROR('Comex Stat 15 | EXP (SCN124)'!S50/'Comex Stat 15 | EXP (SCN124)'!$AF50,"")</f>
        <v/>
      </c>
      <c r="T51" s="18" t="str">
        <f>IFERROR('Comex Stat 15 | EXP (SCN124)'!T50/'Comex Stat 15 | EXP (SCN124)'!$AF50,"")</f>
        <v/>
      </c>
      <c r="U51" s="18" t="str">
        <f>IFERROR('Comex Stat 15 | EXP (SCN124)'!U50/'Comex Stat 15 | EXP (SCN124)'!$AF50,"")</f>
        <v/>
      </c>
      <c r="V51" s="18" t="str">
        <f>IFERROR('Comex Stat 15 | EXP (SCN124)'!V50/'Comex Stat 15 | EXP (SCN124)'!$AF50,"")</f>
        <v/>
      </c>
      <c r="W51" s="18" t="str">
        <f>IFERROR('Comex Stat 15 | EXP (SCN124)'!W50/'Comex Stat 15 | EXP (SCN124)'!$AF50,"")</f>
        <v/>
      </c>
      <c r="X51" s="18" t="str">
        <f>IFERROR('Comex Stat 15 | EXP (SCN124)'!X50/'Comex Stat 15 | EXP (SCN124)'!$AF50,"")</f>
        <v/>
      </c>
      <c r="Y51" s="18" t="str">
        <f>IFERROR('Comex Stat 15 | EXP (SCN124)'!Y50/'Comex Stat 15 | EXP (SCN124)'!$AF50,"")</f>
        <v/>
      </c>
      <c r="Z51" s="18" t="str">
        <f>IFERROR('Comex Stat 15 | EXP (SCN124)'!Z50/'Comex Stat 15 | EXP (SCN124)'!$AF50,"")</f>
        <v/>
      </c>
      <c r="AA51" s="18" t="str">
        <f>IFERROR('Comex Stat 15 | EXP (SCN124)'!AA50/'Comex Stat 15 | EXP (SCN124)'!$AF50,"")</f>
        <v/>
      </c>
      <c r="AB51" s="18" t="str">
        <f>IFERROR('Comex Stat 15 | EXP (SCN124)'!AB50/'Comex Stat 15 | EXP (SCN124)'!$AF50,"")</f>
        <v/>
      </c>
      <c r="AC51" s="18" t="str">
        <f>IFERROR('Comex Stat 15 | EXP (SCN124)'!AC50/'Comex Stat 15 | EXP (SCN124)'!$AF50,"")</f>
        <v/>
      </c>
      <c r="AD51" s="18" t="str">
        <f>IFERROR('Comex Stat 15 | EXP (SCN124)'!AD50/'Comex Stat 15 | EXP (SCN124)'!$AF50,"")</f>
        <v/>
      </c>
      <c r="AE51" s="18" t="str">
        <f>IFERROR('Comex Stat 15 | EXP (SCN124)'!AE50/'Comex Stat 15 | EXP (SCN124)'!$AF50,"")</f>
        <v/>
      </c>
      <c r="AF51" s="17" t="str">
        <f>IFERROR('Comex Stat 15 | EXP (SCN124)'!AF50/'Comex Stat 15 | EXP (SCN124)'!$AF50,"")</f>
        <v/>
      </c>
      <c r="AH51" s="22">
        <v>0</v>
      </c>
      <c r="AJ51" s="33" t="str">
        <f t="shared" si="8"/>
        <v/>
      </c>
      <c r="AK51" s="22" t="str">
        <f t="shared" si="8"/>
        <v/>
      </c>
      <c r="AL51" s="22" t="str">
        <f t="shared" si="8"/>
        <v/>
      </c>
      <c r="AM51" s="22" t="str">
        <f t="shared" si="8"/>
        <v/>
      </c>
      <c r="AN51" s="22" t="str">
        <f t="shared" si="8"/>
        <v/>
      </c>
      <c r="AO51" s="22" t="str">
        <f t="shared" si="8"/>
        <v/>
      </c>
      <c r="AP51" s="22" t="str">
        <f t="shared" si="8"/>
        <v/>
      </c>
      <c r="AQ51" s="22" t="str">
        <f t="shared" si="8"/>
        <v/>
      </c>
      <c r="AR51" s="22" t="str">
        <f t="shared" si="8"/>
        <v/>
      </c>
      <c r="AS51" s="22" t="str">
        <f t="shared" si="8"/>
        <v/>
      </c>
      <c r="AT51" s="22" t="str">
        <f t="shared" si="8"/>
        <v/>
      </c>
      <c r="AU51" s="22" t="str">
        <f t="shared" si="8"/>
        <v/>
      </c>
      <c r="AV51" s="22" t="str">
        <f t="shared" si="8"/>
        <v/>
      </c>
      <c r="AW51" s="22" t="str">
        <f t="shared" si="8"/>
        <v/>
      </c>
      <c r="AX51" s="22" t="str">
        <f t="shared" si="8"/>
        <v/>
      </c>
      <c r="AY51" s="22" t="str">
        <f t="shared" si="8"/>
        <v/>
      </c>
      <c r="AZ51" s="22" t="str">
        <f t="shared" ref="AZ51:BI81" si="9">IFERROR(V51*$AH51,"")</f>
        <v/>
      </c>
      <c r="BA51" s="22" t="str">
        <f t="shared" si="9"/>
        <v/>
      </c>
      <c r="BB51" s="22" t="str">
        <f t="shared" si="9"/>
        <v/>
      </c>
      <c r="BC51" s="22" t="str">
        <f t="shared" si="9"/>
        <v/>
      </c>
      <c r="BD51" s="22" t="str">
        <f t="shared" si="9"/>
        <v/>
      </c>
      <c r="BE51" s="22" t="str">
        <f t="shared" si="7"/>
        <v/>
      </c>
      <c r="BF51" s="22" t="str">
        <f t="shared" si="7"/>
        <v/>
      </c>
      <c r="BG51" s="22" t="str">
        <f t="shared" si="7"/>
        <v/>
      </c>
      <c r="BH51" s="22" t="str">
        <f t="shared" si="7"/>
        <v/>
      </c>
      <c r="BI51" s="22" t="str">
        <f t="shared" si="7"/>
        <v/>
      </c>
      <c r="BJ51" s="27">
        <f t="shared" si="3"/>
        <v>0</v>
      </c>
      <c r="BK51" s="27" t="str">
        <f t="shared" si="4"/>
        <v>N</v>
      </c>
    </row>
    <row r="52" spans="2:63" x14ac:dyDescent="0.3">
      <c r="B52" s="2">
        <v>19914</v>
      </c>
      <c r="C52" s="9" t="s">
        <v>77</v>
      </c>
      <c r="D52" s="9">
        <v>49</v>
      </c>
      <c r="E52" s="9" t="str">
        <f t="shared" si="2"/>
        <v>S</v>
      </c>
      <c r="F52" s="18">
        <f>IFERROR('Comex Stat 15 | EXP (SCN124)'!F51/'Comex Stat 15 | EXP (SCN124)'!$AF51,"")</f>
        <v>1.1101789065870839E-2</v>
      </c>
      <c r="G52" s="18">
        <f>IFERROR('Comex Stat 15 | EXP (SCN124)'!G51/'Comex Stat 15 | EXP (SCN124)'!$AF51,"")</f>
        <v>0</v>
      </c>
      <c r="H52" s="18">
        <f>IFERROR('Comex Stat 15 | EXP (SCN124)'!H51/'Comex Stat 15 | EXP (SCN124)'!$AF51,"")</f>
        <v>0</v>
      </c>
      <c r="I52" s="18">
        <f>IFERROR('Comex Stat 15 | EXP (SCN124)'!I51/'Comex Stat 15 | EXP (SCN124)'!$AF51,"")</f>
        <v>0</v>
      </c>
      <c r="J52" s="18">
        <f>IFERROR('Comex Stat 15 | EXP (SCN124)'!J51/'Comex Stat 15 | EXP (SCN124)'!$AF51,"")</f>
        <v>0</v>
      </c>
      <c r="K52" s="18">
        <f>IFERROR('Comex Stat 15 | EXP (SCN124)'!K51/'Comex Stat 15 | EXP (SCN124)'!$AF51,"")</f>
        <v>3.572805553068398E-3</v>
      </c>
      <c r="L52" s="18">
        <f>IFERROR('Comex Stat 15 | EXP (SCN124)'!L51/'Comex Stat 15 | EXP (SCN124)'!$AF51,"")</f>
        <v>2.5399032060206359E-3</v>
      </c>
      <c r="M52" s="18">
        <f>IFERROR('Comex Stat 15 | EXP (SCN124)'!M51/'Comex Stat 15 | EXP (SCN124)'!$AF51,"")</f>
        <v>2.3899069894040947E-4</v>
      </c>
      <c r="N52" s="18">
        <f>IFERROR('Comex Stat 15 | EXP (SCN124)'!N51/'Comex Stat 15 | EXP (SCN124)'!$AF51,"")</f>
        <v>0</v>
      </c>
      <c r="O52" s="18">
        <f>IFERROR('Comex Stat 15 | EXP (SCN124)'!O51/'Comex Stat 15 | EXP (SCN124)'!$AF51,"")</f>
        <v>0</v>
      </c>
      <c r="P52" s="18">
        <f>IFERROR('Comex Stat 15 | EXP (SCN124)'!P51/'Comex Stat 15 | EXP (SCN124)'!$AF51,"")</f>
        <v>0</v>
      </c>
      <c r="Q52" s="18">
        <f>IFERROR('Comex Stat 15 | EXP (SCN124)'!Q51/'Comex Stat 15 | EXP (SCN124)'!$AF51,"")</f>
        <v>0</v>
      </c>
      <c r="R52" s="18">
        <f>IFERROR('Comex Stat 15 | EXP (SCN124)'!R51/'Comex Stat 15 | EXP (SCN124)'!$AF51,"")</f>
        <v>8.1826576015480931E-5</v>
      </c>
      <c r="S52" s="18">
        <f>IFERROR('Comex Stat 15 | EXP (SCN124)'!S51/'Comex Stat 15 | EXP (SCN124)'!$AF51,"")</f>
        <v>0</v>
      </c>
      <c r="T52" s="18">
        <f>IFERROR('Comex Stat 15 | EXP (SCN124)'!T51/'Comex Stat 15 | EXP (SCN124)'!$AF51,"")</f>
        <v>0</v>
      </c>
      <c r="U52" s="18">
        <f>IFERROR('Comex Stat 15 | EXP (SCN124)'!U51/'Comex Stat 15 | EXP (SCN124)'!$AF51,"")</f>
        <v>0</v>
      </c>
      <c r="V52" s="18">
        <f>IFERROR('Comex Stat 15 | EXP (SCN124)'!V51/'Comex Stat 15 | EXP (SCN124)'!$AF51,"")</f>
        <v>0</v>
      </c>
      <c r="W52" s="18">
        <f>IFERROR('Comex Stat 15 | EXP (SCN124)'!W51/'Comex Stat 15 | EXP (SCN124)'!$AF51,"")</f>
        <v>0</v>
      </c>
      <c r="X52" s="18">
        <f>IFERROR('Comex Stat 15 | EXP (SCN124)'!X51/'Comex Stat 15 | EXP (SCN124)'!$AF51,"")</f>
        <v>0</v>
      </c>
      <c r="Y52" s="18">
        <f>IFERROR('Comex Stat 15 | EXP (SCN124)'!Y51/'Comex Stat 15 | EXP (SCN124)'!$AF51,"")</f>
        <v>0</v>
      </c>
      <c r="Z52" s="18">
        <f>IFERROR('Comex Stat 15 | EXP (SCN124)'!Z51/'Comex Stat 15 | EXP (SCN124)'!$AF51,"")</f>
        <v>0</v>
      </c>
      <c r="AA52" s="18">
        <f>IFERROR('Comex Stat 15 | EXP (SCN124)'!AA51/'Comex Stat 15 | EXP (SCN124)'!$AF51,"")</f>
        <v>0</v>
      </c>
      <c r="AB52" s="18">
        <f>IFERROR('Comex Stat 15 | EXP (SCN124)'!AB51/'Comex Stat 15 | EXP (SCN124)'!$AF51,"")</f>
        <v>5.554722331003585E-5</v>
      </c>
      <c r="AC52" s="18">
        <f>IFERROR('Comex Stat 15 | EXP (SCN124)'!AC51/'Comex Stat 15 | EXP (SCN124)'!$AF51,"")</f>
        <v>0</v>
      </c>
      <c r="AD52" s="18">
        <f>IFERROR('Comex Stat 15 | EXP (SCN124)'!AD51/'Comex Stat 15 | EXP (SCN124)'!$AF51,"")</f>
        <v>0.1228333635605838</v>
      </c>
      <c r="AE52" s="18">
        <f>IFERROR('Comex Stat 15 | EXP (SCN124)'!AE51/'Comex Stat 15 | EXP (SCN124)'!$AF51,"")</f>
        <v>0.85957577411619035</v>
      </c>
      <c r="AF52" s="17">
        <f>IFERROR('Comex Stat 15 | EXP (SCN124)'!AF51/'Comex Stat 15 | EXP (SCN124)'!$AF51,"")</f>
        <v>1</v>
      </c>
      <c r="AH52" s="22">
        <v>287</v>
      </c>
      <c r="AJ52" s="33">
        <f t="shared" si="8"/>
        <v>3.1862134619049307</v>
      </c>
      <c r="AK52" s="22">
        <f t="shared" si="8"/>
        <v>0</v>
      </c>
      <c r="AL52" s="22">
        <f t="shared" si="8"/>
        <v>0</v>
      </c>
      <c r="AM52" s="22">
        <f t="shared" si="8"/>
        <v>0</v>
      </c>
      <c r="AN52" s="22">
        <f t="shared" si="8"/>
        <v>0</v>
      </c>
      <c r="AO52" s="22">
        <f t="shared" si="8"/>
        <v>1.0253951937306303</v>
      </c>
      <c r="AP52" s="22">
        <f t="shared" si="8"/>
        <v>0.72895222012792249</v>
      </c>
      <c r="AQ52" s="22">
        <f t="shared" si="8"/>
        <v>6.8590330595897517E-2</v>
      </c>
      <c r="AR52" s="22">
        <f t="shared" si="8"/>
        <v>0</v>
      </c>
      <c r="AS52" s="22">
        <f t="shared" si="8"/>
        <v>0</v>
      </c>
      <c r="AT52" s="22">
        <f t="shared" si="8"/>
        <v>0</v>
      </c>
      <c r="AU52" s="22">
        <f t="shared" si="8"/>
        <v>0</v>
      </c>
      <c r="AV52" s="22">
        <f t="shared" si="8"/>
        <v>2.3484227316443028E-2</v>
      </c>
      <c r="AW52" s="22">
        <f t="shared" si="8"/>
        <v>0</v>
      </c>
      <c r="AX52" s="22">
        <f t="shared" si="8"/>
        <v>0</v>
      </c>
      <c r="AY52" s="22">
        <f t="shared" si="8"/>
        <v>0</v>
      </c>
      <c r="AZ52" s="22">
        <f t="shared" si="9"/>
        <v>0</v>
      </c>
      <c r="BA52" s="22">
        <f t="shared" si="9"/>
        <v>0</v>
      </c>
      <c r="BB52" s="22">
        <f t="shared" si="9"/>
        <v>0</v>
      </c>
      <c r="BC52" s="22">
        <f t="shared" si="9"/>
        <v>0</v>
      </c>
      <c r="BD52" s="22">
        <f t="shared" si="9"/>
        <v>0</v>
      </c>
      <c r="BE52" s="22">
        <f t="shared" si="7"/>
        <v>0</v>
      </c>
      <c r="BF52" s="22">
        <f t="shared" si="7"/>
        <v>1.5942053089980288E-2</v>
      </c>
      <c r="BG52" s="22">
        <f t="shared" si="7"/>
        <v>0</v>
      </c>
      <c r="BH52" s="22">
        <f t="shared" si="7"/>
        <v>35.253175341887548</v>
      </c>
      <c r="BI52" s="22">
        <f t="shared" si="7"/>
        <v>246.69824717134662</v>
      </c>
      <c r="BJ52" s="27">
        <f t="shared" si="3"/>
        <v>287</v>
      </c>
      <c r="BK52" s="27" t="str">
        <f t="shared" si="4"/>
        <v>N</v>
      </c>
    </row>
    <row r="53" spans="2:63" x14ac:dyDescent="0.3">
      <c r="B53" s="2">
        <v>19915</v>
      </c>
      <c r="C53" s="9" t="s">
        <v>78</v>
      </c>
      <c r="D53" s="9">
        <v>50</v>
      </c>
      <c r="E53" s="9" t="str">
        <f t="shared" si="2"/>
        <v>S</v>
      </c>
      <c r="F53" s="18">
        <f>IFERROR('Comex Stat 15 | EXP (SCN124)'!F52/'Comex Stat 15 | EXP (SCN124)'!$AF52,"")</f>
        <v>1.485928435099305E-3</v>
      </c>
      <c r="G53" s="18">
        <f>IFERROR('Comex Stat 15 | EXP (SCN124)'!G52/'Comex Stat 15 | EXP (SCN124)'!$AF52,"")</f>
        <v>0</v>
      </c>
      <c r="H53" s="18">
        <f>IFERROR('Comex Stat 15 | EXP (SCN124)'!H52/'Comex Stat 15 | EXP (SCN124)'!$AF52,"")</f>
        <v>0</v>
      </c>
      <c r="I53" s="18">
        <f>IFERROR('Comex Stat 15 | EXP (SCN124)'!I52/'Comex Stat 15 | EXP (SCN124)'!$AF52,"")</f>
        <v>0</v>
      </c>
      <c r="J53" s="18">
        <f>IFERROR('Comex Stat 15 | EXP (SCN124)'!J52/'Comex Stat 15 | EXP (SCN124)'!$AF52,"")</f>
        <v>0</v>
      </c>
      <c r="K53" s="18">
        <f>IFERROR('Comex Stat 15 | EXP (SCN124)'!K52/'Comex Stat 15 | EXP (SCN124)'!$AF52,"")</f>
        <v>0</v>
      </c>
      <c r="L53" s="18">
        <f>IFERROR('Comex Stat 15 | EXP (SCN124)'!L52/'Comex Stat 15 | EXP (SCN124)'!$AF52,"")</f>
        <v>0.18959111960233113</v>
      </c>
      <c r="M53" s="18">
        <f>IFERROR('Comex Stat 15 | EXP (SCN124)'!M52/'Comex Stat 15 | EXP (SCN124)'!$AF52,"")</f>
        <v>0.49414176728124837</v>
      </c>
      <c r="N53" s="18">
        <f>IFERROR('Comex Stat 15 | EXP (SCN124)'!N52/'Comex Stat 15 | EXP (SCN124)'!$AF52,"")</f>
        <v>0</v>
      </c>
      <c r="O53" s="18">
        <f>IFERROR('Comex Stat 15 | EXP (SCN124)'!O52/'Comex Stat 15 | EXP (SCN124)'!$AF52,"")</f>
        <v>0</v>
      </c>
      <c r="P53" s="18">
        <f>IFERROR('Comex Stat 15 | EXP (SCN124)'!P52/'Comex Stat 15 | EXP (SCN124)'!$AF52,"")</f>
        <v>0</v>
      </c>
      <c r="Q53" s="18">
        <f>IFERROR('Comex Stat 15 | EXP (SCN124)'!Q52/'Comex Stat 15 | EXP (SCN124)'!$AF52,"")</f>
        <v>0</v>
      </c>
      <c r="R53" s="18">
        <f>IFERROR('Comex Stat 15 | EXP (SCN124)'!R52/'Comex Stat 15 | EXP (SCN124)'!$AF52,"")</f>
        <v>0</v>
      </c>
      <c r="S53" s="18">
        <f>IFERROR('Comex Stat 15 | EXP (SCN124)'!S52/'Comex Stat 15 | EXP (SCN124)'!$AF52,"")</f>
        <v>0.1545843634980025</v>
      </c>
      <c r="T53" s="18">
        <f>IFERROR('Comex Stat 15 | EXP (SCN124)'!T52/'Comex Stat 15 | EXP (SCN124)'!$AF52,"")</f>
        <v>0</v>
      </c>
      <c r="U53" s="18">
        <f>IFERROR('Comex Stat 15 | EXP (SCN124)'!U52/'Comex Stat 15 | EXP (SCN124)'!$AF52,"")</f>
        <v>0</v>
      </c>
      <c r="V53" s="18">
        <f>IFERROR('Comex Stat 15 | EXP (SCN124)'!V52/'Comex Stat 15 | EXP (SCN124)'!$AF52,"")</f>
        <v>0</v>
      </c>
      <c r="W53" s="18">
        <f>IFERROR('Comex Stat 15 | EXP (SCN124)'!W52/'Comex Stat 15 | EXP (SCN124)'!$AF52,"")</f>
        <v>0</v>
      </c>
      <c r="X53" s="18">
        <f>IFERROR('Comex Stat 15 | EXP (SCN124)'!X52/'Comex Stat 15 | EXP (SCN124)'!$AF52,"")</f>
        <v>0</v>
      </c>
      <c r="Y53" s="18">
        <f>IFERROR('Comex Stat 15 | EXP (SCN124)'!Y52/'Comex Stat 15 | EXP (SCN124)'!$AF52,"")</f>
        <v>0</v>
      </c>
      <c r="Z53" s="18">
        <f>IFERROR('Comex Stat 15 | EXP (SCN124)'!Z52/'Comex Stat 15 | EXP (SCN124)'!$AF52,"")</f>
        <v>0</v>
      </c>
      <c r="AA53" s="18">
        <f>IFERROR('Comex Stat 15 | EXP (SCN124)'!AA52/'Comex Stat 15 | EXP (SCN124)'!$AF52,"")</f>
        <v>0</v>
      </c>
      <c r="AB53" s="18">
        <f>IFERROR('Comex Stat 15 | EXP (SCN124)'!AB52/'Comex Stat 15 | EXP (SCN124)'!$AF52,"")</f>
        <v>0</v>
      </c>
      <c r="AC53" s="18">
        <f>IFERROR('Comex Stat 15 | EXP (SCN124)'!AC52/'Comex Stat 15 | EXP (SCN124)'!$AF52,"")</f>
        <v>0</v>
      </c>
      <c r="AD53" s="18">
        <f>IFERROR('Comex Stat 15 | EXP (SCN124)'!AD52/'Comex Stat 15 | EXP (SCN124)'!$AF52,"")</f>
        <v>0.16019682118331868</v>
      </c>
      <c r="AE53" s="18">
        <f>IFERROR('Comex Stat 15 | EXP (SCN124)'!AE52/'Comex Stat 15 | EXP (SCN124)'!$AF52,"")</f>
        <v>0</v>
      </c>
      <c r="AF53" s="17">
        <f>IFERROR('Comex Stat 15 | EXP (SCN124)'!AF52/'Comex Stat 15 | EXP (SCN124)'!$AF52,"")</f>
        <v>1</v>
      </c>
      <c r="AH53" s="22">
        <v>0</v>
      </c>
      <c r="AJ53" s="33">
        <f t="shared" si="8"/>
        <v>0</v>
      </c>
      <c r="AK53" s="22">
        <f t="shared" si="8"/>
        <v>0</v>
      </c>
      <c r="AL53" s="22">
        <f t="shared" si="8"/>
        <v>0</v>
      </c>
      <c r="AM53" s="22">
        <f t="shared" si="8"/>
        <v>0</v>
      </c>
      <c r="AN53" s="22">
        <f t="shared" si="8"/>
        <v>0</v>
      </c>
      <c r="AO53" s="22">
        <f t="shared" si="8"/>
        <v>0</v>
      </c>
      <c r="AP53" s="22">
        <f t="shared" si="8"/>
        <v>0</v>
      </c>
      <c r="AQ53" s="22">
        <f t="shared" si="8"/>
        <v>0</v>
      </c>
      <c r="AR53" s="22">
        <f t="shared" si="8"/>
        <v>0</v>
      </c>
      <c r="AS53" s="22">
        <f t="shared" si="8"/>
        <v>0</v>
      </c>
      <c r="AT53" s="22">
        <f t="shared" si="8"/>
        <v>0</v>
      </c>
      <c r="AU53" s="22">
        <f t="shared" si="8"/>
        <v>0</v>
      </c>
      <c r="AV53" s="22">
        <f t="shared" si="8"/>
        <v>0</v>
      </c>
      <c r="AW53" s="22">
        <f t="shared" ref="AW53:BD84" si="10">IFERROR(S53*$AH53,"")</f>
        <v>0</v>
      </c>
      <c r="AX53" s="22">
        <f t="shared" si="10"/>
        <v>0</v>
      </c>
      <c r="AY53" s="22">
        <f t="shared" si="10"/>
        <v>0</v>
      </c>
      <c r="AZ53" s="22">
        <f t="shared" si="9"/>
        <v>0</v>
      </c>
      <c r="BA53" s="22">
        <f t="shared" si="9"/>
        <v>0</v>
      </c>
      <c r="BB53" s="22">
        <f t="shared" si="9"/>
        <v>0</v>
      </c>
      <c r="BC53" s="22">
        <f t="shared" si="9"/>
        <v>0</v>
      </c>
      <c r="BD53" s="22">
        <f t="shared" si="9"/>
        <v>0</v>
      </c>
      <c r="BE53" s="22">
        <f t="shared" si="7"/>
        <v>0</v>
      </c>
      <c r="BF53" s="22">
        <f t="shared" si="7"/>
        <v>0</v>
      </c>
      <c r="BG53" s="22">
        <f t="shared" si="7"/>
        <v>0</v>
      </c>
      <c r="BH53" s="22">
        <f t="shared" si="7"/>
        <v>0</v>
      </c>
      <c r="BI53" s="22">
        <f t="shared" si="7"/>
        <v>0</v>
      </c>
      <c r="BJ53" s="27">
        <f t="shared" si="3"/>
        <v>0</v>
      </c>
      <c r="BK53" s="27" t="str">
        <f t="shared" si="4"/>
        <v>N</v>
      </c>
    </row>
    <row r="54" spans="2:63" x14ac:dyDescent="0.3">
      <c r="B54" s="2">
        <v>19916</v>
      </c>
      <c r="C54" s="9" t="s">
        <v>79</v>
      </c>
      <c r="D54" s="9">
        <v>51</v>
      </c>
      <c r="E54" s="9" t="str">
        <f t="shared" si="2"/>
        <v>S</v>
      </c>
      <c r="F54" s="18">
        <f>IFERROR('Comex Stat 15 | EXP (SCN124)'!F53/'Comex Stat 15 | EXP (SCN124)'!$AF53,"")</f>
        <v>0.14911524357571479</v>
      </c>
      <c r="G54" s="18">
        <f>IFERROR('Comex Stat 15 | EXP (SCN124)'!G53/'Comex Stat 15 | EXP (SCN124)'!$AF53,"")</f>
        <v>9.0873442017414333E-3</v>
      </c>
      <c r="H54" s="18">
        <f>IFERROR('Comex Stat 15 | EXP (SCN124)'!H53/'Comex Stat 15 | EXP (SCN124)'!$AF53,"")</f>
        <v>4.2820775783994877E-6</v>
      </c>
      <c r="I54" s="18">
        <f>IFERROR('Comex Stat 15 | EXP (SCN124)'!I53/'Comex Stat 15 | EXP (SCN124)'!$AF53,"")</f>
        <v>1.4812517425980247E-2</v>
      </c>
      <c r="J54" s="18">
        <f>IFERROR('Comex Stat 15 | EXP (SCN124)'!J53/'Comex Stat 15 | EXP (SCN124)'!$AF53,"")</f>
        <v>8.5985038093231048E-2</v>
      </c>
      <c r="K54" s="18">
        <f>IFERROR('Comex Stat 15 | EXP (SCN124)'!K53/'Comex Stat 15 | EXP (SCN124)'!$AF53,"")</f>
        <v>2.7826499457945783E-2</v>
      </c>
      <c r="L54" s="18">
        <f>IFERROR('Comex Stat 15 | EXP (SCN124)'!L53/'Comex Stat 15 | EXP (SCN124)'!$AF53,"")</f>
        <v>7.4683136090498994E-2</v>
      </c>
      <c r="M54" s="18">
        <f>IFERROR('Comex Stat 15 | EXP (SCN124)'!M53/'Comex Stat 15 | EXP (SCN124)'!$AF53,"")</f>
        <v>0.14516379809707095</v>
      </c>
      <c r="N54" s="18">
        <f>IFERROR('Comex Stat 15 | EXP (SCN124)'!N53/'Comex Stat 15 | EXP (SCN124)'!$AF53,"")</f>
        <v>4.2088098109563246E-3</v>
      </c>
      <c r="O54" s="18">
        <f>IFERROR('Comex Stat 15 | EXP (SCN124)'!O53/'Comex Stat 15 | EXP (SCN124)'!$AF53,"")</f>
        <v>1.1773372944881316E-2</v>
      </c>
      <c r="P54" s="18">
        <f>IFERROR('Comex Stat 15 | EXP (SCN124)'!P53/'Comex Stat 15 | EXP (SCN124)'!$AF53,"")</f>
        <v>6.1400431843154314E-3</v>
      </c>
      <c r="Q54" s="18">
        <f>IFERROR('Comex Stat 15 | EXP (SCN124)'!Q53/'Comex Stat 15 | EXP (SCN124)'!$AF53,"")</f>
        <v>1.0180557515140094E-3</v>
      </c>
      <c r="R54" s="18">
        <f>IFERROR('Comex Stat 15 | EXP (SCN124)'!R53/'Comex Stat 15 | EXP (SCN124)'!$AF53,"")</f>
        <v>1.2678147535662168E-2</v>
      </c>
      <c r="S54" s="18">
        <f>IFERROR('Comex Stat 15 | EXP (SCN124)'!S53/'Comex Stat 15 | EXP (SCN124)'!$AF53,"")</f>
        <v>0.13639395301608354</v>
      </c>
      <c r="T54" s="18">
        <f>IFERROR('Comex Stat 15 | EXP (SCN124)'!T53/'Comex Stat 15 | EXP (SCN124)'!$AF53,"")</f>
        <v>2.6943143447807393E-3</v>
      </c>
      <c r="U54" s="18">
        <f>IFERROR('Comex Stat 15 | EXP (SCN124)'!U53/'Comex Stat 15 | EXP (SCN124)'!$AF53,"")</f>
        <v>8.5997116938338997E-4</v>
      </c>
      <c r="V54" s="18">
        <f>IFERROR('Comex Stat 15 | EXP (SCN124)'!V53/'Comex Stat 15 | EXP (SCN124)'!$AF53,"")</f>
        <v>3.5166015929241204E-5</v>
      </c>
      <c r="W54" s="18">
        <f>IFERROR('Comex Stat 15 | EXP (SCN124)'!W53/'Comex Stat 15 | EXP (SCN124)'!$AF53,"")</f>
        <v>3.1921413651883786E-4</v>
      </c>
      <c r="X54" s="18">
        <f>IFERROR('Comex Stat 15 | EXP (SCN124)'!X53/'Comex Stat 15 | EXP (SCN124)'!$AF53,"")</f>
        <v>8.2656796026336875E-3</v>
      </c>
      <c r="Y54" s="18">
        <f>IFERROR('Comex Stat 15 | EXP (SCN124)'!Y53/'Comex Stat 15 | EXP (SCN124)'!$AF53,"")</f>
        <v>4.4963726214970696E-4</v>
      </c>
      <c r="Z54" s="18">
        <f>IFERROR('Comex Stat 15 | EXP (SCN124)'!Z53/'Comex Stat 15 | EXP (SCN124)'!$AF53,"")</f>
        <v>2.3818674201491938E-3</v>
      </c>
      <c r="AA54" s="18">
        <f>IFERROR('Comex Stat 15 | EXP (SCN124)'!AA53/'Comex Stat 15 | EXP (SCN124)'!$AF53,"")</f>
        <v>1.0454932728342771E-3</v>
      </c>
      <c r="AB54" s="18">
        <f>IFERROR('Comex Stat 15 | EXP (SCN124)'!AB53/'Comex Stat 15 | EXP (SCN124)'!$AF53,"")</f>
        <v>1.0911214311122735E-3</v>
      </c>
      <c r="AC54" s="18">
        <f>IFERROR('Comex Stat 15 | EXP (SCN124)'!AC53/'Comex Stat 15 | EXP (SCN124)'!$AF53,"")</f>
        <v>2.1087779225867662E-2</v>
      </c>
      <c r="AD54" s="18">
        <f>IFERROR('Comex Stat 15 | EXP (SCN124)'!AD53/'Comex Stat 15 | EXP (SCN124)'!$AF53,"")</f>
        <v>0.1090339515007524</v>
      </c>
      <c r="AE54" s="18">
        <f>IFERROR('Comex Stat 15 | EXP (SCN124)'!AE53/'Comex Stat 15 | EXP (SCN124)'!$AF53,"")</f>
        <v>0.17384556335471416</v>
      </c>
      <c r="AF54" s="17">
        <f>IFERROR('Comex Stat 15 | EXP (SCN124)'!AF53/'Comex Stat 15 | EXP (SCN124)'!$AF53,"")</f>
        <v>1</v>
      </c>
      <c r="AH54" s="22">
        <v>17</v>
      </c>
      <c r="AJ54" s="33">
        <f t="shared" ref="AJ54:AV73" si="11">IFERROR(F54*$AH54,"")</f>
        <v>2.5349591407871515</v>
      </c>
      <c r="AK54" s="22">
        <f t="shared" si="11"/>
        <v>0.15448485142960436</v>
      </c>
      <c r="AL54" s="22">
        <f t="shared" si="11"/>
        <v>7.2795318832791288E-5</v>
      </c>
      <c r="AM54" s="22">
        <f t="shared" si="11"/>
        <v>0.25181279624166419</v>
      </c>
      <c r="AN54" s="22">
        <f t="shared" si="11"/>
        <v>1.4617456475849278</v>
      </c>
      <c r="AO54" s="22">
        <f t="shared" si="11"/>
        <v>0.47305049078507833</v>
      </c>
      <c r="AP54" s="22">
        <f t="shared" si="11"/>
        <v>1.2696133135384828</v>
      </c>
      <c r="AQ54" s="22">
        <f t="shared" si="11"/>
        <v>2.4677845676502059</v>
      </c>
      <c r="AR54" s="22">
        <f t="shared" si="11"/>
        <v>7.1549766786257518E-2</v>
      </c>
      <c r="AS54" s="22">
        <f t="shared" si="11"/>
        <v>0.20014734006298238</v>
      </c>
      <c r="AT54" s="22">
        <f t="shared" si="11"/>
        <v>0.10438073413336234</v>
      </c>
      <c r="AU54" s="22">
        <f t="shared" si="11"/>
        <v>1.7306947775738157E-2</v>
      </c>
      <c r="AV54" s="22">
        <f t="shared" si="11"/>
        <v>0.21552850810625684</v>
      </c>
      <c r="AW54" s="22">
        <f t="shared" si="10"/>
        <v>2.3186972012734199</v>
      </c>
      <c r="AX54" s="22">
        <f t="shared" si="10"/>
        <v>4.580334386127257E-2</v>
      </c>
      <c r="AY54" s="22">
        <f t="shared" si="10"/>
        <v>1.461950987951763E-2</v>
      </c>
      <c r="AZ54" s="22">
        <f t="shared" si="9"/>
        <v>5.9782227079710048E-4</v>
      </c>
      <c r="BA54" s="22">
        <f t="shared" si="9"/>
        <v>5.4266403208202436E-3</v>
      </c>
      <c r="BB54" s="22">
        <f t="shared" si="9"/>
        <v>0.14051655324477269</v>
      </c>
      <c r="BC54" s="22">
        <f t="shared" si="9"/>
        <v>7.643833456545018E-3</v>
      </c>
      <c r="BD54" s="22">
        <f t="shared" si="9"/>
        <v>4.0491746142536297E-2</v>
      </c>
      <c r="BE54" s="22">
        <f t="shared" si="7"/>
        <v>1.7773385638182711E-2</v>
      </c>
      <c r="BF54" s="22">
        <f t="shared" si="7"/>
        <v>1.8549064328908651E-2</v>
      </c>
      <c r="BG54" s="22">
        <f t="shared" si="7"/>
        <v>0.35849224683975028</v>
      </c>
      <c r="BH54" s="22">
        <f t="shared" si="7"/>
        <v>1.8535771755127908</v>
      </c>
      <c r="BI54" s="22">
        <f t="shared" si="7"/>
        <v>2.9553745770301405</v>
      </c>
      <c r="BJ54" s="27">
        <f t="shared" si="3"/>
        <v>16.999999999999996</v>
      </c>
      <c r="BK54" s="27" t="str">
        <f t="shared" si="4"/>
        <v>N</v>
      </c>
    </row>
    <row r="55" spans="2:63" x14ac:dyDescent="0.3">
      <c r="B55" s="2">
        <v>19921</v>
      </c>
      <c r="C55" s="9" t="s">
        <v>80</v>
      </c>
      <c r="D55" s="9">
        <v>52</v>
      </c>
      <c r="E55" s="9" t="str">
        <f t="shared" si="2"/>
        <v>S</v>
      </c>
      <c r="F55" s="18">
        <f>IFERROR('Comex Stat 15 | EXP (SCN124)'!F54/'Comex Stat 15 | EXP (SCN124)'!$AF54,"")</f>
        <v>0.49872962856207387</v>
      </c>
      <c r="G55" s="18">
        <f>IFERROR('Comex Stat 15 | EXP (SCN124)'!G54/'Comex Stat 15 | EXP (SCN124)'!$AF54,"")</f>
        <v>6.0446528258429333E-2</v>
      </c>
      <c r="H55" s="18">
        <f>IFERROR('Comex Stat 15 | EXP (SCN124)'!H54/'Comex Stat 15 | EXP (SCN124)'!$AF54,"")</f>
        <v>0</v>
      </c>
      <c r="I55" s="18">
        <f>IFERROR('Comex Stat 15 | EXP (SCN124)'!I54/'Comex Stat 15 | EXP (SCN124)'!$AF54,"")</f>
        <v>4.023607426756054E-2</v>
      </c>
      <c r="J55" s="18">
        <f>IFERROR('Comex Stat 15 | EXP (SCN124)'!J54/'Comex Stat 15 | EXP (SCN124)'!$AF54,"")</f>
        <v>4.3816508996376699E-3</v>
      </c>
      <c r="K55" s="18">
        <f>IFERROR('Comex Stat 15 | EXP (SCN124)'!K54/'Comex Stat 15 | EXP (SCN124)'!$AF54,"")</f>
        <v>8.353896714090172E-3</v>
      </c>
      <c r="L55" s="18">
        <f>IFERROR('Comex Stat 15 | EXP (SCN124)'!L54/'Comex Stat 15 | EXP (SCN124)'!$AF54,"")</f>
        <v>1.2915323205021468E-2</v>
      </c>
      <c r="M55" s="18">
        <f>IFERROR('Comex Stat 15 | EXP (SCN124)'!M54/'Comex Stat 15 | EXP (SCN124)'!$AF54,"")</f>
        <v>1.9082896043908786E-3</v>
      </c>
      <c r="N55" s="18">
        <f>IFERROR('Comex Stat 15 | EXP (SCN124)'!N54/'Comex Stat 15 | EXP (SCN124)'!$AF54,"")</f>
        <v>3.5991926714148601E-4</v>
      </c>
      <c r="O55" s="18">
        <f>IFERROR('Comex Stat 15 | EXP (SCN124)'!O54/'Comex Stat 15 | EXP (SCN124)'!$AF54,"")</f>
        <v>4.1197504491068179E-3</v>
      </c>
      <c r="P55" s="18">
        <f>IFERROR('Comex Stat 15 | EXP (SCN124)'!P54/'Comex Stat 15 | EXP (SCN124)'!$AF54,"")</f>
        <v>4.8433748380392041E-3</v>
      </c>
      <c r="Q55" s="18">
        <f>IFERROR('Comex Stat 15 | EXP (SCN124)'!Q54/'Comex Stat 15 | EXP (SCN124)'!$AF54,"")</f>
        <v>3.0480275024112909E-5</v>
      </c>
      <c r="R55" s="18">
        <f>IFERROR('Comex Stat 15 | EXP (SCN124)'!R54/'Comex Stat 15 | EXP (SCN124)'!$AF54,"")</f>
        <v>3.0577104474416165E-4</v>
      </c>
      <c r="S55" s="18">
        <f>IFERROR('Comex Stat 15 | EXP (SCN124)'!S54/'Comex Stat 15 | EXP (SCN124)'!$AF54,"")</f>
        <v>4.7689609633375427E-4</v>
      </c>
      <c r="T55" s="18">
        <f>IFERROR('Comex Stat 15 | EXP (SCN124)'!T54/'Comex Stat 15 | EXP (SCN124)'!$AF54,"")</f>
        <v>4.5288106622772066E-4</v>
      </c>
      <c r="U55" s="18">
        <f>IFERROR('Comex Stat 15 | EXP (SCN124)'!U54/'Comex Stat 15 | EXP (SCN124)'!$AF54,"")</f>
        <v>0</v>
      </c>
      <c r="V55" s="18">
        <f>IFERROR('Comex Stat 15 | EXP (SCN124)'!V54/'Comex Stat 15 | EXP (SCN124)'!$AF54,"")</f>
        <v>0</v>
      </c>
      <c r="W55" s="18">
        <f>IFERROR('Comex Stat 15 | EXP (SCN124)'!W54/'Comex Stat 15 | EXP (SCN124)'!$AF54,"")</f>
        <v>0</v>
      </c>
      <c r="X55" s="18">
        <f>IFERROR('Comex Stat 15 | EXP (SCN124)'!X54/'Comex Stat 15 | EXP (SCN124)'!$AF54,"")</f>
        <v>0</v>
      </c>
      <c r="Y55" s="18">
        <f>IFERROR('Comex Stat 15 | EXP (SCN124)'!Y54/'Comex Stat 15 | EXP (SCN124)'!$AF54,"")</f>
        <v>0</v>
      </c>
      <c r="Z55" s="18">
        <f>IFERROR('Comex Stat 15 | EXP (SCN124)'!Z54/'Comex Stat 15 | EXP (SCN124)'!$AF54,"")</f>
        <v>2.0534254546616339E-5</v>
      </c>
      <c r="AA55" s="18">
        <f>IFERROR('Comex Stat 15 | EXP (SCN124)'!AA54/'Comex Stat 15 | EXP (SCN124)'!$AF54,"")</f>
        <v>0</v>
      </c>
      <c r="AB55" s="18">
        <f>IFERROR('Comex Stat 15 | EXP (SCN124)'!AB54/'Comex Stat 15 | EXP (SCN124)'!$AF54,"")</f>
        <v>0</v>
      </c>
      <c r="AC55" s="18">
        <f>IFERROR('Comex Stat 15 | EXP (SCN124)'!AC54/'Comex Stat 15 | EXP (SCN124)'!$AF54,"")</f>
        <v>1.1556484357791461E-3</v>
      </c>
      <c r="AD55" s="18">
        <f>IFERROR('Comex Stat 15 | EXP (SCN124)'!AD54/'Comex Stat 15 | EXP (SCN124)'!$AF54,"")</f>
        <v>3.1379512222263095E-2</v>
      </c>
      <c r="AE55" s="18">
        <f>IFERROR('Comex Stat 15 | EXP (SCN124)'!AE54/'Comex Stat 15 | EXP (SCN124)'!$AF54,"")</f>
        <v>0.32988384053958991</v>
      </c>
      <c r="AF55" s="17">
        <f>IFERROR('Comex Stat 15 | EXP (SCN124)'!AF54/'Comex Stat 15 | EXP (SCN124)'!$AF54,"")</f>
        <v>1</v>
      </c>
      <c r="AH55" s="22">
        <v>0</v>
      </c>
      <c r="AJ55" s="33">
        <f t="shared" si="11"/>
        <v>0</v>
      </c>
      <c r="AK55" s="22">
        <f t="shared" si="11"/>
        <v>0</v>
      </c>
      <c r="AL55" s="22">
        <f t="shared" si="11"/>
        <v>0</v>
      </c>
      <c r="AM55" s="22">
        <f t="shared" si="11"/>
        <v>0</v>
      </c>
      <c r="AN55" s="22">
        <f t="shared" si="11"/>
        <v>0</v>
      </c>
      <c r="AO55" s="22">
        <f t="shared" si="11"/>
        <v>0</v>
      </c>
      <c r="AP55" s="22">
        <f t="shared" si="11"/>
        <v>0</v>
      </c>
      <c r="AQ55" s="22">
        <f t="shared" si="11"/>
        <v>0</v>
      </c>
      <c r="AR55" s="22">
        <f t="shared" si="11"/>
        <v>0</v>
      </c>
      <c r="AS55" s="22">
        <f t="shared" si="11"/>
        <v>0</v>
      </c>
      <c r="AT55" s="22">
        <f t="shared" si="11"/>
        <v>0</v>
      </c>
      <c r="AU55" s="22">
        <f t="shared" si="11"/>
        <v>0</v>
      </c>
      <c r="AV55" s="22">
        <f t="shared" si="11"/>
        <v>0</v>
      </c>
      <c r="AW55" s="22">
        <f t="shared" si="10"/>
        <v>0</v>
      </c>
      <c r="AX55" s="22">
        <f t="shared" si="10"/>
        <v>0</v>
      </c>
      <c r="AY55" s="22">
        <f t="shared" si="10"/>
        <v>0</v>
      </c>
      <c r="AZ55" s="22">
        <f t="shared" si="9"/>
        <v>0</v>
      </c>
      <c r="BA55" s="22">
        <f t="shared" si="9"/>
        <v>0</v>
      </c>
      <c r="BB55" s="22">
        <f t="shared" si="9"/>
        <v>0</v>
      </c>
      <c r="BC55" s="22">
        <f t="shared" si="9"/>
        <v>0</v>
      </c>
      <c r="BD55" s="22">
        <f t="shared" si="9"/>
        <v>0</v>
      </c>
      <c r="BE55" s="22">
        <f t="shared" si="7"/>
        <v>0</v>
      </c>
      <c r="BF55" s="22">
        <f t="shared" si="7"/>
        <v>0</v>
      </c>
      <c r="BG55" s="22">
        <f t="shared" si="7"/>
        <v>0</v>
      </c>
      <c r="BH55" s="22">
        <f t="shared" si="7"/>
        <v>0</v>
      </c>
      <c r="BI55" s="22">
        <f t="shared" si="7"/>
        <v>0</v>
      </c>
      <c r="BJ55" s="27">
        <f t="shared" si="3"/>
        <v>0</v>
      </c>
      <c r="BK55" s="27" t="str">
        <f t="shared" si="4"/>
        <v>N</v>
      </c>
    </row>
    <row r="56" spans="2:63" x14ac:dyDescent="0.3">
      <c r="B56" s="2">
        <v>20911</v>
      </c>
      <c r="C56" s="9" t="s">
        <v>81</v>
      </c>
      <c r="D56" s="9">
        <v>53</v>
      </c>
      <c r="E56" s="9" t="str">
        <f t="shared" si="2"/>
        <v>S</v>
      </c>
      <c r="F56" s="18">
        <f>IFERROR('Comex Stat 15 | EXP (SCN124)'!F55/'Comex Stat 15 | EXP (SCN124)'!$AF55,"")</f>
        <v>0.15503593441633071</v>
      </c>
      <c r="G56" s="18">
        <f>IFERROR('Comex Stat 15 | EXP (SCN124)'!G55/'Comex Stat 15 | EXP (SCN124)'!$AF55,"")</f>
        <v>1.5814297173892402E-2</v>
      </c>
      <c r="H56" s="18">
        <f>IFERROR('Comex Stat 15 | EXP (SCN124)'!H55/'Comex Stat 15 | EXP (SCN124)'!$AF55,"")</f>
        <v>2.5024208804146644E-4</v>
      </c>
      <c r="I56" s="18">
        <f>IFERROR('Comex Stat 15 | EXP (SCN124)'!I55/'Comex Stat 15 | EXP (SCN124)'!$AF55,"")</f>
        <v>4.1985206039347137E-3</v>
      </c>
      <c r="J56" s="18">
        <f>IFERROR('Comex Stat 15 | EXP (SCN124)'!J55/'Comex Stat 15 | EXP (SCN124)'!$AF55,"")</f>
        <v>3.8583720845317706E-3</v>
      </c>
      <c r="K56" s="18">
        <f>IFERROR('Comex Stat 15 | EXP (SCN124)'!K55/'Comex Stat 15 | EXP (SCN124)'!$AF55,"")</f>
        <v>0.13038715469415385</v>
      </c>
      <c r="L56" s="18">
        <f>IFERROR('Comex Stat 15 | EXP (SCN124)'!L55/'Comex Stat 15 | EXP (SCN124)'!$AF55,"")</f>
        <v>1.9884563673529584E-2</v>
      </c>
      <c r="M56" s="18">
        <f>IFERROR('Comex Stat 15 | EXP (SCN124)'!M55/'Comex Stat 15 | EXP (SCN124)'!$AF55,"")</f>
        <v>7.1290861740570144E-2</v>
      </c>
      <c r="N56" s="18">
        <f>IFERROR('Comex Stat 15 | EXP (SCN124)'!N55/'Comex Stat 15 | EXP (SCN124)'!$AF55,"")</f>
        <v>7.0598672614426792E-3</v>
      </c>
      <c r="O56" s="18">
        <f>IFERROR('Comex Stat 15 | EXP (SCN124)'!O55/'Comex Stat 15 | EXP (SCN124)'!$AF55,"")</f>
        <v>6.6034502860152527E-2</v>
      </c>
      <c r="P56" s="18">
        <f>IFERROR('Comex Stat 15 | EXP (SCN124)'!P55/'Comex Stat 15 | EXP (SCN124)'!$AF55,"")</f>
        <v>3.5931009798147874E-2</v>
      </c>
      <c r="Q56" s="18">
        <f>IFERROR('Comex Stat 15 | EXP (SCN124)'!Q55/'Comex Stat 15 | EXP (SCN124)'!$AF55,"")</f>
        <v>1.1026768272576462E-2</v>
      </c>
      <c r="R56" s="18">
        <f>IFERROR('Comex Stat 15 | EXP (SCN124)'!R55/'Comex Stat 15 | EXP (SCN124)'!$AF55,"")</f>
        <v>2.1546207647993764E-2</v>
      </c>
      <c r="S56" s="18">
        <f>IFERROR('Comex Stat 15 | EXP (SCN124)'!S55/'Comex Stat 15 | EXP (SCN124)'!$AF55,"")</f>
        <v>1.7644322693763124E-2</v>
      </c>
      <c r="T56" s="18">
        <f>IFERROR('Comex Stat 15 | EXP (SCN124)'!T55/'Comex Stat 15 | EXP (SCN124)'!$AF55,"")</f>
        <v>2.6222010371187501E-2</v>
      </c>
      <c r="U56" s="18">
        <f>IFERROR('Comex Stat 15 | EXP (SCN124)'!U55/'Comex Stat 15 | EXP (SCN124)'!$AF55,"")</f>
        <v>3.4506099611985564E-3</v>
      </c>
      <c r="V56" s="18">
        <f>IFERROR('Comex Stat 15 | EXP (SCN124)'!V55/'Comex Stat 15 | EXP (SCN124)'!$AF55,"")</f>
        <v>6.8665285123381071E-4</v>
      </c>
      <c r="W56" s="18">
        <f>IFERROR('Comex Stat 15 | EXP (SCN124)'!W55/'Comex Stat 15 | EXP (SCN124)'!$AF55,"")</f>
        <v>1.7335750990116515E-3</v>
      </c>
      <c r="X56" s="18">
        <f>IFERROR('Comex Stat 15 | EXP (SCN124)'!X55/'Comex Stat 15 | EXP (SCN124)'!$AF55,"")</f>
        <v>2.7310982280047713E-3</v>
      </c>
      <c r="Y56" s="18">
        <f>IFERROR('Comex Stat 15 | EXP (SCN124)'!Y55/'Comex Stat 15 | EXP (SCN124)'!$AF55,"")</f>
        <v>0</v>
      </c>
      <c r="Z56" s="18">
        <f>IFERROR('Comex Stat 15 | EXP (SCN124)'!Z55/'Comex Stat 15 | EXP (SCN124)'!$AF55,"")</f>
        <v>4.0959289276804251E-4</v>
      </c>
      <c r="AA56" s="18">
        <f>IFERROR('Comex Stat 15 | EXP (SCN124)'!AA55/'Comex Stat 15 | EXP (SCN124)'!$AF55,"")</f>
        <v>9.2143452227088108E-5</v>
      </c>
      <c r="AB56" s="18">
        <f>IFERROR('Comex Stat 15 | EXP (SCN124)'!AB55/'Comex Stat 15 | EXP (SCN124)'!$AF55,"")</f>
        <v>8.6293079890968865E-4</v>
      </c>
      <c r="AC56" s="18">
        <f>IFERROR('Comex Stat 15 | EXP (SCN124)'!AC55/'Comex Stat 15 | EXP (SCN124)'!$AF55,"")</f>
        <v>5.2160063302906928E-3</v>
      </c>
      <c r="AD56" s="18">
        <f>IFERROR('Comex Stat 15 | EXP (SCN124)'!AD55/'Comex Stat 15 | EXP (SCN124)'!$AF55,"")</f>
        <v>0.22279131657861687</v>
      </c>
      <c r="AE56" s="18">
        <f>IFERROR('Comex Stat 15 | EXP (SCN124)'!AE55/'Comex Stat 15 | EXP (SCN124)'!$AF55,"")</f>
        <v>0.17584143842749025</v>
      </c>
      <c r="AF56" s="17">
        <f>IFERROR('Comex Stat 15 | EXP (SCN124)'!AF55/'Comex Stat 15 | EXP (SCN124)'!$AF55,"")</f>
        <v>1</v>
      </c>
      <c r="AH56" s="22">
        <v>50</v>
      </c>
      <c r="AJ56" s="33">
        <f t="shared" si="11"/>
        <v>7.751796720816535</v>
      </c>
      <c r="AK56" s="22">
        <f t="shared" si="11"/>
        <v>0.7907148586946201</v>
      </c>
      <c r="AL56" s="22">
        <f t="shared" si="11"/>
        <v>1.2512104402073322E-2</v>
      </c>
      <c r="AM56" s="22">
        <f t="shared" si="11"/>
        <v>0.2099260301967357</v>
      </c>
      <c r="AN56" s="22">
        <f t="shared" si="11"/>
        <v>0.19291860422658852</v>
      </c>
      <c r="AO56" s="22">
        <f t="shared" si="11"/>
        <v>6.5193577347076923</v>
      </c>
      <c r="AP56" s="22">
        <f t="shared" si="11"/>
        <v>0.99422818367647914</v>
      </c>
      <c r="AQ56" s="22">
        <f t="shared" si="11"/>
        <v>3.5645430870285071</v>
      </c>
      <c r="AR56" s="22">
        <f t="shared" si="11"/>
        <v>0.35299336307213397</v>
      </c>
      <c r="AS56" s="22">
        <f t="shared" si="11"/>
        <v>3.3017251430076264</v>
      </c>
      <c r="AT56" s="22">
        <f t="shared" si="11"/>
        <v>1.7965504899073936</v>
      </c>
      <c r="AU56" s="22">
        <f t="shared" si="11"/>
        <v>0.55133841362882308</v>
      </c>
      <c r="AV56" s="22">
        <f t="shared" si="11"/>
        <v>1.0773103823996881</v>
      </c>
      <c r="AW56" s="22">
        <f t="shared" si="10"/>
        <v>0.88221613468815618</v>
      </c>
      <c r="AX56" s="22">
        <f t="shared" si="10"/>
        <v>1.3111005185593751</v>
      </c>
      <c r="AY56" s="22">
        <f t="shared" si="10"/>
        <v>0.17253049805992782</v>
      </c>
      <c r="AZ56" s="22">
        <f t="shared" si="9"/>
        <v>3.4332642561690538E-2</v>
      </c>
      <c r="BA56" s="22">
        <f t="shared" si="9"/>
        <v>8.6678754950582582E-2</v>
      </c>
      <c r="BB56" s="22">
        <f t="shared" si="9"/>
        <v>0.13655491140023857</v>
      </c>
      <c r="BC56" s="22">
        <f t="shared" si="9"/>
        <v>0</v>
      </c>
      <c r="BD56" s="22">
        <f t="shared" si="9"/>
        <v>2.0479644638402125E-2</v>
      </c>
      <c r="BE56" s="22">
        <f t="shared" si="7"/>
        <v>4.6071726113544051E-3</v>
      </c>
      <c r="BF56" s="22">
        <f t="shared" si="7"/>
        <v>4.3146539945484431E-2</v>
      </c>
      <c r="BG56" s="22">
        <f t="shared" si="7"/>
        <v>0.26080031651453461</v>
      </c>
      <c r="BH56" s="22">
        <f t="shared" si="7"/>
        <v>11.139565828930843</v>
      </c>
      <c r="BI56" s="22">
        <f t="shared" si="7"/>
        <v>8.7920719213745127</v>
      </c>
      <c r="BJ56" s="27">
        <f t="shared" si="3"/>
        <v>50</v>
      </c>
      <c r="BK56" s="27" t="str">
        <f t="shared" si="4"/>
        <v>N</v>
      </c>
    </row>
    <row r="57" spans="2:63" x14ac:dyDescent="0.3">
      <c r="B57" s="2">
        <v>20912</v>
      </c>
      <c r="C57" s="9" t="s">
        <v>82</v>
      </c>
      <c r="D57" s="9">
        <v>54</v>
      </c>
      <c r="E57" s="9" t="str">
        <f t="shared" si="2"/>
        <v>S</v>
      </c>
      <c r="F57" s="18">
        <f>IFERROR('Comex Stat 15 | EXP (SCN124)'!F56/'Comex Stat 15 | EXP (SCN124)'!$AF56,"")</f>
        <v>3.1764614162934652E-3</v>
      </c>
      <c r="G57" s="18">
        <f>IFERROR('Comex Stat 15 | EXP (SCN124)'!G56/'Comex Stat 15 | EXP (SCN124)'!$AF56,"")</f>
        <v>4.0606936669089852E-4</v>
      </c>
      <c r="H57" s="18">
        <f>IFERROR('Comex Stat 15 | EXP (SCN124)'!H56/'Comex Stat 15 | EXP (SCN124)'!$AF56,"")</f>
        <v>0</v>
      </c>
      <c r="I57" s="18">
        <f>IFERROR('Comex Stat 15 | EXP (SCN124)'!I56/'Comex Stat 15 | EXP (SCN124)'!$AF56,"")</f>
        <v>3.8128579032009253E-9</v>
      </c>
      <c r="J57" s="18">
        <f>IFERROR('Comex Stat 15 | EXP (SCN124)'!J56/'Comex Stat 15 | EXP (SCN124)'!$AF56,"")</f>
        <v>5.5816426844958341E-5</v>
      </c>
      <c r="K57" s="18">
        <f>IFERROR('Comex Stat 15 | EXP (SCN124)'!K56/'Comex Stat 15 | EXP (SCN124)'!$AF56,"")</f>
        <v>5.2878330053341388E-2</v>
      </c>
      <c r="L57" s="18">
        <f>IFERROR('Comex Stat 15 | EXP (SCN124)'!L56/'Comex Stat 15 | EXP (SCN124)'!$AF56,"")</f>
        <v>2.187365659909371E-2</v>
      </c>
      <c r="M57" s="18">
        <f>IFERROR('Comex Stat 15 | EXP (SCN124)'!M56/'Comex Stat 15 | EXP (SCN124)'!$AF56,"")</f>
        <v>0.81428370997525334</v>
      </c>
      <c r="N57" s="18">
        <f>IFERROR('Comex Stat 15 | EXP (SCN124)'!N56/'Comex Stat 15 | EXP (SCN124)'!$AF56,"")</f>
        <v>1.8301717935364441E-5</v>
      </c>
      <c r="O57" s="18">
        <f>IFERROR('Comex Stat 15 | EXP (SCN124)'!O56/'Comex Stat 15 | EXP (SCN124)'!$AF56,"")</f>
        <v>2.5071828428288004E-3</v>
      </c>
      <c r="P57" s="18">
        <f>IFERROR('Comex Stat 15 | EXP (SCN124)'!P56/'Comex Stat 15 | EXP (SCN124)'!$AF56,"")</f>
        <v>5.3319691232784315E-3</v>
      </c>
      <c r="Q57" s="18">
        <f>IFERROR('Comex Stat 15 | EXP (SCN124)'!Q56/'Comex Stat 15 | EXP (SCN124)'!$AF56,"")</f>
        <v>2.4721503044141903E-3</v>
      </c>
      <c r="R57" s="18">
        <f>IFERROR('Comex Stat 15 | EXP (SCN124)'!R56/'Comex Stat 15 | EXP (SCN124)'!$AF56,"")</f>
        <v>1.267310084150117E-3</v>
      </c>
      <c r="S57" s="18">
        <f>IFERROR('Comex Stat 15 | EXP (SCN124)'!S56/'Comex Stat 15 | EXP (SCN124)'!$AF56,"")</f>
        <v>1.7503088157533684E-2</v>
      </c>
      <c r="T57" s="18">
        <f>IFERROR('Comex Stat 15 | EXP (SCN124)'!T56/'Comex Stat 15 | EXP (SCN124)'!$AF56,"")</f>
        <v>2.9675091774822478E-4</v>
      </c>
      <c r="U57" s="18">
        <f>IFERROR('Comex Stat 15 | EXP (SCN124)'!U56/'Comex Stat 15 | EXP (SCN124)'!$AF56,"")</f>
        <v>1.6189394656991129E-5</v>
      </c>
      <c r="V57" s="18">
        <f>IFERROR('Comex Stat 15 | EXP (SCN124)'!V56/'Comex Stat 15 | EXP (SCN124)'!$AF56,"")</f>
        <v>0</v>
      </c>
      <c r="W57" s="18">
        <f>IFERROR('Comex Stat 15 | EXP (SCN124)'!W56/'Comex Stat 15 | EXP (SCN124)'!$AF56,"")</f>
        <v>1.9224429547939065E-5</v>
      </c>
      <c r="X57" s="18">
        <f>IFERROR('Comex Stat 15 | EXP (SCN124)'!X56/'Comex Stat 15 | EXP (SCN124)'!$AF56,"")</f>
        <v>7.2469465022978702E-4</v>
      </c>
      <c r="Y57" s="18">
        <f>IFERROR('Comex Stat 15 | EXP (SCN124)'!Y56/'Comex Stat 15 | EXP (SCN124)'!$AF56,"")</f>
        <v>0</v>
      </c>
      <c r="Z57" s="18">
        <f>IFERROR('Comex Stat 15 | EXP (SCN124)'!Z56/'Comex Stat 15 | EXP (SCN124)'!$AF56,"")</f>
        <v>7.2055388654691086E-5</v>
      </c>
      <c r="AA57" s="18">
        <f>IFERROR('Comex Stat 15 | EXP (SCN124)'!AA56/'Comex Stat 15 | EXP (SCN124)'!$AF56,"")</f>
        <v>0</v>
      </c>
      <c r="AB57" s="18">
        <f>IFERROR('Comex Stat 15 | EXP (SCN124)'!AB56/'Comex Stat 15 | EXP (SCN124)'!$AF56,"")</f>
        <v>3.2874460841398378E-5</v>
      </c>
      <c r="AC57" s="18">
        <f>IFERROR('Comex Stat 15 | EXP (SCN124)'!AC56/'Comex Stat 15 | EXP (SCN124)'!$AF56,"")</f>
        <v>3.2085199255435786E-4</v>
      </c>
      <c r="AD57" s="18">
        <f>IFERROR('Comex Stat 15 | EXP (SCN124)'!AD56/'Comex Stat 15 | EXP (SCN124)'!$AF56,"")</f>
        <v>2.458175036341588E-2</v>
      </c>
      <c r="AE57" s="18">
        <f>IFERROR('Comex Stat 15 | EXP (SCN124)'!AE56/'Comex Stat 15 | EXP (SCN124)'!$AF56,"")</f>
        <v>5.2161558521834454E-2</v>
      </c>
      <c r="AF57" s="17">
        <f>IFERROR('Comex Stat 15 | EXP (SCN124)'!AF56/'Comex Stat 15 | EXP (SCN124)'!$AF56,"")</f>
        <v>1</v>
      </c>
      <c r="AH57" s="22">
        <v>0</v>
      </c>
      <c r="AJ57" s="33">
        <f t="shared" si="11"/>
        <v>0</v>
      </c>
      <c r="AK57" s="22">
        <f t="shared" si="11"/>
        <v>0</v>
      </c>
      <c r="AL57" s="22">
        <f t="shared" si="11"/>
        <v>0</v>
      </c>
      <c r="AM57" s="22">
        <f t="shared" si="11"/>
        <v>0</v>
      </c>
      <c r="AN57" s="22">
        <f t="shared" si="11"/>
        <v>0</v>
      </c>
      <c r="AO57" s="22">
        <f t="shared" si="11"/>
        <v>0</v>
      </c>
      <c r="AP57" s="22">
        <f t="shared" si="11"/>
        <v>0</v>
      </c>
      <c r="AQ57" s="22">
        <f t="shared" si="11"/>
        <v>0</v>
      </c>
      <c r="AR57" s="22">
        <f t="shared" si="11"/>
        <v>0</v>
      </c>
      <c r="AS57" s="22">
        <f t="shared" si="11"/>
        <v>0</v>
      </c>
      <c r="AT57" s="22">
        <f t="shared" si="11"/>
        <v>0</v>
      </c>
      <c r="AU57" s="22">
        <f t="shared" si="11"/>
        <v>0</v>
      </c>
      <c r="AV57" s="22">
        <f t="shared" si="11"/>
        <v>0</v>
      </c>
      <c r="AW57" s="22">
        <f t="shared" si="10"/>
        <v>0</v>
      </c>
      <c r="AX57" s="22">
        <f t="shared" si="10"/>
        <v>0</v>
      </c>
      <c r="AY57" s="22">
        <f t="shared" si="10"/>
        <v>0</v>
      </c>
      <c r="AZ57" s="22">
        <f t="shared" si="9"/>
        <v>0</v>
      </c>
      <c r="BA57" s="22">
        <f t="shared" si="9"/>
        <v>0</v>
      </c>
      <c r="BB57" s="22">
        <f t="shared" si="9"/>
        <v>0</v>
      </c>
      <c r="BC57" s="22">
        <f t="shared" si="9"/>
        <v>0</v>
      </c>
      <c r="BD57" s="22">
        <f t="shared" si="9"/>
        <v>0</v>
      </c>
      <c r="BE57" s="22">
        <f t="shared" si="7"/>
        <v>0</v>
      </c>
      <c r="BF57" s="22">
        <f t="shared" si="7"/>
        <v>0</v>
      </c>
      <c r="BG57" s="22">
        <f t="shared" si="7"/>
        <v>0</v>
      </c>
      <c r="BH57" s="22">
        <f t="shared" si="7"/>
        <v>0</v>
      </c>
      <c r="BI57" s="22">
        <f t="shared" si="7"/>
        <v>0</v>
      </c>
      <c r="BJ57" s="27">
        <f t="shared" si="3"/>
        <v>0</v>
      </c>
      <c r="BK57" s="27" t="str">
        <f t="shared" si="4"/>
        <v>N</v>
      </c>
    </row>
    <row r="58" spans="2:63" x14ac:dyDescent="0.3">
      <c r="B58" s="2">
        <v>20913</v>
      </c>
      <c r="C58" s="9" t="s">
        <v>83</v>
      </c>
      <c r="D58" s="9">
        <v>55</v>
      </c>
      <c r="E58" s="9" t="str">
        <f t="shared" si="2"/>
        <v>S</v>
      </c>
      <c r="F58" s="18">
        <f>IFERROR('Comex Stat 15 | EXP (SCN124)'!F57/'Comex Stat 15 | EXP (SCN124)'!$AF57,"")</f>
        <v>0.22848116007973174</v>
      </c>
      <c r="G58" s="18">
        <f>IFERROR('Comex Stat 15 | EXP (SCN124)'!G57/'Comex Stat 15 | EXP (SCN124)'!$AF57,"")</f>
        <v>2.5966144898683589E-2</v>
      </c>
      <c r="H58" s="18">
        <f>IFERROR('Comex Stat 15 | EXP (SCN124)'!H57/'Comex Stat 15 | EXP (SCN124)'!$AF57,"")</f>
        <v>4.1701305162683746E-3</v>
      </c>
      <c r="I58" s="18">
        <f>IFERROR('Comex Stat 15 | EXP (SCN124)'!I57/'Comex Stat 15 | EXP (SCN124)'!$AF57,"")</f>
        <v>5.1544160780532582E-2</v>
      </c>
      <c r="J58" s="18">
        <f>IFERROR('Comex Stat 15 | EXP (SCN124)'!J57/'Comex Stat 15 | EXP (SCN124)'!$AF57,"")</f>
        <v>4.0367432639722561E-3</v>
      </c>
      <c r="K58" s="18">
        <f>IFERROR('Comex Stat 15 | EXP (SCN124)'!K57/'Comex Stat 15 | EXP (SCN124)'!$AF57,"")</f>
        <v>0.11408642859459463</v>
      </c>
      <c r="L58" s="18">
        <f>IFERROR('Comex Stat 15 | EXP (SCN124)'!L57/'Comex Stat 15 | EXP (SCN124)'!$AF57,"")</f>
        <v>4.7233523871558691E-3</v>
      </c>
      <c r="M58" s="18">
        <f>IFERROR('Comex Stat 15 | EXP (SCN124)'!M57/'Comex Stat 15 | EXP (SCN124)'!$AF57,"")</f>
        <v>7.753531799656932E-3</v>
      </c>
      <c r="N58" s="18">
        <f>IFERROR('Comex Stat 15 | EXP (SCN124)'!N57/'Comex Stat 15 | EXP (SCN124)'!$AF57,"")</f>
        <v>5.3369237936850781E-3</v>
      </c>
      <c r="O58" s="18">
        <f>IFERROR('Comex Stat 15 | EXP (SCN124)'!O57/'Comex Stat 15 | EXP (SCN124)'!$AF57,"")</f>
        <v>2.1675394381474047E-2</v>
      </c>
      <c r="P58" s="18">
        <f>IFERROR('Comex Stat 15 | EXP (SCN124)'!P57/'Comex Stat 15 | EXP (SCN124)'!$AF57,"")</f>
        <v>4.2872271507859175E-2</v>
      </c>
      <c r="Q58" s="18">
        <f>IFERROR('Comex Stat 15 | EXP (SCN124)'!Q57/'Comex Stat 15 | EXP (SCN124)'!$AF57,"")</f>
        <v>5.0842185921751454E-3</v>
      </c>
      <c r="R58" s="18">
        <f>IFERROR('Comex Stat 15 | EXP (SCN124)'!R57/'Comex Stat 15 | EXP (SCN124)'!$AF57,"")</f>
        <v>1.8946424005560684E-2</v>
      </c>
      <c r="S58" s="18">
        <f>IFERROR('Comex Stat 15 | EXP (SCN124)'!S57/'Comex Stat 15 | EXP (SCN124)'!$AF57,"")</f>
        <v>5.1868988569862655E-3</v>
      </c>
      <c r="T58" s="18">
        <f>IFERROR('Comex Stat 15 | EXP (SCN124)'!T57/'Comex Stat 15 | EXP (SCN124)'!$AF57,"")</f>
        <v>6.0379891829813091E-2</v>
      </c>
      <c r="U58" s="18">
        <f>IFERROR('Comex Stat 15 | EXP (SCN124)'!U57/'Comex Stat 15 | EXP (SCN124)'!$AF57,"")</f>
        <v>1.6033169560646277E-3</v>
      </c>
      <c r="V58" s="18">
        <f>IFERROR('Comex Stat 15 | EXP (SCN124)'!V57/'Comex Stat 15 | EXP (SCN124)'!$AF57,"")</f>
        <v>7.9835478266614146E-4</v>
      </c>
      <c r="W58" s="18">
        <f>IFERROR('Comex Stat 15 | EXP (SCN124)'!W57/'Comex Stat 15 | EXP (SCN124)'!$AF57,"")</f>
        <v>1.082279925455018E-3</v>
      </c>
      <c r="X58" s="18">
        <f>IFERROR('Comex Stat 15 | EXP (SCN124)'!X57/'Comex Stat 15 | EXP (SCN124)'!$AF57,"")</f>
        <v>1.4086574132189066E-3</v>
      </c>
      <c r="Y58" s="18">
        <f>IFERROR('Comex Stat 15 | EXP (SCN124)'!Y57/'Comex Stat 15 | EXP (SCN124)'!$AF57,"")</f>
        <v>0</v>
      </c>
      <c r="Z58" s="18">
        <f>IFERROR('Comex Stat 15 | EXP (SCN124)'!Z57/'Comex Stat 15 | EXP (SCN124)'!$AF57,"")</f>
        <v>5.4791211678725197E-4</v>
      </c>
      <c r="AA58" s="18">
        <f>IFERROR('Comex Stat 15 | EXP (SCN124)'!AA57/'Comex Stat 15 | EXP (SCN124)'!$AF57,"")</f>
        <v>4.3301648752781589E-5</v>
      </c>
      <c r="AB58" s="18">
        <f>IFERROR('Comex Stat 15 | EXP (SCN124)'!AB57/'Comex Stat 15 | EXP (SCN124)'!$AF57,"")</f>
        <v>4.9784373250071979E-4</v>
      </c>
      <c r="AC58" s="18">
        <f>IFERROR('Comex Stat 15 | EXP (SCN124)'!AC57/'Comex Stat 15 | EXP (SCN124)'!$AF57,"")</f>
        <v>2.2078867861174485E-3</v>
      </c>
      <c r="AD58" s="18">
        <f>IFERROR('Comex Stat 15 | EXP (SCN124)'!AD57/'Comex Stat 15 | EXP (SCN124)'!$AF57,"")</f>
        <v>0.26869971731301046</v>
      </c>
      <c r="AE58" s="18">
        <f>IFERROR('Comex Stat 15 | EXP (SCN124)'!AE57/'Comex Stat 15 | EXP (SCN124)'!$AF57,"")</f>
        <v>0.12286705403727717</v>
      </c>
      <c r="AF58" s="17">
        <f>IFERROR('Comex Stat 15 | EXP (SCN124)'!AF57/'Comex Stat 15 | EXP (SCN124)'!$AF57,"")</f>
        <v>1</v>
      </c>
      <c r="AH58" s="22">
        <v>46</v>
      </c>
      <c r="AJ58" s="33">
        <f t="shared" si="11"/>
        <v>10.510133363667659</v>
      </c>
      <c r="AK58" s="22">
        <f t="shared" si="11"/>
        <v>1.1944426653394451</v>
      </c>
      <c r="AL58" s="22">
        <f t="shared" si="11"/>
        <v>0.19182600374834524</v>
      </c>
      <c r="AM58" s="22">
        <f t="shared" si="11"/>
        <v>2.3710313959044989</v>
      </c>
      <c r="AN58" s="22">
        <f t="shared" si="11"/>
        <v>0.18569019014272378</v>
      </c>
      <c r="AO58" s="22">
        <f t="shared" si="11"/>
        <v>5.2479757153513527</v>
      </c>
      <c r="AP58" s="22">
        <f t="shared" si="11"/>
        <v>0.21727420980916998</v>
      </c>
      <c r="AQ58" s="22">
        <f t="shared" si="11"/>
        <v>0.35666246278421887</v>
      </c>
      <c r="AR58" s="22">
        <f t="shared" si="11"/>
        <v>0.24549849450951358</v>
      </c>
      <c r="AS58" s="22">
        <f t="shared" si="11"/>
        <v>0.99706814154780621</v>
      </c>
      <c r="AT58" s="22">
        <f t="shared" si="11"/>
        <v>1.972124489361522</v>
      </c>
      <c r="AU58" s="22">
        <f t="shared" si="11"/>
        <v>0.23387405524005669</v>
      </c>
      <c r="AV58" s="22">
        <f t="shared" si="11"/>
        <v>0.8715355042557914</v>
      </c>
      <c r="AW58" s="22">
        <f t="shared" si="10"/>
        <v>0.23859734742136821</v>
      </c>
      <c r="AX58" s="22">
        <f t="shared" si="10"/>
        <v>2.7774750241714021</v>
      </c>
      <c r="AY58" s="22">
        <f t="shared" si="10"/>
        <v>7.3752579978972874E-2</v>
      </c>
      <c r="AZ58" s="22">
        <f t="shared" si="9"/>
        <v>3.6724320002642509E-2</v>
      </c>
      <c r="BA58" s="22">
        <f t="shared" si="9"/>
        <v>4.9784876570930829E-2</v>
      </c>
      <c r="BB58" s="22">
        <f t="shared" si="9"/>
        <v>6.4798241008069704E-2</v>
      </c>
      <c r="BC58" s="22">
        <f t="shared" si="9"/>
        <v>0</v>
      </c>
      <c r="BD58" s="22">
        <f t="shared" si="9"/>
        <v>2.5203957372213592E-2</v>
      </c>
      <c r="BE58" s="22">
        <f t="shared" si="7"/>
        <v>1.9918758426279532E-3</v>
      </c>
      <c r="BF58" s="22">
        <f t="shared" si="7"/>
        <v>2.2900811695033111E-2</v>
      </c>
      <c r="BG58" s="22">
        <f t="shared" si="7"/>
        <v>0.10156279216140263</v>
      </c>
      <c r="BH58" s="22">
        <f t="shared" si="7"/>
        <v>12.360186996398481</v>
      </c>
      <c r="BI58" s="22">
        <f t="shared" si="7"/>
        <v>5.6518844857147501</v>
      </c>
      <c r="BJ58" s="27">
        <f t="shared" si="3"/>
        <v>46</v>
      </c>
      <c r="BK58" s="27" t="str">
        <f t="shared" si="4"/>
        <v>N</v>
      </c>
    </row>
    <row r="59" spans="2:63" x14ac:dyDescent="0.3">
      <c r="B59" s="2">
        <v>20914</v>
      </c>
      <c r="C59" s="9" t="s">
        <v>84</v>
      </c>
      <c r="D59" s="9">
        <v>56</v>
      </c>
      <c r="E59" s="9" t="str">
        <f t="shared" si="2"/>
        <v>S</v>
      </c>
      <c r="F59" s="18">
        <f>IFERROR('Comex Stat 15 | EXP (SCN124)'!F58/'Comex Stat 15 | EXP (SCN124)'!$AF58,"")</f>
        <v>7.3833279862828921E-2</v>
      </c>
      <c r="G59" s="18">
        <f>IFERROR('Comex Stat 15 | EXP (SCN124)'!G58/'Comex Stat 15 | EXP (SCN124)'!$AF58,"")</f>
        <v>9.155456417114112E-2</v>
      </c>
      <c r="H59" s="18">
        <f>IFERROR('Comex Stat 15 | EXP (SCN124)'!H58/'Comex Stat 15 | EXP (SCN124)'!$AF58,"")</f>
        <v>4.0582824581132643E-4</v>
      </c>
      <c r="I59" s="18">
        <f>IFERROR('Comex Stat 15 | EXP (SCN124)'!I58/'Comex Stat 15 | EXP (SCN124)'!$AF58,"")</f>
        <v>1.1984697832285418E-2</v>
      </c>
      <c r="J59" s="18">
        <f>IFERROR('Comex Stat 15 | EXP (SCN124)'!J58/'Comex Stat 15 | EXP (SCN124)'!$AF58,"")</f>
        <v>6.1864673866209134E-3</v>
      </c>
      <c r="K59" s="18">
        <f>IFERROR('Comex Stat 15 | EXP (SCN124)'!K58/'Comex Stat 15 | EXP (SCN124)'!$AF58,"")</f>
        <v>0.21233025403025599</v>
      </c>
      <c r="L59" s="18">
        <f>IFERROR('Comex Stat 15 | EXP (SCN124)'!L58/'Comex Stat 15 | EXP (SCN124)'!$AF58,"")</f>
        <v>1.9689008712315558E-2</v>
      </c>
      <c r="M59" s="18">
        <f>IFERROR('Comex Stat 15 | EXP (SCN124)'!M58/'Comex Stat 15 | EXP (SCN124)'!$AF58,"")</f>
        <v>3.4278423096395179E-2</v>
      </c>
      <c r="N59" s="18">
        <f>IFERROR('Comex Stat 15 | EXP (SCN124)'!N58/'Comex Stat 15 | EXP (SCN124)'!$AF58,"")</f>
        <v>1.9958755306805596E-2</v>
      </c>
      <c r="O59" s="18">
        <f>IFERROR('Comex Stat 15 | EXP (SCN124)'!O58/'Comex Stat 15 | EXP (SCN124)'!$AF58,"")</f>
        <v>5.9986844391911716E-2</v>
      </c>
      <c r="P59" s="18">
        <f>IFERROR('Comex Stat 15 | EXP (SCN124)'!P58/'Comex Stat 15 | EXP (SCN124)'!$AF58,"")</f>
        <v>4.8111390901144198E-2</v>
      </c>
      <c r="Q59" s="18">
        <f>IFERROR('Comex Stat 15 | EXP (SCN124)'!Q58/'Comex Stat 15 | EXP (SCN124)'!$AF58,"")</f>
        <v>3.3251419760434463E-2</v>
      </c>
      <c r="R59" s="18">
        <f>IFERROR('Comex Stat 15 | EXP (SCN124)'!R58/'Comex Stat 15 | EXP (SCN124)'!$AF58,"")</f>
        <v>5.123066709504482E-2</v>
      </c>
      <c r="S59" s="18">
        <f>IFERROR('Comex Stat 15 | EXP (SCN124)'!S58/'Comex Stat 15 | EXP (SCN124)'!$AF58,"")</f>
        <v>2.7560408250937668E-2</v>
      </c>
      <c r="T59" s="18">
        <f>IFERROR('Comex Stat 15 | EXP (SCN124)'!T58/'Comex Stat 15 | EXP (SCN124)'!$AF58,"")</f>
        <v>1.9555998433694401E-2</v>
      </c>
      <c r="U59" s="18">
        <f>IFERROR('Comex Stat 15 | EXP (SCN124)'!U58/'Comex Stat 15 | EXP (SCN124)'!$AF58,"")</f>
        <v>4.4591304506524342E-3</v>
      </c>
      <c r="V59" s="18">
        <f>IFERROR('Comex Stat 15 | EXP (SCN124)'!V58/'Comex Stat 15 | EXP (SCN124)'!$AF58,"")</f>
        <v>8.5882068291428734E-4</v>
      </c>
      <c r="W59" s="18">
        <f>IFERROR('Comex Stat 15 | EXP (SCN124)'!W58/'Comex Stat 15 | EXP (SCN124)'!$AF58,"")</f>
        <v>3.1720024750256548E-3</v>
      </c>
      <c r="X59" s="18">
        <f>IFERROR('Comex Stat 15 | EXP (SCN124)'!X58/'Comex Stat 15 | EXP (SCN124)'!$AF58,"")</f>
        <v>6.9526276446718058E-3</v>
      </c>
      <c r="Y59" s="18">
        <f>IFERROR('Comex Stat 15 | EXP (SCN124)'!Y58/'Comex Stat 15 | EXP (SCN124)'!$AF58,"")</f>
        <v>3.1613369148404897E-4</v>
      </c>
      <c r="Z59" s="18">
        <f>IFERROR('Comex Stat 15 | EXP (SCN124)'!Z58/'Comex Stat 15 | EXP (SCN124)'!$AF58,"")</f>
        <v>1.1136379338667992E-3</v>
      </c>
      <c r="AA59" s="18">
        <f>IFERROR('Comex Stat 15 | EXP (SCN124)'!AA58/'Comex Stat 15 | EXP (SCN124)'!$AF58,"")</f>
        <v>2.2036764508369727E-4</v>
      </c>
      <c r="AB59" s="18">
        <f>IFERROR('Comex Stat 15 | EXP (SCN124)'!AB58/'Comex Stat 15 | EXP (SCN124)'!$AF58,"")</f>
        <v>1.2710495245640443E-3</v>
      </c>
      <c r="AC59" s="18">
        <f>IFERROR('Comex Stat 15 | EXP (SCN124)'!AC58/'Comex Stat 15 | EXP (SCN124)'!$AF58,"")</f>
        <v>8.9943318982066856E-3</v>
      </c>
      <c r="AD59" s="18">
        <f>IFERROR('Comex Stat 15 | EXP (SCN124)'!AD58/'Comex Stat 15 | EXP (SCN124)'!$AF58,"")</f>
        <v>0.16249340239953766</v>
      </c>
      <c r="AE59" s="18">
        <f>IFERROR('Comex Stat 15 | EXP (SCN124)'!AE58/'Comex Stat 15 | EXP (SCN124)'!$AF58,"")</f>
        <v>0.1002304881763656</v>
      </c>
      <c r="AF59" s="17">
        <f>IFERROR('Comex Stat 15 | EXP (SCN124)'!AF58/'Comex Stat 15 | EXP (SCN124)'!$AF58,"")</f>
        <v>1</v>
      </c>
      <c r="AH59" s="22">
        <v>0</v>
      </c>
      <c r="AJ59" s="33">
        <f t="shared" si="11"/>
        <v>0</v>
      </c>
      <c r="AK59" s="22">
        <f t="shared" si="11"/>
        <v>0</v>
      </c>
      <c r="AL59" s="22">
        <f t="shared" si="11"/>
        <v>0</v>
      </c>
      <c r="AM59" s="22">
        <f t="shared" si="11"/>
        <v>0</v>
      </c>
      <c r="AN59" s="22">
        <f t="shared" si="11"/>
        <v>0</v>
      </c>
      <c r="AO59" s="22">
        <f t="shared" si="11"/>
        <v>0</v>
      </c>
      <c r="AP59" s="22">
        <f t="shared" si="11"/>
        <v>0</v>
      </c>
      <c r="AQ59" s="22">
        <f t="shared" si="11"/>
        <v>0</v>
      </c>
      <c r="AR59" s="22">
        <f t="shared" si="11"/>
        <v>0</v>
      </c>
      <c r="AS59" s="22">
        <f t="shared" si="11"/>
        <v>0</v>
      </c>
      <c r="AT59" s="22">
        <f t="shared" si="11"/>
        <v>0</v>
      </c>
      <c r="AU59" s="22">
        <f t="shared" si="11"/>
        <v>0</v>
      </c>
      <c r="AV59" s="22">
        <f t="shared" si="11"/>
        <v>0</v>
      </c>
      <c r="AW59" s="22">
        <f t="shared" si="10"/>
        <v>0</v>
      </c>
      <c r="AX59" s="22">
        <f t="shared" si="10"/>
        <v>0</v>
      </c>
      <c r="AY59" s="22">
        <f t="shared" si="10"/>
        <v>0</v>
      </c>
      <c r="AZ59" s="22">
        <f t="shared" si="9"/>
        <v>0</v>
      </c>
      <c r="BA59" s="22">
        <f t="shared" si="9"/>
        <v>0</v>
      </c>
      <c r="BB59" s="22">
        <f t="shared" si="9"/>
        <v>0</v>
      </c>
      <c r="BC59" s="22">
        <f t="shared" si="9"/>
        <v>0</v>
      </c>
      <c r="BD59" s="22">
        <f t="shared" si="9"/>
        <v>0</v>
      </c>
      <c r="BE59" s="22">
        <f t="shared" si="7"/>
        <v>0</v>
      </c>
      <c r="BF59" s="22">
        <f t="shared" si="7"/>
        <v>0</v>
      </c>
      <c r="BG59" s="22">
        <f t="shared" si="7"/>
        <v>0</v>
      </c>
      <c r="BH59" s="22">
        <f t="shared" si="7"/>
        <v>0</v>
      </c>
      <c r="BI59" s="22">
        <f t="shared" si="7"/>
        <v>0</v>
      </c>
      <c r="BJ59" s="27">
        <f t="shared" si="3"/>
        <v>0</v>
      </c>
      <c r="BK59" s="27" t="str">
        <f t="shared" si="4"/>
        <v>N</v>
      </c>
    </row>
    <row r="60" spans="2:63" x14ac:dyDescent="0.3">
      <c r="B60" s="2">
        <v>20921</v>
      </c>
      <c r="C60" s="9" t="s">
        <v>85</v>
      </c>
      <c r="D60" s="9">
        <v>57</v>
      </c>
      <c r="E60" s="9" t="str">
        <f t="shared" si="2"/>
        <v>S</v>
      </c>
      <c r="F60" s="18">
        <f>IFERROR('Comex Stat 15 | EXP (SCN124)'!F59/'Comex Stat 15 | EXP (SCN124)'!$AF59,"")</f>
        <v>4.8005819636485252E-2</v>
      </c>
      <c r="G60" s="18">
        <f>IFERROR('Comex Stat 15 | EXP (SCN124)'!G59/'Comex Stat 15 | EXP (SCN124)'!$AF59,"")</f>
        <v>1.9624234240114319E-3</v>
      </c>
      <c r="H60" s="18">
        <f>IFERROR('Comex Stat 15 | EXP (SCN124)'!H59/'Comex Stat 15 | EXP (SCN124)'!$AF59,"")</f>
        <v>1.8738104527268212E-4</v>
      </c>
      <c r="I60" s="18">
        <f>IFERROR('Comex Stat 15 | EXP (SCN124)'!I59/'Comex Stat 15 | EXP (SCN124)'!$AF59,"")</f>
        <v>2.2642594341347314E-2</v>
      </c>
      <c r="J60" s="18">
        <f>IFERROR('Comex Stat 15 | EXP (SCN124)'!J59/'Comex Stat 15 | EXP (SCN124)'!$AF59,"")</f>
        <v>8.0207349268564855E-3</v>
      </c>
      <c r="K60" s="18">
        <f>IFERROR('Comex Stat 15 | EXP (SCN124)'!K59/'Comex Stat 15 | EXP (SCN124)'!$AF59,"")</f>
        <v>0.2603689059144218</v>
      </c>
      <c r="L60" s="18">
        <f>IFERROR('Comex Stat 15 | EXP (SCN124)'!L59/'Comex Stat 15 | EXP (SCN124)'!$AF59,"")</f>
        <v>3.1799235706767369E-2</v>
      </c>
      <c r="M60" s="18">
        <f>IFERROR('Comex Stat 15 | EXP (SCN124)'!M59/'Comex Stat 15 | EXP (SCN124)'!$AF59,"")</f>
        <v>0.13640976171222097</v>
      </c>
      <c r="N60" s="18">
        <f>IFERROR('Comex Stat 15 | EXP (SCN124)'!N59/'Comex Stat 15 | EXP (SCN124)'!$AF59,"")</f>
        <v>2.1639600669919681E-2</v>
      </c>
      <c r="O60" s="18">
        <f>IFERROR('Comex Stat 15 | EXP (SCN124)'!O59/'Comex Stat 15 | EXP (SCN124)'!$AF59,"")</f>
        <v>6.3370051845512129E-2</v>
      </c>
      <c r="P60" s="18">
        <f>IFERROR('Comex Stat 15 | EXP (SCN124)'!P59/'Comex Stat 15 | EXP (SCN124)'!$AF59,"")</f>
        <v>9.7516905795865319E-2</v>
      </c>
      <c r="Q60" s="18">
        <f>IFERROR('Comex Stat 15 | EXP (SCN124)'!Q59/'Comex Stat 15 | EXP (SCN124)'!$AF59,"")</f>
        <v>1.0950495436386824E-2</v>
      </c>
      <c r="R60" s="18">
        <f>IFERROR('Comex Stat 15 | EXP (SCN124)'!R59/'Comex Stat 15 | EXP (SCN124)'!$AF59,"")</f>
        <v>1.3729889514121586E-2</v>
      </c>
      <c r="S60" s="18">
        <f>IFERROR('Comex Stat 15 | EXP (SCN124)'!S59/'Comex Stat 15 | EXP (SCN124)'!$AF59,"")</f>
        <v>8.8120308317882395E-2</v>
      </c>
      <c r="T60" s="18">
        <f>IFERROR('Comex Stat 15 | EXP (SCN124)'!T59/'Comex Stat 15 | EXP (SCN124)'!$AF59,"")</f>
        <v>7.923757040933925E-2</v>
      </c>
      <c r="U60" s="18">
        <f>IFERROR('Comex Stat 15 | EXP (SCN124)'!U59/'Comex Stat 15 | EXP (SCN124)'!$AF59,"")</f>
        <v>2.6456641526309527E-2</v>
      </c>
      <c r="V60" s="18">
        <f>IFERROR('Comex Stat 15 | EXP (SCN124)'!V59/'Comex Stat 15 | EXP (SCN124)'!$AF59,"")</f>
        <v>3.2893401194528408E-3</v>
      </c>
      <c r="W60" s="18">
        <f>IFERROR('Comex Stat 15 | EXP (SCN124)'!W59/'Comex Stat 15 | EXP (SCN124)'!$AF59,"")</f>
        <v>1.4164963415222318E-4</v>
      </c>
      <c r="X60" s="18">
        <f>IFERROR('Comex Stat 15 | EXP (SCN124)'!X59/'Comex Stat 15 | EXP (SCN124)'!$AF59,"")</f>
        <v>3.9892561555517955E-3</v>
      </c>
      <c r="Y60" s="18">
        <f>IFERROR('Comex Stat 15 | EXP (SCN124)'!Y59/'Comex Stat 15 | EXP (SCN124)'!$AF59,"")</f>
        <v>0</v>
      </c>
      <c r="Z60" s="18">
        <f>IFERROR('Comex Stat 15 | EXP (SCN124)'!Z59/'Comex Stat 15 | EXP (SCN124)'!$AF59,"")</f>
        <v>1.5861360611232555E-3</v>
      </c>
      <c r="AA60" s="18">
        <f>IFERROR('Comex Stat 15 | EXP (SCN124)'!AA59/'Comex Stat 15 | EXP (SCN124)'!$AF59,"")</f>
        <v>2.2256934581300013E-4</v>
      </c>
      <c r="AB60" s="18">
        <f>IFERROR('Comex Stat 15 | EXP (SCN124)'!AB59/'Comex Stat 15 | EXP (SCN124)'!$AF59,"")</f>
        <v>3.4438542216543096E-3</v>
      </c>
      <c r="AC60" s="18">
        <f>IFERROR('Comex Stat 15 | EXP (SCN124)'!AC59/'Comex Stat 15 | EXP (SCN124)'!$AF59,"")</f>
        <v>5.7105393739973907E-4</v>
      </c>
      <c r="AD60" s="18">
        <f>IFERROR('Comex Stat 15 | EXP (SCN124)'!AD59/'Comex Stat 15 | EXP (SCN124)'!$AF59,"")</f>
        <v>3.3876425839888959E-2</v>
      </c>
      <c r="AE60" s="18">
        <f>IFERROR('Comex Stat 15 | EXP (SCN124)'!AE59/'Comex Stat 15 | EXP (SCN124)'!$AF59,"")</f>
        <v>4.2461394462243882E-2</v>
      </c>
      <c r="AF60" s="17">
        <f>IFERROR('Comex Stat 15 | EXP (SCN124)'!AF59/'Comex Stat 15 | EXP (SCN124)'!$AF59,"")</f>
        <v>1</v>
      </c>
      <c r="AH60" s="22">
        <v>0</v>
      </c>
      <c r="AJ60" s="33">
        <f t="shared" si="11"/>
        <v>0</v>
      </c>
      <c r="AK60" s="22">
        <f t="shared" si="11"/>
        <v>0</v>
      </c>
      <c r="AL60" s="22">
        <f t="shared" si="11"/>
        <v>0</v>
      </c>
      <c r="AM60" s="22">
        <f t="shared" si="11"/>
        <v>0</v>
      </c>
      <c r="AN60" s="22">
        <f t="shared" si="11"/>
        <v>0</v>
      </c>
      <c r="AO60" s="22">
        <f t="shared" si="11"/>
        <v>0</v>
      </c>
      <c r="AP60" s="22">
        <f t="shared" si="11"/>
        <v>0</v>
      </c>
      <c r="AQ60" s="22">
        <f t="shared" si="11"/>
        <v>0</v>
      </c>
      <c r="AR60" s="22">
        <f t="shared" si="11"/>
        <v>0</v>
      </c>
      <c r="AS60" s="22">
        <f t="shared" si="11"/>
        <v>0</v>
      </c>
      <c r="AT60" s="22">
        <f t="shared" si="11"/>
        <v>0</v>
      </c>
      <c r="AU60" s="22">
        <f t="shared" si="11"/>
        <v>0</v>
      </c>
      <c r="AV60" s="22">
        <f t="shared" si="11"/>
        <v>0</v>
      </c>
      <c r="AW60" s="22">
        <f t="shared" si="10"/>
        <v>0</v>
      </c>
      <c r="AX60" s="22">
        <f t="shared" si="10"/>
        <v>0</v>
      </c>
      <c r="AY60" s="22">
        <f t="shared" si="10"/>
        <v>0</v>
      </c>
      <c r="AZ60" s="22">
        <f t="shared" si="9"/>
        <v>0</v>
      </c>
      <c r="BA60" s="22">
        <f t="shared" si="9"/>
        <v>0</v>
      </c>
      <c r="BB60" s="22">
        <f t="shared" si="9"/>
        <v>0</v>
      </c>
      <c r="BC60" s="22">
        <f t="shared" si="9"/>
        <v>0</v>
      </c>
      <c r="BD60" s="22">
        <f t="shared" si="9"/>
        <v>0</v>
      </c>
      <c r="BE60" s="22">
        <f t="shared" si="7"/>
        <v>0</v>
      </c>
      <c r="BF60" s="22">
        <f t="shared" si="7"/>
        <v>0</v>
      </c>
      <c r="BG60" s="22">
        <f t="shared" si="7"/>
        <v>0</v>
      </c>
      <c r="BH60" s="22">
        <f t="shared" si="7"/>
        <v>0</v>
      </c>
      <c r="BI60" s="22">
        <f t="shared" si="7"/>
        <v>0</v>
      </c>
      <c r="BJ60" s="27">
        <f t="shared" si="3"/>
        <v>0</v>
      </c>
      <c r="BK60" s="27" t="str">
        <f t="shared" si="4"/>
        <v>N</v>
      </c>
    </row>
    <row r="61" spans="2:63" x14ac:dyDescent="0.3">
      <c r="B61" s="2">
        <v>20922</v>
      </c>
      <c r="C61" s="9" t="s">
        <v>86</v>
      </c>
      <c r="D61" s="9">
        <v>58</v>
      </c>
      <c r="E61" s="9" t="str">
        <f t="shared" si="2"/>
        <v>S</v>
      </c>
      <c r="F61" s="18">
        <f>IFERROR('Comex Stat 15 | EXP (SCN124)'!F60/'Comex Stat 15 | EXP (SCN124)'!$AF60,"")</f>
        <v>0.19282506200653329</v>
      </c>
      <c r="G61" s="18">
        <f>IFERROR('Comex Stat 15 | EXP (SCN124)'!G60/'Comex Stat 15 | EXP (SCN124)'!$AF60,"")</f>
        <v>1.671687838095938E-2</v>
      </c>
      <c r="H61" s="18">
        <f>IFERROR('Comex Stat 15 | EXP (SCN124)'!H60/'Comex Stat 15 | EXP (SCN124)'!$AF60,"")</f>
        <v>2.2997965308591069E-3</v>
      </c>
      <c r="I61" s="18">
        <f>IFERROR('Comex Stat 15 | EXP (SCN124)'!I60/'Comex Stat 15 | EXP (SCN124)'!$AF60,"")</f>
        <v>1.1819720781804249E-2</v>
      </c>
      <c r="J61" s="18">
        <f>IFERROR('Comex Stat 15 | EXP (SCN124)'!J60/'Comex Stat 15 | EXP (SCN124)'!$AF60,"")</f>
        <v>9.9522910213903325E-3</v>
      </c>
      <c r="K61" s="18">
        <f>IFERROR('Comex Stat 15 | EXP (SCN124)'!K60/'Comex Stat 15 | EXP (SCN124)'!$AF60,"")</f>
        <v>0.12150797012153422</v>
      </c>
      <c r="L61" s="18">
        <f>IFERROR('Comex Stat 15 | EXP (SCN124)'!L60/'Comex Stat 15 | EXP (SCN124)'!$AF60,"")</f>
        <v>8.4963031455153257E-3</v>
      </c>
      <c r="M61" s="18">
        <f>IFERROR('Comex Stat 15 | EXP (SCN124)'!M60/'Comex Stat 15 | EXP (SCN124)'!$AF60,"")</f>
        <v>2.3575517066342172E-2</v>
      </c>
      <c r="N61" s="18">
        <f>IFERROR('Comex Stat 15 | EXP (SCN124)'!N60/'Comex Stat 15 | EXP (SCN124)'!$AF60,"")</f>
        <v>1.3371015644412969E-2</v>
      </c>
      <c r="O61" s="18">
        <f>IFERROR('Comex Stat 15 | EXP (SCN124)'!O60/'Comex Stat 15 | EXP (SCN124)'!$AF60,"")</f>
        <v>4.5301889531134787E-2</v>
      </c>
      <c r="P61" s="18">
        <f>IFERROR('Comex Stat 15 | EXP (SCN124)'!P60/'Comex Stat 15 | EXP (SCN124)'!$AF60,"")</f>
        <v>3.7437001221970363E-2</v>
      </c>
      <c r="Q61" s="18">
        <f>IFERROR('Comex Stat 15 | EXP (SCN124)'!Q60/'Comex Stat 15 | EXP (SCN124)'!$AF60,"")</f>
        <v>8.4037842938459381E-3</v>
      </c>
      <c r="R61" s="18">
        <f>IFERROR('Comex Stat 15 | EXP (SCN124)'!R60/'Comex Stat 15 | EXP (SCN124)'!$AF60,"")</f>
        <v>1.6158970038103741E-2</v>
      </c>
      <c r="S61" s="18">
        <f>IFERROR('Comex Stat 15 | EXP (SCN124)'!S60/'Comex Stat 15 | EXP (SCN124)'!$AF60,"")</f>
        <v>1.6572688372655828E-2</v>
      </c>
      <c r="T61" s="18">
        <f>IFERROR('Comex Stat 15 | EXP (SCN124)'!T60/'Comex Stat 15 | EXP (SCN124)'!$AF60,"")</f>
        <v>2.056154951432768E-2</v>
      </c>
      <c r="U61" s="18">
        <f>IFERROR('Comex Stat 15 | EXP (SCN124)'!U60/'Comex Stat 15 | EXP (SCN124)'!$AF60,"")</f>
        <v>4.3444041766949812E-3</v>
      </c>
      <c r="V61" s="18">
        <f>IFERROR('Comex Stat 15 | EXP (SCN124)'!V60/'Comex Stat 15 | EXP (SCN124)'!$AF60,"")</f>
        <v>8.1085045947017263E-4</v>
      </c>
      <c r="W61" s="18">
        <f>IFERROR('Comex Stat 15 | EXP (SCN124)'!W60/'Comex Stat 15 | EXP (SCN124)'!$AF60,"")</f>
        <v>1.1509532528931438E-3</v>
      </c>
      <c r="X61" s="18">
        <f>IFERROR('Comex Stat 15 | EXP (SCN124)'!X60/'Comex Stat 15 | EXP (SCN124)'!$AF60,"")</f>
        <v>7.0324225438576663E-3</v>
      </c>
      <c r="Y61" s="18">
        <f>IFERROR('Comex Stat 15 | EXP (SCN124)'!Y60/'Comex Stat 15 | EXP (SCN124)'!$AF60,"")</f>
        <v>3.9076477550480736E-6</v>
      </c>
      <c r="Z61" s="18">
        <f>IFERROR('Comex Stat 15 | EXP (SCN124)'!Z60/'Comex Stat 15 | EXP (SCN124)'!$AF60,"")</f>
        <v>2.5678278718382053E-3</v>
      </c>
      <c r="AA61" s="18">
        <f>IFERROR('Comex Stat 15 | EXP (SCN124)'!AA60/'Comex Stat 15 | EXP (SCN124)'!$AF60,"")</f>
        <v>1.5668080177155352E-4</v>
      </c>
      <c r="AB61" s="18">
        <f>IFERROR('Comex Stat 15 | EXP (SCN124)'!AB60/'Comex Stat 15 | EXP (SCN124)'!$AF60,"")</f>
        <v>1.3837583366246629E-3</v>
      </c>
      <c r="AC61" s="18">
        <f>IFERROR('Comex Stat 15 | EXP (SCN124)'!AC60/'Comex Stat 15 | EXP (SCN124)'!$AF60,"")</f>
        <v>5.79239350541484E-3</v>
      </c>
      <c r="AD61" s="18">
        <f>IFERROR('Comex Stat 15 | EXP (SCN124)'!AD60/'Comex Stat 15 | EXP (SCN124)'!$AF60,"")</f>
        <v>0.18305264473455443</v>
      </c>
      <c r="AE61" s="18">
        <f>IFERROR('Comex Stat 15 | EXP (SCN124)'!AE60/'Comex Stat 15 | EXP (SCN124)'!$AF60,"")</f>
        <v>0.24870371899773591</v>
      </c>
      <c r="AF61" s="17">
        <f>IFERROR('Comex Stat 15 | EXP (SCN124)'!AF60/'Comex Stat 15 | EXP (SCN124)'!$AF60,"")</f>
        <v>1</v>
      </c>
      <c r="AH61" s="22">
        <v>64</v>
      </c>
      <c r="AJ61" s="33">
        <f t="shared" si="11"/>
        <v>12.340803968418131</v>
      </c>
      <c r="AK61" s="22">
        <f t="shared" si="11"/>
        <v>1.0698802163814003</v>
      </c>
      <c r="AL61" s="22">
        <f t="shared" si="11"/>
        <v>0.14718697797498284</v>
      </c>
      <c r="AM61" s="22">
        <f t="shared" si="11"/>
        <v>0.75646213003547191</v>
      </c>
      <c r="AN61" s="22">
        <f t="shared" si="11"/>
        <v>0.63694662536898128</v>
      </c>
      <c r="AO61" s="22">
        <f t="shared" si="11"/>
        <v>7.7765100877781901</v>
      </c>
      <c r="AP61" s="22">
        <f t="shared" si="11"/>
        <v>0.54376340131298084</v>
      </c>
      <c r="AQ61" s="22">
        <f t="shared" si="11"/>
        <v>1.508833092245899</v>
      </c>
      <c r="AR61" s="22">
        <f t="shared" si="11"/>
        <v>0.85574500124243003</v>
      </c>
      <c r="AS61" s="22">
        <f t="shared" si="11"/>
        <v>2.8993209299926264</v>
      </c>
      <c r="AT61" s="22">
        <f t="shared" si="11"/>
        <v>2.3959680782061032</v>
      </c>
      <c r="AU61" s="22">
        <f t="shared" si="11"/>
        <v>0.53784219480614004</v>
      </c>
      <c r="AV61" s="22">
        <f t="shared" si="11"/>
        <v>1.0341740824386394</v>
      </c>
      <c r="AW61" s="22">
        <f t="shared" si="10"/>
        <v>1.060652055849973</v>
      </c>
      <c r="AX61" s="22">
        <f t="shared" si="10"/>
        <v>1.3159391689169715</v>
      </c>
      <c r="AY61" s="22">
        <f t="shared" si="10"/>
        <v>0.2780418673084788</v>
      </c>
      <c r="AZ61" s="22">
        <f t="shared" si="9"/>
        <v>5.1894429406091049E-2</v>
      </c>
      <c r="BA61" s="22">
        <f t="shared" si="9"/>
        <v>7.3661008185161206E-2</v>
      </c>
      <c r="BB61" s="22">
        <f t="shared" si="9"/>
        <v>0.45007504280689065</v>
      </c>
      <c r="BC61" s="22">
        <f t="shared" si="9"/>
        <v>2.5008945632307671E-4</v>
      </c>
      <c r="BD61" s="22">
        <f t="shared" si="9"/>
        <v>0.16434098379764514</v>
      </c>
      <c r="BE61" s="22">
        <f t="shared" si="9"/>
        <v>1.0027571313379426E-2</v>
      </c>
      <c r="BF61" s="22">
        <f t="shared" si="9"/>
        <v>8.8560533543978429E-2</v>
      </c>
      <c r="BG61" s="22">
        <f t="shared" si="9"/>
        <v>0.37071318434654976</v>
      </c>
      <c r="BH61" s="22">
        <f t="shared" si="9"/>
        <v>11.715369263011484</v>
      </c>
      <c r="BI61" s="22">
        <f t="shared" si="9"/>
        <v>15.917038015855098</v>
      </c>
      <c r="BJ61" s="27">
        <f t="shared" si="3"/>
        <v>63.999999999999993</v>
      </c>
      <c r="BK61" s="27" t="str">
        <f t="shared" si="4"/>
        <v>N</v>
      </c>
    </row>
    <row r="62" spans="2:63" x14ac:dyDescent="0.3">
      <c r="B62" s="2">
        <v>20923</v>
      </c>
      <c r="C62" s="9" t="s">
        <v>87</v>
      </c>
      <c r="D62" s="9">
        <v>59</v>
      </c>
      <c r="E62" s="9" t="str">
        <f t="shared" si="2"/>
        <v>S</v>
      </c>
      <c r="F62" s="18">
        <f>IFERROR('Comex Stat 15 | EXP (SCN124)'!F61/'Comex Stat 15 | EXP (SCN124)'!$AF61,"")</f>
        <v>2.718234080490901E-2</v>
      </c>
      <c r="G62" s="18">
        <f>IFERROR('Comex Stat 15 | EXP (SCN124)'!G61/'Comex Stat 15 | EXP (SCN124)'!$AF61,"")</f>
        <v>2.8563578164100063E-3</v>
      </c>
      <c r="H62" s="18">
        <f>IFERROR('Comex Stat 15 | EXP (SCN124)'!H61/'Comex Stat 15 | EXP (SCN124)'!$AF61,"")</f>
        <v>3.4614514918948284E-5</v>
      </c>
      <c r="I62" s="18">
        <f>IFERROR('Comex Stat 15 | EXP (SCN124)'!I61/'Comex Stat 15 | EXP (SCN124)'!$AF61,"")</f>
        <v>2.1431538123122683E-3</v>
      </c>
      <c r="J62" s="18">
        <f>IFERROR('Comex Stat 15 | EXP (SCN124)'!J61/'Comex Stat 15 | EXP (SCN124)'!$AF61,"")</f>
        <v>1.225601338536273E-3</v>
      </c>
      <c r="K62" s="18">
        <f>IFERROR('Comex Stat 15 | EXP (SCN124)'!K61/'Comex Stat 15 | EXP (SCN124)'!$AF61,"")</f>
        <v>0.32891823102170559</v>
      </c>
      <c r="L62" s="18">
        <f>IFERROR('Comex Stat 15 | EXP (SCN124)'!L61/'Comex Stat 15 | EXP (SCN124)'!$AF61,"")</f>
        <v>4.1958970606440021E-2</v>
      </c>
      <c r="M62" s="18">
        <f>IFERROR('Comex Stat 15 | EXP (SCN124)'!M61/'Comex Stat 15 | EXP (SCN124)'!$AF61,"")</f>
        <v>0.17909668694762004</v>
      </c>
      <c r="N62" s="18">
        <f>IFERROR('Comex Stat 15 | EXP (SCN124)'!N61/'Comex Stat 15 | EXP (SCN124)'!$AF61,"")</f>
        <v>1.2825679825194114E-2</v>
      </c>
      <c r="O62" s="18">
        <f>IFERROR('Comex Stat 15 | EXP (SCN124)'!O61/'Comex Stat 15 | EXP (SCN124)'!$AF61,"")</f>
        <v>5.6339934706755031E-2</v>
      </c>
      <c r="P62" s="18">
        <f>IFERROR('Comex Stat 15 | EXP (SCN124)'!P61/'Comex Stat 15 | EXP (SCN124)'!$AF61,"")</f>
        <v>3.8521946913894344E-2</v>
      </c>
      <c r="Q62" s="18">
        <f>IFERROR('Comex Stat 15 | EXP (SCN124)'!Q61/'Comex Stat 15 | EXP (SCN124)'!$AF61,"")</f>
        <v>1.7246594321468509E-2</v>
      </c>
      <c r="R62" s="18">
        <f>IFERROR('Comex Stat 15 | EXP (SCN124)'!R61/'Comex Stat 15 | EXP (SCN124)'!$AF61,"")</f>
        <v>3.2601798166790166E-2</v>
      </c>
      <c r="S62" s="18">
        <f>IFERROR('Comex Stat 15 | EXP (SCN124)'!S61/'Comex Stat 15 | EXP (SCN124)'!$AF61,"")</f>
        <v>0.12909111149867217</v>
      </c>
      <c r="T62" s="18">
        <f>IFERROR('Comex Stat 15 | EXP (SCN124)'!T61/'Comex Stat 15 | EXP (SCN124)'!$AF61,"")</f>
        <v>1.868263029972882E-2</v>
      </c>
      <c r="U62" s="18">
        <f>IFERROR('Comex Stat 15 | EXP (SCN124)'!U61/'Comex Stat 15 | EXP (SCN124)'!$AF61,"")</f>
        <v>1.2303963908697623E-2</v>
      </c>
      <c r="V62" s="18">
        <f>IFERROR('Comex Stat 15 | EXP (SCN124)'!V61/'Comex Stat 15 | EXP (SCN124)'!$AF61,"")</f>
        <v>1.5240637928147286E-3</v>
      </c>
      <c r="W62" s="18">
        <f>IFERROR('Comex Stat 15 | EXP (SCN124)'!W61/'Comex Stat 15 | EXP (SCN124)'!$AF61,"")</f>
        <v>1.456146198707486E-3</v>
      </c>
      <c r="X62" s="18">
        <f>IFERROR('Comex Stat 15 | EXP (SCN124)'!X61/'Comex Stat 15 | EXP (SCN124)'!$AF61,"")</f>
        <v>3.6071132126263257E-3</v>
      </c>
      <c r="Y62" s="18">
        <f>IFERROR('Comex Stat 15 | EXP (SCN124)'!Y61/'Comex Stat 15 | EXP (SCN124)'!$AF61,"")</f>
        <v>2.1149210022516429E-6</v>
      </c>
      <c r="Z62" s="18">
        <f>IFERROR('Comex Stat 15 | EXP (SCN124)'!Z61/'Comex Stat 15 | EXP (SCN124)'!$AF61,"")</f>
        <v>2.8648405890762428E-5</v>
      </c>
      <c r="AA62" s="18">
        <f>IFERROR('Comex Stat 15 | EXP (SCN124)'!AA61/'Comex Stat 15 | EXP (SCN124)'!$AF61,"")</f>
        <v>3.3250437049810432E-4</v>
      </c>
      <c r="AB62" s="18">
        <f>IFERROR('Comex Stat 15 | EXP (SCN124)'!AB61/'Comex Stat 15 | EXP (SCN124)'!$AF61,"")</f>
        <v>2.2094274940247477E-3</v>
      </c>
      <c r="AC62" s="18">
        <f>IFERROR('Comex Stat 15 | EXP (SCN124)'!AC61/'Comex Stat 15 | EXP (SCN124)'!$AF61,"")</f>
        <v>5.8994843988834844E-3</v>
      </c>
      <c r="AD62" s="18">
        <f>IFERROR('Comex Stat 15 | EXP (SCN124)'!AD61/'Comex Stat 15 | EXP (SCN124)'!$AF61,"")</f>
        <v>1.697401886967613E-2</v>
      </c>
      <c r="AE62" s="18">
        <f>IFERROR('Comex Stat 15 | EXP (SCN124)'!AE61/'Comex Stat 15 | EXP (SCN124)'!$AF61,"")</f>
        <v>6.6936861831823027E-2</v>
      </c>
      <c r="AF62" s="17">
        <f>IFERROR('Comex Stat 15 | EXP (SCN124)'!AF61/'Comex Stat 15 | EXP (SCN124)'!$AF61,"")</f>
        <v>1</v>
      </c>
      <c r="AH62" s="22">
        <v>0</v>
      </c>
      <c r="AJ62" s="33">
        <f t="shared" si="11"/>
        <v>0</v>
      </c>
      <c r="AK62" s="22">
        <f t="shared" si="11"/>
        <v>0</v>
      </c>
      <c r="AL62" s="22">
        <f t="shared" si="11"/>
        <v>0</v>
      </c>
      <c r="AM62" s="22">
        <f t="shared" si="11"/>
        <v>0</v>
      </c>
      <c r="AN62" s="22">
        <f t="shared" si="11"/>
        <v>0</v>
      </c>
      <c r="AO62" s="22">
        <f t="shared" si="11"/>
        <v>0</v>
      </c>
      <c r="AP62" s="22">
        <f t="shared" si="11"/>
        <v>0</v>
      </c>
      <c r="AQ62" s="22">
        <f t="shared" si="11"/>
        <v>0</v>
      </c>
      <c r="AR62" s="22">
        <f t="shared" si="11"/>
        <v>0</v>
      </c>
      <c r="AS62" s="22">
        <f t="shared" si="11"/>
        <v>0</v>
      </c>
      <c r="AT62" s="22">
        <f t="shared" si="11"/>
        <v>0</v>
      </c>
      <c r="AU62" s="22">
        <f t="shared" si="11"/>
        <v>0</v>
      </c>
      <c r="AV62" s="22">
        <f t="shared" si="11"/>
        <v>0</v>
      </c>
      <c r="AW62" s="22">
        <f t="shared" si="10"/>
        <v>0</v>
      </c>
      <c r="AX62" s="22">
        <f t="shared" si="10"/>
        <v>0</v>
      </c>
      <c r="AY62" s="22">
        <f t="shared" si="10"/>
        <v>0</v>
      </c>
      <c r="AZ62" s="22">
        <f t="shared" si="9"/>
        <v>0</v>
      </c>
      <c r="BA62" s="22">
        <f t="shared" si="9"/>
        <v>0</v>
      </c>
      <c r="BB62" s="22">
        <f t="shared" si="9"/>
        <v>0</v>
      </c>
      <c r="BC62" s="22">
        <f t="shared" si="9"/>
        <v>0</v>
      </c>
      <c r="BD62" s="22">
        <f t="shared" si="9"/>
        <v>0</v>
      </c>
      <c r="BE62" s="22">
        <f t="shared" si="9"/>
        <v>0</v>
      </c>
      <c r="BF62" s="22">
        <f t="shared" si="9"/>
        <v>0</v>
      </c>
      <c r="BG62" s="22">
        <f t="shared" si="9"/>
        <v>0</v>
      </c>
      <c r="BH62" s="22">
        <f t="shared" si="9"/>
        <v>0</v>
      </c>
      <c r="BI62" s="22">
        <f t="shared" si="9"/>
        <v>0</v>
      </c>
      <c r="BJ62" s="27">
        <f t="shared" si="3"/>
        <v>0</v>
      </c>
      <c r="BK62" s="27" t="str">
        <f t="shared" si="4"/>
        <v>N</v>
      </c>
    </row>
    <row r="63" spans="2:63" x14ac:dyDescent="0.3">
      <c r="B63" s="2">
        <v>20931</v>
      </c>
      <c r="C63" s="9" t="s">
        <v>88</v>
      </c>
      <c r="D63" s="9">
        <v>60</v>
      </c>
      <c r="E63" s="9" t="str">
        <f t="shared" si="2"/>
        <v>S</v>
      </c>
      <c r="F63" s="18">
        <f>IFERROR('Comex Stat 15 | EXP (SCN124)'!F62/'Comex Stat 15 | EXP (SCN124)'!$AF62,"")</f>
        <v>1.3646842748558598E-2</v>
      </c>
      <c r="G63" s="18">
        <f>IFERROR('Comex Stat 15 | EXP (SCN124)'!G62/'Comex Stat 15 | EXP (SCN124)'!$AF62,"")</f>
        <v>8.6290166037580079E-2</v>
      </c>
      <c r="H63" s="18">
        <f>IFERROR('Comex Stat 15 | EXP (SCN124)'!H62/'Comex Stat 15 | EXP (SCN124)'!$AF62,"")</f>
        <v>3.5276905348021383E-3</v>
      </c>
      <c r="I63" s="18">
        <f>IFERROR('Comex Stat 15 | EXP (SCN124)'!I62/'Comex Stat 15 | EXP (SCN124)'!$AF62,"")</f>
        <v>4.752830126098697E-3</v>
      </c>
      <c r="J63" s="18">
        <f>IFERROR('Comex Stat 15 | EXP (SCN124)'!J62/'Comex Stat 15 | EXP (SCN124)'!$AF62,"")</f>
        <v>1.4574413315848491E-2</v>
      </c>
      <c r="K63" s="18">
        <f>IFERROR('Comex Stat 15 | EXP (SCN124)'!K62/'Comex Stat 15 | EXP (SCN124)'!$AF62,"")</f>
        <v>0.19735688100064949</v>
      </c>
      <c r="L63" s="18">
        <f>IFERROR('Comex Stat 15 | EXP (SCN124)'!L62/'Comex Stat 15 | EXP (SCN124)'!$AF62,"")</f>
        <v>3.1699763936630321E-2</v>
      </c>
      <c r="M63" s="18">
        <f>IFERROR('Comex Stat 15 | EXP (SCN124)'!M62/'Comex Stat 15 | EXP (SCN124)'!$AF62,"")</f>
        <v>3.6098760661072489E-2</v>
      </c>
      <c r="N63" s="18">
        <f>IFERROR('Comex Stat 15 | EXP (SCN124)'!N62/'Comex Stat 15 | EXP (SCN124)'!$AF62,"")</f>
        <v>8.5487816804709141E-2</v>
      </c>
      <c r="O63" s="18">
        <f>IFERROR('Comex Stat 15 | EXP (SCN124)'!O62/'Comex Stat 15 | EXP (SCN124)'!$AF62,"")</f>
        <v>0.10562171532379562</v>
      </c>
      <c r="P63" s="18">
        <f>IFERROR('Comex Stat 15 | EXP (SCN124)'!P62/'Comex Stat 15 | EXP (SCN124)'!$AF62,"")</f>
        <v>7.8498315440812774E-2</v>
      </c>
      <c r="Q63" s="18">
        <f>IFERROR('Comex Stat 15 | EXP (SCN124)'!Q62/'Comex Stat 15 | EXP (SCN124)'!$AF62,"")</f>
        <v>1.1749003673996951E-2</v>
      </c>
      <c r="R63" s="18">
        <f>IFERROR('Comex Stat 15 | EXP (SCN124)'!R62/'Comex Stat 15 | EXP (SCN124)'!$AF62,"")</f>
        <v>6.0360152667933625E-2</v>
      </c>
      <c r="S63" s="18">
        <f>IFERROR('Comex Stat 15 | EXP (SCN124)'!S62/'Comex Stat 15 | EXP (SCN124)'!$AF62,"")</f>
        <v>3.0901925313562256E-2</v>
      </c>
      <c r="T63" s="18">
        <f>IFERROR('Comex Stat 15 | EXP (SCN124)'!T62/'Comex Stat 15 | EXP (SCN124)'!$AF62,"")</f>
        <v>5.8490209292424634E-2</v>
      </c>
      <c r="U63" s="18">
        <f>IFERROR('Comex Stat 15 | EXP (SCN124)'!U62/'Comex Stat 15 | EXP (SCN124)'!$AF62,"")</f>
        <v>8.352785590460144E-3</v>
      </c>
      <c r="V63" s="18">
        <f>IFERROR('Comex Stat 15 | EXP (SCN124)'!V62/'Comex Stat 15 | EXP (SCN124)'!$AF62,"")</f>
        <v>1.9786855546317986E-2</v>
      </c>
      <c r="W63" s="18">
        <f>IFERROR('Comex Stat 15 | EXP (SCN124)'!W62/'Comex Stat 15 | EXP (SCN124)'!$AF62,"")</f>
        <v>2.6804702516638646E-3</v>
      </c>
      <c r="X63" s="18">
        <f>IFERROR('Comex Stat 15 | EXP (SCN124)'!X62/'Comex Stat 15 | EXP (SCN124)'!$AF62,"")</f>
        <v>8.2249772886542494E-3</v>
      </c>
      <c r="Y63" s="18">
        <f>IFERROR('Comex Stat 15 | EXP (SCN124)'!Y62/'Comex Stat 15 | EXP (SCN124)'!$AF62,"")</f>
        <v>3.0589375239286374E-5</v>
      </c>
      <c r="Z63" s="18">
        <f>IFERROR('Comex Stat 15 | EXP (SCN124)'!Z62/'Comex Stat 15 | EXP (SCN124)'!$AF62,"")</f>
        <v>1.7358565586513908E-3</v>
      </c>
      <c r="AA63" s="18">
        <f>IFERROR('Comex Stat 15 | EXP (SCN124)'!AA62/'Comex Stat 15 | EXP (SCN124)'!$AF62,"")</f>
        <v>1.1968184990559711E-3</v>
      </c>
      <c r="AB63" s="18">
        <f>IFERROR('Comex Stat 15 | EXP (SCN124)'!AB62/'Comex Stat 15 | EXP (SCN124)'!$AF62,"")</f>
        <v>8.4731358123745753E-3</v>
      </c>
      <c r="AC63" s="18">
        <f>IFERROR('Comex Stat 15 | EXP (SCN124)'!AC62/'Comex Stat 15 | EXP (SCN124)'!$AF62,"")</f>
        <v>6.0151461979988498E-3</v>
      </c>
      <c r="AD63" s="18">
        <f>IFERROR('Comex Stat 15 | EXP (SCN124)'!AD62/'Comex Stat 15 | EXP (SCN124)'!$AF62,"")</f>
        <v>3.956067387293398E-2</v>
      </c>
      <c r="AE63" s="18">
        <f>IFERROR('Comex Stat 15 | EXP (SCN124)'!AE62/'Comex Stat 15 | EXP (SCN124)'!$AF62,"")</f>
        <v>8.4886204128174408E-2</v>
      </c>
      <c r="AF63" s="17">
        <f>IFERROR('Comex Stat 15 | EXP (SCN124)'!AF62/'Comex Stat 15 | EXP (SCN124)'!$AF62,"")</f>
        <v>1</v>
      </c>
      <c r="AH63" s="22">
        <v>7</v>
      </c>
      <c r="AJ63" s="33">
        <f t="shared" si="11"/>
        <v>9.5527899239910188E-2</v>
      </c>
      <c r="AK63" s="22">
        <f t="shared" si="11"/>
        <v>0.60403116226306053</v>
      </c>
      <c r="AL63" s="22">
        <f t="shared" si="11"/>
        <v>2.4693833743614967E-2</v>
      </c>
      <c r="AM63" s="22">
        <f t="shared" si="11"/>
        <v>3.3269810882690876E-2</v>
      </c>
      <c r="AN63" s="22">
        <f t="shared" si="11"/>
        <v>0.10202089321093943</v>
      </c>
      <c r="AO63" s="22">
        <f t="shared" si="11"/>
        <v>1.3814981670045465</v>
      </c>
      <c r="AP63" s="22">
        <f t="shared" si="11"/>
        <v>0.22189834755641225</v>
      </c>
      <c r="AQ63" s="22">
        <f t="shared" si="11"/>
        <v>0.25269132462750743</v>
      </c>
      <c r="AR63" s="22">
        <f t="shared" si="11"/>
        <v>0.59841471763296394</v>
      </c>
      <c r="AS63" s="22">
        <f t="shared" si="11"/>
        <v>0.73935200726656936</v>
      </c>
      <c r="AT63" s="22">
        <f t="shared" si="11"/>
        <v>0.54948820808568943</v>
      </c>
      <c r="AU63" s="22">
        <f t="shared" si="11"/>
        <v>8.224302571797866E-2</v>
      </c>
      <c r="AV63" s="22">
        <f t="shared" si="11"/>
        <v>0.42252106867553541</v>
      </c>
      <c r="AW63" s="22">
        <f t="shared" si="10"/>
        <v>0.21631347719493579</v>
      </c>
      <c r="AX63" s="22">
        <f t="shared" si="10"/>
        <v>0.40943146504697242</v>
      </c>
      <c r="AY63" s="22">
        <f t="shared" si="10"/>
        <v>5.8469499133221012E-2</v>
      </c>
      <c r="AZ63" s="22">
        <f t="shared" si="9"/>
        <v>0.13850798882422591</v>
      </c>
      <c r="BA63" s="22">
        <f t="shared" si="9"/>
        <v>1.8763291761647052E-2</v>
      </c>
      <c r="BB63" s="22">
        <f t="shared" si="9"/>
        <v>5.7574841020579748E-2</v>
      </c>
      <c r="BC63" s="22">
        <f t="shared" si="9"/>
        <v>2.1412562667500463E-4</v>
      </c>
      <c r="BD63" s="22">
        <f t="shared" si="9"/>
        <v>1.2150995910559736E-2</v>
      </c>
      <c r="BE63" s="22">
        <f t="shared" si="9"/>
        <v>8.3777294933917983E-3</v>
      </c>
      <c r="BF63" s="22">
        <f t="shared" si="9"/>
        <v>5.9311950686622025E-2</v>
      </c>
      <c r="BG63" s="22">
        <f t="shared" si="9"/>
        <v>4.2106023385991946E-2</v>
      </c>
      <c r="BH63" s="22">
        <f t="shared" si="9"/>
        <v>0.27692471711053784</v>
      </c>
      <c r="BI63" s="22">
        <f t="shared" si="9"/>
        <v>0.59420342889722089</v>
      </c>
      <c r="BJ63" s="27">
        <f t="shared" si="3"/>
        <v>7.0000000000000009</v>
      </c>
      <c r="BK63" s="27" t="str">
        <f t="shared" si="4"/>
        <v>N</v>
      </c>
    </row>
    <row r="64" spans="2:63" x14ac:dyDescent="0.3">
      <c r="B64" s="2">
        <v>21001</v>
      </c>
      <c r="C64" s="9" t="s">
        <v>89</v>
      </c>
      <c r="D64" s="9">
        <v>61</v>
      </c>
      <c r="E64" s="9" t="str">
        <f t="shared" si="2"/>
        <v>S</v>
      </c>
      <c r="F64" s="18">
        <f>IFERROR('Comex Stat 15 | EXP (SCN124)'!F63/'Comex Stat 15 | EXP (SCN124)'!$AF63,"")</f>
        <v>0.15458529831089046</v>
      </c>
      <c r="G64" s="18">
        <f>IFERROR('Comex Stat 15 | EXP (SCN124)'!G63/'Comex Stat 15 | EXP (SCN124)'!$AF63,"")</f>
        <v>1.0968190882766111E-2</v>
      </c>
      <c r="H64" s="18">
        <f>IFERROR('Comex Stat 15 | EXP (SCN124)'!H63/'Comex Stat 15 | EXP (SCN124)'!$AF63,"")</f>
        <v>1.0276955950523031E-3</v>
      </c>
      <c r="I64" s="18">
        <f>IFERROR('Comex Stat 15 | EXP (SCN124)'!I63/'Comex Stat 15 | EXP (SCN124)'!$AF63,"")</f>
        <v>9.9384869502866582E-3</v>
      </c>
      <c r="J64" s="18">
        <f>IFERROR('Comex Stat 15 | EXP (SCN124)'!J63/'Comex Stat 15 | EXP (SCN124)'!$AF63,"")</f>
        <v>8.7608284919591349E-3</v>
      </c>
      <c r="K64" s="18">
        <f>IFERROR('Comex Stat 15 | EXP (SCN124)'!K63/'Comex Stat 15 | EXP (SCN124)'!$AF63,"")</f>
        <v>0.1130600726711609</v>
      </c>
      <c r="L64" s="18">
        <f>IFERROR('Comex Stat 15 | EXP (SCN124)'!L63/'Comex Stat 15 | EXP (SCN124)'!$AF63,"")</f>
        <v>1.5144791514435421E-2</v>
      </c>
      <c r="M64" s="18">
        <f>IFERROR('Comex Stat 15 | EXP (SCN124)'!M63/'Comex Stat 15 | EXP (SCN124)'!$AF63,"")</f>
        <v>1.547827905762425E-2</v>
      </c>
      <c r="N64" s="18">
        <f>IFERROR('Comex Stat 15 | EXP (SCN124)'!N63/'Comex Stat 15 | EXP (SCN124)'!$AF63,"")</f>
        <v>8.1335250843193943E-2</v>
      </c>
      <c r="O64" s="18">
        <f>IFERROR('Comex Stat 15 | EXP (SCN124)'!O63/'Comex Stat 15 | EXP (SCN124)'!$AF63,"")</f>
        <v>4.2661841093214178E-2</v>
      </c>
      <c r="P64" s="18">
        <f>IFERROR('Comex Stat 15 | EXP (SCN124)'!P63/'Comex Stat 15 | EXP (SCN124)'!$AF63,"")</f>
        <v>5.2678111544727693E-2</v>
      </c>
      <c r="Q64" s="18">
        <f>IFERROR('Comex Stat 15 | EXP (SCN124)'!Q63/'Comex Stat 15 | EXP (SCN124)'!$AF63,"")</f>
        <v>2.6021658185394692E-2</v>
      </c>
      <c r="R64" s="18">
        <f>IFERROR('Comex Stat 15 | EXP (SCN124)'!R63/'Comex Stat 15 | EXP (SCN124)'!$AF63,"")</f>
        <v>2.1045280123425741E-2</v>
      </c>
      <c r="S64" s="18">
        <f>IFERROR('Comex Stat 15 | EXP (SCN124)'!S63/'Comex Stat 15 | EXP (SCN124)'!$AF63,"")</f>
        <v>9.0102689518593727E-3</v>
      </c>
      <c r="T64" s="18">
        <f>IFERROR('Comex Stat 15 | EXP (SCN124)'!T63/'Comex Stat 15 | EXP (SCN124)'!$AF63,"")</f>
        <v>6.4394647063997001E-2</v>
      </c>
      <c r="U64" s="18">
        <f>IFERROR('Comex Stat 15 | EXP (SCN124)'!U63/'Comex Stat 15 | EXP (SCN124)'!$AF63,"")</f>
        <v>6.442735213004076E-3</v>
      </c>
      <c r="V64" s="18">
        <f>IFERROR('Comex Stat 15 | EXP (SCN124)'!V63/'Comex Stat 15 | EXP (SCN124)'!$AF63,"")</f>
        <v>1.594636421984271E-4</v>
      </c>
      <c r="W64" s="18">
        <f>IFERROR('Comex Stat 15 | EXP (SCN124)'!W63/'Comex Stat 15 | EXP (SCN124)'!$AF63,"")</f>
        <v>7.2766033646436888E-5</v>
      </c>
      <c r="X64" s="18">
        <f>IFERROR('Comex Stat 15 | EXP (SCN124)'!X63/'Comex Stat 15 | EXP (SCN124)'!$AF63,"")</f>
        <v>3.9126014134159663E-3</v>
      </c>
      <c r="Y64" s="18">
        <f>IFERROR('Comex Stat 15 | EXP (SCN124)'!Y63/'Comex Stat 15 | EXP (SCN124)'!$AF63,"")</f>
        <v>0</v>
      </c>
      <c r="Z64" s="18">
        <f>IFERROR('Comex Stat 15 | EXP (SCN124)'!Z63/'Comex Stat 15 | EXP (SCN124)'!$AF63,"")</f>
        <v>3.866413403688702E-4</v>
      </c>
      <c r="AA64" s="18">
        <f>IFERROR('Comex Stat 15 | EXP (SCN124)'!AA63/'Comex Stat 15 | EXP (SCN124)'!$AF63,"")</f>
        <v>4.5135751947914194E-4</v>
      </c>
      <c r="AB64" s="18">
        <f>IFERROR('Comex Stat 15 | EXP (SCN124)'!AB63/'Comex Stat 15 | EXP (SCN124)'!$AF63,"")</f>
        <v>4.5109849121486405E-2</v>
      </c>
      <c r="AC64" s="18">
        <f>IFERROR('Comex Stat 15 | EXP (SCN124)'!AC63/'Comex Stat 15 | EXP (SCN124)'!$AF63,"")</f>
        <v>1.3382466794588234E-3</v>
      </c>
      <c r="AD64" s="18">
        <f>IFERROR('Comex Stat 15 | EXP (SCN124)'!AD63/'Comex Stat 15 | EXP (SCN124)'!$AF63,"")</f>
        <v>0.20332293929063561</v>
      </c>
      <c r="AE64" s="18">
        <f>IFERROR('Comex Stat 15 | EXP (SCN124)'!AE63/'Comex Stat 15 | EXP (SCN124)'!$AF63,"")</f>
        <v>0.11269269846631838</v>
      </c>
      <c r="AF64" s="17">
        <f>IFERROR('Comex Stat 15 | EXP (SCN124)'!AF63/'Comex Stat 15 | EXP (SCN124)'!$AF63,"")</f>
        <v>1</v>
      </c>
      <c r="AH64" s="22">
        <v>1</v>
      </c>
      <c r="AJ64" s="33">
        <f t="shared" si="11"/>
        <v>0.15458529831089046</v>
      </c>
      <c r="AK64" s="22">
        <f t="shared" si="11"/>
        <v>1.0968190882766111E-2</v>
      </c>
      <c r="AL64" s="22">
        <f t="shared" si="11"/>
        <v>1.0276955950523031E-3</v>
      </c>
      <c r="AM64" s="22">
        <f t="shared" si="11"/>
        <v>9.9384869502866582E-3</v>
      </c>
      <c r="AN64" s="22">
        <f t="shared" si="11"/>
        <v>8.7608284919591349E-3</v>
      </c>
      <c r="AO64" s="22">
        <f t="shared" si="11"/>
        <v>0.1130600726711609</v>
      </c>
      <c r="AP64" s="22">
        <f t="shared" si="11"/>
        <v>1.5144791514435421E-2</v>
      </c>
      <c r="AQ64" s="22">
        <f t="shared" si="11"/>
        <v>1.547827905762425E-2</v>
      </c>
      <c r="AR64" s="22">
        <f t="shared" si="11"/>
        <v>8.1335250843193943E-2</v>
      </c>
      <c r="AS64" s="22">
        <f t="shared" si="11"/>
        <v>4.2661841093214178E-2</v>
      </c>
      <c r="AT64" s="22">
        <f t="shared" si="11"/>
        <v>5.2678111544727693E-2</v>
      </c>
      <c r="AU64" s="22">
        <f t="shared" si="11"/>
        <v>2.6021658185394692E-2</v>
      </c>
      <c r="AV64" s="22">
        <f t="shared" si="11"/>
        <v>2.1045280123425741E-2</v>
      </c>
      <c r="AW64" s="22">
        <f t="shared" si="10"/>
        <v>9.0102689518593727E-3</v>
      </c>
      <c r="AX64" s="22">
        <f t="shared" si="10"/>
        <v>6.4394647063997001E-2</v>
      </c>
      <c r="AY64" s="22">
        <f t="shared" si="10"/>
        <v>6.442735213004076E-3</v>
      </c>
      <c r="AZ64" s="22">
        <f t="shared" si="9"/>
        <v>1.594636421984271E-4</v>
      </c>
      <c r="BA64" s="22">
        <f t="shared" si="9"/>
        <v>7.2766033646436888E-5</v>
      </c>
      <c r="BB64" s="22">
        <f t="shared" si="9"/>
        <v>3.9126014134159663E-3</v>
      </c>
      <c r="BC64" s="22">
        <f t="shared" si="9"/>
        <v>0</v>
      </c>
      <c r="BD64" s="22">
        <f t="shared" si="9"/>
        <v>3.866413403688702E-4</v>
      </c>
      <c r="BE64" s="22">
        <f t="shared" si="9"/>
        <v>4.5135751947914194E-4</v>
      </c>
      <c r="BF64" s="22">
        <f t="shared" si="9"/>
        <v>4.5109849121486405E-2</v>
      </c>
      <c r="BG64" s="22">
        <f t="shared" si="9"/>
        <v>1.3382466794588234E-3</v>
      </c>
      <c r="BH64" s="22">
        <f t="shared" si="9"/>
        <v>0.20332293929063561</v>
      </c>
      <c r="BI64" s="22">
        <f t="shared" si="9"/>
        <v>0.11269269846631838</v>
      </c>
      <c r="BJ64" s="27">
        <f t="shared" si="3"/>
        <v>1.0000000000000002</v>
      </c>
      <c r="BK64" s="27" t="str">
        <f t="shared" si="4"/>
        <v>N</v>
      </c>
    </row>
    <row r="65" spans="2:63" x14ac:dyDescent="0.3">
      <c r="B65" s="2">
        <v>22001</v>
      </c>
      <c r="C65" s="9" t="s">
        <v>90</v>
      </c>
      <c r="D65" s="9">
        <v>62</v>
      </c>
      <c r="E65" s="9" t="str">
        <f t="shared" si="2"/>
        <v>S</v>
      </c>
      <c r="F65" s="18">
        <f>IFERROR('Comex Stat 15 | EXP (SCN124)'!F64/'Comex Stat 15 | EXP (SCN124)'!$AF64,"")</f>
        <v>0.19720360620534813</v>
      </c>
      <c r="G65" s="18">
        <f>IFERROR('Comex Stat 15 | EXP (SCN124)'!G64/'Comex Stat 15 | EXP (SCN124)'!$AF64,"")</f>
        <v>1.0174988469777199E-2</v>
      </c>
      <c r="H65" s="18">
        <f>IFERROR('Comex Stat 15 | EXP (SCN124)'!H64/'Comex Stat 15 | EXP (SCN124)'!$AF64,"")</f>
        <v>6.927345986741031E-4</v>
      </c>
      <c r="I65" s="18">
        <f>IFERROR('Comex Stat 15 | EXP (SCN124)'!I64/'Comex Stat 15 | EXP (SCN124)'!$AF64,"")</f>
        <v>1.0994829768461748E-2</v>
      </c>
      <c r="J65" s="18">
        <f>IFERROR('Comex Stat 15 | EXP (SCN124)'!J64/'Comex Stat 15 | EXP (SCN124)'!$AF64,"")</f>
        <v>7.7395069761901324E-3</v>
      </c>
      <c r="K65" s="18">
        <f>IFERROR('Comex Stat 15 | EXP (SCN124)'!K64/'Comex Stat 15 | EXP (SCN124)'!$AF64,"")</f>
        <v>0.25314529249840301</v>
      </c>
      <c r="L65" s="18">
        <f>IFERROR('Comex Stat 15 | EXP (SCN124)'!L64/'Comex Stat 15 | EXP (SCN124)'!$AF64,"")</f>
        <v>1.9041091477247883E-2</v>
      </c>
      <c r="M65" s="18">
        <f>IFERROR('Comex Stat 15 | EXP (SCN124)'!M64/'Comex Stat 15 | EXP (SCN124)'!$AF64,"")</f>
        <v>3.1116989071025083E-2</v>
      </c>
      <c r="N65" s="18">
        <f>IFERROR('Comex Stat 15 | EXP (SCN124)'!N64/'Comex Stat 15 | EXP (SCN124)'!$AF64,"")</f>
        <v>3.2895558486840483E-2</v>
      </c>
      <c r="O65" s="18">
        <f>IFERROR('Comex Stat 15 | EXP (SCN124)'!O64/'Comex Stat 15 | EXP (SCN124)'!$AF64,"")</f>
        <v>4.2632322906528741E-2</v>
      </c>
      <c r="P65" s="18">
        <f>IFERROR('Comex Stat 15 | EXP (SCN124)'!P64/'Comex Stat 15 | EXP (SCN124)'!$AF64,"")</f>
        <v>8.9973250048496364E-2</v>
      </c>
      <c r="Q65" s="18">
        <f>IFERROR('Comex Stat 15 | EXP (SCN124)'!Q64/'Comex Stat 15 | EXP (SCN124)'!$AF64,"")</f>
        <v>1.13012137661745E-2</v>
      </c>
      <c r="R65" s="18">
        <f>IFERROR('Comex Stat 15 | EXP (SCN124)'!R64/'Comex Stat 15 | EXP (SCN124)'!$AF64,"")</f>
        <v>2.685781993657755E-2</v>
      </c>
      <c r="S65" s="18">
        <f>IFERROR('Comex Stat 15 | EXP (SCN124)'!S64/'Comex Stat 15 | EXP (SCN124)'!$AF64,"")</f>
        <v>1.2369092820662149E-2</v>
      </c>
      <c r="T65" s="18">
        <f>IFERROR('Comex Stat 15 | EXP (SCN124)'!T64/'Comex Stat 15 | EXP (SCN124)'!$AF64,"")</f>
        <v>7.4510483254525195E-2</v>
      </c>
      <c r="U65" s="18">
        <f>IFERROR('Comex Stat 15 | EXP (SCN124)'!U64/'Comex Stat 15 | EXP (SCN124)'!$AF64,"")</f>
        <v>7.1537199302358807E-3</v>
      </c>
      <c r="V65" s="18">
        <f>IFERROR('Comex Stat 15 | EXP (SCN124)'!V64/'Comex Stat 15 | EXP (SCN124)'!$AF64,"")</f>
        <v>1.9806766937763036E-3</v>
      </c>
      <c r="W65" s="18">
        <f>IFERROR('Comex Stat 15 | EXP (SCN124)'!W64/'Comex Stat 15 | EXP (SCN124)'!$AF64,"")</f>
        <v>1.5575392407228069E-3</v>
      </c>
      <c r="X65" s="18">
        <f>IFERROR('Comex Stat 15 | EXP (SCN124)'!X64/'Comex Stat 15 | EXP (SCN124)'!$AF64,"")</f>
        <v>3.391411228130357E-3</v>
      </c>
      <c r="Y65" s="18">
        <f>IFERROR('Comex Stat 15 | EXP (SCN124)'!Y64/'Comex Stat 15 | EXP (SCN124)'!$AF64,"")</f>
        <v>1.2119596654099037E-4</v>
      </c>
      <c r="Z65" s="18">
        <f>IFERROR('Comex Stat 15 | EXP (SCN124)'!Z64/'Comex Stat 15 | EXP (SCN124)'!$AF64,"")</f>
        <v>1.265421878205418E-3</v>
      </c>
      <c r="AA65" s="18">
        <f>IFERROR('Comex Stat 15 | EXP (SCN124)'!AA64/'Comex Stat 15 | EXP (SCN124)'!$AF64,"")</f>
        <v>1.586850423628484E-3</v>
      </c>
      <c r="AB65" s="18">
        <f>IFERROR('Comex Stat 15 | EXP (SCN124)'!AB64/'Comex Stat 15 | EXP (SCN124)'!$AF64,"")</f>
        <v>1.1122183157846303E-2</v>
      </c>
      <c r="AC65" s="18">
        <f>IFERROR('Comex Stat 15 | EXP (SCN124)'!AC64/'Comex Stat 15 | EXP (SCN124)'!$AF64,"")</f>
        <v>2.2135949139059376E-3</v>
      </c>
      <c r="AD65" s="18">
        <f>IFERROR('Comex Stat 15 | EXP (SCN124)'!AD64/'Comex Stat 15 | EXP (SCN124)'!$AF64,"")</f>
        <v>6.4202319666298857E-2</v>
      </c>
      <c r="AE65" s="18">
        <f>IFERROR('Comex Stat 15 | EXP (SCN124)'!AE64/'Comex Stat 15 | EXP (SCN124)'!$AF64,"")</f>
        <v>8.4756306615776392E-2</v>
      </c>
      <c r="AF65" s="17">
        <f>IFERROR('Comex Stat 15 | EXP (SCN124)'!AF64/'Comex Stat 15 | EXP (SCN124)'!$AF64,"")</f>
        <v>1</v>
      </c>
      <c r="AH65" s="22">
        <v>0</v>
      </c>
      <c r="AJ65" s="33">
        <f t="shared" si="11"/>
        <v>0</v>
      </c>
      <c r="AK65" s="22">
        <f t="shared" si="11"/>
        <v>0</v>
      </c>
      <c r="AL65" s="22">
        <f t="shared" si="11"/>
        <v>0</v>
      </c>
      <c r="AM65" s="22">
        <f t="shared" si="11"/>
        <v>0</v>
      </c>
      <c r="AN65" s="22">
        <f t="shared" si="11"/>
        <v>0</v>
      </c>
      <c r="AO65" s="22">
        <f t="shared" si="11"/>
        <v>0</v>
      </c>
      <c r="AP65" s="22">
        <f t="shared" si="11"/>
        <v>0</v>
      </c>
      <c r="AQ65" s="22">
        <f t="shared" si="11"/>
        <v>0</v>
      </c>
      <c r="AR65" s="22">
        <f t="shared" si="11"/>
        <v>0</v>
      </c>
      <c r="AS65" s="22">
        <f t="shared" si="11"/>
        <v>0</v>
      </c>
      <c r="AT65" s="22">
        <f t="shared" si="11"/>
        <v>0</v>
      </c>
      <c r="AU65" s="22">
        <f t="shared" si="11"/>
        <v>0</v>
      </c>
      <c r="AV65" s="22">
        <f t="shared" si="11"/>
        <v>0</v>
      </c>
      <c r="AW65" s="22">
        <f t="shared" si="10"/>
        <v>0</v>
      </c>
      <c r="AX65" s="22">
        <f t="shared" si="10"/>
        <v>0</v>
      </c>
      <c r="AY65" s="22">
        <f t="shared" si="10"/>
        <v>0</v>
      </c>
      <c r="AZ65" s="22">
        <f t="shared" si="9"/>
        <v>0</v>
      </c>
      <c r="BA65" s="22">
        <f t="shared" si="9"/>
        <v>0</v>
      </c>
      <c r="BB65" s="22">
        <f t="shared" si="9"/>
        <v>0</v>
      </c>
      <c r="BC65" s="22">
        <f t="shared" si="9"/>
        <v>0</v>
      </c>
      <c r="BD65" s="22">
        <f t="shared" si="9"/>
        <v>0</v>
      </c>
      <c r="BE65" s="22">
        <f t="shared" si="9"/>
        <v>0</v>
      </c>
      <c r="BF65" s="22">
        <f t="shared" si="9"/>
        <v>0</v>
      </c>
      <c r="BG65" s="22">
        <f t="shared" si="9"/>
        <v>0</v>
      </c>
      <c r="BH65" s="22">
        <f t="shared" si="9"/>
        <v>0</v>
      </c>
      <c r="BI65" s="22">
        <f t="shared" si="9"/>
        <v>0</v>
      </c>
      <c r="BJ65" s="27">
        <f t="shared" si="3"/>
        <v>0</v>
      </c>
      <c r="BK65" s="27" t="str">
        <f t="shared" si="4"/>
        <v>N</v>
      </c>
    </row>
    <row r="66" spans="2:63" x14ac:dyDescent="0.3">
      <c r="B66" s="2">
        <v>22002</v>
      </c>
      <c r="C66" s="9" t="s">
        <v>91</v>
      </c>
      <c r="D66" s="9">
        <v>63</v>
      </c>
      <c r="E66" s="9" t="str">
        <f t="shared" si="2"/>
        <v>S</v>
      </c>
      <c r="F66" s="18">
        <f>IFERROR('Comex Stat 15 | EXP (SCN124)'!F65/'Comex Stat 15 | EXP (SCN124)'!$AF65,"")</f>
        <v>0.10679750483250249</v>
      </c>
      <c r="G66" s="18">
        <f>IFERROR('Comex Stat 15 | EXP (SCN124)'!G65/'Comex Stat 15 | EXP (SCN124)'!$AF65,"")</f>
        <v>1.1406589527524475E-2</v>
      </c>
      <c r="H66" s="18">
        <f>IFERROR('Comex Stat 15 | EXP (SCN124)'!H65/'Comex Stat 15 | EXP (SCN124)'!$AF65,"")</f>
        <v>6.9705304033488593E-4</v>
      </c>
      <c r="I66" s="18">
        <f>IFERROR('Comex Stat 15 | EXP (SCN124)'!I65/'Comex Stat 15 | EXP (SCN124)'!$AF65,"")</f>
        <v>4.7987575070578921E-3</v>
      </c>
      <c r="J66" s="18">
        <f>IFERROR('Comex Stat 15 | EXP (SCN124)'!J65/'Comex Stat 15 | EXP (SCN124)'!$AF65,"")</f>
        <v>3.8090391041758188E-3</v>
      </c>
      <c r="K66" s="18">
        <f>IFERROR('Comex Stat 15 | EXP (SCN124)'!K65/'Comex Stat 15 | EXP (SCN124)'!$AF65,"")</f>
        <v>0.23165047394511268</v>
      </c>
      <c r="L66" s="18">
        <f>IFERROR('Comex Stat 15 | EXP (SCN124)'!L65/'Comex Stat 15 | EXP (SCN124)'!$AF65,"")</f>
        <v>5.4682271751343811E-2</v>
      </c>
      <c r="M66" s="18">
        <f>IFERROR('Comex Stat 15 | EXP (SCN124)'!M65/'Comex Stat 15 | EXP (SCN124)'!$AF65,"")</f>
        <v>9.6870711962614847E-2</v>
      </c>
      <c r="N66" s="18">
        <f>IFERROR('Comex Stat 15 | EXP (SCN124)'!N65/'Comex Stat 15 | EXP (SCN124)'!$AF65,"")</f>
        <v>1.69602511053802E-2</v>
      </c>
      <c r="O66" s="18">
        <f>IFERROR('Comex Stat 15 | EXP (SCN124)'!O65/'Comex Stat 15 | EXP (SCN124)'!$AF65,"")</f>
        <v>8.8925020155777981E-2</v>
      </c>
      <c r="P66" s="18">
        <f>IFERROR('Comex Stat 15 | EXP (SCN124)'!P65/'Comex Stat 15 | EXP (SCN124)'!$AF65,"")</f>
        <v>5.8952128059299655E-2</v>
      </c>
      <c r="Q66" s="18">
        <f>IFERROR('Comex Stat 15 | EXP (SCN124)'!Q65/'Comex Stat 15 | EXP (SCN124)'!$AF65,"")</f>
        <v>1.1687349498360059E-2</v>
      </c>
      <c r="R66" s="18">
        <f>IFERROR('Comex Stat 15 | EXP (SCN124)'!R65/'Comex Stat 15 | EXP (SCN124)'!$AF65,"")</f>
        <v>2.5865997621232477E-2</v>
      </c>
      <c r="S66" s="18">
        <f>IFERROR('Comex Stat 15 | EXP (SCN124)'!S65/'Comex Stat 15 | EXP (SCN124)'!$AF65,"")</f>
        <v>4.6438798099530221E-2</v>
      </c>
      <c r="T66" s="18">
        <f>IFERROR('Comex Stat 15 | EXP (SCN124)'!T65/'Comex Stat 15 | EXP (SCN124)'!$AF65,"")</f>
        <v>4.1693548915106737E-2</v>
      </c>
      <c r="U66" s="18">
        <f>IFERROR('Comex Stat 15 | EXP (SCN124)'!U65/'Comex Stat 15 | EXP (SCN124)'!$AF65,"")</f>
        <v>5.2026305021924376E-3</v>
      </c>
      <c r="V66" s="18">
        <f>IFERROR('Comex Stat 15 | EXP (SCN124)'!V65/'Comex Stat 15 | EXP (SCN124)'!$AF65,"")</f>
        <v>9.1412996101121347E-3</v>
      </c>
      <c r="W66" s="18">
        <f>IFERROR('Comex Stat 15 | EXP (SCN124)'!W65/'Comex Stat 15 | EXP (SCN124)'!$AF65,"")</f>
        <v>7.9644981475917751E-4</v>
      </c>
      <c r="X66" s="18">
        <f>IFERROR('Comex Stat 15 | EXP (SCN124)'!X65/'Comex Stat 15 | EXP (SCN124)'!$AF65,"")</f>
        <v>1.1943451385078126E-2</v>
      </c>
      <c r="Y66" s="18">
        <f>IFERROR('Comex Stat 15 | EXP (SCN124)'!Y65/'Comex Stat 15 | EXP (SCN124)'!$AF65,"")</f>
        <v>2.6355486500159942E-4</v>
      </c>
      <c r="Z66" s="18">
        <f>IFERROR('Comex Stat 15 | EXP (SCN124)'!Z65/'Comex Stat 15 | EXP (SCN124)'!$AF65,"")</f>
        <v>1.8826951402648529E-3</v>
      </c>
      <c r="AA66" s="18">
        <f>IFERROR('Comex Stat 15 | EXP (SCN124)'!AA65/'Comex Stat 15 | EXP (SCN124)'!$AF65,"")</f>
        <v>2.7502236797972714E-3</v>
      </c>
      <c r="AB66" s="18">
        <f>IFERROR('Comex Stat 15 | EXP (SCN124)'!AB65/'Comex Stat 15 | EXP (SCN124)'!$AF65,"")</f>
        <v>5.6262866847501172E-3</v>
      </c>
      <c r="AC66" s="18">
        <f>IFERROR('Comex Stat 15 | EXP (SCN124)'!AC65/'Comex Stat 15 | EXP (SCN124)'!$AF65,"")</f>
        <v>7.0232777892715792E-3</v>
      </c>
      <c r="AD66" s="18">
        <f>IFERROR('Comex Stat 15 | EXP (SCN124)'!AD65/'Comex Stat 15 | EXP (SCN124)'!$AF65,"")</f>
        <v>7.0920529298706833E-2</v>
      </c>
      <c r="AE66" s="18">
        <f>IFERROR('Comex Stat 15 | EXP (SCN124)'!AE65/'Comex Stat 15 | EXP (SCN124)'!$AF65,"")</f>
        <v>8.3214106104711638E-2</v>
      </c>
      <c r="AF66" s="17">
        <f>IFERROR('Comex Stat 15 | EXP (SCN124)'!AF65/'Comex Stat 15 | EXP (SCN124)'!$AF65,"")</f>
        <v>1</v>
      </c>
      <c r="AH66" s="22">
        <v>2</v>
      </c>
      <c r="AJ66" s="33">
        <f t="shared" si="11"/>
        <v>0.21359500966500497</v>
      </c>
      <c r="AK66" s="22">
        <f t="shared" si="11"/>
        <v>2.2813179055048951E-2</v>
      </c>
      <c r="AL66" s="22">
        <f t="shared" si="11"/>
        <v>1.3941060806697719E-3</v>
      </c>
      <c r="AM66" s="22">
        <f t="shared" si="11"/>
        <v>9.5975150141157841E-3</v>
      </c>
      <c r="AN66" s="22">
        <f t="shared" si="11"/>
        <v>7.6180782083516375E-3</v>
      </c>
      <c r="AO66" s="22">
        <f t="shared" si="11"/>
        <v>0.46330094789022536</v>
      </c>
      <c r="AP66" s="22">
        <f t="shared" si="11"/>
        <v>0.10936454350268762</v>
      </c>
      <c r="AQ66" s="22">
        <f t="shared" si="11"/>
        <v>0.19374142392522969</v>
      </c>
      <c r="AR66" s="22">
        <f t="shared" si="11"/>
        <v>3.39205022107604E-2</v>
      </c>
      <c r="AS66" s="22">
        <f t="shared" si="11"/>
        <v>0.17785004031155596</v>
      </c>
      <c r="AT66" s="22">
        <f t="shared" si="11"/>
        <v>0.11790425611859931</v>
      </c>
      <c r="AU66" s="22">
        <f t="shared" si="11"/>
        <v>2.3374698996720119E-2</v>
      </c>
      <c r="AV66" s="22">
        <f t="shared" si="11"/>
        <v>5.1731995242464954E-2</v>
      </c>
      <c r="AW66" s="22">
        <f t="shared" si="10"/>
        <v>9.2877596199060442E-2</v>
      </c>
      <c r="AX66" s="22">
        <f t="shared" si="10"/>
        <v>8.3387097830213475E-2</v>
      </c>
      <c r="AY66" s="22">
        <f t="shared" si="10"/>
        <v>1.0405261004384875E-2</v>
      </c>
      <c r="AZ66" s="22">
        <f t="shared" si="9"/>
        <v>1.8282599220224269E-2</v>
      </c>
      <c r="BA66" s="22">
        <f t="shared" si="9"/>
        <v>1.592899629518355E-3</v>
      </c>
      <c r="BB66" s="22">
        <f t="shared" si="9"/>
        <v>2.3886902770156253E-2</v>
      </c>
      <c r="BC66" s="22">
        <f t="shared" si="9"/>
        <v>5.2710973000319884E-4</v>
      </c>
      <c r="BD66" s="22">
        <f t="shared" si="9"/>
        <v>3.7653902805297058E-3</v>
      </c>
      <c r="BE66" s="22">
        <f t="shared" si="9"/>
        <v>5.5004473595945428E-3</v>
      </c>
      <c r="BF66" s="22">
        <f t="shared" si="9"/>
        <v>1.1252573369500234E-2</v>
      </c>
      <c r="BG66" s="22">
        <f t="shared" si="9"/>
        <v>1.4046555578543158E-2</v>
      </c>
      <c r="BH66" s="22">
        <f t="shared" si="9"/>
        <v>0.14184105859741367</v>
      </c>
      <c r="BI66" s="22">
        <f t="shared" si="9"/>
        <v>0.16642821220942328</v>
      </c>
      <c r="BJ66" s="27">
        <f t="shared" si="3"/>
        <v>1.9999999999999996</v>
      </c>
      <c r="BK66" s="27" t="str">
        <f t="shared" si="4"/>
        <v>N</v>
      </c>
    </row>
    <row r="67" spans="2:63" x14ac:dyDescent="0.3">
      <c r="B67" s="2">
        <v>23001</v>
      </c>
      <c r="C67" s="9" t="s">
        <v>92</v>
      </c>
      <c r="D67" s="9">
        <v>64</v>
      </c>
      <c r="E67" s="9" t="str">
        <f t="shared" si="2"/>
        <v>S</v>
      </c>
      <c r="F67" s="18">
        <f>IFERROR('Comex Stat 15 | EXP (SCN124)'!F66/'Comex Stat 15 | EXP (SCN124)'!$AF66,"")</f>
        <v>1.8799563286144864E-6</v>
      </c>
      <c r="G67" s="18">
        <f>IFERROR('Comex Stat 15 | EXP (SCN124)'!G66/'Comex Stat 15 | EXP (SCN124)'!$AF66,"")</f>
        <v>0</v>
      </c>
      <c r="H67" s="18">
        <f>IFERROR('Comex Stat 15 | EXP (SCN124)'!H66/'Comex Stat 15 | EXP (SCN124)'!$AF66,"")</f>
        <v>0</v>
      </c>
      <c r="I67" s="18">
        <f>IFERROR('Comex Stat 15 | EXP (SCN124)'!I66/'Comex Stat 15 | EXP (SCN124)'!$AF66,"")</f>
        <v>0</v>
      </c>
      <c r="J67" s="18">
        <f>IFERROR('Comex Stat 15 | EXP (SCN124)'!J66/'Comex Stat 15 | EXP (SCN124)'!$AF66,"")</f>
        <v>2.349945410768108E-7</v>
      </c>
      <c r="K67" s="18">
        <f>IFERROR('Comex Stat 15 | EXP (SCN124)'!K66/'Comex Stat 15 | EXP (SCN124)'!$AF66,"")</f>
        <v>6.0886145614837371E-3</v>
      </c>
      <c r="L67" s="18">
        <f>IFERROR('Comex Stat 15 | EXP (SCN124)'!L66/'Comex Stat 15 | EXP (SCN124)'!$AF66,"")</f>
        <v>7.4695364826675079E-4</v>
      </c>
      <c r="M67" s="18">
        <f>IFERROR('Comex Stat 15 | EXP (SCN124)'!M66/'Comex Stat 15 | EXP (SCN124)'!$AF66,"")</f>
        <v>0.38012162377467973</v>
      </c>
      <c r="N67" s="18">
        <f>IFERROR('Comex Stat 15 | EXP (SCN124)'!N66/'Comex Stat 15 | EXP (SCN124)'!$AF66,"")</f>
        <v>0</v>
      </c>
      <c r="O67" s="18">
        <f>IFERROR('Comex Stat 15 | EXP (SCN124)'!O66/'Comex Stat 15 | EXP (SCN124)'!$AF66,"")</f>
        <v>4.7938886379669397E-5</v>
      </c>
      <c r="P67" s="18">
        <f>IFERROR('Comex Stat 15 | EXP (SCN124)'!P66/'Comex Stat 15 | EXP (SCN124)'!$AF66,"")</f>
        <v>3.3130141386815581E-2</v>
      </c>
      <c r="Q67" s="18">
        <f>IFERROR('Comex Stat 15 | EXP (SCN124)'!Q66/'Comex Stat 15 | EXP (SCN124)'!$AF66,"")</f>
        <v>0</v>
      </c>
      <c r="R67" s="18">
        <f>IFERROR('Comex Stat 15 | EXP (SCN124)'!R66/'Comex Stat 15 | EXP (SCN124)'!$AF66,"")</f>
        <v>1.5879521118724411E-3</v>
      </c>
      <c r="S67" s="18">
        <f>IFERROR('Comex Stat 15 | EXP (SCN124)'!S66/'Comex Stat 15 | EXP (SCN124)'!$AF66,"")</f>
        <v>0.57763016465127515</v>
      </c>
      <c r="T67" s="18">
        <f>IFERROR('Comex Stat 15 | EXP (SCN124)'!T66/'Comex Stat 15 | EXP (SCN124)'!$AF66,"")</f>
        <v>0</v>
      </c>
      <c r="U67" s="18">
        <f>IFERROR('Comex Stat 15 | EXP (SCN124)'!U66/'Comex Stat 15 | EXP (SCN124)'!$AF66,"")</f>
        <v>0</v>
      </c>
      <c r="V67" s="18">
        <f>IFERROR('Comex Stat 15 | EXP (SCN124)'!V66/'Comex Stat 15 | EXP (SCN124)'!$AF66,"")</f>
        <v>0</v>
      </c>
      <c r="W67" s="18">
        <f>IFERROR('Comex Stat 15 | EXP (SCN124)'!W66/'Comex Stat 15 | EXP (SCN124)'!$AF66,"")</f>
        <v>0</v>
      </c>
      <c r="X67" s="18">
        <f>IFERROR('Comex Stat 15 | EXP (SCN124)'!X66/'Comex Stat 15 | EXP (SCN124)'!$AF66,"")</f>
        <v>0</v>
      </c>
      <c r="Y67" s="18">
        <f>IFERROR('Comex Stat 15 | EXP (SCN124)'!Y66/'Comex Stat 15 | EXP (SCN124)'!$AF66,"")</f>
        <v>0</v>
      </c>
      <c r="Z67" s="18">
        <f>IFERROR('Comex Stat 15 | EXP (SCN124)'!Z66/'Comex Stat 15 | EXP (SCN124)'!$AF66,"")</f>
        <v>0</v>
      </c>
      <c r="AA67" s="18">
        <f>IFERROR('Comex Stat 15 | EXP (SCN124)'!AA66/'Comex Stat 15 | EXP (SCN124)'!$AF66,"")</f>
        <v>0</v>
      </c>
      <c r="AB67" s="18">
        <f>IFERROR('Comex Stat 15 | EXP (SCN124)'!AB66/'Comex Stat 15 | EXP (SCN124)'!$AF66,"")</f>
        <v>0</v>
      </c>
      <c r="AC67" s="18">
        <f>IFERROR('Comex Stat 15 | EXP (SCN124)'!AC66/'Comex Stat 15 | EXP (SCN124)'!$AF66,"")</f>
        <v>0</v>
      </c>
      <c r="AD67" s="18">
        <f>IFERROR('Comex Stat 15 | EXP (SCN124)'!AD66/'Comex Stat 15 | EXP (SCN124)'!$AF66,"")</f>
        <v>4.8126882012530849E-5</v>
      </c>
      <c r="AE67" s="18">
        <f>IFERROR('Comex Stat 15 | EXP (SCN124)'!AE66/'Comex Stat 15 | EXP (SCN124)'!$AF66,"")</f>
        <v>5.9636914634473041E-4</v>
      </c>
      <c r="AF67" s="17">
        <f>IFERROR('Comex Stat 15 | EXP (SCN124)'!AF66/'Comex Stat 15 | EXP (SCN124)'!$AF66,"")</f>
        <v>1</v>
      </c>
      <c r="AH67" s="22">
        <v>0</v>
      </c>
      <c r="AJ67" s="33">
        <f t="shared" si="11"/>
        <v>0</v>
      </c>
      <c r="AK67" s="22">
        <f t="shared" si="11"/>
        <v>0</v>
      </c>
      <c r="AL67" s="22">
        <f t="shared" si="11"/>
        <v>0</v>
      </c>
      <c r="AM67" s="22">
        <f t="shared" si="11"/>
        <v>0</v>
      </c>
      <c r="AN67" s="22">
        <f t="shared" si="11"/>
        <v>0</v>
      </c>
      <c r="AO67" s="22">
        <f t="shared" si="11"/>
        <v>0</v>
      </c>
      <c r="AP67" s="22">
        <f t="shared" si="11"/>
        <v>0</v>
      </c>
      <c r="AQ67" s="22">
        <f t="shared" si="11"/>
        <v>0</v>
      </c>
      <c r="AR67" s="22">
        <f t="shared" si="11"/>
        <v>0</v>
      </c>
      <c r="AS67" s="22">
        <f t="shared" si="11"/>
        <v>0</v>
      </c>
      <c r="AT67" s="22">
        <f t="shared" si="11"/>
        <v>0</v>
      </c>
      <c r="AU67" s="22">
        <f t="shared" si="11"/>
        <v>0</v>
      </c>
      <c r="AV67" s="22">
        <f t="shared" si="11"/>
        <v>0</v>
      </c>
      <c r="AW67" s="22">
        <f t="shared" si="10"/>
        <v>0</v>
      </c>
      <c r="AX67" s="22">
        <f t="shared" si="10"/>
        <v>0</v>
      </c>
      <c r="AY67" s="22">
        <f t="shared" si="10"/>
        <v>0</v>
      </c>
      <c r="AZ67" s="22">
        <f t="shared" si="9"/>
        <v>0</v>
      </c>
      <c r="BA67" s="22">
        <f t="shared" si="9"/>
        <v>0</v>
      </c>
      <c r="BB67" s="22">
        <f t="shared" si="9"/>
        <v>0</v>
      </c>
      <c r="BC67" s="22">
        <f t="shared" si="9"/>
        <v>0</v>
      </c>
      <c r="BD67" s="22">
        <f t="shared" si="9"/>
        <v>0</v>
      </c>
      <c r="BE67" s="22">
        <f t="shared" si="9"/>
        <v>0</v>
      </c>
      <c r="BF67" s="22">
        <f t="shared" si="9"/>
        <v>0</v>
      </c>
      <c r="BG67" s="22">
        <f t="shared" si="9"/>
        <v>0</v>
      </c>
      <c r="BH67" s="22">
        <f t="shared" si="9"/>
        <v>0</v>
      </c>
      <c r="BI67" s="22">
        <f t="shared" si="9"/>
        <v>0</v>
      </c>
      <c r="BJ67" s="27">
        <f t="shared" si="3"/>
        <v>0</v>
      </c>
      <c r="BK67" s="27" t="str">
        <f t="shared" si="4"/>
        <v>N</v>
      </c>
    </row>
    <row r="68" spans="2:63" x14ac:dyDescent="0.3">
      <c r="B68" s="2">
        <v>23002</v>
      </c>
      <c r="C68" s="9" t="s">
        <v>93</v>
      </c>
      <c r="D68" s="9">
        <v>65</v>
      </c>
      <c r="E68" s="9" t="str">
        <f t="shared" si="2"/>
        <v>S</v>
      </c>
      <c r="F68" s="18">
        <f>IFERROR('Comex Stat 15 | EXP (SCN124)'!F67/'Comex Stat 15 | EXP (SCN124)'!$AF67,"")</f>
        <v>2.7276574639034826E-2</v>
      </c>
      <c r="G68" s="18">
        <f>IFERROR('Comex Stat 15 | EXP (SCN124)'!G67/'Comex Stat 15 | EXP (SCN124)'!$AF67,"")</f>
        <v>7.489197186322748E-5</v>
      </c>
      <c r="H68" s="18">
        <f>IFERROR('Comex Stat 15 | EXP (SCN124)'!H67/'Comex Stat 15 | EXP (SCN124)'!$AF67,"")</f>
        <v>0</v>
      </c>
      <c r="I68" s="18">
        <f>IFERROR('Comex Stat 15 | EXP (SCN124)'!I67/'Comex Stat 15 | EXP (SCN124)'!$AF67,"")</f>
        <v>0</v>
      </c>
      <c r="J68" s="18">
        <f>IFERROR('Comex Stat 15 | EXP (SCN124)'!J67/'Comex Stat 15 | EXP (SCN124)'!$AF67,"")</f>
        <v>6.3815025307834269E-2</v>
      </c>
      <c r="K68" s="18">
        <f>IFERROR('Comex Stat 15 | EXP (SCN124)'!K67/'Comex Stat 15 | EXP (SCN124)'!$AF67,"")</f>
        <v>2.7052746557088878E-2</v>
      </c>
      <c r="L68" s="18">
        <f>IFERROR('Comex Stat 15 | EXP (SCN124)'!L67/'Comex Stat 15 | EXP (SCN124)'!$AF67,"")</f>
        <v>0.12781728054532659</v>
      </c>
      <c r="M68" s="18">
        <f>IFERROR('Comex Stat 15 | EXP (SCN124)'!M67/'Comex Stat 15 | EXP (SCN124)'!$AF67,"")</f>
        <v>0.5302554381462965</v>
      </c>
      <c r="N68" s="18">
        <f>IFERROR('Comex Stat 15 | EXP (SCN124)'!N67/'Comex Stat 15 | EXP (SCN124)'!$AF67,"")</f>
        <v>9.9660018708862402E-3</v>
      </c>
      <c r="O68" s="18">
        <f>IFERROR('Comex Stat 15 | EXP (SCN124)'!O67/'Comex Stat 15 | EXP (SCN124)'!$AF67,"")</f>
        <v>1.7281251854636095E-2</v>
      </c>
      <c r="P68" s="18">
        <f>IFERROR('Comex Stat 15 | EXP (SCN124)'!P67/'Comex Stat 15 | EXP (SCN124)'!$AF67,"")</f>
        <v>8.8583072153469201E-3</v>
      </c>
      <c r="Q68" s="18">
        <f>IFERROR('Comex Stat 15 | EXP (SCN124)'!Q67/'Comex Stat 15 | EXP (SCN124)'!$AF67,"")</f>
        <v>2.7645029010041175E-3</v>
      </c>
      <c r="R68" s="18">
        <f>IFERROR('Comex Stat 15 | EXP (SCN124)'!R67/'Comex Stat 15 | EXP (SCN124)'!$AF67,"")</f>
        <v>2.2835410054741791E-2</v>
      </c>
      <c r="S68" s="18">
        <f>IFERROR('Comex Stat 15 | EXP (SCN124)'!S67/'Comex Stat 15 | EXP (SCN124)'!$AF67,"")</f>
        <v>9.1651170151733963E-2</v>
      </c>
      <c r="T68" s="18">
        <f>IFERROR('Comex Stat 15 | EXP (SCN124)'!T67/'Comex Stat 15 | EXP (SCN124)'!$AF67,"")</f>
        <v>6.4944057110074237E-4</v>
      </c>
      <c r="U68" s="18">
        <f>IFERROR('Comex Stat 15 | EXP (SCN124)'!U67/'Comex Stat 15 | EXP (SCN124)'!$AF67,"")</f>
        <v>5.7652687773956249E-3</v>
      </c>
      <c r="V68" s="18">
        <f>IFERROR('Comex Stat 15 | EXP (SCN124)'!V67/'Comex Stat 15 | EXP (SCN124)'!$AF67,"")</f>
        <v>1.138923194750214E-4</v>
      </c>
      <c r="W68" s="18">
        <f>IFERROR('Comex Stat 15 | EXP (SCN124)'!W67/'Comex Stat 15 | EXP (SCN124)'!$AF67,"")</f>
        <v>0</v>
      </c>
      <c r="X68" s="18">
        <f>IFERROR('Comex Stat 15 | EXP (SCN124)'!X67/'Comex Stat 15 | EXP (SCN124)'!$AF67,"")</f>
        <v>3.4732918271662856E-4</v>
      </c>
      <c r="Y68" s="18">
        <f>IFERROR('Comex Stat 15 | EXP (SCN124)'!Y67/'Comex Stat 15 | EXP (SCN124)'!$AF67,"")</f>
        <v>0</v>
      </c>
      <c r="Z68" s="18">
        <f>IFERROR('Comex Stat 15 | EXP (SCN124)'!Z67/'Comex Stat 15 | EXP (SCN124)'!$AF67,"")</f>
        <v>0</v>
      </c>
      <c r="AA68" s="18">
        <f>IFERROR('Comex Stat 15 | EXP (SCN124)'!AA67/'Comex Stat 15 | EXP (SCN124)'!$AF67,"")</f>
        <v>0</v>
      </c>
      <c r="AB68" s="18">
        <f>IFERROR('Comex Stat 15 | EXP (SCN124)'!AB67/'Comex Stat 15 | EXP (SCN124)'!$AF67,"")</f>
        <v>4.0231119451282068E-3</v>
      </c>
      <c r="AC68" s="18">
        <f>IFERROR('Comex Stat 15 | EXP (SCN124)'!AC67/'Comex Stat 15 | EXP (SCN124)'!$AF67,"")</f>
        <v>1.9883818529686896E-3</v>
      </c>
      <c r="AD68" s="18">
        <f>IFERROR('Comex Stat 15 | EXP (SCN124)'!AD67/'Comex Stat 15 | EXP (SCN124)'!$AF67,"")</f>
        <v>8.7365017818637081E-3</v>
      </c>
      <c r="AE68" s="18">
        <f>IFERROR('Comex Stat 15 | EXP (SCN124)'!AE67/'Comex Stat 15 | EXP (SCN124)'!$AF67,"")</f>
        <v>4.8727472353557934E-2</v>
      </c>
      <c r="AF68" s="17">
        <f>IFERROR('Comex Stat 15 | EXP (SCN124)'!AF67/'Comex Stat 15 | EXP (SCN124)'!$AF67,"")</f>
        <v>1</v>
      </c>
      <c r="AH68" s="22">
        <v>11.000000999999999</v>
      </c>
      <c r="AJ68" s="33">
        <f t="shared" si="11"/>
        <v>0.30004234830595772</v>
      </c>
      <c r="AK68" s="22">
        <f t="shared" si="11"/>
        <v>8.2381176538747413E-4</v>
      </c>
      <c r="AL68" s="22">
        <f t="shared" si="11"/>
        <v>0</v>
      </c>
      <c r="AM68" s="22">
        <f t="shared" si="11"/>
        <v>0</v>
      </c>
      <c r="AN68" s="22">
        <f t="shared" si="11"/>
        <v>0.70196534220120221</v>
      </c>
      <c r="AO68" s="22">
        <f t="shared" si="11"/>
        <v>0.29758023918072418</v>
      </c>
      <c r="AP68" s="22">
        <f t="shared" si="11"/>
        <v>1.4059902138158731</v>
      </c>
      <c r="AQ68" s="22">
        <f t="shared" si="11"/>
        <v>5.8328103498646993</v>
      </c>
      <c r="AR68" s="22">
        <f t="shared" si="11"/>
        <v>0.1096260305457505</v>
      </c>
      <c r="AS68" s="22">
        <f t="shared" si="11"/>
        <v>0.19009378768224888</v>
      </c>
      <c r="AT68" s="22">
        <f t="shared" si="11"/>
        <v>9.7441388227123324E-2</v>
      </c>
      <c r="AU68" s="22">
        <f t="shared" si="11"/>
        <v>3.0409534675548192E-2</v>
      </c>
      <c r="AV68" s="22">
        <f t="shared" si="11"/>
        <v>0.25118953343756972</v>
      </c>
      <c r="AW68" s="22">
        <f t="shared" si="10"/>
        <v>1.0081629633202436</v>
      </c>
      <c r="AX68" s="22">
        <f t="shared" si="10"/>
        <v>7.1438469315487363E-3</v>
      </c>
      <c r="AY68" s="22">
        <f t="shared" si="10"/>
        <v>6.3417962316620641E-2</v>
      </c>
      <c r="AZ68" s="22">
        <f t="shared" si="9"/>
        <v>1.2528156281175547E-3</v>
      </c>
      <c r="BA68" s="22">
        <f t="shared" si="9"/>
        <v>0</v>
      </c>
      <c r="BB68" s="22">
        <f t="shared" si="9"/>
        <v>3.8206213572120969E-3</v>
      </c>
      <c r="BC68" s="22">
        <f t="shared" si="9"/>
        <v>0</v>
      </c>
      <c r="BD68" s="22">
        <f t="shared" si="9"/>
        <v>0</v>
      </c>
      <c r="BE68" s="22">
        <f t="shared" si="9"/>
        <v>0</v>
      </c>
      <c r="BF68" s="22">
        <f t="shared" si="9"/>
        <v>4.4254235419522218E-2</v>
      </c>
      <c r="BG68" s="22">
        <f t="shared" si="9"/>
        <v>2.1872202371037437E-2</v>
      </c>
      <c r="BH68" s="22">
        <f t="shared" si="9"/>
        <v>9.610152833700257E-2</v>
      </c>
      <c r="BI68" s="22">
        <f t="shared" si="9"/>
        <v>0.53600224461660961</v>
      </c>
      <c r="BJ68" s="27">
        <f t="shared" si="3"/>
        <v>11.000000999999999</v>
      </c>
      <c r="BK68" s="27" t="str">
        <f t="shared" si="4"/>
        <v>N</v>
      </c>
    </row>
    <row r="69" spans="2:63" x14ac:dyDescent="0.3">
      <c r="B69" s="2">
        <v>23003</v>
      </c>
      <c r="C69" s="9" t="s">
        <v>94</v>
      </c>
      <c r="D69" s="9">
        <v>66</v>
      </c>
      <c r="E69" s="9" t="str">
        <f t="shared" ref="E69:E127" si="12">IF(SUM(F69:AE69)=0,"N","S")</f>
        <v>S</v>
      </c>
      <c r="F69" s="18">
        <f>IFERROR('Comex Stat 15 | EXP (SCN124)'!F68/'Comex Stat 15 | EXP (SCN124)'!$AF68,"")</f>
        <v>0.44931232653825226</v>
      </c>
      <c r="G69" s="18">
        <f>IFERROR('Comex Stat 15 | EXP (SCN124)'!G68/'Comex Stat 15 | EXP (SCN124)'!$AF68,"")</f>
        <v>2.3017234074886053E-2</v>
      </c>
      <c r="H69" s="18">
        <f>IFERROR('Comex Stat 15 | EXP (SCN124)'!H68/'Comex Stat 15 | EXP (SCN124)'!$AF68,"")</f>
        <v>2.1011514921037409E-3</v>
      </c>
      <c r="I69" s="18">
        <f>IFERROR('Comex Stat 15 | EXP (SCN124)'!I68/'Comex Stat 15 | EXP (SCN124)'!$AF68,"")</f>
        <v>3.5758090619128981E-3</v>
      </c>
      <c r="J69" s="18">
        <f>IFERROR('Comex Stat 15 | EXP (SCN124)'!J68/'Comex Stat 15 | EXP (SCN124)'!$AF68,"")</f>
        <v>4.5998117870365337E-3</v>
      </c>
      <c r="K69" s="18">
        <f>IFERROR('Comex Stat 15 | EXP (SCN124)'!K68/'Comex Stat 15 | EXP (SCN124)'!$AF68,"")</f>
        <v>9.7459117392099698E-2</v>
      </c>
      <c r="L69" s="18">
        <f>IFERROR('Comex Stat 15 | EXP (SCN124)'!L68/'Comex Stat 15 | EXP (SCN124)'!$AF68,"")</f>
        <v>1.4715760812655821E-2</v>
      </c>
      <c r="M69" s="18">
        <f>IFERROR('Comex Stat 15 | EXP (SCN124)'!M68/'Comex Stat 15 | EXP (SCN124)'!$AF68,"")</f>
        <v>3.4624737035643317E-2</v>
      </c>
      <c r="N69" s="18">
        <f>IFERROR('Comex Stat 15 | EXP (SCN124)'!N68/'Comex Stat 15 | EXP (SCN124)'!$AF68,"")</f>
        <v>1.1759677111330458E-2</v>
      </c>
      <c r="O69" s="18">
        <f>IFERROR('Comex Stat 15 | EXP (SCN124)'!O68/'Comex Stat 15 | EXP (SCN124)'!$AF68,"")</f>
        <v>2.1760664767800291E-2</v>
      </c>
      <c r="P69" s="18">
        <f>IFERROR('Comex Stat 15 | EXP (SCN124)'!P68/'Comex Stat 15 | EXP (SCN124)'!$AF68,"")</f>
        <v>2.2781058755868992E-2</v>
      </c>
      <c r="Q69" s="18">
        <f>IFERROR('Comex Stat 15 | EXP (SCN124)'!Q68/'Comex Stat 15 | EXP (SCN124)'!$AF68,"")</f>
        <v>6.935972051883477E-3</v>
      </c>
      <c r="R69" s="18">
        <f>IFERROR('Comex Stat 15 | EXP (SCN124)'!R68/'Comex Stat 15 | EXP (SCN124)'!$AF68,"")</f>
        <v>1.4410858524988425E-2</v>
      </c>
      <c r="S69" s="18">
        <f>IFERROR('Comex Stat 15 | EXP (SCN124)'!S68/'Comex Stat 15 | EXP (SCN124)'!$AF68,"")</f>
        <v>1.4591003852947638E-2</v>
      </c>
      <c r="T69" s="18">
        <f>IFERROR('Comex Stat 15 | EXP (SCN124)'!T68/'Comex Stat 15 | EXP (SCN124)'!$AF68,"")</f>
        <v>3.6518233454274046E-2</v>
      </c>
      <c r="U69" s="18">
        <f>IFERROR('Comex Stat 15 | EXP (SCN124)'!U68/'Comex Stat 15 | EXP (SCN124)'!$AF68,"")</f>
        <v>4.119463443674495E-3</v>
      </c>
      <c r="V69" s="18">
        <f>IFERROR('Comex Stat 15 | EXP (SCN124)'!V68/'Comex Stat 15 | EXP (SCN124)'!$AF68,"")</f>
        <v>6.2181387635802156E-4</v>
      </c>
      <c r="W69" s="18">
        <f>IFERROR('Comex Stat 15 | EXP (SCN124)'!W68/'Comex Stat 15 | EXP (SCN124)'!$AF68,"")</f>
        <v>6.2572173930686603E-4</v>
      </c>
      <c r="X69" s="18">
        <f>IFERROR('Comex Stat 15 | EXP (SCN124)'!X68/'Comex Stat 15 | EXP (SCN124)'!$AF68,"")</f>
        <v>3.3236571114441077E-3</v>
      </c>
      <c r="Y69" s="18">
        <f>IFERROR('Comex Stat 15 | EXP (SCN124)'!Y68/'Comex Stat 15 | EXP (SCN124)'!$AF68,"")</f>
        <v>3.0044826286591921E-3</v>
      </c>
      <c r="Z69" s="18">
        <f>IFERROR('Comex Stat 15 | EXP (SCN124)'!Z68/'Comex Stat 15 | EXP (SCN124)'!$AF68,"")</f>
        <v>3.8418598590367033E-3</v>
      </c>
      <c r="AA69" s="18">
        <f>IFERROR('Comex Stat 15 | EXP (SCN124)'!AA68/'Comex Stat 15 | EXP (SCN124)'!$AF68,"")</f>
        <v>5.950646886103536E-4</v>
      </c>
      <c r="AB69" s="18">
        <f>IFERROR('Comex Stat 15 | EXP (SCN124)'!AB68/'Comex Stat 15 | EXP (SCN124)'!$AF68,"")</f>
        <v>7.2795849860636998E-3</v>
      </c>
      <c r="AC69" s="18">
        <f>IFERROR('Comex Stat 15 | EXP (SCN124)'!AC68/'Comex Stat 15 | EXP (SCN124)'!$AF68,"")</f>
        <v>1.3556912223982157E-2</v>
      </c>
      <c r="AD69" s="18">
        <f>IFERROR('Comex Stat 15 | EXP (SCN124)'!AD68/'Comex Stat 15 | EXP (SCN124)'!$AF68,"")</f>
        <v>9.7562713765776188E-2</v>
      </c>
      <c r="AE69" s="18">
        <f>IFERROR('Comex Stat 15 | EXP (SCN124)'!AE68/'Comex Stat 15 | EXP (SCN124)'!$AF68,"")</f>
        <v>0.10730530896340457</v>
      </c>
      <c r="AF69" s="17">
        <f>IFERROR('Comex Stat 15 | EXP (SCN124)'!AF68/'Comex Stat 15 | EXP (SCN124)'!$AF68,"")</f>
        <v>1</v>
      </c>
      <c r="AH69" s="22">
        <v>6</v>
      </c>
      <c r="AJ69" s="33">
        <f t="shared" si="11"/>
        <v>2.6958739592295133</v>
      </c>
      <c r="AK69" s="22">
        <f t="shared" si="11"/>
        <v>0.13810340444931632</v>
      </c>
      <c r="AL69" s="22">
        <f t="shared" si="11"/>
        <v>1.2606908952622446E-2</v>
      </c>
      <c r="AM69" s="22">
        <f t="shared" si="11"/>
        <v>2.1454854371477389E-2</v>
      </c>
      <c r="AN69" s="22">
        <f t="shared" si="11"/>
        <v>2.7598870722219202E-2</v>
      </c>
      <c r="AO69" s="22">
        <f t="shared" si="11"/>
        <v>0.58475470435259824</v>
      </c>
      <c r="AP69" s="22">
        <f t="shared" si="11"/>
        <v>8.8294564875934928E-2</v>
      </c>
      <c r="AQ69" s="22">
        <f t="shared" si="11"/>
        <v>0.20774842221385992</v>
      </c>
      <c r="AR69" s="22">
        <f t="shared" si="11"/>
        <v>7.0558062667982757E-2</v>
      </c>
      <c r="AS69" s="22">
        <f t="shared" si="11"/>
        <v>0.13056398860680174</v>
      </c>
      <c r="AT69" s="22">
        <f t="shared" si="11"/>
        <v>0.13668635253521394</v>
      </c>
      <c r="AU69" s="22">
        <f t="shared" si="11"/>
        <v>4.1615832311300865E-2</v>
      </c>
      <c r="AV69" s="22">
        <f t="shared" si="11"/>
        <v>8.6465151149930544E-2</v>
      </c>
      <c r="AW69" s="22">
        <f t="shared" si="10"/>
        <v>8.7546023117685834E-2</v>
      </c>
      <c r="AX69" s="22">
        <f t="shared" si="10"/>
        <v>0.21910940072564428</v>
      </c>
      <c r="AY69" s="22">
        <f t="shared" si="10"/>
        <v>2.471678066204697E-2</v>
      </c>
      <c r="AZ69" s="22">
        <f t="shared" si="9"/>
        <v>3.7308832581481296E-3</v>
      </c>
      <c r="BA69" s="22">
        <f t="shared" si="9"/>
        <v>3.7543304358411962E-3</v>
      </c>
      <c r="BB69" s="22">
        <f t="shared" si="9"/>
        <v>1.9941942668664645E-2</v>
      </c>
      <c r="BC69" s="22">
        <f t="shared" si="9"/>
        <v>1.8026895771955154E-2</v>
      </c>
      <c r="BD69" s="22">
        <f t="shared" si="9"/>
        <v>2.3051159154220222E-2</v>
      </c>
      <c r="BE69" s="22">
        <f t="shared" si="9"/>
        <v>3.5703881316621216E-3</v>
      </c>
      <c r="BF69" s="22">
        <f t="shared" si="9"/>
        <v>4.3677509916382196E-2</v>
      </c>
      <c r="BG69" s="22">
        <f t="shared" si="9"/>
        <v>8.1341473343892939E-2</v>
      </c>
      <c r="BH69" s="22">
        <f t="shared" si="9"/>
        <v>0.58537628259465713</v>
      </c>
      <c r="BI69" s="22">
        <f t="shared" si="9"/>
        <v>0.6438318537804274</v>
      </c>
      <c r="BJ69" s="27">
        <f t="shared" ref="BJ69:BJ127" si="13">SUM(AJ69:BI69)</f>
        <v>5.9999999999999982</v>
      </c>
      <c r="BK69" s="27" t="str">
        <f t="shared" ref="BK69:BK127" si="14">IF(BJ69=AH69,"N","S")</f>
        <v>N</v>
      </c>
    </row>
    <row r="70" spans="2:63" x14ac:dyDescent="0.3">
      <c r="B70" s="2">
        <v>24911</v>
      </c>
      <c r="C70" s="9" t="s">
        <v>95</v>
      </c>
      <c r="D70" s="9">
        <v>67</v>
      </c>
      <c r="E70" s="9" t="str">
        <f t="shared" si="12"/>
        <v>S</v>
      </c>
      <c r="F70" s="18">
        <f>IFERROR('Comex Stat 15 | EXP (SCN124)'!F69/'Comex Stat 15 | EXP (SCN124)'!$AF69,"")</f>
        <v>0.2373296172927864</v>
      </c>
      <c r="G70" s="18">
        <f>IFERROR('Comex Stat 15 | EXP (SCN124)'!G69/'Comex Stat 15 | EXP (SCN124)'!$AF69,"")</f>
        <v>0.18828286696253393</v>
      </c>
      <c r="H70" s="18">
        <f>IFERROR('Comex Stat 15 | EXP (SCN124)'!H69/'Comex Stat 15 | EXP (SCN124)'!$AF69,"")</f>
        <v>1.3799535784645722E-2</v>
      </c>
      <c r="I70" s="18">
        <f>IFERROR('Comex Stat 15 | EXP (SCN124)'!I69/'Comex Stat 15 | EXP (SCN124)'!$AF69,"")</f>
        <v>1.0937812162520471E-2</v>
      </c>
      <c r="J70" s="18">
        <f>IFERROR('Comex Stat 15 | EXP (SCN124)'!J69/'Comex Stat 15 | EXP (SCN124)'!$AF69,"")</f>
        <v>4.6959504747950626E-3</v>
      </c>
      <c r="K70" s="18">
        <f>IFERROR('Comex Stat 15 | EXP (SCN124)'!K69/'Comex Stat 15 | EXP (SCN124)'!$AF69,"")</f>
        <v>7.408600930969878E-3</v>
      </c>
      <c r="L70" s="18">
        <f>IFERROR('Comex Stat 15 | EXP (SCN124)'!L69/'Comex Stat 15 | EXP (SCN124)'!$AF69,"")</f>
        <v>7.7401079094565105E-6</v>
      </c>
      <c r="M70" s="18">
        <f>IFERROR('Comex Stat 15 | EXP (SCN124)'!M69/'Comex Stat 15 | EXP (SCN124)'!$AF69,"")</f>
        <v>4.8793049357904778E-4</v>
      </c>
      <c r="N70" s="18">
        <f>IFERROR('Comex Stat 15 | EXP (SCN124)'!N69/'Comex Stat 15 | EXP (SCN124)'!$AF69,"")</f>
        <v>7.9141473997053569E-5</v>
      </c>
      <c r="O70" s="18">
        <f>IFERROR('Comex Stat 15 | EXP (SCN124)'!O69/'Comex Stat 15 | EXP (SCN124)'!$AF69,"")</f>
        <v>5.3888864959283347E-4</v>
      </c>
      <c r="P70" s="18">
        <f>IFERROR('Comex Stat 15 | EXP (SCN124)'!P69/'Comex Stat 15 | EXP (SCN124)'!$AF69,"")</f>
        <v>1.3156198380272169E-3</v>
      </c>
      <c r="Q70" s="18">
        <f>IFERROR('Comex Stat 15 | EXP (SCN124)'!Q69/'Comex Stat 15 | EXP (SCN124)'!$AF69,"")</f>
        <v>2.7620772757113073E-5</v>
      </c>
      <c r="R70" s="18">
        <f>IFERROR('Comex Stat 15 | EXP (SCN124)'!R69/'Comex Stat 15 | EXP (SCN124)'!$AF69,"")</f>
        <v>7.8913435441016252E-3</v>
      </c>
      <c r="S70" s="18">
        <f>IFERROR('Comex Stat 15 | EXP (SCN124)'!S69/'Comex Stat 15 | EXP (SCN124)'!$AF69,"")</f>
        <v>6.3726877463020273E-5</v>
      </c>
      <c r="T70" s="18">
        <f>IFERROR('Comex Stat 15 | EXP (SCN124)'!T69/'Comex Stat 15 | EXP (SCN124)'!$AF69,"")</f>
        <v>1.9750418810799059E-2</v>
      </c>
      <c r="U70" s="18">
        <f>IFERROR('Comex Stat 15 | EXP (SCN124)'!U69/'Comex Stat 15 | EXP (SCN124)'!$AF69,"")</f>
        <v>0</v>
      </c>
      <c r="V70" s="18">
        <f>IFERROR('Comex Stat 15 | EXP (SCN124)'!V69/'Comex Stat 15 | EXP (SCN124)'!$AF69,"")</f>
        <v>0</v>
      </c>
      <c r="W70" s="18">
        <f>IFERROR('Comex Stat 15 | EXP (SCN124)'!W69/'Comex Stat 15 | EXP (SCN124)'!$AF69,"")</f>
        <v>0</v>
      </c>
      <c r="X70" s="18">
        <f>IFERROR('Comex Stat 15 | EXP (SCN124)'!X69/'Comex Stat 15 | EXP (SCN124)'!$AF69,"")</f>
        <v>0</v>
      </c>
      <c r="Y70" s="18">
        <f>IFERROR('Comex Stat 15 | EXP (SCN124)'!Y69/'Comex Stat 15 | EXP (SCN124)'!$AF69,"")</f>
        <v>0</v>
      </c>
      <c r="Z70" s="18">
        <f>IFERROR('Comex Stat 15 | EXP (SCN124)'!Z69/'Comex Stat 15 | EXP (SCN124)'!$AF69,"")</f>
        <v>0</v>
      </c>
      <c r="AA70" s="18">
        <f>IFERROR('Comex Stat 15 | EXP (SCN124)'!AA69/'Comex Stat 15 | EXP (SCN124)'!$AF69,"")</f>
        <v>1.3908650433301055E-6</v>
      </c>
      <c r="AB70" s="18">
        <f>IFERROR('Comex Stat 15 | EXP (SCN124)'!AB69/'Comex Stat 15 | EXP (SCN124)'!$AF69,"")</f>
        <v>0</v>
      </c>
      <c r="AC70" s="18">
        <f>IFERROR('Comex Stat 15 | EXP (SCN124)'!AC69/'Comex Stat 15 | EXP (SCN124)'!$AF69,"")</f>
        <v>0</v>
      </c>
      <c r="AD70" s="18">
        <f>IFERROR('Comex Stat 15 | EXP (SCN124)'!AD69/'Comex Stat 15 | EXP (SCN124)'!$AF69,"")</f>
        <v>0.30539134197616341</v>
      </c>
      <c r="AE70" s="18">
        <f>IFERROR('Comex Stat 15 | EXP (SCN124)'!AE69/'Comex Stat 15 | EXP (SCN124)'!$AF69,"")</f>
        <v>0.20199045298231535</v>
      </c>
      <c r="AF70" s="17">
        <f>IFERROR('Comex Stat 15 | EXP (SCN124)'!AF69/'Comex Stat 15 | EXP (SCN124)'!$AF69,"")</f>
        <v>1</v>
      </c>
      <c r="AH70" s="22">
        <v>26</v>
      </c>
      <c r="AJ70" s="33">
        <f t="shared" si="11"/>
        <v>6.1705700496124463</v>
      </c>
      <c r="AK70" s="22">
        <f t="shared" si="11"/>
        <v>4.8953545410258821</v>
      </c>
      <c r="AL70" s="22">
        <f t="shared" si="11"/>
        <v>0.35878793040078877</v>
      </c>
      <c r="AM70" s="22">
        <f t="shared" si="11"/>
        <v>0.28438311622553225</v>
      </c>
      <c r="AN70" s="22">
        <f t="shared" si="11"/>
        <v>0.12209471234467163</v>
      </c>
      <c r="AO70" s="22">
        <f t="shared" si="11"/>
        <v>0.19262362420521684</v>
      </c>
      <c r="AP70" s="22">
        <f t="shared" si="11"/>
        <v>2.0124280564586927E-4</v>
      </c>
      <c r="AQ70" s="22">
        <f t="shared" si="11"/>
        <v>1.2686192833055242E-2</v>
      </c>
      <c r="AR70" s="22">
        <f t="shared" si="11"/>
        <v>2.0576783239233927E-3</v>
      </c>
      <c r="AS70" s="22">
        <f t="shared" si="11"/>
        <v>1.4011104889413671E-2</v>
      </c>
      <c r="AT70" s="22">
        <f t="shared" si="11"/>
        <v>3.4206115788707643E-2</v>
      </c>
      <c r="AU70" s="22">
        <f t="shared" si="11"/>
        <v>7.1814009168493995E-4</v>
      </c>
      <c r="AV70" s="22">
        <f t="shared" si="11"/>
        <v>0.20517493214664226</v>
      </c>
      <c r="AW70" s="22">
        <f t="shared" si="10"/>
        <v>1.6568988140385271E-3</v>
      </c>
      <c r="AX70" s="22">
        <f t="shared" si="10"/>
        <v>0.51351088908077558</v>
      </c>
      <c r="AY70" s="22">
        <f t="shared" si="10"/>
        <v>0</v>
      </c>
      <c r="AZ70" s="22">
        <f t="shared" si="9"/>
        <v>0</v>
      </c>
      <c r="BA70" s="22">
        <f t="shared" si="9"/>
        <v>0</v>
      </c>
      <c r="BB70" s="22">
        <f t="shared" si="9"/>
        <v>0</v>
      </c>
      <c r="BC70" s="22">
        <f t="shared" si="9"/>
        <v>0</v>
      </c>
      <c r="BD70" s="22">
        <f t="shared" si="9"/>
        <v>0</v>
      </c>
      <c r="BE70" s="22">
        <f t="shared" si="9"/>
        <v>3.6162491126582745E-5</v>
      </c>
      <c r="BF70" s="22">
        <f t="shared" si="9"/>
        <v>0</v>
      </c>
      <c r="BG70" s="22">
        <f t="shared" si="9"/>
        <v>0</v>
      </c>
      <c r="BH70" s="22">
        <f t="shared" si="9"/>
        <v>7.9401748913802486</v>
      </c>
      <c r="BI70" s="22">
        <f t="shared" si="9"/>
        <v>5.251751777540199</v>
      </c>
      <c r="BJ70" s="27">
        <f t="shared" si="13"/>
        <v>26</v>
      </c>
      <c r="BK70" s="27" t="str">
        <f t="shared" si="14"/>
        <v>N</v>
      </c>
    </row>
    <row r="71" spans="2:63" x14ac:dyDescent="0.3">
      <c r="B71" s="2">
        <v>24912</v>
      </c>
      <c r="C71" s="9" t="s">
        <v>96</v>
      </c>
      <c r="D71" s="9">
        <v>68</v>
      </c>
      <c r="E71" s="9" t="str">
        <f t="shared" si="12"/>
        <v>S</v>
      </c>
      <c r="F71" s="18">
        <f>IFERROR('Comex Stat 15 | EXP (SCN124)'!F70/'Comex Stat 15 | EXP (SCN124)'!$AF70,"")</f>
        <v>0.37877107252851172</v>
      </c>
      <c r="G71" s="18">
        <f>IFERROR('Comex Stat 15 | EXP (SCN124)'!G70/'Comex Stat 15 | EXP (SCN124)'!$AF70,"")</f>
        <v>3.9558191598659644E-3</v>
      </c>
      <c r="H71" s="18">
        <f>IFERROR('Comex Stat 15 | EXP (SCN124)'!H70/'Comex Stat 15 | EXP (SCN124)'!$AF70,"")</f>
        <v>8.4974412196739142E-4</v>
      </c>
      <c r="I71" s="18">
        <f>IFERROR('Comex Stat 15 | EXP (SCN124)'!I70/'Comex Stat 15 | EXP (SCN124)'!$AF70,"")</f>
        <v>2.1267344644357807E-2</v>
      </c>
      <c r="J71" s="18">
        <f>IFERROR('Comex Stat 15 | EXP (SCN124)'!J70/'Comex Stat 15 | EXP (SCN124)'!$AF70,"")</f>
        <v>8.7259512304087912E-4</v>
      </c>
      <c r="K71" s="18">
        <f>IFERROR('Comex Stat 15 | EXP (SCN124)'!K70/'Comex Stat 15 | EXP (SCN124)'!$AF70,"")</f>
        <v>8.5462197589727701E-2</v>
      </c>
      <c r="L71" s="18">
        <f>IFERROR('Comex Stat 15 | EXP (SCN124)'!L70/'Comex Stat 15 | EXP (SCN124)'!$AF70,"")</f>
        <v>4.5616810468632292E-3</v>
      </c>
      <c r="M71" s="18">
        <f>IFERROR('Comex Stat 15 | EXP (SCN124)'!M70/'Comex Stat 15 | EXP (SCN124)'!$AF70,"")</f>
        <v>8.8939613372757513E-3</v>
      </c>
      <c r="N71" s="18">
        <f>IFERROR('Comex Stat 15 | EXP (SCN124)'!N70/'Comex Stat 15 | EXP (SCN124)'!$AF70,"")</f>
        <v>7.5314671385187642E-3</v>
      </c>
      <c r="O71" s="18">
        <f>IFERROR('Comex Stat 15 | EXP (SCN124)'!O70/'Comex Stat 15 | EXP (SCN124)'!$AF70,"")</f>
        <v>1.5888683756240456E-2</v>
      </c>
      <c r="P71" s="18">
        <f>IFERROR('Comex Stat 15 | EXP (SCN124)'!P70/'Comex Stat 15 | EXP (SCN124)'!$AF70,"")</f>
        <v>2.5023123391113389E-2</v>
      </c>
      <c r="Q71" s="18">
        <f>IFERROR('Comex Stat 15 | EXP (SCN124)'!Q70/'Comex Stat 15 | EXP (SCN124)'!$AF70,"")</f>
        <v>8.2287092260521274E-3</v>
      </c>
      <c r="R71" s="18">
        <f>IFERROR('Comex Stat 15 | EXP (SCN124)'!R70/'Comex Stat 15 | EXP (SCN124)'!$AF70,"")</f>
        <v>1.9082321296441159E-2</v>
      </c>
      <c r="S71" s="18">
        <f>IFERROR('Comex Stat 15 | EXP (SCN124)'!S70/'Comex Stat 15 | EXP (SCN124)'!$AF70,"")</f>
        <v>2.5902324132766556E-2</v>
      </c>
      <c r="T71" s="18">
        <f>IFERROR('Comex Stat 15 | EXP (SCN124)'!T70/'Comex Stat 15 | EXP (SCN124)'!$AF70,"")</f>
        <v>2.3083461446712163E-2</v>
      </c>
      <c r="U71" s="18">
        <f>IFERROR('Comex Stat 15 | EXP (SCN124)'!U70/'Comex Stat 15 | EXP (SCN124)'!$AF70,"")</f>
        <v>9.3604532833591113E-4</v>
      </c>
      <c r="V71" s="18">
        <f>IFERROR('Comex Stat 15 | EXP (SCN124)'!V70/'Comex Stat 15 | EXP (SCN124)'!$AF70,"")</f>
        <v>2.7065327527471862E-5</v>
      </c>
      <c r="W71" s="18">
        <f>IFERROR('Comex Stat 15 | EXP (SCN124)'!W70/'Comex Stat 15 | EXP (SCN124)'!$AF70,"")</f>
        <v>4.5832088925559452E-5</v>
      </c>
      <c r="X71" s="18">
        <f>IFERROR('Comex Stat 15 | EXP (SCN124)'!X70/'Comex Stat 15 | EXP (SCN124)'!$AF70,"")</f>
        <v>6.0534153988292864E-4</v>
      </c>
      <c r="Y71" s="18">
        <f>IFERROR('Comex Stat 15 | EXP (SCN124)'!Y70/'Comex Stat 15 | EXP (SCN124)'!$AF70,"")</f>
        <v>7.7886805392004854E-6</v>
      </c>
      <c r="Z71" s="18">
        <f>IFERROR('Comex Stat 15 | EXP (SCN124)'!Z70/'Comex Stat 15 | EXP (SCN124)'!$AF70,"")</f>
        <v>1.6254267175913468E-4</v>
      </c>
      <c r="AA71" s="18">
        <f>IFERROR('Comex Stat 15 | EXP (SCN124)'!AA70/'Comex Stat 15 | EXP (SCN124)'!$AF70,"")</f>
        <v>3.7365835177161424E-6</v>
      </c>
      <c r="AB71" s="18">
        <f>IFERROR('Comex Stat 15 | EXP (SCN124)'!AB70/'Comex Stat 15 | EXP (SCN124)'!$AF70,"")</f>
        <v>9.6588159521699551E-4</v>
      </c>
      <c r="AC71" s="18">
        <f>IFERROR('Comex Stat 15 | EXP (SCN124)'!AC70/'Comex Stat 15 | EXP (SCN124)'!$AF70,"")</f>
        <v>9.4564715778854905E-3</v>
      </c>
      <c r="AD71" s="18">
        <f>IFERROR('Comex Stat 15 | EXP (SCN124)'!AD70/'Comex Stat 15 | EXP (SCN124)'!$AF70,"")</f>
        <v>0.14174590557478001</v>
      </c>
      <c r="AE71" s="18">
        <f>IFERROR('Comex Stat 15 | EXP (SCN124)'!AE70/'Comex Stat 15 | EXP (SCN124)'!$AF70,"")</f>
        <v>0.21666888309217452</v>
      </c>
      <c r="AF71" s="17">
        <f>IFERROR('Comex Stat 15 | EXP (SCN124)'!AF70/'Comex Stat 15 | EXP (SCN124)'!$AF70,"")</f>
        <v>1</v>
      </c>
      <c r="AH71" s="22">
        <v>13</v>
      </c>
      <c r="AJ71" s="33">
        <f t="shared" si="11"/>
        <v>4.9240239428706527</v>
      </c>
      <c r="AK71" s="22">
        <f t="shared" si="11"/>
        <v>5.1425649078257536E-2</v>
      </c>
      <c r="AL71" s="22">
        <f t="shared" si="11"/>
        <v>1.1046673585576088E-2</v>
      </c>
      <c r="AM71" s="22">
        <f t="shared" si="11"/>
        <v>0.27647548037665148</v>
      </c>
      <c r="AN71" s="22">
        <f t="shared" si="11"/>
        <v>1.1343736599531428E-2</v>
      </c>
      <c r="AO71" s="22">
        <f t="shared" si="11"/>
        <v>1.1110085686664601</v>
      </c>
      <c r="AP71" s="22">
        <f t="shared" si="11"/>
        <v>5.930185360922198E-2</v>
      </c>
      <c r="AQ71" s="22">
        <f t="shared" si="11"/>
        <v>0.11562149738458477</v>
      </c>
      <c r="AR71" s="22">
        <f t="shared" si="11"/>
        <v>9.7909072800743929E-2</v>
      </c>
      <c r="AS71" s="22">
        <f t="shared" si="11"/>
        <v>0.20655288883112594</v>
      </c>
      <c r="AT71" s="22">
        <f t="shared" si="11"/>
        <v>0.32530060408447409</v>
      </c>
      <c r="AU71" s="22">
        <f t="shared" si="11"/>
        <v>0.10697321993867766</v>
      </c>
      <c r="AV71" s="22">
        <f t="shared" si="11"/>
        <v>0.24807017685373506</v>
      </c>
      <c r="AW71" s="22">
        <f t="shared" si="10"/>
        <v>0.33673021372596523</v>
      </c>
      <c r="AX71" s="22">
        <f t="shared" si="10"/>
        <v>0.30008499880725814</v>
      </c>
      <c r="AY71" s="22">
        <f t="shared" si="10"/>
        <v>1.2168589268366845E-2</v>
      </c>
      <c r="AZ71" s="22">
        <f t="shared" si="9"/>
        <v>3.5184925785713419E-4</v>
      </c>
      <c r="BA71" s="22">
        <f t="shared" si="9"/>
        <v>5.9581715603227283E-4</v>
      </c>
      <c r="BB71" s="22">
        <f t="shared" si="9"/>
        <v>7.8694400184780716E-3</v>
      </c>
      <c r="BC71" s="22">
        <f t="shared" si="9"/>
        <v>1.012528470096063E-4</v>
      </c>
      <c r="BD71" s="22">
        <f t="shared" si="9"/>
        <v>2.113054732868751E-3</v>
      </c>
      <c r="BE71" s="22">
        <f t="shared" si="9"/>
        <v>4.8575585730309851E-5</v>
      </c>
      <c r="BF71" s="22">
        <f t="shared" si="9"/>
        <v>1.2556460737820942E-2</v>
      </c>
      <c r="BG71" s="22">
        <f t="shared" si="9"/>
        <v>0.12293413051251137</v>
      </c>
      <c r="BH71" s="22">
        <f t="shared" si="9"/>
        <v>1.8426967724721401</v>
      </c>
      <c r="BI71" s="22">
        <f t="shared" si="9"/>
        <v>2.8166954801982689</v>
      </c>
      <c r="BJ71" s="27">
        <f t="shared" si="13"/>
        <v>13.000000000000004</v>
      </c>
      <c r="BK71" s="27" t="str">
        <f t="shared" si="14"/>
        <v>N</v>
      </c>
    </row>
    <row r="72" spans="2:63" x14ac:dyDescent="0.3">
      <c r="B72" s="2">
        <v>24921</v>
      </c>
      <c r="C72" s="9" t="s">
        <v>97</v>
      </c>
      <c r="D72" s="9">
        <v>69</v>
      </c>
      <c r="E72" s="9" t="str">
        <f t="shared" si="12"/>
        <v>S</v>
      </c>
      <c r="F72" s="18">
        <f>IFERROR('Comex Stat 15 | EXP (SCN124)'!F71/'Comex Stat 15 | EXP (SCN124)'!$AF71,"")</f>
        <v>8.2956001366866525E-2</v>
      </c>
      <c r="G72" s="18">
        <f>IFERROR('Comex Stat 15 | EXP (SCN124)'!G71/'Comex Stat 15 | EXP (SCN124)'!$AF71,"")</f>
        <v>0.10275716332793765</v>
      </c>
      <c r="H72" s="18">
        <f>IFERROR('Comex Stat 15 | EXP (SCN124)'!H71/'Comex Stat 15 | EXP (SCN124)'!$AF71,"")</f>
        <v>1.2189032777440661E-2</v>
      </c>
      <c r="I72" s="18">
        <f>IFERROR('Comex Stat 15 | EXP (SCN124)'!I71/'Comex Stat 15 | EXP (SCN124)'!$AF71,"")</f>
        <v>3.9313813209230219E-2</v>
      </c>
      <c r="J72" s="18">
        <f>IFERROR('Comex Stat 15 | EXP (SCN124)'!J71/'Comex Stat 15 | EXP (SCN124)'!$AF71,"")</f>
        <v>1.9397250386781709E-2</v>
      </c>
      <c r="K72" s="18">
        <f>IFERROR('Comex Stat 15 | EXP (SCN124)'!K71/'Comex Stat 15 | EXP (SCN124)'!$AF71,"")</f>
        <v>5.6819198904509392E-2</v>
      </c>
      <c r="L72" s="18">
        <f>IFERROR('Comex Stat 15 | EXP (SCN124)'!L71/'Comex Stat 15 | EXP (SCN124)'!$AF71,"")</f>
        <v>2.0890263861777052E-3</v>
      </c>
      <c r="M72" s="18">
        <f>IFERROR('Comex Stat 15 | EXP (SCN124)'!M71/'Comex Stat 15 | EXP (SCN124)'!$AF71,"")</f>
        <v>5.0408669506296589E-3</v>
      </c>
      <c r="N72" s="18">
        <f>IFERROR('Comex Stat 15 | EXP (SCN124)'!N71/'Comex Stat 15 | EXP (SCN124)'!$AF71,"")</f>
        <v>1.2246327884374451E-3</v>
      </c>
      <c r="O72" s="18">
        <f>IFERROR('Comex Stat 15 | EXP (SCN124)'!O71/'Comex Stat 15 | EXP (SCN124)'!$AF71,"")</f>
        <v>6.7557255205325283E-3</v>
      </c>
      <c r="P72" s="18">
        <f>IFERROR('Comex Stat 15 | EXP (SCN124)'!P71/'Comex Stat 15 | EXP (SCN124)'!$AF71,"")</f>
        <v>5.2445151422246842E-3</v>
      </c>
      <c r="Q72" s="18">
        <f>IFERROR('Comex Stat 15 | EXP (SCN124)'!Q71/'Comex Stat 15 | EXP (SCN124)'!$AF71,"")</f>
        <v>2.3689961980436896E-4</v>
      </c>
      <c r="R72" s="18">
        <f>IFERROR('Comex Stat 15 | EXP (SCN124)'!R71/'Comex Stat 15 | EXP (SCN124)'!$AF71,"")</f>
        <v>4.4648070823294762E-4</v>
      </c>
      <c r="S72" s="18">
        <f>IFERROR('Comex Stat 15 | EXP (SCN124)'!S71/'Comex Stat 15 | EXP (SCN124)'!$AF71,"")</f>
        <v>1.147465492677848E-3</v>
      </c>
      <c r="T72" s="18">
        <f>IFERROR('Comex Stat 15 | EXP (SCN124)'!T71/'Comex Stat 15 | EXP (SCN124)'!$AF71,"")</f>
        <v>2.6935712438851873E-3</v>
      </c>
      <c r="U72" s="18">
        <f>IFERROR('Comex Stat 15 | EXP (SCN124)'!U71/'Comex Stat 15 | EXP (SCN124)'!$AF71,"")</f>
        <v>3.372799307906976E-5</v>
      </c>
      <c r="V72" s="18">
        <f>IFERROR('Comex Stat 15 | EXP (SCN124)'!V71/'Comex Stat 15 | EXP (SCN124)'!$AF71,"")</f>
        <v>5.3246478329280115E-6</v>
      </c>
      <c r="W72" s="18">
        <f>IFERROR('Comex Stat 15 | EXP (SCN124)'!W71/'Comex Stat 15 | EXP (SCN124)'!$AF71,"")</f>
        <v>1.7757736735950915E-5</v>
      </c>
      <c r="X72" s="18">
        <f>IFERROR('Comex Stat 15 | EXP (SCN124)'!X71/'Comex Stat 15 | EXP (SCN124)'!$AF71,"")</f>
        <v>6.8300739857860883E-5</v>
      </c>
      <c r="Y72" s="18">
        <f>IFERROR('Comex Stat 15 | EXP (SCN124)'!Y71/'Comex Stat 15 | EXP (SCN124)'!$AF71,"")</f>
        <v>5.1198790093790304E-7</v>
      </c>
      <c r="Z72" s="18">
        <f>IFERROR('Comex Stat 15 | EXP (SCN124)'!Z71/'Comex Stat 15 | EXP (SCN124)'!$AF71,"")</f>
        <v>5.0489012628241095E-6</v>
      </c>
      <c r="AA72" s="18">
        <f>IFERROR('Comex Stat 15 | EXP (SCN124)'!AA71/'Comex Stat 15 | EXP (SCN124)'!$AF71,"")</f>
        <v>8.5144983777760803E-5</v>
      </c>
      <c r="AB72" s="18">
        <f>IFERROR('Comex Stat 15 | EXP (SCN124)'!AB71/'Comex Stat 15 | EXP (SCN124)'!$AF71,"")</f>
        <v>1.6383876198274694E-5</v>
      </c>
      <c r="AC72" s="18">
        <f>IFERROR('Comex Stat 15 | EXP (SCN124)'!AC71/'Comex Stat 15 | EXP (SCN124)'!$AF71,"")</f>
        <v>5.7123390827097189E-5</v>
      </c>
      <c r="AD72" s="18">
        <f>IFERROR('Comex Stat 15 | EXP (SCN124)'!AD71/'Comex Stat 15 | EXP (SCN124)'!$AF71,"")</f>
        <v>5.8226678664172554E-2</v>
      </c>
      <c r="AE72" s="18">
        <f>IFERROR('Comex Stat 15 | EXP (SCN124)'!AE71/'Comex Stat 15 | EXP (SCN124)'!$AF71,"")</f>
        <v>0.60317235325298624</v>
      </c>
      <c r="AF72" s="17">
        <f>IFERROR('Comex Stat 15 | EXP (SCN124)'!AF71/'Comex Stat 15 | EXP (SCN124)'!$AF71,"")</f>
        <v>1</v>
      </c>
      <c r="AH72" s="22">
        <v>61.000003999999997</v>
      </c>
      <c r="AJ72" s="33">
        <f t="shared" si="11"/>
        <v>5.0603164152028635</v>
      </c>
      <c r="AK72" s="22">
        <f t="shared" si="11"/>
        <v>6.2681873740328493</v>
      </c>
      <c r="AL72" s="22">
        <f t="shared" si="11"/>
        <v>0.74353104818001137</v>
      </c>
      <c r="AM72" s="22">
        <f t="shared" si="11"/>
        <v>2.3981427630182961</v>
      </c>
      <c r="AN72" s="22">
        <f t="shared" si="11"/>
        <v>1.1832323511826857</v>
      </c>
      <c r="AO72" s="22">
        <f t="shared" si="11"/>
        <v>3.4659713604518685</v>
      </c>
      <c r="AP72" s="22">
        <f t="shared" si="11"/>
        <v>0.12743061791294555</v>
      </c>
      <c r="AQ72" s="22">
        <f t="shared" si="11"/>
        <v>0.30749290415187697</v>
      </c>
      <c r="AR72" s="22">
        <f t="shared" si="11"/>
        <v>7.4702604993215307E-2</v>
      </c>
      <c r="AS72" s="22">
        <f t="shared" si="11"/>
        <v>0.41209928377538629</v>
      </c>
      <c r="AT72" s="22">
        <f t="shared" si="11"/>
        <v>0.31991544465376631</v>
      </c>
      <c r="AU72" s="22">
        <f t="shared" si="11"/>
        <v>1.4450877755664985E-2</v>
      </c>
      <c r="AV72" s="22">
        <f t="shared" si="11"/>
        <v>2.7235324988132636E-2</v>
      </c>
      <c r="AW72" s="22">
        <f t="shared" si="10"/>
        <v>6.9995399643210693E-2</v>
      </c>
      <c r="AX72" s="22">
        <f t="shared" si="10"/>
        <v>0.16430785665128139</v>
      </c>
      <c r="AY72" s="22">
        <f t="shared" si="10"/>
        <v>2.0574077127352274E-3</v>
      </c>
      <c r="AZ72" s="22">
        <f t="shared" si="9"/>
        <v>3.2480353910720004E-4</v>
      </c>
      <c r="BA72" s="22">
        <f t="shared" si="9"/>
        <v>1.0832220119239527E-3</v>
      </c>
      <c r="BB72" s="22">
        <f t="shared" si="9"/>
        <v>4.1663454045324727E-3</v>
      </c>
      <c r="BC72" s="22">
        <f t="shared" si="9"/>
        <v>3.1231264005163691E-5</v>
      </c>
      <c r="BD72" s="22">
        <f t="shared" si="9"/>
        <v>3.0798299722787574E-4</v>
      </c>
      <c r="BE72" s="22">
        <f t="shared" si="9"/>
        <v>5.1938443510233436E-3</v>
      </c>
      <c r="BF72" s="22">
        <f t="shared" si="9"/>
        <v>9.9941651363026109E-4</v>
      </c>
      <c r="BG72" s="22">
        <f t="shared" si="9"/>
        <v>3.4845270689464916E-3</v>
      </c>
      <c r="BH72" s="22">
        <f t="shared" si="9"/>
        <v>3.5518276314212405</v>
      </c>
      <c r="BI72" s="22">
        <f t="shared" si="9"/>
        <v>36.793515961121571</v>
      </c>
      <c r="BJ72" s="27">
        <f t="shared" si="13"/>
        <v>61.00000399999999</v>
      </c>
      <c r="BK72" s="27" t="str">
        <f t="shared" si="14"/>
        <v>N</v>
      </c>
    </row>
    <row r="73" spans="2:63" x14ac:dyDescent="0.3">
      <c r="B73" s="2">
        <v>24922</v>
      </c>
      <c r="C73" s="9" t="s">
        <v>98</v>
      </c>
      <c r="D73" s="9">
        <v>70</v>
      </c>
      <c r="E73" s="9" t="str">
        <f t="shared" si="12"/>
        <v>S</v>
      </c>
      <c r="F73" s="18">
        <f>IFERROR('Comex Stat 15 | EXP (SCN124)'!F72/'Comex Stat 15 | EXP (SCN124)'!$AF72,"")</f>
        <v>0.31129662489692356</v>
      </c>
      <c r="G73" s="18">
        <f>IFERROR('Comex Stat 15 | EXP (SCN124)'!G72/'Comex Stat 15 | EXP (SCN124)'!$AF72,"")</f>
        <v>4.3207982934272679E-2</v>
      </c>
      <c r="H73" s="18">
        <f>IFERROR('Comex Stat 15 | EXP (SCN124)'!H72/'Comex Stat 15 | EXP (SCN124)'!$AF72,"")</f>
        <v>1.0856923941488978E-3</v>
      </c>
      <c r="I73" s="18">
        <f>IFERROR('Comex Stat 15 | EXP (SCN124)'!I72/'Comex Stat 15 | EXP (SCN124)'!$AF72,"")</f>
        <v>1.41648929549114E-3</v>
      </c>
      <c r="J73" s="18">
        <f>IFERROR('Comex Stat 15 | EXP (SCN124)'!J72/'Comex Stat 15 | EXP (SCN124)'!$AF72,"")</f>
        <v>4.0698584128251577E-3</v>
      </c>
      <c r="K73" s="18">
        <f>IFERROR('Comex Stat 15 | EXP (SCN124)'!K72/'Comex Stat 15 | EXP (SCN124)'!$AF72,"")</f>
        <v>0.20332737338406345</v>
      </c>
      <c r="L73" s="18">
        <f>IFERROR('Comex Stat 15 | EXP (SCN124)'!L72/'Comex Stat 15 | EXP (SCN124)'!$AF72,"")</f>
        <v>1.6160165222858975E-2</v>
      </c>
      <c r="M73" s="18">
        <f>IFERROR('Comex Stat 15 | EXP (SCN124)'!M72/'Comex Stat 15 | EXP (SCN124)'!$AF72,"")</f>
        <v>3.1044835331073311E-2</v>
      </c>
      <c r="N73" s="18">
        <f>IFERROR('Comex Stat 15 | EXP (SCN124)'!N72/'Comex Stat 15 | EXP (SCN124)'!$AF72,"")</f>
        <v>1.3272425831294623E-2</v>
      </c>
      <c r="O73" s="18">
        <f>IFERROR('Comex Stat 15 | EXP (SCN124)'!O72/'Comex Stat 15 | EXP (SCN124)'!$AF72,"")</f>
        <v>4.8426478900611455E-2</v>
      </c>
      <c r="P73" s="18">
        <f>IFERROR('Comex Stat 15 | EXP (SCN124)'!P72/'Comex Stat 15 | EXP (SCN124)'!$AF72,"")</f>
        <v>1.4646505267639321E-2</v>
      </c>
      <c r="Q73" s="18">
        <f>IFERROR('Comex Stat 15 | EXP (SCN124)'!Q72/'Comex Stat 15 | EXP (SCN124)'!$AF72,"")</f>
        <v>5.2088235423229188E-3</v>
      </c>
      <c r="R73" s="18">
        <f>IFERROR('Comex Stat 15 | EXP (SCN124)'!R72/'Comex Stat 15 | EXP (SCN124)'!$AF72,"")</f>
        <v>7.3444947650237111E-3</v>
      </c>
      <c r="S73" s="18">
        <f>IFERROR('Comex Stat 15 | EXP (SCN124)'!S72/'Comex Stat 15 | EXP (SCN124)'!$AF72,"")</f>
        <v>8.8956539641202176E-3</v>
      </c>
      <c r="T73" s="18">
        <f>IFERROR('Comex Stat 15 | EXP (SCN124)'!T72/'Comex Stat 15 | EXP (SCN124)'!$AF72,"")</f>
        <v>2.0448546015180796E-2</v>
      </c>
      <c r="U73" s="18">
        <f>IFERROR('Comex Stat 15 | EXP (SCN124)'!U72/'Comex Stat 15 | EXP (SCN124)'!$AF72,"")</f>
        <v>8.6821166031548027E-4</v>
      </c>
      <c r="V73" s="18">
        <f>IFERROR('Comex Stat 15 | EXP (SCN124)'!V72/'Comex Stat 15 | EXP (SCN124)'!$AF72,"")</f>
        <v>8.6687240160559262E-4</v>
      </c>
      <c r="W73" s="18">
        <f>IFERROR('Comex Stat 15 | EXP (SCN124)'!W72/'Comex Stat 15 | EXP (SCN124)'!$AF72,"")</f>
        <v>1.9947514451159503E-4</v>
      </c>
      <c r="X73" s="18">
        <f>IFERROR('Comex Stat 15 | EXP (SCN124)'!X72/'Comex Stat 15 | EXP (SCN124)'!$AF72,"")</f>
        <v>3.6331856701401332E-3</v>
      </c>
      <c r="Y73" s="18">
        <f>IFERROR('Comex Stat 15 | EXP (SCN124)'!Y72/'Comex Stat 15 | EXP (SCN124)'!$AF72,"")</f>
        <v>0</v>
      </c>
      <c r="Z73" s="18">
        <f>IFERROR('Comex Stat 15 | EXP (SCN124)'!Z72/'Comex Stat 15 | EXP (SCN124)'!$AF72,"")</f>
        <v>4.9842744986317608E-4</v>
      </c>
      <c r="AA73" s="18">
        <f>IFERROR('Comex Stat 15 | EXP (SCN124)'!AA72/'Comex Stat 15 | EXP (SCN124)'!$AF72,"")</f>
        <v>5.1821871746484869E-4</v>
      </c>
      <c r="AB73" s="18">
        <f>IFERROR('Comex Stat 15 | EXP (SCN124)'!AB72/'Comex Stat 15 | EXP (SCN124)'!$AF72,"")</f>
        <v>2.602030866788326E-3</v>
      </c>
      <c r="AC73" s="18">
        <f>IFERROR('Comex Stat 15 | EXP (SCN124)'!AC72/'Comex Stat 15 | EXP (SCN124)'!$AF72,"")</f>
        <v>3.6944195544866619E-3</v>
      </c>
      <c r="AD73" s="18">
        <f>IFERROR('Comex Stat 15 | EXP (SCN124)'!AD72/'Comex Stat 15 | EXP (SCN124)'!$AF72,"")</f>
        <v>0.13419729408729927</v>
      </c>
      <c r="AE73" s="18">
        <f>IFERROR('Comex Stat 15 | EXP (SCN124)'!AE72/'Comex Stat 15 | EXP (SCN124)'!$AF72,"")</f>
        <v>0.12306991428967466</v>
      </c>
      <c r="AF73" s="17">
        <f>IFERROR('Comex Stat 15 | EXP (SCN124)'!AF72/'Comex Stat 15 | EXP (SCN124)'!$AF72,"")</f>
        <v>1</v>
      </c>
      <c r="AH73" s="22">
        <v>0</v>
      </c>
      <c r="AJ73" s="33">
        <f t="shared" si="11"/>
        <v>0</v>
      </c>
      <c r="AK73" s="22">
        <f t="shared" si="11"/>
        <v>0</v>
      </c>
      <c r="AL73" s="22">
        <f t="shared" si="11"/>
        <v>0</v>
      </c>
      <c r="AM73" s="22">
        <f t="shared" si="11"/>
        <v>0</v>
      </c>
      <c r="AN73" s="22">
        <f t="shared" si="11"/>
        <v>0</v>
      </c>
      <c r="AO73" s="22">
        <f t="shared" si="11"/>
        <v>0</v>
      </c>
      <c r="AP73" s="22">
        <f t="shared" si="11"/>
        <v>0</v>
      </c>
      <c r="AQ73" s="22">
        <f t="shared" si="11"/>
        <v>0</v>
      </c>
      <c r="AR73" s="22">
        <f t="shared" ref="AR73:BD93" si="15">IFERROR(N73*$AH73,"")</f>
        <v>0</v>
      </c>
      <c r="AS73" s="22">
        <f t="shared" si="15"/>
        <v>0</v>
      </c>
      <c r="AT73" s="22">
        <f t="shared" si="15"/>
        <v>0</v>
      </c>
      <c r="AU73" s="22">
        <f t="shared" si="15"/>
        <v>0</v>
      </c>
      <c r="AV73" s="22">
        <f t="shared" si="15"/>
        <v>0</v>
      </c>
      <c r="AW73" s="22">
        <f t="shared" si="10"/>
        <v>0</v>
      </c>
      <c r="AX73" s="22">
        <f t="shared" si="10"/>
        <v>0</v>
      </c>
      <c r="AY73" s="22">
        <f t="shared" si="10"/>
        <v>0</v>
      </c>
      <c r="AZ73" s="22">
        <f t="shared" si="9"/>
        <v>0</v>
      </c>
      <c r="BA73" s="22">
        <f t="shared" si="9"/>
        <v>0</v>
      </c>
      <c r="BB73" s="22">
        <f t="shared" si="9"/>
        <v>0</v>
      </c>
      <c r="BC73" s="22">
        <f t="shared" si="9"/>
        <v>0</v>
      </c>
      <c r="BD73" s="22">
        <f t="shared" si="9"/>
        <v>0</v>
      </c>
      <c r="BE73" s="22">
        <f t="shared" si="9"/>
        <v>0</v>
      </c>
      <c r="BF73" s="22">
        <f t="shared" si="9"/>
        <v>0</v>
      </c>
      <c r="BG73" s="22">
        <f t="shared" si="9"/>
        <v>0</v>
      </c>
      <c r="BH73" s="22">
        <f t="shared" si="9"/>
        <v>0</v>
      </c>
      <c r="BI73" s="22">
        <f t="shared" si="9"/>
        <v>0</v>
      </c>
      <c r="BJ73" s="27">
        <f t="shared" si="13"/>
        <v>0</v>
      </c>
      <c r="BK73" s="27" t="str">
        <f t="shared" si="14"/>
        <v>N</v>
      </c>
    </row>
    <row r="74" spans="2:63" x14ac:dyDescent="0.3">
      <c r="B74" s="2">
        <v>25001</v>
      </c>
      <c r="C74" s="9" t="s">
        <v>99</v>
      </c>
      <c r="D74" s="9">
        <v>71</v>
      </c>
      <c r="E74" s="9" t="str">
        <f t="shared" si="12"/>
        <v>S</v>
      </c>
      <c r="F74" s="18">
        <f>IFERROR('Comex Stat 15 | EXP (SCN124)'!F73/'Comex Stat 15 | EXP (SCN124)'!$AF73,"")</f>
        <v>0.20440151564106976</v>
      </c>
      <c r="G74" s="18">
        <f>IFERROR('Comex Stat 15 | EXP (SCN124)'!G73/'Comex Stat 15 | EXP (SCN124)'!$AF73,"")</f>
        <v>2.3041584929272545E-2</v>
      </c>
      <c r="H74" s="18">
        <f>IFERROR('Comex Stat 15 | EXP (SCN124)'!H73/'Comex Stat 15 | EXP (SCN124)'!$AF73,"")</f>
        <v>1.5454926043972617E-3</v>
      </c>
      <c r="I74" s="18">
        <f>IFERROR('Comex Stat 15 | EXP (SCN124)'!I73/'Comex Stat 15 | EXP (SCN124)'!$AF73,"")</f>
        <v>1.0708381163258058E-2</v>
      </c>
      <c r="J74" s="18">
        <f>IFERROR('Comex Stat 15 | EXP (SCN124)'!J73/'Comex Stat 15 | EXP (SCN124)'!$AF73,"")</f>
        <v>5.6772214431914884E-3</v>
      </c>
      <c r="K74" s="18">
        <f>IFERROR('Comex Stat 15 | EXP (SCN124)'!K73/'Comex Stat 15 | EXP (SCN124)'!$AF73,"")</f>
        <v>0.13775601331860512</v>
      </c>
      <c r="L74" s="18">
        <f>IFERROR('Comex Stat 15 | EXP (SCN124)'!L73/'Comex Stat 15 | EXP (SCN124)'!$AF73,"")</f>
        <v>1.9478243267075718E-2</v>
      </c>
      <c r="M74" s="18">
        <f>IFERROR('Comex Stat 15 | EXP (SCN124)'!M73/'Comex Stat 15 | EXP (SCN124)'!$AF73,"")</f>
        <v>5.4295636716326832E-2</v>
      </c>
      <c r="N74" s="18">
        <f>IFERROR('Comex Stat 15 | EXP (SCN124)'!N73/'Comex Stat 15 | EXP (SCN124)'!$AF73,"")</f>
        <v>3.4992933040483405E-2</v>
      </c>
      <c r="O74" s="18">
        <f>IFERROR('Comex Stat 15 | EXP (SCN124)'!O73/'Comex Stat 15 | EXP (SCN124)'!$AF73,"")</f>
        <v>3.9811526109041775E-2</v>
      </c>
      <c r="P74" s="18">
        <f>IFERROR('Comex Stat 15 | EXP (SCN124)'!P73/'Comex Stat 15 | EXP (SCN124)'!$AF73,"")</f>
        <v>2.9565953906082406E-2</v>
      </c>
      <c r="Q74" s="18">
        <f>IFERROR('Comex Stat 15 | EXP (SCN124)'!Q73/'Comex Stat 15 | EXP (SCN124)'!$AF73,"")</f>
        <v>1.0602652074274405E-2</v>
      </c>
      <c r="R74" s="18">
        <f>IFERROR('Comex Stat 15 | EXP (SCN124)'!R73/'Comex Stat 15 | EXP (SCN124)'!$AF73,"")</f>
        <v>2.171387678635333E-2</v>
      </c>
      <c r="S74" s="18">
        <f>IFERROR('Comex Stat 15 | EXP (SCN124)'!S73/'Comex Stat 15 | EXP (SCN124)'!$AF73,"")</f>
        <v>3.6898679027207767E-2</v>
      </c>
      <c r="T74" s="18">
        <f>IFERROR('Comex Stat 15 | EXP (SCN124)'!T73/'Comex Stat 15 | EXP (SCN124)'!$AF73,"")</f>
        <v>4.6733944408838719E-2</v>
      </c>
      <c r="U74" s="18">
        <f>IFERROR('Comex Stat 15 | EXP (SCN124)'!U73/'Comex Stat 15 | EXP (SCN124)'!$AF73,"")</f>
        <v>3.4408988868063735E-3</v>
      </c>
      <c r="V74" s="18">
        <f>IFERROR('Comex Stat 15 | EXP (SCN124)'!V73/'Comex Stat 15 | EXP (SCN124)'!$AF73,"")</f>
        <v>1.094241217612871E-3</v>
      </c>
      <c r="W74" s="18">
        <f>IFERROR('Comex Stat 15 | EXP (SCN124)'!W73/'Comex Stat 15 | EXP (SCN124)'!$AF73,"")</f>
        <v>1.2646366205978565E-3</v>
      </c>
      <c r="X74" s="18">
        <f>IFERROR('Comex Stat 15 | EXP (SCN124)'!X73/'Comex Stat 15 | EXP (SCN124)'!$AF73,"")</f>
        <v>5.9846781996581297E-3</v>
      </c>
      <c r="Y74" s="18">
        <f>IFERROR('Comex Stat 15 | EXP (SCN124)'!Y73/'Comex Stat 15 | EXP (SCN124)'!$AF73,"")</f>
        <v>3.5866533066398251E-4</v>
      </c>
      <c r="Z74" s="18">
        <f>IFERROR('Comex Stat 15 | EXP (SCN124)'!Z73/'Comex Stat 15 | EXP (SCN124)'!$AF73,"")</f>
        <v>2.3928651508859575E-3</v>
      </c>
      <c r="AA74" s="18">
        <f>IFERROR('Comex Stat 15 | EXP (SCN124)'!AA73/'Comex Stat 15 | EXP (SCN124)'!$AF73,"")</f>
        <v>1.5636377666910608E-3</v>
      </c>
      <c r="AB74" s="18">
        <f>IFERROR('Comex Stat 15 | EXP (SCN124)'!AB73/'Comex Stat 15 | EXP (SCN124)'!$AF73,"")</f>
        <v>1.0159949621173723E-2</v>
      </c>
      <c r="AC74" s="18">
        <f>IFERROR('Comex Stat 15 | EXP (SCN124)'!AC73/'Comex Stat 15 | EXP (SCN124)'!$AF73,"")</f>
        <v>9.7954733590568319E-3</v>
      </c>
      <c r="AD74" s="18">
        <f>IFERROR('Comex Stat 15 | EXP (SCN124)'!AD73/'Comex Stat 15 | EXP (SCN124)'!$AF73,"")</f>
        <v>9.6587693820072332E-2</v>
      </c>
      <c r="AE74" s="18">
        <f>IFERROR('Comex Stat 15 | EXP (SCN124)'!AE73/'Comex Stat 15 | EXP (SCN124)'!$AF73,"")</f>
        <v>0.1901336055913023</v>
      </c>
      <c r="AF74" s="17">
        <f>IFERROR('Comex Stat 15 | EXP (SCN124)'!AF73/'Comex Stat 15 | EXP (SCN124)'!$AF73,"")</f>
        <v>1</v>
      </c>
      <c r="AH74" s="22">
        <v>6</v>
      </c>
      <c r="AJ74" s="33">
        <f t="shared" ref="AJ74:AQ92" si="16">IFERROR(F74*$AH74,"")</f>
        <v>1.2264090938464185</v>
      </c>
      <c r="AK74" s="22">
        <f t="shared" si="16"/>
        <v>0.13824950957563525</v>
      </c>
      <c r="AL74" s="22">
        <f t="shared" si="16"/>
        <v>9.2729556263835694E-3</v>
      </c>
      <c r="AM74" s="22">
        <f t="shared" si="16"/>
        <v>6.4250286979548349E-2</v>
      </c>
      <c r="AN74" s="22">
        <f t="shared" si="16"/>
        <v>3.4063328659148934E-2</v>
      </c>
      <c r="AO74" s="22">
        <f t="shared" si="16"/>
        <v>0.82653607991163081</v>
      </c>
      <c r="AP74" s="22">
        <f t="shared" si="16"/>
        <v>0.11686945960245432</v>
      </c>
      <c r="AQ74" s="22">
        <f t="shared" si="16"/>
        <v>0.32577382029796098</v>
      </c>
      <c r="AR74" s="22">
        <f t="shared" si="15"/>
        <v>0.20995759824290045</v>
      </c>
      <c r="AS74" s="22">
        <f t="shared" si="15"/>
        <v>0.23886915665425065</v>
      </c>
      <c r="AT74" s="22">
        <f t="shared" si="15"/>
        <v>0.17739572343649443</v>
      </c>
      <c r="AU74" s="22">
        <f t="shared" si="15"/>
        <v>6.3615912445646433E-2</v>
      </c>
      <c r="AV74" s="22">
        <f t="shared" si="15"/>
        <v>0.13028326071811996</v>
      </c>
      <c r="AW74" s="22">
        <f t="shared" si="10"/>
        <v>0.2213920741632466</v>
      </c>
      <c r="AX74" s="22">
        <f t="shared" si="10"/>
        <v>0.28040366645303233</v>
      </c>
      <c r="AY74" s="22">
        <f t="shared" si="10"/>
        <v>2.0645393320838243E-2</v>
      </c>
      <c r="AZ74" s="22">
        <f t="shared" si="9"/>
        <v>6.565447305677226E-3</v>
      </c>
      <c r="BA74" s="22">
        <f t="shared" si="9"/>
        <v>7.587819723587139E-3</v>
      </c>
      <c r="BB74" s="22">
        <f t="shared" si="9"/>
        <v>3.5908069197948776E-2</v>
      </c>
      <c r="BC74" s="22">
        <f t="shared" si="9"/>
        <v>2.151991983983895E-3</v>
      </c>
      <c r="BD74" s="22">
        <f t="shared" si="9"/>
        <v>1.4357190905315745E-2</v>
      </c>
      <c r="BE74" s="22">
        <f t="shared" si="9"/>
        <v>9.3818266001463643E-3</v>
      </c>
      <c r="BF74" s="22">
        <f t="shared" si="9"/>
        <v>6.0959697727042336E-2</v>
      </c>
      <c r="BG74" s="22">
        <f t="shared" si="9"/>
        <v>5.8772840154340991E-2</v>
      </c>
      <c r="BH74" s="22">
        <f t="shared" si="9"/>
        <v>0.57952616292043402</v>
      </c>
      <c r="BI74" s="22">
        <f t="shared" si="9"/>
        <v>1.1408016335478137</v>
      </c>
      <c r="BJ74" s="27">
        <f t="shared" si="13"/>
        <v>5.9999999999999991</v>
      </c>
      <c r="BK74" s="27" t="str">
        <f t="shared" si="14"/>
        <v>N</v>
      </c>
    </row>
    <row r="75" spans="2:63" x14ac:dyDescent="0.3">
      <c r="B75" s="2">
        <v>26001</v>
      </c>
      <c r="C75" s="9" t="s">
        <v>100</v>
      </c>
      <c r="D75" s="9">
        <v>72</v>
      </c>
      <c r="E75" s="9" t="str">
        <f t="shared" si="12"/>
        <v>S</v>
      </c>
      <c r="F75" s="18">
        <f>IFERROR('Comex Stat 15 | EXP (SCN124)'!F74/'Comex Stat 15 | EXP (SCN124)'!$AF74,"")</f>
        <v>6.368967430038952E-2</v>
      </c>
      <c r="G75" s="18">
        <f>IFERROR('Comex Stat 15 | EXP (SCN124)'!G74/'Comex Stat 15 | EXP (SCN124)'!$AF74,"")</f>
        <v>0.15518387335514111</v>
      </c>
      <c r="H75" s="18">
        <f>IFERROR('Comex Stat 15 | EXP (SCN124)'!H74/'Comex Stat 15 | EXP (SCN124)'!$AF74,"")</f>
        <v>2.5819124139860353E-4</v>
      </c>
      <c r="I75" s="18">
        <f>IFERROR('Comex Stat 15 | EXP (SCN124)'!I74/'Comex Stat 15 | EXP (SCN124)'!$AF74,"")</f>
        <v>3.866776239913054E-3</v>
      </c>
      <c r="J75" s="18">
        <f>IFERROR('Comex Stat 15 | EXP (SCN124)'!J74/'Comex Stat 15 | EXP (SCN124)'!$AF74,"")</f>
        <v>1.1713231178382881E-3</v>
      </c>
      <c r="K75" s="18">
        <f>IFERROR('Comex Stat 15 | EXP (SCN124)'!K74/'Comex Stat 15 | EXP (SCN124)'!$AF74,"")</f>
        <v>1.5701381187755235E-2</v>
      </c>
      <c r="L75" s="18">
        <f>IFERROR('Comex Stat 15 | EXP (SCN124)'!L74/'Comex Stat 15 | EXP (SCN124)'!$AF74,"")</f>
        <v>1.3835990809807559E-2</v>
      </c>
      <c r="M75" s="18">
        <f>IFERROR('Comex Stat 15 | EXP (SCN124)'!M74/'Comex Stat 15 | EXP (SCN124)'!$AF74,"")</f>
        <v>4.9901629562526762E-3</v>
      </c>
      <c r="N75" s="18">
        <f>IFERROR('Comex Stat 15 | EXP (SCN124)'!N74/'Comex Stat 15 | EXP (SCN124)'!$AF74,"")</f>
        <v>2.2291543633408357E-2</v>
      </c>
      <c r="O75" s="18">
        <f>IFERROR('Comex Stat 15 | EXP (SCN124)'!O74/'Comex Stat 15 | EXP (SCN124)'!$AF74,"")</f>
        <v>6.3737736417687957E-2</v>
      </c>
      <c r="P75" s="18">
        <f>IFERROR('Comex Stat 15 | EXP (SCN124)'!P74/'Comex Stat 15 | EXP (SCN124)'!$AF74,"")</f>
        <v>6.6177285358875404E-2</v>
      </c>
      <c r="Q75" s="18">
        <f>IFERROR('Comex Stat 15 | EXP (SCN124)'!Q74/'Comex Stat 15 | EXP (SCN124)'!$AF74,"")</f>
        <v>1.9899906917604234E-2</v>
      </c>
      <c r="R75" s="18">
        <f>IFERROR('Comex Stat 15 | EXP (SCN124)'!R74/'Comex Stat 15 | EXP (SCN124)'!$AF74,"")</f>
        <v>6.4766986176111749E-2</v>
      </c>
      <c r="S75" s="18">
        <f>IFERROR('Comex Stat 15 | EXP (SCN124)'!S74/'Comex Stat 15 | EXP (SCN124)'!$AF74,"")</f>
        <v>4.7686033648191614E-2</v>
      </c>
      <c r="T75" s="18">
        <f>IFERROR('Comex Stat 15 | EXP (SCN124)'!T74/'Comex Stat 15 | EXP (SCN124)'!$AF74,"")</f>
        <v>6.098107420679217E-2</v>
      </c>
      <c r="U75" s="18">
        <f>IFERROR('Comex Stat 15 | EXP (SCN124)'!U74/'Comex Stat 15 | EXP (SCN124)'!$AF74,"")</f>
        <v>4.2768031561009556E-4</v>
      </c>
      <c r="V75" s="18">
        <f>IFERROR('Comex Stat 15 | EXP (SCN124)'!V74/'Comex Stat 15 | EXP (SCN124)'!$AF74,"")</f>
        <v>4.9362792303800583E-5</v>
      </c>
      <c r="W75" s="18">
        <f>IFERROR('Comex Stat 15 | EXP (SCN124)'!W74/'Comex Stat 15 | EXP (SCN124)'!$AF74,"")</f>
        <v>1.5470779729184088E-3</v>
      </c>
      <c r="X75" s="18">
        <f>IFERROR('Comex Stat 15 | EXP (SCN124)'!X74/'Comex Stat 15 | EXP (SCN124)'!$AF74,"")</f>
        <v>2.5739004493619392E-3</v>
      </c>
      <c r="Y75" s="18">
        <f>IFERROR('Comex Stat 15 | EXP (SCN124)'!Y74/'Comex Stat 15 | EXP (SCN124)'!$AF74,"")</f>
        <v>0</v>
      </c>
      <c r="Z75" s="18">
        <f>IFERROR('Comex Stat 15 | EXP (SCN124)'!Z74/'Comex Stat 15 | EXP (SCN124)'!$AF74,"")</f>
        <v>4.814915131366894E-5</v>
      </c>
      <c r="AA75" s="18">
        <f>IFERROR('Comex Stat 15 | EXP (SCN124)'!AA74/'Comex Stat 15 | EXP (SCN124)'!$AF74,"")</f>
        <v>2.0450382558255698E-3</v>
      </c>
      <c r="AB75" s="18">
        <f>IFERROR('Comex Stat 15 | EXP (SCN124)'!AB74/'Comex Stat 15 | EXP (SCN124)'!$AF74,"")</f>
        <v>1.2912124738156353E-3</v>
      </c>
      <c r="AC75" s="18">
        <f>IFERROR('Comex Stat 15 | EXP (SCN124)'!AC74/'Comex Stat 15 | EXP (SCN124)'!$AF74,"")</f>
        <v>1.0571054785200027E-3</v>
      </c>
      <c r="AD75" s="18">
        <f>IFERROR('Comex Stat 15 | EXP (SCN124)'!AD74/'Comex Stat 15 | EXP (SCN124)'!$AF74,"")</f>
        <v>9.3588058557897327E-2</v>
      </c>
      <c r="AE75" s="18">
        <f>IFERROR('Comex Stat 15 | EXP (SCN124)'!AE74/'Comex Stat 15 | EXP (SCN124)'!$AF74,"")</f>
        <v>0.29313447498526601</v>
      </c>
      <c r="AF75" s="17">
        <f>IFERROR('Comex Stat 15 | EXP (SCN124)'!AF74/'Comex Stat 15 | EXP (SCN124)'!$AF74,"")</f>
        <v>1</v>
      </c>
      <c r="AH75" s="22">
        <v>0</v>
      </c>
      <c r="AJ75" s="33">
        <f t="shared" si="16"/>
        <v>0</v>
      </c>
      <c r="AK75" s="22">
        <f t="shared" si="16"/>
        <v>0</v>
      </c>
      <c r="AL75" s="22">
        <f t="shared" si="16"/>
        <v>0</v>
      </c>
      <c r="AM75" s="22">
        <f t="shared" si="16"/>
        <v>0</v>
      </c>
      <c r="AN75" s="22">
        <f t="shared" si="16"/>
        <v>0</v>
      </c>
      <c r="AO75" s="22">
        <f t="shared" si="16"/>
        <v>0</v>
      </c>
      <c r="AP75" s="22">
        <f t="shared" si="16"/>
        <v>0</v>
      </c>
      <c r="AQ75" s="22">
        <f t="shared" si="16"/>
        <v>0</v>
      </c>
      <c r="AR75" s="22">
        <f t="shared" si="15"/>
        <v>0</v>
      </c>
      <c r="AS75" s="22">
        <f t="shared" si="15"/>
        <v>0</v>
      </c>
      <c r="AT75" s="22">
        <f t="shared" si="15"/>
        <v>0</v>
      </c>
      <c r="AU75" s="22">
        <f t="shared" si="15"/>
        <v>0</v>
      </c>
      <c r="AV75" s="22">
        <f t="shared" si="15"/>
        <v>0</v>
      </c>
      <c r="AW75" s="22">
        <f t="shared" si="10"/>
        <v>0</v>
      </c>
      <c r="AX75" s="22">
        <f t="shared" si="10"/>
        <v>0</v>
      </c>
      <c r="AY75" s="22">
        <f t="shared" si="10"/>
        <v>0</v>
      </c>
      <c r="AZ75" s="22">
        <f t="shared" si="9"/>
        <v>0</v>
      </c>
      <c r="BA75" s="22">
        <f t="shared" si="9"/>
        <v>0</v>
      </c>
      <c r="BB75" s="22">
        <f t="shared" si="9"/>
        <v>0</v>
      </c>
      <c r="BC75" s="22">
        <f t="shared" si="9"/>
        <v>0</v>
      </c>
      <c r="BD75" s="22">
        <f t="shared" si="9"/>
        <v>0</v>
      </c>
      <c r="BE75" s="22">
        <f t="shared" si="9"/>
        <v>0</v>
      </c>
      <c r="BF75" s="22">
        <f t="shared" si="9"/>
        <v>0</v>
      </c>
      <c r="BG75" s="22">
        <f t="shared" si="9"/>
        <v>0</v>
      </c>
      <c r="BH75" s="22">
        <f t="shared" si="9"/>
        <v>0</v>
      </c>
      <c r="BI75" s="22">
        <f t="shared" si="9"/>
        <v>0</v>
      </c>
      <c r="BJ75" s="27">
        <f t="shared" si="13"/>
        <v>0</v>
      </c>
      <c r="BK75" s="27" t="str">
        <f t="shared" si="14"/>
        <v>N</v>
      </c>
    </row>
    <row r="76" spans="2:63" x14ac:dyDescent="0.3">
      <c r="B76" s="2">
        <v>26002</v>
      </c>
      <c r="C76" s="9" t="s">
        <v>101</v>
      </c>
      <c r="D76" s="9">
        <v>73</v>
      </c>
      <c r="E76" s="9" t="str">
        <f t="shared" si="12"/>
        <v>S</v>
      </c>
      <c r="F76" s="18">
        <f>IFERROR('Comex Stat 15 | EXP (SCN124)'!F75/'Comex Stat 15 | EXP (SCN124)'!$AF75,"")</f>
        <v>0.29754384899290504</v>
      </c>
      <c r="G76" s="18">
        <f>IFERROR('Comex Stat 15 | EXP (SCN124)'!G75/'Comex Stat 15 | EXP (SCN124)'!$AF75,"")</f>
        <v>4.324584697520184E-2</v>
      </c>
      <c r="H76" s="18">
        <f>IFERROR('Comex Stat 15 | EXP (SCN124)'!H75/'Comex Stat 15 | EXP (SCN124)'!$AF75,"")</f>
        <v>7.0683475557899349E-6</v>
      </c>
      <c r="I76" s="18">
        <f>IFERROR('Comex Stat 15 | EXP (SCN124)'!I75/'Comex Stat 15 | EXP (SCN124)'!$AF75,"")</f>
        <v>3.4397318613899751E-3</v>
      </c>
      <c r="J76" s="18">
        <f>IFERROR('Comex Stat 15 | EXP (SCN124)'!J75/'Comex Stat 15 | EXP (SCN124)'!$AF75,"")</f>
        <v>1.1238728980113937E-3</v>
      </c>
      <c r="K76" s="18">
        <f>IFERROR('Comex Stat 15 | EXP (SCN124)'!K75/'Comex Stat 15 | EXP (SCN124)'!$AF75,"")</f>
        <v>0.21579720890570531</v>
      </c>
      <c r="L76" s="18">
        <f>IFERROR('Comex Stat 15 | EXP (SCN124)'!L75/'Comex Stat 15 | EXP (SCN124)'!$AF75,"")</f>
        <v>6.2717323856426622E-3</v>
      </c>
      <c r="M76" s="18">
        <f>IFERROR('Comex Stat 15 | EXP (SCN124)'!M75/'Comex Stat 15 | EXP (SCN124)'!$AF75,"")</f>
        <v>1.4972716037518631E-2</v>
      </c>
      <c r="N76" s="18">
        <f>IFERROR('Comex Stat 15 | EXP (SCN124)'!N75/'Comex Stat 15 | EXP (SCN124)'!$AF75,"")</f>
        <v>5.1946830627077811E-3</v>
      </c>
      <c r="O76" s="18">
        <f>IFERROR('Comex Stat 15 | EXP (SCN124)'!O75/'Comex Stat 15 | EXP (SCN124)'!$AF75,"")</f>
        <v>6.9691748066664616E-2</v>
      </c>
      <c r="P76" s="18">
        <f>IFERROR('Comex Stat 15 | EXP (SCN124)'!P75/'Comex Stat 15 | EXP (SCN124)'!$AF75,"")</f>
        <v>1.0327752004895354E-2</v>
      </c>
      <c r="Q76" s="18">
        <f>IFERROR('Comex Stat 15 | EXP (SCN124)'!Q75/'Comex Stat 15 | EXP (SCN124)'!$AF75,"")</f>
        <v>4.0797442403550212E-3</v>
      </c>
      <c r="R76" s="18">
        <f>IFERROR('Comex Stat 15 | EXP (SCN124)'!R75/'Comex Stat 15 | EXP (SCN124)'!$AF75,"")</f>
        <v>3.0698673294274007E-2</v>
      </c>
      <c r="S76" s="18">
        <f>IFERROR('Comex Stat 15 | EXP (SCN124)'!S75/'Comex Stat 15 | EXP (SCN124)'!$AF75,"")</f>
        <v>1.1306255936827144E-3</v>
      </c>
      <c r="T76" s="18">
        <f>IFERROR('Comex Stat 15 | EXP (SCN124)'!T75/'Comex Stat 15 | EXP (SCN124)'!$AF75,"")</f>
        <v>1.992918902362734E-2</v>
      </c>
      <c r="U76" s="18">
        <f>IFERROR('Comex Stat 15 | EXP (SCN124)'!U75/'Comex Stat 15 | EXP (SCN124)'!$AF75,"")</f>
        <v>6.0583742583047344E-4</v>
      </c>
      <c r="V76" s="18">
        <f>IFERROR('Comex Stat 15 | EXP (SCN124)'!V75/'Comex Stat 15 | EXP (SCN124)'!$AF75,"")</f>
        <v>2.6503485013815209E-5</v>
      </c>
      <c r="W76" s="18">
        <f>IFERROR('Comex Stat 15 | EXP (SCN124)'!W75/'Comex Stat 15 | EXP (SCN124)'!$AF75,"")</f>
        <v>1.1206769226811441E-4</v>
      </c>
      <c r="X76" s="18">
        <f>IFERROR('Comex Stat 15 | EXP (SCN124)'!X75/'Comex Stat 15 | EXP (SCN124)'!$AF75,"")</f>
        <v>1.85682221038941E-4</v>
      </c>
      <c r="Y76" s="18">
        <f>IFERROR('Comex Stat 15 | EXP (SCN124)'!Y75/'Comex Stat 15 | EXP (SCN124)'!$AF75,"")</f>
        <v>0</v>
      </c>
      <c r="Z76" s="18">
        <f>IFERROR('Comex Stat 15 | EXP (SCN124)'!Z75/'Comex Stat 15 | EXP (SCN124)'!$AF75,"")</f>
        <v>2.3827207964780871E-4</v>
      </c>
      <c r="AA76" s="18">
        <f>IFERROR('Comex Stat 15 | EXP (SCN124)'!AA75/'Comex Stat 15 | EXP (SCN124)'!$AF75,"")</f>
        <v>2.6249836178081121E-5</v>
      </c>
      <c r="AB76" s="18">
        <f>IFERROR('Comex Stat 15 | EXP (SCN124)'!AB75/'Comex Stat 15 | EXP (SCN124)'!$AF75,"")</f>
        <v>1.7746230776891831E-3</v>
      </c>
      <c r="AC76" s="18">
        <f>IFERROR('Comex Stat 15 | EXP (SCN124)'!AC75/'Comex Stat 15 | EXP (SCN124)'!$AF75,"")</f>
        <v>3.1519306190844901E-3</v>
      </c>
      <c r="AD76" s="18">
        <f>IFERROR('Comex Stat 15 | EXP (SCN124)'!AD75/'Comex Stat 15 | EXP (SCN124)'!$AF75,"")</f>
        <v>0.15340216562332162</v>
      </c>
      <c r="AE76" s="18">
        <f>IFERROR('Comex Stat 15 | EXP (SCN124)'!AE75/'Comex Stat 15 | EXP (SCN124)'!$AF75,"")</f>
        <v>0.11702222624978996</v>
      </c>
      <c r="AF76" s="17">
        <f>IFERROR('Comex Stat 15 | EXP (SCN124)'!AF75/'Comex Stat 15 | EXP (SCN124)'!$AF75,"")</f>
        <v>1</v>
      </c>
      <c r="AH76" s="22">
        <v>0</v>
      </c>
      <c r="AJ76" s="33">
        <f t="shared" si="16"/>
        <v>0</v>
      </c>
      <c r="AK76" s="22">
        <f t="shared" si="16"/>
        <v>0</v>
      </c>
      <c r="AL76" s="22">
        <f t="shared" si="16"/>
        <v>0</v>
      </c>
      <c r="AM76" s="22">
        <f t="shared" si="16"/>
        <v>0</v>
      </c>
      <c r="AN76" s="22">
        <f t="shared" si="16"/>
        <v>0</v>
      </c>
      <c r="AO76" s="22">
        <f t="shared" si="16"/>
        <v>0</v>
      </c>
      <c r="AP76" s="22">
        <f t="shared" si="16"/>
        <v>0</v>
      </c>
      <c r="AQ76" s="22">
        <f t="shared" si="16"/>
        <v>0</v>
      </c>
      <c r="AR76" s="22">
        <f t="shared" si="15"/>
        <v>0</v>
      </c>
      <c r="AS76" s="22">
        <f t="shared" si="15"/>
        <v>0</v>
      </c>
      <c r="AT76" s="22">
        <f t="shared" si="15"/>
        <v>0</v>
      </c>
      <c r="AU76" s="22">
        <f t="shared" si="15"/>
        <v>0</v>
      </c>
      <c r="AV76" s="22">
        <f t="shared" si="15"/>
        <v>0</v>
      </c>
      <c r="AW76" s="22">
        <f t="shared" si="10"/>
        <v>0</v>
      </c>
      <c r="AX76" s="22">
        <f t="shared" si="10"/>
        <v>0</v>
      </c>
      <c r="AY76" s="22">
        <f t="shared" si="10"/>
        <v>0</v>
      </c>
      <c r="AZ76" s="22">
        <f t="shared" si="9"/>
        <v>0</v>
      </c>
      <c r="BA76" s="22">
        <f t="shared" si="9"/>
        <v>0</v>
      </c>
      <c r="BB76" s="22">
        <f t="shared" si="9"/>
        <v>0</v>
      </c>
      <c r="BC76" s="22">
        <f t="shared" si="9"/>
        <v>0</v>
      </c>
      <c r="BD76" s="22">
        <f t="shared" si="9"/>
        <v>0</v>
      </c>
      <c r="BE76" s="22">
        <f t="shared" si="9"/>
        <v>0</v>
      </c>
      <c r="BF76" s="22">
        <f t="shared" si="9"/>
        <v>0</v>
      </c>
      <c r="BG76" s="22">
        <f t="shared" si="9"/>
        <v>0</v>
      </c>
      <c r="BH76" s="22">
        <f t="shared" si="9"/>
        <v>0</v>
      </c>
      <c r="BI76" s="22">
        <f t="shared" si="9"/>
        <v>0</v>
      </c>
      <c r="BJ76" s="27">
        <f t="shared" si="13"/>
        <v>0</v>
      </c>
      <c r="BK76" s="27" t="str">
        <f t="shared" si="14"/>
        <v>N</v>
      </c>
    </row>
    <row r="77" spans="2:63" x14ac:dyDescent="0.3">
      <c r="B77" s="2">
        <v>26003</v>
      </c>
      <c r="C77" s="9" t="s">
        <v>102</v>
      </c>
      <c r="D77" s="9">
        <v>74</v>
      </c>
      <c r="E77" s="9" t="str">
        <f t="shared" si="12"/>
        <v>S</v>
      </c>
      <c r="F77" s="18">
        <f>IFERROR('Comex Stat 15 | EXP (SCN124)'!F76/'Comex Stat 15 | EXP (SCN124)'!$AF76,"")</f>
        <v>0.23542382051519206</v>
      </c>
      <c r="G77" s="18">
        <f>IFERROR('Comex Stat 15 | EXP (SCN124)'!G76/'Comex Stat 15 | EXP (SCN124)'!$AF76,"")</f>
        <v>6.4227813374160128E-2</v>
      </c>
      <c r="H77" s="18">
        <f>IFERROR('Comex Stat 15 | EXP (SCN124)'!H76/'Comex Stat 15 | EXP (SCN124)'!$AF76,"")</f>
        <v>2.2446270015968219E-4</v>
      </c>
      <c r="I77" s="18">
        <f>IFERROR('Comex Stat 15 | EXP (SCN124)'!I76/'Comex Stat 15 | EXP (SCN124)'!$AF76,"")</f>
        <v>5.6659669942031393E-2</v>
      </c>
      <c r="J77" s="18">
        <f>IFERROR('Comex Stat 15 | EXP (SCN124)'!J76/'Comex Stat 15 | EXP (SCN124)'!$AF76,"")</f>
        <v>1.1539073302267446E-3</v>
      </c>
      <c r="K77" s="18">
        <f>IFERROR('Comex Stat 15 | EXP (SCN124)'!K76/'Comex Stat 15 | EXP (SCN124)'!$AF76,"")</f>
        <v>0.11644449429999983</v>
      </c>
      <c r="L77" s="18">
        <f>IFERROR('Comex Stat 15 | EXP (SCN124)'!L76/'Comex Stat 15 | EXP (SCN124)'!$AF76,"")</f>
        <v>9.4094989308813413E-3</v>
      </c>
      <c r="M77" s="18">
        <f>IFERROR('Comex Stat 15 | EXP (SCN124)'!M76/'Comex Stat 15 | EXP (SCN124)'!$AF76,"")</f>
        <v>9.3022351876719794E-3</v>
      </c>
      <c r="N77" s="18">
        <f>IFERROR('Comex Stat 15 | EXP (SCN124)'!N76/'Comex Stat 15 | EXP (SCN124)'!$AF76,"")</f>
        <v>6.3141326249102679E-4</v>
      </c>
      <c r="O77" s="18">
        <f>IFERROR('Comex Stat 15 | EXP (SCN124)'!O76/'Comex Stat 15 | EXP (SCN124)'!$AF76,"")</f>
        <v>1.124490382014353E-2</v>
      </c>
      <c r="P77" s="18">
        <f>IFERROR('Comex Stat 15 | EXP (SCN124)'!P76/'Comex Stat 15 | EXP (SCN124)'!$AF76,"")</f>
        <v>1.3330880460044225E-2</v>
      </c>
      <c r="Q77" s="18">
        <f>IFERROR('Comex Stat 15 | EXP (SCN124)'!Q76/'Comex Stat 15 | EXP (SCN124)'!$AF76,"")</f>
        <v>1.263627953869653E-3</v>
      </c>
      <c r="R77" s="18">
        <f>IFERROR('Comex Stat 15 | EXP (SCN124)'!R76/'Comex Stat 15 | EXP (SCN124)'!$AF76,"")</f>
        <v>2.4585366364325116E-2</v>
      </c>
      <c r="S77" s="18">
        <f>IFERROR('Comex Stat 15 | EXP (SCN124)'!S76/'Comex Stat 15 | EXP (SCN124)'!$AF76,"")</f>
        <v>1.7217823087227795E-2</v>
      </c>
      <c r="T77" s="18">
        <f>IFERROR('Comex Stat 15 | EXP (SCN124)'!T76/'Comex Stat 15 | EXP (SCN124)'!$AF76,"")</f>
        <v>0.16462565269182558</v>
      </c>
      <c r="U77" s="18">
        <f>IFERROR('Comex Stat 15 | EXP (SCN124)'!U76/'Comex Stat 15 | EXP (SCN124)'!$AF76,"")</f>
        <v>6.4401773532074677E-3</v>
      </c>
      <c r="V77" s="18">
        <f>IFERROR('Comex Stat 15 | EXP (SCN124)'!V76/'Comex Stat 15 | EXP (SCN124)'!$AF76,"")</f>
        <v>1.5437448813425676E-3</v>
      </c>
      <c r="W77" s="18">
        <f>IFERROR('Comex Stat 15 | EXP (SCN124)'!W76/'Comex Stat 15 | EXP (SCN124)'!$AF76,"")</f>
        <v>7.8209316345345028E-3</v>
      </c>
      <c r="X77" s="18">
        <f>IFERROR('Comex Stat 15 | EXP (SCN124)'!X76/'Comex Stat 15 | EXP (SCN124)'!$AF76,"")</f>
        <v>6.8761346323393635E-4</v>
      </c>
      <c r="Y77" s="18">
        <f>IFERROR('Comex Stat 15 | EXP (SCN124)'!Y76/'Comex Stat 15 | EXP (SCN124)'!$AF76,"")</f>
        <v>5.1311835153691398E-3</v>
      </c>
      <c r="Z77" s="18">
        <f>IFERROR('Comex Stat 15 | EXP (SCN124)'!Z76/'Comex Stat 15 | EXP (SCN124)'!$AF76,"")</f>
        <v>1.4056060902384385E-3</v>
      </c>
      <c r="AA77" s="18">
        <f>IFERROR('Comex Stat 15 | EXP (SCN124)'!AA76/'Comex Stat 15 | EXP (SCN124)'!$AF76,"")</f>
        <v>1.9419999402434586E-3</v>
      </c>
      <c r="AB77" s="18">
        <f>IFERROR('Comex Stat 15 | EXP (SCN124)'!AB76/'Comex Stat 15 | EXP (SCN124)'!$AF76,"")</f>
        <v>4.8634636910012781E-3</v>
      </c>
      <c r="AC77" s="18">
        <f>IFERROR('Comex Stat 15 | EXP (SCN124)'!AC76/'Comex Stat 15 | EXP (SCN124)'!$AF76,"")</f>
        <v>5.6905959057051796E-4</v>
      </c>
      <c r="AD77" s="18">
        <f>IFERROR('Comex Stat 15 | EXP (SCN124)'!AD76/'Comex Stat 15 | EXP (SCN124)'!$AF76,"")</f>
        <v>8.2016802307253667E-2</v>
      </c>
      <c r="AE77" s="18">
        <f>IFERROR('Comex Stat 15 | EXP (SCN124)'!AE76/'Comex Stat 15 | EXP (SCN124)'!$AF76,"")</f>
        <v>0.16183384761275496</v>
      </c>
      <c r="AF77" s="17">
        <f>IFERROR('Comex Stat 15 | EXP (SCN124)'!AF76/'Comex Stat 15 | EXP (SCN124)'!$AF76,"")</f>
        <v>1</v>
      </c>
      <c r="AH77" s="22">
        <v>0</v>
      </c>
      <c r="AJ77" s="33">
        <f t="shared" si="16"/>
        <v>0</v>
      </c>
      <c r="AK77" s="22">
        <f t="shared" si="16"/>
        <v>0</v>
      </c>
      <c r="AL77" s="22">
        <f t="shared" si="16"/>
        <v>0</v>
      </c>
      <c r="AM77" s="22">
        <f t="shared" si="16"/>
        <v>0</v>
      </c>
      <c r="AN77" s="22">
        <f t="shared" si="16"/>
        <v>0</v>
      </c>
      <c r="AO77" s="22">
        <f t="shared" si="16"/>
        <v>0</v>
      </c>
      <c r="AP77" s="22">
        <f t="shared" si="16"/>
        <v>0</v>
      </c>
      <c r="AQ77" s="22">
        <f t="shared" si="16"/>
        <v>0</v>
      </c>
      <c r="AR77" s="22">
        <f t="shared" si="15"/>
        <v>0</v>
      </c>
      <c r="AS77" s="22">
        <f t="shared" si="15"/>
        <v>0</v>
      </c>
      <c r="AT77" s="22">
        <f t="shared" si="15"/>
        <v>0</v>
      </c>
      <c r="AU77" s="22">
        <f t="shared" si="15"/>
        <v>0</v>
      </c>
      <c r="AV77" s="22">
        <f t="shared" si="15"/>
        <v>0</v>
      </c>
      <c r="AW77" s="22">
        <f t="shared" si="10"/>
        <v>0</v>
      </c>
      <c r="AX77" s="22">
        <f t="shared" si="10"/>
        <v>0</v>
      </c>
      <c r="AY77" s="22">
        <f t="shared" si="10"/>
        <v>0</v>
      </c>
      <c r="AZ77" s="22">
        <f t="shared" si="9"/>
        <v>0</v>
      </c>
      <c r="BA77" s="22">
        <f t="shared" si="9"/>
        <v>0</v>
      </c>
      <c r="BB77" s="22">
        <f t="shared" si="9"/>
        <v>0</v>
      </c>
      <c r="BC77" s="22">
        <f t="shared" si="9"/>
        <v>0</v>
      </c>
      <c r="BD77" s="22">
        <f t="shared" si="9"/>
        <v>0</v>
      </c>
      <c r="BE77" s="22">
        <f t="shared" si="9"/>
        <v>0</v>
      </c>
      <c r="BF77" s="22">
        <f t="shared" si="9"/>
        <v>0</v>
      </c>
      <c r="BG77" s="22">
        <f t="shared" si="9"/>
        <v>0</v>
      </c>
      <c r="BH77" s="22">
        <f t="shared" si="9"/>
        <v>0</v>
      </c>
      <c r="BI77" s="22">
        <f t="shared" si="9"/>
        <v>0</v>
      </c>
      <c r="BJ77" s="27">
        <f t="shared" si="13"/>
        <v>0</v>
      </c>
      <c r="BK77" s="27" t="str">
        <f t="shared" si="14"/>
        <v>N</v>
      </c>
    </row>
    <row r="78" spans="2:63" x14ac:dyDescent="0.3">
      <c r="B78" s="2">
        <v>26004</v>
      </c>
      <c r="C78" s="9" t="s">
        <v>103</v>
      </c>
      <c r="D78" s="9">
        <v>75</v>
      </c>
      <c r="E78" s="9" t="str">
        <f t="shared" si="12"/>
        <v>S</v>
      </c>
      <c r="F78" s="18">
        <f>IFERROR('Comex Stat 15 | EXP (SCN124)'!F77/'Comex Stat 15 | EXP (SCN124)'!$AF77,"")</f>
        <v>0.28311725488528794</v>
      </c>
      <c r="G78" s="18">
        <f>IFERROR('Comex Stat 15 | EXP (SCN124)'!G77/'Comex Stat 15 | EXP (SCN124)'!$AF77,"")</f>
        <v>2.526018908742865E-2</v>
      </c>
      <c r="H78" s="18">
        <f>IFERROR('Comex Stat 15 | EXP (SCN124)'!H77/'Comex Stat 15 | EXP (SCN124)'!$AF77,"")</f>
        <v>5.3936139862853115E-4</v>
      </c>
      <c r="I78" s="18">
        <f>IFERROR('Comex Stat 15 | EXP (SCN124)'!I77/'Comex Stat 15 | EXP (SCN124)'!$AF77,"")</f>
        <v>1.4149256553018809E-2</v>
      </c>
      <c r="J78" s="18">
        <f>IFERROR('Comex Stat 15 | EXP (SCN124)'!J77/'Comex Stat 15 | EXP (SCN124)'!$AF77,"")</f>
        <v>1.6844950143142544E-2</v>
      </c>
      <c r="K78" s="18">
        <f>IFERROR('Comex Stat 15 | EXP (SCN124)'!K77/'Comex Stat 15 | EXP (SCN124)'!$AF77,"")</f>
        <v>0.14789714151894981</v>
      </c>
      <c r="L78" s="18">
        <f>IFERROR('Comex Stat 15 | EXP (SCN124)'!L77/'Comex Stat 15 | EXP (SCN124)'!$AF77,"")</f>
        <v>1.4847211395210324E-2</v>
      </c>
      <c r="M78" s="18">
        <f>IFERROR('Comex Stat 15 | EXP (SCN124)'!M77/'Comex Stat 15 | EXP (SCN124)'!$AF77,"")</f>
        <v>1.2272672327885051E-2</v>
      </c>
      <c r="N78" s="18">
        <f>IFERROR('Comex Stat 15 | EXP (SCN124)'!N77/'Comex Stat 15 | EXP (SCN124)'!$AF77,"")</f>
        <v>1.153319211784175E-2</v>
      </c>
      <c r="O78" s="18">
        <f>IFERROR('Comex Stat 15 | EXP (SCN124)'!O77/'Comex Stat 15 | EXP (SCN124)'!$AF77,"")</f>
        <v>3.3403513579998004E-2</v>
      </c>
      <c r="P78" s="18">
        <f>IFERROR('Comex Stat 15 | EXP (SCN124)'!P77/'Comex Stat 15 | EXP (SCN124)'!$AF77,"")</f>
        <v>3.2619219394612098E-2</v>
      </c>
      <c r="Q78" s="18">
        <f>IFERROR('Comex Stat 15 | EXP (SCN124)'!Q77/'Comex Stat 15 | EXP (SCN124)'!$AF77,"")</f>
        <v>1.6722975949315894E-2</v>
      </c>
      <c r="R78" s="18">
        <f>IFERROR('Comex Stat 15 | EXP (SCN124)'!R77/'Comex Stat 15 | EXP (SCN124)'!$AF77,"")</f>
        <v>2.0622863528953532E-2</v>
      </c>
      <c r="S78" s="18">
        <f>IFERROR('Comex Stat 15 | EXP (SCN124)'!S77/'Comex Stat 15 | EXP (SCN124)'!$AF77,"")</f>
        <v>2.5180155058656908E-2</v>
      </c>
      <c r="T78" s="18">
        <f>IFERROR('Comex Stat 15 | EXP (SCN124)'!T77/'Comex Stat 15 | EXP (SCN124)'!$AF77,"")</f>
        <v>3.5026452292433105E-2</v>
      </c>
      <c r="U78" s="18">
        <f>IFERROR('Comex Stat 15 | EXP (SCN124)'!U77/'Comex Stat 15 | EXP (SCN124)'!$AF77,"")</f>
        <v>3.7520510778973706E-3</v>
      </c>
      <c r="V78" s="18">
        <f>IFERROR('Comex Stat 15 | EXP (SCN124)'!V77/'Comex Stat 15 | EXP (SCN124)'!$AF77,"")</f>
        <v>8.8091017890465351E-4</v>
      </c>
      <c r="W78" s="18">
        <f>IFERROR('Comex Stat 15 | EXP (SCN124)'!W77/'Comex Stat 15 | EXP (SCN124)'!$AF77,"")</f>
        <v>3.4811865195799223E-3</v>
      </c>
      <c r="X78" s="18">
        <f>IFERROR('Comex Stat 15 | EXP (SCN124)'!X77/'Comex Stat 15 | EXP (SCN124)'!$AF77,"")</f>
        <v>5.1154299443069455E-3</v>
      </c>
      <c r="Y78" s="18">
        <f>IFERROR('Comex Stat 15 | EXP (SCN124)'!Y77/'Comex Stat 15 | EXP (SCN124)'!$AF77,"")</f>
        <v>1.1721494170656437E-5</v>
      </c>
      <c r="Z78" s="18">
        <f>IFERROR('Comex Stat 15 | EXP (SCN124)'!Z77/'Comex Stat 15 | EXP (SCN124)'!$AF77,"")</f>
        <v>1.3782976729928506E-3</v>
      </c>
      <c r="AA78" s="18">
        <f>IFERROR('Comex Stat 15 | EXP (SCN124)'!AA77/'Comex Stat 15 | EXP (SCN124)'!$AF77,"")</f>
        <v>4.6813337555188221E-4</v>
      </c>
      <c r="AB78" s="18">
        <f>IFERROR('Comex Stat 15 | EXP (SCN124)'!AB77/'Comex Stat 15 | EXP (SCN124)'!$AF77,"")</f>
        <v>4.4872562966701678E-3</v>
      </c>
      <c r="AC78" s="18">
        <f>IFERROR('Comex Stat 15 | EXP (SCN124)'!AC77/'Comex Stat 15 | EXP (SCN124)'!$AF77,"")</f>
        <v>4.5999838868156324E-3</v>
      </c>
      <c r="AD78" s="18">
        <f>IFERROR('Comex Stat 15 | EXP (SCN124)'!AD77/'Comex Stat 15 | EXP (SCN124)'!$AF77,"")</f>
        <v>0.15035262585027523</v>
      </c>
      <c r="AE78" s="18">
        <f>IFERROR('Comex Stat 15 | EXP (SCN124)'!AE77/'Comex Stat 15 | EXP (SCN124)'!$AF77,"")</f>
        <v>0.13543599447147173</v>
      </c>
      <c r="AF78" s="17">
        <f>IFERROR('Comex Stat 15 | EXP (SCN124)'!AF77/'Comex Stat 15 | EXP (SCN124)'!$AF77,"")</f>
        <v>1</v>
      </c>
      <c r="AH78" s="22">
        <v>0</v>
      </c>
      <c r="AJ78" s="33">
        <f t="shared" si="16"/>
        <v>0</v>
      </c>
      <c r="AK78" s="22">
        <f t="shared" si="16"/>
        <v>0</v>
      </c>
      <c r="AL78" s="22">
        <f t="shared" si="16"/>
        <v>0</v>
      </c>
      <c r="AM78" s="22">
        <f t="shared" si="16"/>
        <v>0</v>
      </c>
      <c r="AN78" s="22">
        <f t="shared" si="16"/>
        <v>0</v>
      </c>
      <c r="AO78" s="22">
        <f t="shared" si="16"/>
        <v>0</v>
      </c>
      <c r="AP78" s="22">
        <f t="shared" si="16"/>
        <v>0</v>
      </c>
      <c r="AQ78" s="22">
        <f t="shared" si="16"/>
        <v>0</v>
      </c>
      <c r="AR78" s="22">
        <f t="shared" si="15"/>
        <v>0</v>
      </c>
      <c r="AS78" s="22">
        <f t="shared" si="15"/>
        <v>0</v>
      </c>
      <c r="AT78" s="22">
        <f t="shared" si="15"/>
        <v>0</v>
      </c>
      <c r="AU78" s="22">
        <f t="shared" si="15"/>
        <v>0</v>
      </c>
      <c r="AV78" s="22">
        <f t="shared" si="15"/>
        <v>0</v>
      </c>
      <c r="AW78" s="22">
        <f t="shared" si="10"/>
        <v>0</v>
      </c>
      <c r="AX78" s="22">
        <f t="shared" si="10"/>
        <v>0</v>
      </c>
      <c r="AY78" s="22">
        <f t="shared" si="10"/>
        <v>0</v>
      </c>
      <c r="AZ78" s="22">
        <f t="shared" si="9"/>
        <v>0</v>
      </c>
      <c r="BA78" s="22">
        <f t="shared" si="9"/>
        <v>0</v>
      </c>
      <c r="BB78" s="22">
        <f t="shared" si="9"/>
        <v>0</v>
      </c>
      <c r="BC78" s="22">
        <f t="shared" si="9"/>
        <v>0</v>
      </c>
      <c r="BD78" s="22">
        <f t="shared" si="9"/>
        <v>0</v>
      </c>
      <c r="BE78" s="22">
        <f t="shared" si="9"/>
        <v>0</v>
      </c>
      <c r="BF78" s="22">
        <f t="shared" si="9"/>
        <v>0</v>
      </c>
      <c r="BG78" s="22">
        <f t="shared" si="9"/>
        <v>0</v>
      </c>
      <c r="BH78" s="22">
        <f t="shared" si="9"/>
        <v>0</v>
      </c>
      <c r="BI78" s="22">
        <f t="shared" si="9"/>
        <v>0</v>
      </c>
      <c r="BJ78" s="27">
        <f t="shared" si="13"/>
        <v>0</v>
      </c>
      <c r="BK78" s="27" t="str">
        <f t="shared" si="14"/>
        <v>N</v>
      </c>
    </row>
    <row r="79" spans="2:63" x14ac:dyDescent="0.3">
      <c r="B79" s="2">
        <v>27001</v>
      </c>
      <c r="C79" s="9" t="s">
        <v>104</v>
      </c>
      <c r="D79" s="9">
        <v>76</v>
      </c>
      <c r="E79" s="9" t="str">
        <f t="shared" si="12"/>
        <v>S</v>
      </c>
      <c r="F79" s="18">
        <f>IFERROR('Comex Stat 15 | EXP (SCN124)'!F78/'Comex Stat 15 | EXP (SCN124)'!$AF78,"")</f>
        <v>0.21661431508090831</v>
      </c>
      <c r="G79" s="18">
        <f>IFERROR('Comex Stat 15 | EXP (SCN124)'!G78/'Comex Stat 15 | EXP (SCN124)'!$AF78,"")</f>
        <v>5.8330961014604832E-2</v>
      </c>
      <c r="H79" s="18">
        <f>IFERROR('Comex Stat 15 | EXP (SCN124)'!H78/'Comex Stat 15 | EXP (SCN124)'!$AF78,"")</f>
        <v>1.8584035165206687E-3</v>
      </c>
      <c r="I79" s="18">
        <f>IFERROR('Comex Stat 15 | EXP (SCN124)'!I78/'Comex Stat 15 | EXP (SCN124)'!$AF78,"")</f>
        <v>3.8905542926989996E-3</v>
      </c>
      <c r="J79" s="18">
        <f>IFERROR('Comex Stat 15 | EXP (SCN124)'!J78/'Comex Stat 15 | EXP (SCN124)'!$AF78,"")</f>
        <v>2.239658311408195E-2</v>
      </c>
      <c r="K79" s="18">
        <f>IFERROR('Comex Stat 15 | EXP (SCN124)'!K78/'Comex Stat 15 | EXP (SCN124)'!$AF78,"")</f>
        <v>0.13041606024065988</v>
      </c>
      <c r="L79" s="18">
        <f>IFERROR('Comex Stat 15 | EXP (SCN124)'!L78/'Comex Stat 15 | EXP (SCN124)'!$AF78,"")</f>
        <v>1.5035579458408133E-2</v>
      </c>
      <c r="M79" s="18">
        <f>IFERROR('Comex Stat 15 | EXP (SCN124)'!M78/'Comex Stat 15 | EXP (SCN124)'!$AF78,"")</f>
        <v>4.7818002399544021E-2</v>
      </c>
      <c r="N79" s="18">
        <f>IFERROR('Comex Stat 15 | EXP (SCN124)'!N78/'Comex Stat 15 | EXP (SCN124)'!$AF78,"")</f>
        <v>2.2228041223683249E-2</v>
      </c>
      <c r="O79" s="18">
        <f>IFERROR('Comex Stat 15 | EXP (SCN124)'!O78/'Comex Stat 15 | EXP (SCN124)'!$AF78,"")</f>
        <v>3.8994231407053714E-2</v>
      </c>
      <c r="P79" s="18">
        <f>IFERROR('Comex Stat 15 | EXP (SCN124)'!P78/'Comex Stat 15 | EXP (SCN124)'!$AF78,"")</f>
        <v>4.9251780554641952E-2</v>
      </c>
      <c r="Q79" s="18">
        <f>IFERROR('Comex Stat 15 | EXP (SCN124)'!Q78/'Comex Stat 15 | EXP (SCN124)'!$AF78,"")</f>
        <v>1.1760093627949846E-2</v>
      </c>
      <c r="R79" s="18">
        <f>IFERROR('Comex Stat 15 | EXP (SCN124)'!R78/'Comex Stat 15 | EXP (SCN124)'!$AF78,"")</f>
        <v>2.6950154622252684E-2</v>
      </c>
      <c r="S79" s="18">
        <f>IFERROR('Comex Stat 15 | EXP (SCN124)'!S78/'Comex Stat 15 | EXP (SCN124)'!$AF78,"")</f>
        <v>3.042981510676392E-2</v>
      </c>
      <c r="T79" s="18">
        <f>IFERROR('Comex Stat 15 | EXP (SCN124)'!T78/'Comex Stat 15 | EXP (SCN124)'!$AF78,"")</f>
        <v>3.6503778521898789E-2</v>
      </c>
      <c r="U79" s="18">
        <f>IFERROR('Comex Stat 15 | EXP (SCN124)'!U78/'Comex Stat 15 | EXP (SCN124)'!$AF78,"")</f>
        <v>2.1704027282942119E-3</v>
      </c>
      <c r="V79" s="18">
        <f>IFERROR('Comex Stat 15 | EXP (SCN124)'!V78/'Comex Stat 15 | EXP (SCN124)'!$AF78,"")</f>
        <v>3.9185238780833371E-3</v>
      </c>
      <c r="W79" s="18">
        <f>IFERROR('Comex Stat 15 | EXP (SCN124)'!W78/'Comex Stat 15 | EXP (SCN124)'!$AF78,"")</f>
        <v>6.5977906967232781E-3</v>
      </c>
      <c r="X79" s="18">
        <f>IFERROR('Comex Stat 15 | EXP (SCN124)'!X78/'Comex Stat 15 | EXP (SCN124)'!$AF78,"")</f>
        <v>3.9129791640467272E-3</v>
      </c>
      <c r="Y79" s="18">
        <f>IFERROR('Comex Stat 15 | EXP (SCN124)'!Y78/'Comex Stat 15 | EXP (SCN124)'!$AF78,"")</f>
        <v>3.1964598903003302E-4</v>
      </c>
      <c r="Z79" s="18">
        <f>IFERROR('Comex Stat 15 | EXP (SCN124)'!Z78/'Comex Stat 15 | EXP (SCN124)'!$AF78,"")</f>
        <v>8.4396881552389132E-4</v>
      </c>
      <c r="AA79" s="18">
        <f>IFERROR('Comex Stat 15 | EXP (SCN124)'!AA78/'Comex Stat 15 | EXP (SCN124)'!$AF78,"")</f>
        <v>1.7571370211657894E-3</v>
      </c>
      <c r="AB79" s="18">
        <f>IFERROR('Comex Stat 15 | EXP (SCN124)'!AB78/'Comex Stat 15 | EXP (SCN124)'!$AF78,"")</f>
        <v>5.096930444239681E-3</v>
      </c>
      <c r="AC79" s="18">
        <f>IFERROR('Comex Stat 15 | EXP (SCN124)'!AC78/'Comex Stat 15 | EXP (SCN124)'!$AF78,"")</f>
        <v>4.0115672177101413E-3</v>
      </c>
      <c r="AD79" s="18">
        <f>IFERROR('Comex Stat 15 | EXP (SCN124)'!AD78/'Comex Stat 15 | EXP (SCN124)'!$AF78,"")</f>
        <v>0.13380318620746062</v>
      </c>
      <c r="AE79" s="18">
        <f>IFERROR('Comex Stat 15 | EXP (SCN124)'!AE78/'Comex Stat 15 | EXP (SCN124)'!$AF78,"")</f>
        <v>0.12508951365605137</v>
      </c>
      <c r="AF79" s="17">
        <f>IFERROR('Comex Stat 15 | EXP (SCN124)'!AF78/'Comex Stat 15 | EXP (SCN124)'!$AF78,"")</f>
        <v>1</v>
      </c>
      <c r="AH79" s="22">
        <v>23.000001999999999</v>
      </c>
      <c r="AJ79" s="33">
        <f t="shared" si="16"/>
        <v>4.9821296800895212</v>
      </c>
      <c r="AK79" s="22">
        <f t="shared" si="16"/>
        <v>1.3416122199978331</v>
      </c>
      <c r="AL79" s="22">
        <f t="shared" si="16"/>
        <v>4.2743284596782408E-2</v>
      </c>
      <c r="AM79" s="22">
        <f t="shared" si="16"/>
        <v>8.9482756513185574E-2</v>
      </c>
      <c r="AN79" s="22">
        <f t="shared" si="16"/>
        <v>0.51512145641705109</v>
      </c>
      <c r="AO79" s="22">
        <f t="shared" si="16"/>
        <v>2.9995696463672976</v>
      </c>
      <c r="AP79" s="22">
        <f t="shared" si="16"/>
        <v>0.34581835761454593</v>
      </c>
      <c r="AQ79" s="22">
        <f t="shared" si="16"/>
        <v>1.0998141508255173</v>
      </c>
      <c r="AR79" s="22">
        <f t="shared" si="15"/>
        <v>0.51124499260079714</v>
      </c>
      <c r="AS79" s="22">
        <f t="shared" si="15"/>
        <v>0.89686740035069823</v>
      </c>
      <c r="AT79" s="22">
        <f t="shared" si="15"/>
        <v>1.1327910512603259</v>
      </c>
      <c r="AU79" s="22">
        <f t="shared" si="15"/>
        <v>0.27048217696303367</v>
      </c>
      <c r="AV79" s="22">
        <f t="shared" si="15"/>
        <v>0.61985361021212093</v>
      </c>
      <c r="AW79" s="22">
        <f t="shared" si="10"/>
        <v>0.69988580831520031</v>
      </c>
      <c r="AX79" s="22">
        <f t="shared" si="10"/>
        <v>0.83958697901122914</v>
      </c>
      <c r="AY79" s="22">
        <f t="shared" si="10"/>
        <v>4.9919267091572329E-2</v>
      </c>
      <c r="AZ79" s="22">
        <f t="shared" si="9"/>
        <v>9.0126057032964502E-2</v>
      </c>
      <c r="BA79" s="22">
        <f t="shared" si="9"/>
        <v>0.15174919922021679</v>
      </c>
      <c r="BB79" s="22">
        <f t="shared" si="9"/>
        <v>8.9998528599033054E-2</v>
      </c>
      <c r="BC79" s="22">
        <f t="shared" si="9"/>
        <v>7.3518583869827368E-3</v>
      </c>
      <c r="BD79" s="22">
        <f t="shared" si="9"/>
        <v>1.9411284444987131E-2</v>
      </c>
      <c r="BE79" s="22">
        <f t="shared" si="9"/>
        <v>4.0414155001087193E-2</v>
      </c>
      <c r="BF79" s="22">
        <f t="shared" si="9"/>
        <v>0.11722941041137354</v>
      </c>
      <c r="BG79" s="22">
        <f t="shared" si="9"/>
        <v>9.2266054030467684E-2</v>
      </c>
      <c r="BH79" s="22">
        <f t="shared" si="9"/>
        <v>3.0774735503779667</v>
      </c>
      <c r="BI79" s="22">
        <f t="shared" si="9"/>
        <v>2.8770590642682086</v>
      </c>
      <c r="BJ79" s="27">
        <f t="shared" si="13"/>
        <v>23.000002000000002</v>
      </c>
      <c r="BK79" s="27" t="str">
        <f t="shared" si="14"/>
        <v>N</v>
      </c>
    </row>
    <row r="80" spans="2:63" x14ac:dyDescent="0.3">
      <c r="B80" s="2">
        <v>27002</v>
      </c>
      <c r="C80" s="9" t="s">
        <v>105</v>
      </c>
      <c r="D80" s="9">
        <v>77</v>
      </c>
      <c r="E80" s="9" t="str">
        <f t="shared" si="12"/>
        <v>S</v>
      </c>
      <c r="F80" s="18">
        <f>IFERROR('Comex Stat 15 | EXP (SCN124)'!F79/'Comex Stat 15 | EXP (SCN124)'!$AF79,"")</f>
        <v>7.7644328139418892E-2</v>
      </c>
      <c r="G80" s="18">
        <f>IFERROR('Comex Stat 15 | EXP (SCN124)'!G79/'Comex Stat 15 | EXP (SCN124)'!$AF79,"")</f>
        <v>1.032811601346657E-2</v>
      </c>
      <c r="H80" s="18">
        <f>IFERROR('Comex Stat 15 | EXP (SCN124)'!H79/'Comex Stat 15 | EXP (SCN124)'!$AF79,"")</f>
        <v>5.509362951518646E-6</v>
      </c>
      <c r="I80" s="18">
        <f>IFERROR('Comex Stat 15 | EXP (SCN124)'!I79/'Comex Stat 15 | EXP (SCN124)'!$AF79,"")</f>
        <v>2.1470118597376533E-4</v>
      </c>
      <c r="J80" s="18">
        <f>IFERROR('Comex Stat 15 | EXP (SCN124)'!J79/'Comex Stat 15 | EXP (SCN124)'!$AF79,"")</f>
        <v>6.2612270252654792E-3</v>
      </c>
      <c r="K80" s="18">
        <f>IFERROR('Comex Stat 15 | EXP (SCN124)'!K79/'Comex Stat 15 | EXP (SCN124)'!$AF79,"")</f>
        <v>0.20011100148290875</v>
      </c>
      <c r="L80" s="18">
        <f>IFERROR('Comex Stat 15 | EXP (SCN124)'!L79/'Comex Stat 15 | EXP (SCN124)'!$AF79,"")</f>
        <v>5.5838756799882032E-2</v>
      </c>
      <c r="M80" s="18">
        <f>IFERROR('Comex Stat 15 | EXP (SCN124)'!M79/'Comex Stat 15 | EXP (SCN124)'!$AF79,"")</f>
        <v>0.20341113799986307</v>
      </c>
      <c r="N80" s="18">
        <f>IFERROR('Comex Stat 15 | EXP (SCN124)'!N79/'Comex Stat 15 | EXP (SCN124)'!$AF79,"")</f>
        <v>2.6139350547113006E-3</v>
      </c>
      <c r="O80" s="18">
        <f>IFERROR('Comex Stat 15 | EXP (SCN124)'!O79/'Comex Stat 15 | EXP (SCN124)'!$AF79,"")</f>
        <v>3.1873646358658234E-2</v>
      </c>
      <c r="P80" s="18">
        <f>IFERROR('Comex Stat 15 | EXP (SCN124)'!P79/'Comex Stat 15 | EXP (SCN124)'!$AF79,"")</f>
        <v>3.2577364409401025E-2</v>
      </c>
      <c r="Q80" s="18">
        <f>IFERROR('Comex Stat 15 | EXP (SCN124)'!Q79/'Comex Stat 15 | EXP (SCN124)'!$AF79,"")</f>
        <v>1.9391275734499041E-2</v>
      </c>
      <c r="R80" s="18">
        <f>IFERROR('Comex Stat 15 | EXP (SCN124)'!R79/'Comex Stat 15 | EXP (SCN124)'!$AF79,"")</f>
        <v>5.9284619714769976E-2</v>
      </c>
      <c r="S80" s="18">
        <f>IFERROR('Comex Stat 15 | EXP (SCN124)'!S79/'Comex Stat 15 | EXP (SCN124)'!$AF79,"")</f>
        <v>0.12801111632033246</v>
      </c>
      <c r="T80" s="18">
        <f>IFERROR('Comex Stat 15 | EXP (SCN124)'!T79/'Comex Stat 15 | EXP (SCN124)'!$AF79,"")</f>
        <v>4.5409752919781998E-2</v>
      </c>
      <c r="U80" s="18">
        <f>IFERROR('Comex Stat 15 | EXP (SCN124)'!U79/'Comex Stat 15 | EXP (SCN124)'!$AF79,"")</f>
        <v>1.5469602497495419E-2</v>
      </c>
      <c r="V80" s="18">
        <f>IFERROR('Comex Stat 15 | EXP (SCN124)'!V79/'Comex Stat 15 | EXP (SCN124)'!$AF79,"")</f>
        <v>6.3326285565104591E-3</v>
      </c>
      <c r="W80" s="18">
        <f>IFERROR('Comex Stat 15 | EXP (SCN124)'!W79/'Comex Stat 15 | EXP (SCN124)'!$AF79,"")</f>
        <v>1.9145926374691232E-3</v>
      </c>
      <c r="X80" s="18">
        <f>IFERROR('Comex Stat 15 | EXP (SCN124)'!X79/'Comex Stat 15 | EXP (SCN124)'!$AF79,"")</f>
        <v>1.1025589182564481E-2</v>
      </c>
      <c r="Y80" s="18">
        <f>IFERROR('Comex Stat 15 | EXP (SCN124)'!Y79/'Comex Stat 15 | EXP (SCN124)'!$AF79,"")</f>
        <v>1.6053234238258378E-3</v>
      </c>
      <c r="Z80" s="18">
        <f>IFERROR('Comex Stat 15 | EXP (SCN124)'!Z79/'Comex Stat 15 | EXP (SCN124)'!$AF79,"")</f>
        <v>4.9403666273037678E-3</v>
      </c>
      <c r="AA80" s="18">
        <f>IFERROR('Comex Stat 15 | EXP (SCN124)'!AA79/'Comex Stat 15 | EXP (SCN124)'!$AF79,"")</f>
        <v>1.619630902102996E-3</v>
      </c>
      <c r="AB80" s="18">
        <f>IFERROR('Comex Stat 15 | EXP (SCN124)'!AB79/'Comex Stat 15 | EXP (SCN124)'!$AF79,"")</f>
        <v>6.2882725629518034E-3</v>
      </c>
      <c r="AC80" s="18">
        <f>IFERROR('Comex Stat 15 | EXP (SCN124)'!AC79/'Comex Stat 15 | EXP (SCN124)'!$AF79,"")</f>
        <v>4.6509283093864847E-3</v>
      </c>
      <c r="AD80" s="18">
        <f>IFERROR('Comex Stat 15 | EXP (SCN124)'!AD79/'Comex Stat 15 | EXP (SCN124)'!$AF79,"")</f>
        <v>1.3725786057026047E-2</v>
      </c>
      <c r="AE80" s="18">
        <f>IFERROR('Comex Stat 15 | EXP (SCN124)'!AE79/'Comex Stat 15 | EXP (SCN124)'!$AF79,"")</f>
        <v>5.945079072147947E-2</v>
      </c>
      <c r="AF80" s="17">
        <f>IFERROR('Comex Stat 15 | EXP (SCN124)'!AF79/'Comex Stat 15 | EXP (SCN124)'!$AF79,"")</f>
        <v>1</v>
      </c>
      <c r="AH80" s="22">
        <v>0</v>
      </c>
      <c r="AJ80" s="33">
        <f t="shared" si="16"/>
        <v>0</v>
      </c>
      <c r="AK80" s="22">
        <f t="shared" si="16"/>
        <v>0</v>
      </c>
      <c r="AL80" s="22">
        <f t="shared" si="16"/>
        <v>0</v>
      </c>
      <c r="AM80" s="22">
        <f t="shared" si="16"/>
        <v>0</v>
      </c>
      <c r="AN80" s="22">
        <f t="shared" si="16"/>
        <v>0</v>
      </c>
      <c r="AO80" s="22">
        <f t="shared" si="16"/>
        <v>0</v>
      </c>
      <c r="AP80" s="22">
        <f t="shared" si="16"/>
        <v>0</v>
      </c>
      <c r="AQ80" s="22">
        <f t="shared" si="16"/>
        <v>0</v>
      </c>
      <c r="AR80" s="22">
        <f t="shared" si="15"/>
        <v>0</v>
      </c>
      <c r="AS80" s="22">
        <f t="shared" si="15"/>
        <v>0</v>
      </c>
      <c r="AT80" s="22">
        <f t="shared" si="15"/>
        <v>0</v>
      </c>
      <c r="AU80" s="22">
        <f t="shared" si="15"/>
        <v>0</v>
      </c>
      <c r="AV80" s="22">
        <f t="shared" si="15"/>
        <v>0</v>
      </c>
      <c r="AW80" s="22">
        <f t="shared" si="10"/>
        <v>0</v>
      </c>
      <c r="AX80" s="22">
        <f t="shared" si="10"/>
        <v>0</v>
      </c>
      <c r="AY80" s="22">
        <f t="shared" si="10"/>
        <v>0</v>
      </c>
      <c r="AZ80" s="22">
        <f t="shared" si="9"/>
        <v>0</v>
      </c>
      <c r="BA80" s="22">
        <f t="shared" si="9"/>
        <v>0</v>
      </c>
      <c r="BB80" s="22">
        <f t="shared" si="9"/>
        <v>0</v>
      </c>
      <c r="BC80" s="22">
        <f t="shared" si="9"/>
        <v>0</v>
      </c>
      <c r="BD80" s="22">
        <f t="shared" si="9"/>
        <v>0</v>
      </c>
      <c r="BE80" s="22">
        <f t="shared" si="9"/>
        <v>0</v>
      </c>
      <c r="BF80" s="22">
        <f t="shared" si="9"/>
        <v>0</v>
      </c>
      <c r="BG80" s="22">
        <f t="shared" si="9"/>
        <v>0</v>
      </c>
      <c r="BH80" s="22">
        <f t="shared" si="9"/>
        <v>0</v>
      </c>
      <c r="BI80" s="22">
        <f t="shared" si="9"/>
        <v>0</v>
      </c>
      <c r="BJ80" s="27">
        <f t="shared" si="13"/>
        <v>0</v>
      </c>
      <c r="BK80" s="27" t="str">
        <f t="shared" si="14"/>
        <v>N</v>
      </c>
    </row>
    <row r="81" spans="2:63" x14ac:dyDescent="0.3">
      <c r="B81" s="2">
        <v>28001</v>
      </c>
      <c r="C81" s="9" t="s">
        <v>106</v>
      </c>
      <c r="D81" s="9">
        <v>78</v>
      </c>
      <c r="E81" s="9" t="str">
        <f t="shared" si="12"/>
        <v>S</v>
      </c>
      <c r="F81" s="18">
        <f>IFERROR('Comex Stat 15 | EXP (SCN124)'!F80/'Comex Stat 15 | EXP (SCN124)'!$AF80,"")</f>
        <v>4.5892852121780216E-2</v>
      </c>
      <c r="G81" s="18">
        <f>IFERROR('Comex Stat 15 | EXP (SCN124)'!G80/'Comex Stat 15 | EXP (SCN124)'!$AF80,"")</f>
        <v>4.9868493618759223E-3</v>
      </c>
      <c r="H81" s="18">
        <f>IFERROR('Comex Stat 15 | EXP (SCN124)'!H80/'Comex Stat 15 | EXP (SCN124)'!$AF80,"")</f>
        <v>7.8244057644844735E-3</v>
      </c>
      <c r="I81" s="18">
        <f>IFERROR('Comex Stat 15 | EXP (SCN124)'!I80/'Comex Stat 15 | EXP (SCN124)'!$AF80,"")</f>
        <v>4.669571622172272E-3</v>
      </c>
      <c r="J81" s="18">
        <f>IFERROR('Comex Stat 15 | EXP (SCN124)'!J80/'Comex Stat 15 | EXP (SCN124)'!$AF80,"")</f>
        <v>2.0715826243284479E-2</v>
      </c>
      <c r="K81" s="18">
        <f>IFERROR('Comex Stat 15 | EXP (SCN124)'!K80/'Comex Stat 15 | EXP (SCN124)'!$AF80,"")</f>
        <v>0.19851812333340696</v>
      </c>
      <c r="L81" s="18">
        <f>IFERROR('Comex Stat 15 | EXP (SCN124)'!L80/'Comex Stat 15 | EXP (SCN124)'!$AF80,"")</f>
        <v>2.2258824349335325E-2</v>
      </c>
      <c r="M81" s="18">
        <f>IFERROR('Comex Stat 15 | EXP (SCN124)'!M80/'Comex Stat 15 | EXP (SCN124)'!$AF80,"")</f>
        <v>0.12802624391130632</v>
      </c>
      <c r="N81" s="18">
        <f>IFERROR('Comex Stat 15 | EXP (SCN124)'!N80/'Comex Stat 15 | EXP (SCN124)'!$AF80,"")</f>
        <v>6.1398835046069973E-2</v>
      </c>
      <c r="O81" s="18">
        <f>IFERROR('Comex Stat 15 | EXP (SCN124)'!O80/'Comex Stat 15 | EXP (SCN124)'!$AF80,"")</f>
        <v>2.9059527326841687E-2</v>
      </c>
      <c r="P81" s="18">
        <f>IFERROR('Comex Stat 15 | EXP (SCN124)'!P80/'Comex Stat 15 | EXP (SCN124)'!$AF80,"")</f>
        <v>3.3018792633147234E-2</v>
      </c>
      <c r="Q81" s="18">
        <f>IFERROR('Comex Stat 15 | EXP (SCN124)'!Q80/'Comex Stat 15 | EXP (SCN124)'!$AF80,"")</f>
        <v>1.6623945727952422E-2</v>
      </c>
      <c r="R81" s="18">
        <f>IFERROR('Comex Stat 15 | EXP (SCN124)'!R80/'Comex Stat 15 | EXP (SCN124)'!$AF80,"")</f>
        <v>2.5130046635083468E-2</v>
      </c>
      <c r="S81" s="18">
        <f>IFERROR('Comex Stat 15 | EXP (SCN124)'!S80/'Comex Stat 15 | EXP (SCN124)'!$AF80,"")</f>
        <v>8.8828046863800553E-2</v>
      </c>
      <c r="T81" s="18">
        <f>IFERROR('Comex Stat 15 | EXP (SCN124)'!T80/'Comex Stat 15 | EXP (SCN124)'!$AF80,"")</f>
        <v>4.2060738838170394E-2</v>
      </c>
      <c r="U81" s="18">
        <f>IFERROR('Comex Stat 15 | EXP (SCN124)'!U80/'Comex Stat 15 | EXP (SCN124)'!$AF80,"")</f>
        <v>6.7869469773406549E-3</v>
      </c>
      <c r="V81" s="18">
        <f>IFERROR('Comex Stat 15 | EXP (SCN124)'!V80/'Comex Stat 15 | EXP (SCN124)'!$AF80,"")</f>
        <v>4.1112336820914835E-2</v>
      </c>
      <c r="W81" s="18">
        <f>IFERROR('Comex Stat 15 | EXP (SCN124)'!W80/'Comex Stat 15 | EXP (SCN124)'!$AF80,"")</f>
        <v>2.1868341695241572E-3</v>
      </c>
      <c r="X81" s="18">
        <f>IFERROR('Comex Stat 15 | EXP (SCN124)'!X80/'Comex Stat 15 | EXP (SCN124)'!$AF80,"")</f>
        <v>9.6706834949639841E-3</v>
      </c>
      <c r="Y81" s="18">
        <f>IFERROR('Comex Stat 15 | EXP (SCN124)'!Y80/'Comex Stat 15 | EXP (SCN124)'!$AF80,"")</f>
        <v>6.0656519033240605E-5</v>
      </c>
      <c r="Z81" s="18">
        <f>IFERROR('Comex Stat 15 | EXP (SCN124)'!Z80/'Comex Stat 15 | EXP (SCN124)'!$AF80,"")</f>
        <v>1.076490119349232E-2</v>
      </c>
      <c r="AA81" s="18">
        <f>IFERROR('Comex Stat 15 | EXP (SCN124)'!AA80/'Comex Stat 15 | EXP (SCN124)'!$AF80,"")</f>
        <v>1.2274386409386735E-2</v>
      </c>
      <c r="AB81" s="18">
        <f>IFERROR('Comex Stat 15 | EXP (SCN124)'!AB80/'Comex Stat 15 | EXP (SCN124)'!$AF80,"")</f>
        <v>1.0347418991292308E-2</v>
      </c>
      <c r="AC81" s="18">
        <f>IFERROR('Comex Stat 15 | EXP (SCN124)'!AC80/'Comex Stat 15 | EXP (SCN124)'!$AF80,"")</f>
        <v>8.2018572783715792E-3</v>
      </c>
      <c r="AD81" s="18">
        <f>IFERROR('Comex Stat 15 | EXP (SCN124)'!AD80/'Comex Stat 15 | EXP (SCN124)'!$AF80,"")</f>
        <v>2.1182491976149315E-2</v>
      </c>
      <c r="AE81" s="18">
        <f>IFERROR('Comex Stat 15 | EXP (SCN124)'!AE80/'Comex Stat 15 | EXP (SCN124)'!$AF80,"")</f>
        <v>0.14839885639081918</v>
      </c>
      <c r="AF81" s="17">
        <f>IFERROR('Comex Stat 15 | EXP (SCN124)'!AF80/'Comex Stat 15 | EXP (SCN124)'!$AF80,"")</f>
        <v>1</v>
      </c>
      <c r="AH81" s="22">
        <v>0</v>
      </c>
      <c r="AJ81" s="33">
        <f t="shared" si="16"/>
        <v>0</v>
      </c>
      <c r="AK81" s="22">
        <f t="shared" si="16"/>
        <v>0</v>
      </c>
      <c r="AL81" s="22">
        <f t="shared" si="16"/>
        <v>0</v>
      </c>
      <c r="AM81" s="22">
        <f t="shared" si="16"/>
        <v>0</v>
      </c>
      <c r="AN81" s="22">
        <f t="shared" si="16"/>
        <v>0</v>
      </c>
      <c r="AO81" s="22">
        <f t="shared" si="16"/>
        <v>0</v>
      </c>
      <c r="AP81" s="22">
        <f t="shared" si="16"/>
        <v>0</v>
      </c>
      <c r="AQ81" s="22">
        <f t="shared" si="16"/>
        <v>0</v>
      </c>
      <c r="AR81" s="22">
        <f t="shared" si="15"/>
        <v>0</v>
      </c>
      <c r="AS81" s="22">
        <f t="shared" si="15"/>
        <v>0</v>
      </c>
      <c r="AT81" s="22">
        <f t="shared" si="15"/>
        <v>0</v>
      </c>
      <c r="AU81" s="22">
        <f t="shared" si="15"/>
        <v>0</v>
      </c>
      <c r="AV81" s="22">
        <f t="shared" si="15"/>
        <v>0</v>
      </c>
      <c r="AW81" s="22">
        <f t="shared" si="10"/>
        <v>0</v>
      </c>
      <c r="AX81" s="22">
        <f t="shared" si="10"/>
        <v>0</v>
      </c>
      <c r="AY81" s="22">
        <f t="shared" si="10"/>
        <v>0</v>
      </c>
      <c r="AZ81" s="22">
        <f t="shared" si="9"/>
        <v>0</v>
      </c>
      <c r="BA81" s="22">
        <f t="shared" si="9"/>
        <v>0</v>
      </c>
      <c r="BB81" s="22">
        <f t="shared" si="9"/>
        <v>0</v>
      </c>
      <c r="BC81" s="22">
        <f t="shared" si="9"/>
        <v>0</v>
      </c>
      <c r="BD81" s="22">
        <f t="shared" si="9"/>
        <v>0</v>
      </c>
      <c r="BE81" s="22">
        <f t="shared" ref="BE81:BI93" si="17">IFERROR(AA81*$AH81,"")</f>
        <v>0</v>
      </c>
      <c r="BF81" s="22">
        <f t="shared" si="17"/>
        <v>0</v>
      </c>
      <c r="BG81" s="22">
        <f t="shared" si="17"/>
        <v>0</v>
      </c>
      <c r="BH81" s="22">
        <f t="shared" si="17"/>
        <v>0</v>
      </c>
      <c r="BI81" s="22">
        <f t="shared" si="17"/>
        <v>0</v>
      </c>
      <c r="BJ81" s="27">
        <f t="shared" si="13"/>
        <v>0</v>
      </c>
      <c r="BK81" s="27" t="str">
        <f t="shared" si="14"/>
        <v>N</v>
      </c>
    </row>
    <row r="82" spans="2:63" x14ac:dyDescent="0.3">
      <c r="B82" s="2">
        <v>28002</v>
      </c>
      <c r="C82" s="9" t="s">
        <v>107</v>
      </c>
      <c r="D82" s="9">
        <v>79</v>
      </c>
      <c r="E82" s="9" t="str">
        <f t="shared" si="12"/>
        <v>S</v>
      </c>
      <c r="F82" s="18">
        <f>IFERROR('Comex Stat 15 | EXP (SCN124)'!F81/'Comex Stat 15 | EXP (SCN124)'!$AF81,"")</f>
        <v>0.21472134755104955</v>
      </c>
      <c r="G82" s="18">
        <f>IFERROR('Comex Stat 15 | EXP (SCN124)'!G81/'Comex Stat 15 | EXP (SCN124)'!$AF81,"")</f>
        <v>4.9486430804236824E-3</v>
      </c>
      <c r="H82" s="18">
        <f>IFERROR('Comex Stat 15 | EXP (SCN124)'!H81/'Comex Stat 15 | EXP (SCN124)'!$AF81,"")</f>
        <v>1.3833556100854136E-3</v>
      </c>
      <c r="I82" s="18">
        <f>IFERROR('Comex Stat 15 | EXP (SCN124)'!I81/'Comex Stat 15 | EXP (SCN124)'!$AF81,"")</f>
        <v>2.3229894503671669E-3</v>
      </c>
      <c r="J82" s="18">
        <f>IFERROR('Comex Stat 15 | EXP (SCN124)'!J81/'Comex Stat 15 | EXP (SCN124)'!$AF81,"")</f>
        <v>1.4195916646085714E-2</v>
      </c>
      <c r="K82" s="18">
        <f>IFERROR('Comex Stat 15 | EXP (SCN124)'!K81/'Comex Stat 15 | EXP (SCN124)'!$AF81,"")</f>
        <v>7.4497787154745976E-2</v>
      </c>
      <c r="L82" s="18">
        <f>IFERROR('Comex Stat 15 | EXP (SCN124)'!L81/'Comex Stat 15 | EXP (SCN124)'!$AF81,"")</f>
        <v>1.3121832865105877E-2</v>
      </c>
      <c r="M82" s="18">
        <f>IFERROR('Comex Stat 15 | EXP (SCN124)'!M81/'Comex Stat 15 | EXP (SCN124)'!$AF81,"")</f>
        <v>3.9380874015834996E-2</v>
      </c>
      <c r="N82" s="18">
        <f>IFERROR('Comex Stat 15 | EXP (SCN124)'!N81/'Comex Stat 15 | EXP (SCN124)'!$AF81,"")</f>
        <v>2.6973886565794605E-2</v>
      </c>
      <c r="O82" s="18">
        <f>IFERROR('Comex Stat 15 | EXP (SCN124)'!O81/'Comex Stat 15 | EXP (SCN124)'!$AF81,"")</f>
        <v>5.5916976759877668E-2</v>
      </c>
      <c r="P82" s="18">
        <f>IFERROR('Comex Stat 15 | EXP (SCN124)'!P81/'Comex Stat 15 | EXP (SCN124)'!$AF81,"")</f>
        <v>2.3534911852994198E-2</v>
      </c>
      <c r="Q82" s="18">
        <f>IFERROR('Comex Stat 15 | EXP (SCN124)'!Q81/'Comex Stat 15 | EXP (SCN124)'!$AF81,"")</f>
        <v>8.2142135343927711E-3</v>
      </c>
      <c r="R82" s="18">
        <f>IFERROR('Comex Stat 15 | EXP (SCN124)'!R81/'Comex Stat 15 | EXP (SCN124)'!$AF81,"")</f>
        <v>6.068479755495227E-2</v>
      </c>
      <c r="S82" s="18">
        <f>IFERROR('Comex Stat 15 | EXP (SCN124)'!S81/'Comex Stat 15 | EXP (SCN124)'!$AF81,"")</f>
        <v>4.8926934891675773E-2</v>
      </c>
      <c r="T82" s="18">
        <f>IFERROR('Comex Stat 15 | EXP (SCN124)'!T81/'Comex Stat 15 | EXP (SCN124)'!$AF81,"")</f>
        <v>6.1813248729539652E-2</v>
      </c>
      <c r="U82" s="18">
        <f>IFERROR('Comex Stat 15 | EXP (SCN124)'!U81/'Comex Stat 15 | EXP (SCN124)'!$AF81,"")</f>
        <v>7.365357840027874E-3</v>
      </c>
      <c r="V82" s="18">
        <f>IFERROR('Comex Stat 15 | EXP (SCN124)'!V81/'Comex Stat 15 | EXP (SCN124)'!$AF81,"")</f>
        <v>4.5240102523840722E-3</v>
      </c>
      <c r="W82" s="18">
        <f>IFERROR('Comex Stat 15 | EXP (SCN124)'!W81/'Comex Stat 15 | EXP (SCN124)'!$AF81,"")</f>
        <v>1.2800781398695231E-3</v>
      </c>
      <c r="X82" s="18">
        <f>IFERROR('Comex Stat 15 | EXP (SCN124)'!X81/'Comex Stat 15 | EXP (SCN124)'!$AF81,"")</f>
        <v>5.9054984948160192E-3</v>
      </c>
      <c r="Y82" s="18">
        <f>IFERROR('Comex Stat 15 | EXP (SCN124)'!Y81/'Comex Stat 15 | EXP (SCN124)'!$AF81,"")</f>
        <v>1.0601514469109458E-4</v>
      </c>
      <c r="Z82" s="18">
        <f>IFERROR('Comex Stat 15 | EXP (SCN124)'!Z81/'Comex Stat 15 | EXP (SCN124)'!$AF81,"")</f>
        <v>4.1941443439397399E-3</v>
      </c>
      <c r="AA82" s="18">
        <f>IFERROR('Comex Stat 15 | EXP (SCN124)'!AA81/'Comex Stat 15 | EXP (SCN124)'!$AF81,"")</f>
        <v>4.6281956843786439E-3</v>
      </c>
      <c r="AB82" s="18">
        <f>IFERROR('Comex Stat 15 | EXP (SCN124)'!AB81/'Comex Stat 15 | EXP (SCN124)'!$AF81,"")</f>
        <v>1.5197561305882923E-2</v>
      </c>
      <c r="AC82" s="18">
        <f>IFERROR('Comex Stat 15 | EXP (SCN124)'!AC81/'Comex Stat 15 | EXP (SCN124)'!$AF81,"")</f>
        <v>8.0763894974119968E-3</v>
      </c>
      <c r="AD82" s="18">
        <f>IFERROR('Comex Stat 15 | EXP (SCN124)'!AD81/'Comex Stat 15 | EXP (SCN124)'!$AF81,"")</f>
        <v>2.4303154648762319E-2</v>
      </c>
      <c r="AE82" s="18">
        <f>IFERROR('Comex Stat 15 | EXP (SCN124)'!AE81/'Comex Stat 15 | EXP (SCN124)'!$AF81,"")</f>
        <v>0.27378187838491047</v>
      </c>
      <c r="AF82" s="17">
        <f>IFERROR('Comex Stat 15 | EXP (SCN124)'!AF81/'Comex Stat 15 | EXP (SCN124)'!$AF81,"")</f>
        <v>1</v>
      </c>
      <c r="AH82" s="22">
        <v>8</v>
      </c>
      <c r="AJ82" s="33">
        <f t="shared" si="16"/>
        <v>1.7177707804083964</v>
      </c>
      <c r="AK82" s="22">
        <f t="shared" si="16"/>
        <v>3.9589144643389459E-2</v>
      </c>
      <c r="AL82" s="22">
        <f t="shared" si="16"/>
        <v>1.1066844880683309E-2</v>
      </c>
      <c r="AM82" s="22">
        <f t="shared" si="16"/>
        <v>1.8583915602937335E-2</v>
      </c>
      <c r="AN82" s="22">
        <f t="shared" si="16"/>
        <v>0.11356733316868571</v>
      </c>
      <c r="AO82" s="22">
        <f t="shared" si="16"/>
        <v>0.59598229723796781</v>
      </c>
      <c r="AP82" s="22">
        <f t="shared" si="16"/>
        <v>0.10497466292084702</v>
      </c>
      <c r="AQ82" s="22">
        <f t="shared" si="16"/>
        <v>0.31504699212667997</v>
      </c>
      <c r="AR82" s="22">
        <f t="shared" si="15"/>
        <v>0.21579109252635684</v>
      </c>
      <c r="AS82" s="22">
        <f t="shared" si="15"/>
        <v>0.44733581407902134</v>
      </c>
      <c r="AT82" s="22">
        <f t="shared" si="15"/>
        <v>0.18827929482395359</v>
      </c>
      <c r="AU82" s="22">
        <f t="shared" si="15"/>
        <v>6.5713708275142169E-2</v>
      </c>
      <c r="AV82" s="22">
        <f t="shared" si="15"/>
        <v>0.48547838043961816</v>
      </c>
      <c r="AW82" s="22">
        <f t="shared" si="10"/>
        <v>0.39141547913340619</v>
      </c>
      <c r="AX82" s="22">
        <f t="shared" si="10"/>
        <v>0.49450598983631722</v>
      </c>
      <c r="AY82" s="22">
        <f t="shared" si="10"/>
        <v>5.8922862720222992E-2</v>
      </c>
      <c r="AZ82" s="22">
        <f t="shared" si="10"/>
        <v>3.6192082019072577E-2</v>
      </c>
      <c r="BA82" s="22">
        <f t="shared" si="10"/>
        <v>1.0240625118956185E-2</v>
      </c>
      <c r="BB82" s="22">
        <f t="shared" si="10"/>
        <v>4.7243987958528154E-2</v>
      </c>
      <c r="BC82" s="22">
        <f t="shared" si="10"/>
        <v>8.4812115752875661E-4</v>
      </c>
      <c r="BD82" s="22">
        <f t="shared" si="10"/>
        <v>3.3553154751517919E-2</v>
      </c>
      <c r="BE82" s="22">
        <f t="shared" si="17"/>
        <v>3.7025565475029151E-2</v>
      </c>
      <c r="BF82" s="22">
        <f t="shared" si="17"/>
        <v>0.12158049044706339</v>
      </c>
      <c r="BG82" s="22">
        <f t="shared" si="17"/>
        <v>6.4611115979295974E-2</v>
      </c>
      <c r="BH82" s="22">
        <f t="shared" si="17"/>
        <v>0.19442523719009855</v>
      </c>
      <c r="BI82" s="22">
        <f t="shared" si="17"/>
        <v>2.1902550270792838</v>
      </c>
      <c r="BJ82" s="27">
        <f t="shared" si="13"/>
        <v>8</v>
      </c>
      <c r="BK82" s="27" t="str">
        <f t="shared" si="14"/>
        <v>N</v>
      </c>
    </row>
    <row r="83" spans="2:63" x14ac:dyDescent="0.3">
      <c r="B83" s="2">
        <v>28003</v>
      </c>
      <c r="C83" s="9" t="s">
        <v>108</v>
      </c>
      <c r="D83" s="9">
        <v>80</v>
      </c>
      <c r="E83" s="9" t="str">
        <f t="shared" si="12"/>
        <v>S</v>
      </c>
      <c r="F83" s="18">
        <f>IFERROR('Comex Stat 15 | EXP (SCN124)'!F82/'Comex Stat 15 | EXP (SCN124)'!$AF82,"")</f>
        <v>0.14892883912655983</v>
      </c>
      <c r="G83" s="18">
        <f>IFERROR('Comex Stat 15 | EXP (SCN124)'!G82/'Comex Stat 15 | EXP (SCN124)'!$AF82,"")</f>
        <v>9.4526327906274021E-2</v>
      </c>
      <c r="H83" s="18">
        <f>IFERROR('Comex Stat 15 | EXP (SCN124)'!H82/'Comex Stat 15 | EXP (SCN124)'!$AF82,"")</f>
        <v>1.1604787991722253E-3</v>
      </c>
      <c r="I83" s="18">
        <f>IFERROR('Comex Stat 15 | EXP (SCN124)'!I82/'Comex Stat 15 | EXP (SCN124)'!$AF82,"")</f>
        <v>8.7988128706652843E-3</v>
      </c>
      <c r="J83" s="18">
        <f>IFERROR('Comex Stat 15 | EXP (SCN124)'!J82/'Comex Stat 15 | EXP (SCN124)'!$AF82,"")</f>
        <v>1.0077146954390334E-2</v>
      </c>
      <c r="K83" s="18">
        <f>IFERROR('Comex Stat 15 | EXP (SCN124)'!K82/'Comex Stat 15 | EXP (SCN124)'!$AF82,"")</f>
        <v>0.13815030839052481</v>
      </c>
      <c r="L83" s="18">
        <f>IFERROR('Comex Stat 15 | EXP (SCN124)'!L82/'Comex Stat 15 | EXP (SCN124)'!$AF82,"")</f>
        <v>1.315734072959015E-2</v>
      </c>
      <c r="M83" s="18">
        <f>IFERROR('Comex Stat 15 | EXP (SCN124)'!M82/'Comex Stat 15 | EXP (SCN124)'!$AF82,"")</f>
        <v>3.6091612433459354E-2</v>
      </c>
      <c r="N83" s="18">
        <f>IFERROR('Comex Stat 15 | EXP (SCN124)'!N82/'Comex Stat 15 | EXP (SCN124)'!$AF82,"")</f>
        <v>4.9959702817283416E-2</v>
      </c>
      <c r="O83" s="18">
        <f>IFERROR('Comex Stat 15 | EXP (SCN124)'!O82/'Comex Stat 15 | EXP (SCN124)'!$AF82,"")</f>
        <v>3.4268313449873848E-2</v>
      </c>
      <c r="P83" s="18">
        <f>IFERROR('Comex Stat 15 | EXP (SCN124)'!P82/'Comex Stat 15 | EXP (SCN124)'!$AF82,"")</f>
        <v>4.2410048993293439E-2</v>
      </c>
      <c r="Q83" s="18">
        <f>IFERROR('Comex Stat 15 | EXP (SCN124)'!Q82/'Comex Stat 15 | EXP (SCN124)'!$AF82,"")</f>
        <v>1.5738789299169102E-2</v>
      </c>
      <c r="R83" s="18">
        <f>IFERROR('Comex Stat 15 | EXP (SCN124)'!R82/'Comex Stat 15 | EXP (SCN124)'!$AF82,"")</f>
        <v>2.8420383042476391E-2</v>
      </c>
      <c r="S83" s="18">
        <f>IFERROR('Comex Stat 15 | EXP (SCN124)'!S82/'Comex Stat 15 | EXP (SCN124)'!$AF82,"")</f>
        <v>2.1073450097372045E-2</v>
      </c>
      <c r="T83" s="18">
        <f>IFERROR('Comex Stat 15 | EXP (SCN124)'!T82/'Comex Stat 15 | EXP (SCN124)'!$AF82,"")</f>
        <v>7.9704584366887626E-2</v>
      </c>
      <c r="U83" s="18">
        <f>IFERROR('Comex Stat 15 | EXP (SCN124)'!U82/'Comex Stat 15 | EXP (SCN124)'!$AF82,"")</f>
        <v>3.48065874408329E-3</v>
      </c>
      <c r="V83" s="18">
        <f>IFERROR('Comex Stat 15 | EXP (SCN124)'!V82/'Comex Stat 15 | EXP (SCN124)'!$AF82,"")</f>
        <v>2.602283261487758E-3</v>
      </c>
      <c r="W83" s="18">
        <f>IFERROR('Comex Stat 15 | EXP (SCN124)'!W82/'Comex Stat 15 | EXP (SCN124)'!$AF82,"")</f>
        <v>4.0923563007232103E-3</v>
      </c>
      <c r="X83" s="18">
        <f>IFERROR('Comex Stat 15 | EXP (SCN124)'!X82/'Comex Stat 15 | EXP (SCN124)'!$AF82,"")</f>
        <v>9.5598218173742252E-3</v>
      </c>
      <c r="Y83" s="18">
        <f>IFERROR('Comex Stat 15 | EXP (SCN124)'!Y82/'Comex Stat 15 | EXP (SCN124)'!$AF82,"")</f>
        <v>3.435198360117264E-4</v>
      </c>
      <c r="Z83" s="18">
        <f>IFERROR('Comex Stat 15 | EXP (SCN124)'!Z82/'Comex Stat 15 | EXP (SCN124)'!$AF82,"")</f>
        <v>1.6704640173296442E-3</v>
      </c>
      <c r="AA83" s="18">
        <f>IFERROR('Comex Stat 15 | EXP (SCN124)'!AA82/'Comex Stat 15 | EXP (SCN124)'!$AF82,"")</f>
        <v>1.7043923463462042E-3</v>
      </c>
      <c r="AB83" s="18">
        <f>IFERROR('Comex Stat 15 | EXP (SCN124)'!AB82/'Comex Stat 15 | EXP (SCN124)'!$AF82,"")</f>
        <v>2.8352196690281258E-3</v>
      </c>
      <c r="AC83" s="18">
        <f>IFERROR('Comex Stat 15 | EXP (SCN124)'!AC82/'Comex Stat 15 | EXP (SCN124)'!$AF82,"")</f>
        <v>6.8740776614240285E-3</v>
      </c>
      <c r="AD83" s="18">
        <f>IFERROR('Comex Stat 15 | EXP (SCN124)'!AD82/'Comex Stat 15 | EXP (SCN124)'!$AF82,"")</f>
        <v>0.12056057768999483</v>
      </c>
      <c r="AE83" s="18">
        <f>IFERROR('Comex Stat 15 | EXP (SCN124)'!AE82/'Comex Stat 15 | EXP (SCN124)'!$AF82,"")</f>
        <v>0.12381048937920511</v>
      </c>
      <c r="AF83" s="17">
        <f>IFERROR('Comex Stat 15 | EXP (SCN124)'!AF82/'Comex Stat 15 | EXP (SCN124)'!$AF82,"")</f>
        <v>1</v>
      </c>
      <c r="AH83" s="22">
        <v>56</v>
      </c>
      <c r="AJ83" s="33">
        <f t="shared" si="16"/>
        <v>8.3400149910873509</v>
      </c>
      <c r="AK83" s="22">
        <f t="shared" si="16"/>
        <v>5.2934743627513452</v>
      </c>
      <c r="AL83" s="22">
        <f t="shared" si="16"/>
        <v>6.4986812753644624E-2</v>
      </c>
      <c r="AM83" s="22">
        <f t="shared" si="16"/>
        <v>0.49273352075725591</v>
      </c>
      <c r="AN83" s="22">
        <f t="shared" si="16"/>
        <v>0.56432022944585869</v>
      </c>
      <c r="AO83" s="22">
        <f t="shared" si="16"/>
        <v>7.7364172698693894</v>
      </c>
      <c r="AP83" s="22">
        <f t="shared" si="16"/>
        <v>0.73681108085704838</v>
      </c>
      <c r="AQ83" s="22">
        <f t="shared" si="16"/>
        <v>2.0211302962737236</v>
      </c>
      <c r="AR83" s="22">
        <f t="shared" si="15"/>
        <v>2.7977433577678714</v>
      </c>
      <c r="AS83" s="22">
        <f t="shared" si="15"/>
        <v>1.9190255531929354</v>
      </c>
      <c r="AT83" s="22">
        <f t="shared" si="15"/>
        <v>2.3749627436244327</v>
      </c>
      <c r="AU83" s="22">
        <f t="shared" si="15"/>
        <v>0.88137220075346967</v>
      </c>
      <c r="AV83" s="22">
        <f t="shared" si="15"/>
        <v>1.5915414503786778</v>
      </c>
      <c r="AW83" s="22">
        <f t="shared" si="10"/>
        <v>1.1801132054528345</v>
      </c>
      <c r="AX83" s="22">
        <f t="shared" si="10"/>
        <v>4.4634567245457069</v>
      </c>
      <c r="AY83" s="22">
        <f t="shared" si="10"/>
        <v>0.19491688966866424</v>
      </c>
      <c r="AZ83" s="22">
        <f t="shared" si="10"/>
        <v>0.14572786264331444</v>
      </c>
      <c r="BA83" s="22">
        <f t="shared" si="10"/>
        <v>0.22917195284049979</v>
      </c>
      <c r="BB83" s="22">
        <f t="shared" si="10"/>
        <v>0.53535002177295665</v>
      </c>
      <c r="BC83" s="22">
        <f t="shared" si="10"/>
        <v>1.9237110816656678E-2</v>
      </c>
      <c r="BD83" s="22">
        <f t="shared" si="10"/>
        <v>9.3545984970460072E-2</v>
      </c>
      <c r="BE83" s="22">
        <f t="shared" si="17"/>
        <v>9.5445971395387436E-2</v>
      </c>
      <c r="BF83" s="22">
        <f t="shared" si="17"/>
        <v>0.15877230146557506</v>
      </c>
      <c r="BG83" s="22">
        <f t="shared" si="17"/>
        <v>0.38494834903974562</v>
      </c>
      <c r="BH83" s="22">
        <f t="shared" si="17"/>
        <v>6.7513923506397102</v>
      </c>
      <c r="BI83" s="22">
        <f t="shared" si="17"/>
        <v>6.9333874052354858</v>
      </c>
      <c r="BJ83" s="27">
        <f t="shared" si="13"/>
        <v>55.999999999999993</v>
      </c>
      <c r="BK83" s="27" t="str">
        <f t="shared" si="14"/>
        <v>N</v>
      </c>
    </row>
    <row r="84" spans="2:63" x14ac:dyDescent="0.3">
      <c r="B84" s="2">
        <v>29911</v>
      </c>
      <c r="C84" s="9" t="s">
        <v>109</v>
      </c>
      <c r="D84" s="9">
        <v>81</v>
      </c>
      <c r="E84" s="9" t="str">
        <f t="shared" si="12"/>
        <v>S</v>
      </c>
      <c r="F84" s="18">
        <f>IFERROR('Comex Stat 15 | EXP (SCN124)'!F83/'Comex Stat 15 | EXP (SCN124)'!$AF83,"")</f>
        <v>2.5752233292161125E-3</v>
      </c>
      <c r="G84" s="18">
        <f>IFERROR('Comex Stat 15 | EXP (SCN124)'!G83/'Comex Stat 15 | EXP (SCN124)'!$AF83,"")</f>
        <v>2.4195650216066063E-5</v>
      </c>
      <c r="H84" s="18">
        <f>IFERROR('Comex Stat 15 | EXP (SCN124)'!H83/'Comex Stat 15 | EXP (SCN124)'!$AF83,"")</f>
        <v>0</v>
      </c>
      <c r="I84" s="18">
        <f>IFERROR('Comex Stat 15 | EXP (SCN124)'!I83/'Comex Stat 15 | EXP (SCN124)'!$AF83,"")</f>
        <v>9.4298362882114315E-6</v>
      </c>
      <c r="J84" s="18">
        <f>IFERROR('Comex Stat 15 | EXP (SCN124)'!J83/'Comex Stat 15 | EXP (SCN124)'!$AF83,"")</f>
        <v>1.2262690079138593E-4</v>
      </c>
      <c r="K84" s="18">
        <f>IFERROR('Comex Stat 15 | EXP (SCN124)'!K83/'Comex Stat 15 | EXP (SCN124)'!$AF83,"")</f>
        <v>0.72826127444172994</v>
      </c>
      <c r="L84" s="18">
        <f>IFERROR('Comex Stat 15 | EXP (SCN124)'!L83/'Comex Stat 15 | EXP (SCN124)'!$AF83,"")</f>
        <v>2.7791538331866324E-2</v>
      </c>
      <c r="M84" s="18">
        <f>IFERROR('Comex Stat 15 | EXP (SCN124)'!M83/'Comex Stat 15 | EXP (SCN124)'!$AF83,"")</f>
        <v>5.6497682771883802E-3</v>
      </c>
      <c r="N84" s="18">
        <f>IFERROR('Comex Stat 15 | EXP (SCN124)'!N83/'Comex Stat 15 | EXP (SCN124)'!$AF83,"")</f>
        <v>5.0475713355661877E-4</v>
      </c>
      <c r="O84" s="18">
        <f>IFERROR('Comex Stat 15 | EXP (SCN124)'!O83/'Comex Stat 15 | EXP (SCN124)'!$AF83,"")</f>
        <v>1.2411555237462032E-2</v>
      </c>
      <c r="P84" s="18">
        <f>IFERROR('Comex Stat 15 | EXP (SCN124)'!P83/'Comex Stat 15 | EXP (SCN124)'!$AF83,"")</f>
        <v>2.6138805239757999E-2</v>
      </c>
      <c r="Q84" s="18">
        <f>IFERROR('Comex Stat 15 | EXP (SCN124)'!Q83/'Comex Stat 15 | EXP (SCN124)'!$AF83,"")</f>
        <v>1.4464734971565852E-3</v>
      </c>
      <c r="R84" s="18">
        <f>IFERROR('Comex Stat 15 | EXP (SCN124)'!R83/'Comex Stat 15 | EXP (SCN124)'!$AF83,"")</f>
        <v>9.7557332639112981E-3</v>
      </c>
      <c r="S84" s="18">
        <f>IFERROR('Comex Stat 15 | EXP (SCN124)'!S83/'Comex Stat 15 | EXP (SCN124)'!$AF83,"")</f>
        <v>2.8193830078495547E-3</v>
      </c>
      <c r="T84" s="18">
        <f>IFERROR('Comex Stat 15 | EXP (SCN124)'!T83/'Comex Stat 15 | EXP (SCN124)'!$AF83,"")</f>
        <v>0.10957596519617792</v>
      </c>
      <c r="U84" s="18">
        <f>IFERROR('Comex Stat 15 | EXP (SCN124)'!U83/'Comex Stat 15 | EXP (SCN124)'!$AF83,"")</f>
        <v>3.7823073352016053E-4</v>
      </c>
      <c r="V84" s="18">
        <f>IFERROR('Comex Stat 15 | EXP (SCN124)'!V83/'Comex Stat 15 | EXP (SCN124)'!$AF83,"")</f>
        <v>7.3238657111672346E-5</v>
      </c>
      <c r="W84" s="18">
        <f>IFERROR('Comex Stat 15 | EXP (SCN124)'!W83/'Comex Stat 15 | EXP (SCN124)'!$AF83,"")</f>
        <v>0</v>
      </c>
      <c r="X84" s="18">
        <f>IFERROR('Comex Stat 15 | EXP (SCN124)'!X83/'Comex Stat 15 | EXP (SCN124)'!$AF83,"")</f>
        <v>3.0053150190426732E-4</v>
      </c>
      <c r="Y84" s="18">
        <f>IFERROR('Comex Stat 15 | EXP (SCN124)'!Y83/'Comex Stat 15 | EXP (SCN124)'!$AF83,"")</f>
        <v>0</v>
      </c>
      <c r="Z84" s="18">
        <f>IFERROR('Comex Stat 15 | EXP (SCN124)'!Z83/'Comex Stat 15 | EXP (SCN124)'!$AF83,"")</f>
        <v>1.524333035989378E-5</v>
      </c>
      <c r="AA84" s="18">
        <f>IFERROR('Comex Stat 15 | EXP (SCN124)'!AA83/'Comex Stat 15 | EXP (SCN124)'!$AF83,"")</f>
        <v>0</v>
      </c>
      <c r="AB84" s="18">
        <f>IFERROR('Comex Stat 15 | EXP (SCN124)'!AB83/'Comex Stat 15 | EXP (SCN124)'!$AF83,"")</f>
        <v>2.5879688007192174E-4</v>
      </c>
      <c r="AC84" s="18">
        <f>IFERROR('Comex Stat 15 | EXP (SCN124)'!AC83/'Comex Stat 15 | EXP (SCN124)'!$AF83,"")</f>
        <v>2.2768339717886503E-4</v>
      </c>
      <c r="AD84" s="18">
        <f>IFERROR('Comex Stat 15 | EXP (SCN124)'!AD83/'Comex Stat 15 | EXP (SCN124)'!$AF83,"")</f>
        <v>6.6740381425734931E-3</v>
      </c>
      <c r="AE84" s="18">
        <f>IFERROR('Comex Stat 15 | EXP (SCN124)'!AE83/'Comex Stat 15 | EXP (SCN124)'!$AF83,"")</f>
        <v>6.4985508014111265E-2</v>
      </c>
      <c r="AF84" s="17">
        <f>IFERROR('Comex Stat 15 | EXP (SCN124)'!AF83/'Comex Stat 15 | EXP (SCN124)'!$AF83,"")</f>
        <v>1</v>
      </c>
      <c r="AH84" s="22">
        <v>0</v>
      </c>
      <c r="AJ84" s="33">
        <f t="shared" si="16"/>
        <v>0</v>
      </c>
      <c r="AK84" s="22">
        <f t="shared" si="16"/>
        <v>0</v>
      </c>
      <c r="AL84" s="22">
        <f t="shared" si="16"/>
        <v>0</v>
      </c>
      <c r="AM84" s="22">
        <f t="shared" si="16"/>
        <v>0</v>
      </c>
      <c r="AN84" s="22">
        <f t="shared" si="16"/>
        <v>0</v>
      </c>
      <c r="AO84" s="22">
        <f t="shared" si="16"/>
        <v>0</v>
      </c>
      <c r="AP84" s="22">
        <f t="shared" si="16"/>
        <v>0</v>
      </c>
      <c r="AQ84" s="22">
        <f t="shared" si="16"/>
        <v>0</v>
      </c>
      <c r="AR84" s="22">
        <f t="shared" si="15"/>
        <v>0</v>
      </c>
      <c r="AS84" s="22">
        <f t="shared" si="15"/>
        <v>0</v>
      </c>
      <c r="AT84" s="22">
        <f t="shared" si="15"/>
        <v>0</v>
      </c>
      <c r="AU84" s="22">
        <f t="shared" si="15"/>
        <v>0</v>
      </c>
      <c r="AV84" s="22">
        <f t="shared" si="15"/>
        <v>0</v>
      </c>
      <c r="AW84" s="22">
        <f t="shared" si="10"/>
        <v>0</v>
      </c>
      <c r="AX84" s="22">
        <f t="shared" si="10"/>
        <v>0</v>
      </c>
      <c r="AY84" s="22">
        <f t="shared" si="10"/>
        <v>0</v>
      </c>
      <c r="AZ84" s="22">
        <f t="shared" si="10"/>
        <v>0</v>
      </c>
      <c r="BA84" s="22">
        <f t="shared" si="10"/>
        <v>0</v>
      </c>
      <c r="BB84" s="22">
        <f t="shared" si="10"/>
        <v>0</v>
      </c>
      <c r="BC84" s="22">
        <f t="shared" si="10"/>
        <v>0</v>
      </c>
      <c r="BD84" s="22">
        <f t="shared" si="10"/>
        <v>0</v>
      </c>
      <c r="BE84" s="22">
        <f t="shared" si="17"/>
        <v>0</v>
      </c>
      <c r="BF84" s="22">
        <f t="shared" si="17"/>
        <v>0</v>
      </c>
      <c r="BG84" s="22">
        <f t="shared" si="17"/>
        <v>0</v>
      </c>
      <c r="BH84" s="22">
        <f t="shared" si="17"/>
        <v>0</v>
      </c>
      <c r="BI84" s="22">
        <f t="shared" si="17"/>
        <v>0</v>
      </c>
      <c r="BJ84" s="27">
        <f t="shared" si="13"/>
        <v>0</v>
      </c>
      <c r="BK84" s="27" t="str">
        <f t="shared" si="14"/>
        <v>N</v>
      </c>
    </row>
    <row r="85" spans="2:63" x14ac:dyDescent="0.3">
      <c r="B85" s="2">
        <v>29912</v>
      </c>
      <c r="C85" s="9" t="s">
        <v>110</v>
      </c>
      <c r="D85" s="9">
        <v>82</v>
      </c>
      <c r="E85" s="9" t="str">
        <f t="shared" si="12"/>
        <v>S</v>
      </c>
      <c r="F85" s="18">
        <f>IFERROR('Comex Stat 15 | EXP (SCN124)'!F84/'Comex Stat 15 | EXP (SCN124)'!$AF84,"")</f>
        <v>4.2511775078588158E-3</v>
      </c>
      <c r="G85" s="18">
        <f>IFERROR('Comex Stat 15 | EXP (SCN124)'!G84/'Comex Stat 15 | EXP (SCN124)'!$AF84,"")</f>
        <v>6.1706943419988908E-4</v>
      </c>
      <c r="H85" s="18">
        <f>IFERROR('Comex Stat 15 | EXP (SCN124)'!H84/'Comex Stat 15 | EXP (SCN124)'!$AF84,"")</f>
        <v>9.6872564888014897E-4</v>
      </c>
      <c r="I85" s="18">
        <f>IFERROR('Comex Stat 15 | EXP (SCN124)'!I84/'Comex Stat 15 | EXP (SCN124)'!$AF84,"")</f>
        <v>1.5495327306512343E-4</v>
      </c>
      <c r="J85" s="18">
        <f>IFERROR('Comex Stat 15 | EXP (SCN124)'!J84/'Comex Stat 15 | EXP (SCN124)'!$AF84,"")</f>
        <v>8.9319079864505421E-2</v>
      </c>
      <c r="K85" s="18">
        <f>IFERROR('Comex Stat 15 | EXP (SCN124)'!K84/'Comex Stat 15 | EXP (SCN124)'!$AF84,"")</f>
        <v>0.3670488480272</v>
      </c>
      <c r="L85" s="18">
        <f>IFERROR('Comex Stat 15 | EXP (SCN124)'!L84/'Comex Stat 15 | EXP (SCN124)'!$AF84,"")</f>
        <v>4.0916087448957195E-2</v>
      </c>
      <c r="M85" s="18">
        <f>IFERROR('Comex Stat 15 | EXP (SCN124)'!M84/'Comex Stat 15 | EXP (SCN124)'!$AF84,"")</f>
        <v>2.052402548886231E-2</v>
      </c>
      <c r="N85" s="18">
        <f>IFERROR('Comex Stat 15 | EXP (SCN124)'!N84/'Comex Stat 15 | EXP (SCN124)'!$AF84,"")</f>
        <v>6.4380597093440014E-3</v>
      </c>
      <c r="O85" s="18">
        <f>IFERROR('Comex Stat 15 | EXP (SCN124)'!O84/'Comex Stat 15 | EXP (SCN124)'!$AF84,"")</f>
        <v>0.13880953378391903</v>
      </c>
      <c r="P85" s="18">
        <f>IFERROR('Comex Stat 15 | EXP (SCN124)'!P84/'Comex Stat 15 | EXP (SCN124)'!$AF84,"")</f>
        <v>1.7311715482860156E-2</v>
      </c>
      <c r="Q85" s="18">
        <f>IFERROR('Comex Stat 15 | EXP (SCN124)'!Q84/'Comex Stat 15 | EXP (SCN124)'!$AF84,"")</f>
        <v>4.1514891569589965E-3</v>
      </c>
      <c r="R85" s="18">
        <f>IFERROR('Comex Stat 15 | EXP (SCN124)'!R84/'Comex Stat 15 | EXP (SCN124)'!$AF84,"")</f>
        <v>9.477667707303028E-2</v>
      </c>
      <c r="S85" s="18">
        <f>IFERROR('Comex Stat 15 | EXP (SCN124)'!S84/'Comex Stat 15 | EXP (SCN124)'!$AF84,"")</f>
        <v>1.0565201771820758E-2</v>
      </c>
      <c r="T85" s="18">
        <f>IFERROR('Comex Stat 15 | EXP (SCN124)'!T84/'Comex Stat 15 | EXP (SCN124)'!$AF84,"")</f>
        <v>0.13229463034666825</v>
      </c>
      <c r="U85" s="18">
        <f>IFERROR('Comex Stat 15 | EXP (SCN124)'!U84/'Comex Stat 15 | EXP (SCN124)'!$AF84,"")</f>
        <v>1.0076149299164635E-2</v>
      </c>
      <c r="V85" s="18">
        <f>IFERROR('Comex Stat 15 | EXP (SCN124)'!V84/'Comex Stat 15 | EXP (SCN124)'!$AF84,"")</f>
        <v>5.5103225078583873E-4</v>
      </c>
      <c r="W85" s="18">
        <f>IFERROR('Comex Stat 15 | EXP (SCN124)'!W84/'Comex Stat 15 | EXP (SCN124)'!$AF84,"")</f>
        <v>2.7627351880756281E-3</v>
      </c>
      <c r="X85" s="18">
        <f>IFERROR('Comex Stat 15 | EXP (SCN124)'!X84/'Comex Stat 15 | EXP (SCN124)'!$AF84,"")</f>
        <v>2.4052930934890852E-3</v>
      </c>
      <c r="Y85" s="18">
        <f>IFERROR('Comex Stat 15 | EXP (SCN124)'!Y84/'Comex Stat 15 | EXP (SCN124)'!$AF84,"")</f>
        <v>0</v>
      </c>
      <c r="Z85" s="18">
        <f>IFERROR('Comex Stat 15 | EXP (SCN124)'!Z84/'Comex Stat 15 | EXP (SCN124)'!$AF84,"")</f>
        <v>6.69933530744529E-4</v>
      </c>
      <c r="AA85" s="18">
        <f>IFERROR('Comex Stat 15 | EXP (SCN124)'!AA84/'Comex Stat 15 | EXP (SCN124)'!$AF84,"")</f>
        <v>3.1249709455748035E-4</v>
      </c>
      <c r="AB85" s="18">
        <f>IFERROR('Comex Stat 15 | EXP (SCN124)'!AB84/'Comex Stat 15 | EXP (SCN124)'!$AF84,"")</f>
        <v>1.1205684664586353E-3</v>
      </c>
      <c r="AC85" s="18">
        <f>IFERROR('Comex Stat 15 | EXP (SCN124)'!AC84/'Comex Stat 15 | EXP (SCN124)'!$AF84,"")</f>
        <v>9.1367611202735378E-3</v>
      </c>
      <c r="AD85" s="18">
        <f>IFERROR('Comex Stat 15 | EXP (SCN124)'!AD84/'Comex Stat 15 | EXP (SCN124)'!$AF84,"")</f>
        <v>2.7876228261330743E-3</v>
      </c>
      <c r="AE85" s="18">
        <f>IFERROR('Comex Stat 15 | EXP (SCN124)'!AE84/'Comex Stat 15 | EXP (SCN124)'!$AF84,"")</f>
        <v>4.2030133112187194E-2</v>
      </c>
      <c r="AF85" s="17">
        <f>IFERROR('Comex Stat 15 | EXP (SCN124)'!AF84/'Comex Stat 15 | EXP (SCN124)'!$AF84,"")</f>
        <v>1</v>
      </c>
      <c r="AH85" s="22">
        <v>23</v>
      </c>
      <c r="AJ85" s="33">
        <f t="shared" si="16"/>
        <v>9.7777082680752761E-2</v>
      </c>
      <c r="AK85" s="22">
        <f t="shared" si="16"/>
        <v>1.419259698659745E-2</v>
      </c>
      <c r="AL85" s="22">
        <f t="shared" si="16"/>
        <v>2.2280689924243428E-2</v>
      </c>
      <c r="AM85" s="22">
        <f t="shared" si="16"/>
        <v>3.5639252804978388E-3</v>
      </c>
      <c r="AN85" s="22">
        <f t="shared" si="16"/>
        <v>2.0543388368836246</v>
      </c>
      <c r="AO85" s="22">
        <f t="shared" si="16"/>
        <v>8.4421235046256005</v>
      </c>
      <c r="AP85" s="22">
        <f t="shared" si="16"/>
        <v>0.94107001132601553</v>
      </c>
      <c r="AQ85" s="22">
        <f t="shared" si="16"/>
        <v>0.47205258624383312</v>
      </c>
      <c r="AR85" s="22">
        <f t="shared" si="15"/>
        <v>0.14807537331491202</v>
      </c>
      <c r="AS85" s="22">
        <f t="shared" si="15"/>
        <v>3.1926192770301376</v>
      </c>
      <c r="AT85" s="22">
        <f t="shared" si="15"/>
        <v>0.39816945610578358</v>
      </c>
      <c r="AU85" s="22">
        <f t="shared" si="15"/>
        <v>9.5484250610056914E-2</v>
      </c>
      <c r="AV85" s="22">
        <f t="shared" si="15"/>
        <v>2.1798635726796967</v>
      </c>
      <c r="AW85" s="22">
        <f t="shared" si="15"/>
        <v>0.24299964075187744</v>
      </c>
      <c r="AX85" s="22">
        <f t="shared" si="15"/>
        <v>3.0427764979733696</v>
      </c>
      <c r="AY85" s="22">
        <f t="shared" si="15"/>
        <v>0.23175143388078662</v>
      </c>
      <c r="AZ85" s="22">
        <f t="shared" si="15"/>
        <v>1.267374176807429E-2</v>
      </c>
      <c r="BA85" s="22">
        <f t="shared" si="15"/>
        <v>6.3542909325739444E-2</v>
      </c>
      <c r="BB85" s="22">
        <f t="shared" si="15"/>
        <v>5.532174115024896E-2</v>
      </c>
      <c r="BC85" s="22">
        <f t="shared" si="15"/>
        <v>0</v>
      </c>
      <c r="BD85" s="22">
        <f t="shared" si="15"/>
        <v>1.5408471207124167E-2</v>
      </c>
      <c r="BE85" s="22">
        <f t="shared" si="17"/>
        <v>7.1874331748220483E-3</v>
      </c>
      <c r="BF85" s="22">
        <f t="shared" si="17"/>
        <v>2.5773074728548614E-2</v>
      </c>
      <c r="BG85" s="22">
        <f t="shared" si="17"/>
        <v>0.21014550576629137</v>
      </c>
      <c r="BH85" s="22">
        <f t="shared" si="17"/>
        <v>6.4115325001060708E-2</v>
      </c>
      <c r="BI85" s="22">
        <f t="shared" si="17"/>
        <v>0.96669306158030543</v>
      </c>
      <c r="BJ85" s="27">
        <f t="shared" si="13"/>
        <v>23</v>
      </c>
      <c r="BK85" s="27" t="str">
        <f t="shared" si="14"/>
        <v>N</v>
      </c>
    </row>
    <row r="86" spans="2:63" x14ac:dyDescent="0.3">
      <c r="B86" s="2">
        <v>29921</v>
      </c>
      <c r="C86" s="9" t="s">
        <v>111</v>
      </c>
      <c r="D86" s="9">
        <v>83</v>
      </c>
      <c r="E86" s="9" t="str">
        <f t="shared" si="12"/>
        <v>S</v>
      </c>
      <c r="F86" s="18">
        <f>IFERROR('Comex Stat 15 | EXP (SCN124)'!F85/'Comex Stat 15 | EXP (SCN124)'!$AF85,"")</f>
        <v>0.18307113590181334</v>
      </c>
      <c r="G86" s="18">
        <f>IFERROR('Comex Stat 15 | EXP (SCN124)'!G85/'Comex Stat 15 | EXP (SCN124)'!$AF85,"")</f>
        <v>1.3964872286656022E-2</v>
      </c>
      <c r="H86" s="18">
        <f>IFERROR('Comex Stat 15 | EXP (SCN124)'!H85/'Comex Stat 15 | EXP (SCN124)'!$AF85,"")</f>
        <v>9.1412123843726792E-4</v>
      </c>
      <c r="I86" s="18">
        <f>IFERROR('Comex Stat 15 | EXP (SCN124)'!I85/'Comex Stat 15 | EXP (SCN124)'!$AF85,"")</f>
        <v>8.3026563178650661E-3</v>
      </c>
      <c r="J86" s="18">
        <f>IFERROR('Comex Stat 15 | EXP (SCN124)'!J85/'Comex Stat 15 | EXP (SCN124)'!$AF85,"")</f>
        <v>2.2092537872840167E-2</v>
      </c>
      <c r="K86" s="18">
        <f>IFERROR('Comex Stat 15 | EXP (SCN124)'!K85/'Comex Stat 15 | EXP (SCN124)'!$AF85,"")</f>
        <v>0.37809404542411118</v>
      </c>
      <c r="L86" s="18">
        <f>IFERROR('Comex Stat 15 | EXP (SCN124)'!L85/'Comex Stat 15 | EXP (SCN124)'!$AF85,"")</f>
        <v>7.9131411225221888E-3</v>
      </c>
      <c r="M86" s="18">
        <f>IFERROR('Comex Stat 15 | EXP (SCN124)'!M85/'Comex Stat 15 | EXP (SCN124)'!$AF85,"")</f>
        <v>9.1608016322599194E-3</v>
      </c>
      <c r="N86" s="18">
        <f>IFERROR('Comex Stat 15 | EXP (SCN124)'!N85/'Comex Stat 15 | EXP (SCN124)'!$AF85,"")</f>
        <v>7.5820476892851521E-3</v>
      </c>
      <c r="O86" s="18">
        <f>IFERROR('Comex Stat 15 | EXP (SCN124)'!O85/'Comex Stat 15 | EXP (SCN124)'!$AF85,"")</f>
        <v>1.4236157895875077E-2</v>
      </c>
      <c r="P86" s="18">
        <f>IFERROR('Comex Stat 15 | EXP (SCN124)'!P85/'Comex Stat 15 | EXP (SCN124)'!$AF85,"")</f>
        <v>1.9120986055825146E-2</v>
      </c>
      <c r="Q86" s="18">
        <f>IFERROR('Comex Stat 15 | EXP (SCN124)'!Q85/'Comex Stat 15 | EXP (SCN124)'!$AF85,"")</f>
        <v>5.9681438711629304E-3</v>
      </c>
      <c r="R86" s="18">
        <f>IFERROR('Comex Stat 15 | EXP (SCN124)'!R85/'Comex Stat 15 | EXP (SCN124)'!$AF85,"")</f>
        <v>8.4788859862423224E-3</v>
      </c>
      <c r="S86" s="18">
        <f>IFERROR('Comex Stat 15 | EXP (SCN124)'!S85/'Comex Stat 15 | EXP (SCN124)'!$AF85,"")</f>
        <v>4.2699736110897437E-3</v>
      </c>
      <c r="T86" s="18">
        <f>IFERROR('Comex Stat 15 | EXP (SCN124)'!T85/'Comex Stat 15 | EXP (SCN124)'!$AF85,"")</f>
        <v>8.5280186181702064E-2</v>
      </c>
      <c r="U86" s="18">
        <f>IFERROR('Comex Stat 15 | EXP (SCN124)'!U85/'Comex Stat 15 | EXP (SCN124)'!$AF85,"")</f>
        <v>1.1825595001329859E-3</v>
      </c>
      <c r="V86" s="18">
        <f>IFERROR('Comex Stat 15 | EXP (SCN124)'!V85/'Comex Stat 15 | EXP (SCN124)'!$AF85,"")</f>
        <v>8.4302535088585635E-4</v>
      </c>
      <c r="W86" s="18">
        <f>IFERROR('Comex Stat 15 | EXP (SCN124)'!W85/'Comex Stat 15 | EXP (SCN124)'!$AF85,"")</f>
        <v>5.1471614370860006E-4</v>
      </c>
      <c r="X86" s="18">
        <f>IFERROR('Comex Stat 15 | EXP (SCN124)'!X85/'Comex Stat 15 | EXP (SCN124)'!$AF85,"")</f>
        <v>8.3454761627307699E-4</v>
      </c>
      <c r="Y86" s="18">
        <f>IFERROR('Comex Stat 15 | EXP (SCN124)'!Y85/'Comex Stat 15 | EXP (SCN124)'!$AF85,"")</f>
        <v>1.0668713834628645E-5</v>
      </c>
      <c r="Z86" s="18">
        <f>IFERROR('Comex Stat 15 | EXP (SCN124)'!Z85/'Comex Stat 15 | EXP (SCN124)'!$AF85,"")</f>
        <v>5.2008407839694126E-4</v>
      </c>
      <c r="AA86" s="18">
        <f>IFERROR('Comex Stat 15 | EXP (SCN124)'!AA85/'Comex Stat 15 | EXP (SCN124)'!$AF85,"")</f>
        <v>3.5589091376384756E-4</v>
      </c>
      <c r="AB86" s="18">
        <f>IFERROR('Comex Stat 15 | EXP (SCN124)'!AB85/'Comex Stat 15 | EXP (SCN124)'!$AF85,"")</f>
        <v>4.1094208463529343E-4</v>
      </c>
      <c r="AC86" s="18">
        <f>IFERROR('Comex Stat 15 | EXP (SCN124)'!AC85/'Comex Stat 15 | EXP (SCN124)'!$AF85,"")</f>
        <v>6.1882621779091112E-4</v>
      </c>
      <c r="AD86" s="18">
        <f>IFERROR('Comex Stat 15 | EXP (SCN124)'!AD85/'Comex Stat 15 | EXP (SCN124)'!$AF85,"")</f>
        <v>0.16528133618832441</v>
      </c>
      <c r="AE86" s="18">
        <f>IFERROR('Comex Stat 15 | EXP (SCN124)'!AE85/'Comex Stat 15 | EXP (SCN124)'!$AF85,"")</f>
        <v>6.0977710104565895E-2</v>
      </c>
      <c r="AF86" s="17">
        <f>IFERROR('Comex Stat 15 | EXP (SCN124)'!AF85/'Comex Stat 15 | EXP (SCN124)'!$AF85,"")</f>
        <v>1</v>
      </c>
      <c r="AH86" s="22">
        <v>10</v>
      </c>
      <c r="AJ86" s="33">
        <f t="shared" si="16"/>
        <v>1.8307113590181334</v>
      </c>
      <c r="AK86" s="22">
        <f t="shared" si="16"/>
        <v>0.13964872286656022</v>
      </c>
      <c r="AL86" s="22">
        <f t="shared" si="16"/>
        <v>9.1412123843726788E-3</v>
      </c>
      <c r="AM86" s="22">
        <f t="shared" si="16"/>
        <v>8.3026563178650661E-2</v>
      </c>
      <c r="AN86" s="22">
        <f t="shared" si="16"/>
        <v>0.22092537872840168</v>
      </c>
      <c r="AO86" s="22">
        <f t="shared" si="16"/>
        <v>3.7809404542411116</v>
      </c>
      <c r="AP86" s="22">
        <f t="shared" si="16"/>
        <v>7.9131411225221882E-2</v>
      </c>
      <c r="AQ86" s="22">
        <f t="shared" si="16"/>
        <v>9.1608016322599198E-2</v>
      </c>
      <c r="AR86" s="22">
        <f t="shared" si="15"/>
        <v>7.5820476892851527E-2</v>
      </c>
      <c r="AS86" s="22">
        <f t="shared" si="15"/>
        <v>0.14236157895875076</v>
      </c>
      <c r="AT86" s="22">
        <f t="shared" si="15"/>
        <v>0.19120986055825145</v>
      </c>
      <c r="AU86" s="22">
        <f t="shared" si="15"/>
        <v>5.96814387116293E-2</v>
      </c>
      <c r="AV86" s="22">
        <f t="shared" si="15"/>
        <v>8.4788859862423224E-2</v>
      </c>
      <c r="AW86" s="22">
        <f t="shared" si="15"/>
        <v>4.2699736110897439E-2</v>
      </c>
      <c r="AX86" s="22">
        <f t="shared" si="15"/>
        <v>0.85280186181702067</v>
      </c>
      <c r="AY86" s="22">
        <f t="shared" si="15"/>
        <v>1.1825595001329859E-2</v>
      </c>
      <c r="AZ86" s="22">
        <f t="shared" si="15"/>
        <v>8.4302535088585633E-3</v>
      </c>
      <c r="BA86" s="22">
        <f t="shared" si="15"/>
        <v>5.1471614370860001E-3</v>
      </c>
      <c r="BB86" s="22">
        <f t="shared" si="15"/>
        <v>8.3454761627307708E-3</v>
      </c>
      <c r="BC86" s="22">
        <f t="shared" si="15"/>
        <v>1.0668713834628644E-4</v>
      </c>
      <c r="BD86" s="22">
        <f t="shared" si="15"/>
        <v>5.2008407839694128E-3</v>
      </c>
      <c r="BE86" s="22">
        <f t="shared" si="17"/>
        <v>3.5589091376384756E-3</v>
      </c>
      <c r="BF86" s="22">
        <f t="shared" si="17"/>
        <v>4.1094208463529347E-3</v>
      </c>
      <c r="BG86" s="22">
        <f t="shared" si="17"/>
        <v>6.188262177909111E-3</v>
      </c>
      <c r="BH86" s="22">
        <f t="shared" si="17"/>
        <v>1.6528133618832441</v>
      </c>
      <c r="BI86" s="22">
        <f t="shared" si="17"/>
        <v>0.60977710104565896</v>
      </c>
      <c r="BJ86" s="27">
        <f t="shared" si="13"/>
        <v>10</v>
      </c>
      <c r="BK86" s="27" t="str">
        <f t="shared" si="14"/>
        <v>N</v>
      </c>
    </row>
    <row r="87" spans="2:63" x14ac:dyDescent="0.3">
      <c r="B87" s="2">
        <v>30001</v>
      </c>
      <c r="C87" s="9" t="s">
        <v>112</v>
      </c>
      <c r="D87" s="9">
        <v>84</v>
      </c>
      <c r="E87" s="9" t="str">
        <f t="shared" si="12"/>
        <v>S</v>
      </c>
      <c r="F87" s="18">
        <f>IFERROR('Comex Stat 15 | EXP (SCN124)'!F86/'Comex Stat 15 | EXP (SCN124)'!$AF86,"")</f>
        <v>0.70068835117941786</v>
      </c>
      <c r="G87" s="18">
        <f>IFERROR('Comex Stat 15 | EXP (SCN124)'!G86/'Comex Stat 15 | EXP (SCN124)'!$AF86,"")</f>
        <v>2.9368522012132765E-2</v>
      </c>
      <c r="H87" s="18">
        <f>IFERROR('Comex Stat 15 | EXP (SCN124)'!H86/'Comex Stat 15 | EXP (SCN124)'!$AF86,"")</f>
        <v>8.5994953728307162E-5</v>
      </c>
      <c r="I87" s="18">
        <f>IFERROR('Comex Stat 15 | EXP (SCN124)'!I86/'Comex Stat 15 | EXP (SCN124)'!$AF86,"")</f>
        <v>1.328548551846004E-2</v>
      </c>
      <c r="J87" s="18">
        <f>IFERROR('Comex Stat 15 | EXP (SCN124)'!J86/'Comex Stat 15 | EXP (SCN124)'!$AF86,"")</f>
        <v>2.2752471557173628E-3</v>
      </c>
      <c r="K87" s="18">
        <f>IFERROR('Comex Stat 15 | EXP (SCN124)'!K86/'Comex Stat 15 | EXP (SCN124)'!$AF86,"")</f>
        <v>1.4827334055368777E-2</v>
      </c>
      <c r="L87" s="18">
        <f>IFERROR('Comex Stat 15 | EXP (SCN124)'!L86/'Comex Stat 15 | EXP (SCN124)'!$AF86,"")</f>
        <v>3.8674156563063195E-3</v>
      </c>
      <c r="M87" s="18">
        <f>IFERROR('Comex Stat 15 | EXP (SCN124)'!M86/'Comex Stat 15 | EXP (SCN124)'!$AF86,"")</f>
        <v>9.7155239937689649E-3</v>
      </c>
      <c r="N87" s="18">
        <f>IFERROR('Comex Stat 15 | EXP (SCN124)'!N86/'Comex Stat 15 | EXP (SCN124)'!$AF86,"")</f>
        <v>1.1861170518498465E-2</v>
      </c>
      <c r="O87" s="18">
        <f>IFERROR('Comex Stat 15 | EXP (SCN124)'!O86/'Comex Stat 15 | EXP (SCN124)'!$AF86,"")</f>
        <v>2.1450165845919617E-3</v>
      </c>
      <c r="P87" s="18">
        <f>IFERROR('Comex Stat 15 | EXP (SCN124)'!P86/'Comex Stat 15 | EXP (SCN124)'!$AF86,"")</f>
        <v>8.9925184356585385E-3</v>
      </c>
      <c r="Q87" s="18">
        <f>IFERROR('Comex Stat 15 | EXP (SCN124)'!Q86/'Comex Stat 15 | EXP (SCN124)'!$AF86,"")</f>
        <v>8.7219699066596134E-5</v>
      </c>
      <c r="R87" s="18">
        <f>IFERROR('Comex Stat 15 | EXP (SCN124)'!R86/'Comex Stat 15 | EXP (SCN124)'!$AF86,"")</f>
        <v>1.0964947672472878E-3</v>
      </c>
      <c r="S87" s="18">
        <f>IFERROR('Comex Stat 15 | EXP (SCN124)'!S86/'Comex Stat 15 | EXP (SCN124)'!$AF86,"")</f>
        <v>5.3988443421275527E-3</v>
      </c>
      <c r="T87" s="18">
        <f>IFERROR('Comex Stat 15 | EXP (SCN124)'!T86/'Comex Stat 15 | EXP (SCN124)'!$AF86,"")</f>
        <v>6.2773697204917631E-3</v>
      </c>
      <c r="U87" s="18">
        <f>IFERROR('Comex Stat 15 | EXP (SCN124)'!U86/'Comex Stat 15 | EXP (SCN124)'!$AF86,"")</f>
        <v>3.720391610164047E-4</v>
      </c>
      <c r="V87" s="18">
        <f>IFERROR('Comex Stat 15 | EXP (SCN124)'!V86/'Comex Stat 15 | EXP (SCN124)'!$AF86,"")</f>
        <v>3.5697095779151736E-6</v>
      </c>
      <c r="W87" s="18">
        <f>IFERROR('Comex Stat 15 | EXP (SCN124)'!W86/'Comex Stat 15 | EXP (SCN124)'!$AF86,"")</f>
        <v>9.6031541213654462E-5</v>
      </c>
      <c r="X87" s="18">
        <f>IFERROR('Comex Stat 15 | EXP (SCN124)'!X86/'Comex Stat 15 | EXP (SCN124)'!$AF86,"")</f>
        <v>2.4735903153048347E-4</v>
      </c>
      <c r="Y87" s="18">
        <f>IFERROR('Comex Stat 15 | EXP (SCN124)'!Y86/'Comex Stat 15 | EXP (SCN124)'!$AF86,"")</f>
        <v>5.3385779706330816E-5</v>
      </c>
      <c r="Z87" s="18">
        <f>IFERROR('Comex Stat 15 | EXP (SCN124)'!Z86/'Comex Stat 15 | EXP (SCN124)'!$AF86,"")</f>
        <v>1.8503331355337893E-4</v>
      </c>
      <c r="AA87" s="18">
        <f>IFERROR('Comex Stat 15 | EXP (SCN124)'!AA86/'Comex Stat 15 | EXP (SCN124)'!$AF86,"")</f>
        <v>2.4369548239222362E-4</v>
      </c>
      <c r="AB87" s="18">
        <f>IFERROR('Comex Stat 15 | EXP (SCN124)'!AB86/'Comex Stat 15 | EXP (SCN124)'!$AF86,"")</f>
        <v>8.6629549244971642E-4</v>
      </c>
      <c r="AC87" s="18">
        <f>IFERROR('Comex Stat 15 | EXP (SCN124)'!AC86/'Comex Stat 15 | EXP (SCN124)'!$AF86,"")</f>
        <v>2.1784539183532044E-5</v>
      </c>
      <c r="AD87" s="18">
        <f>IFERROR('Comex Stat 15 | EXP (SCN124)'!AD86/'Comex Stat 15 | EXP (SCN124)'!$AF86,"")</f>
        <v>9.7262500897492679E-2</v>
      </c>
      <c r="AE87" s="18">
        <f>IFERROR('Comex Stat 15 | EXP (SCN124)'!AE86/'Comex Stat 15 | EXP (SCN124)'!$AF86,"")</f>
        <v>9.06757964593011E-2</v>
      </c>
      <c r="AF87" s="17">
        <f>IFERROR('Comex Stat 15 | EXP (SCN124)'!AF86/'Comex Stat 15 | EXP (SCN124)'!$AF86,"")</f>
        <v>1</v>
      </c>
      <c r="AH87" s="22">
        <v>0</v>
      </c>
      <c r="AJ87" s="33">
        <f t="shared" si="16"/>
        <v>0</v>
      </c>
      <c r="AK87" s="22">
        <f t="shared" si="16"/>
        <v>0</v>
      </c>
      <c r="AL87" s="22">
        <f t="shared" si="16"/>
        <v>0</v>
      </c>
      <c r="AM87" s="22">
        <f t="shared" si="16"/>
        <v>0</v>
      </c>
      <c r="AN87" s="22">
        <f t="shared" si="16"/>
        <v>0</v>
      </c>
      <c r="AO87" s="22">
        <f t="shared" si="16"/>
        <v>0</v>
      </c>
      <c r="AP87" s="22">
        <f t="shared" si="16"/>
        <v>0</v>
      </c>
      <c r="AQ87" s="22">
        <f t="shared" si="16"/>
        <v>0</v>
      </c>
      <c r="AR87" s="22">
        <f t="shared" si="15"/>
        <v>0</v>
      </c>
      <c r="AS87" s="22">
        <f t="shared" si="15"/>
        <v>0</v>
      </c>
      <c r="AT87" s="22">
        <f t="shared" si="15"/>
        <v>0</v>
      </c>
      <c r="AU87" s="22">
        <f t="shared" si="15"/>
        <v>0</v>
      </c>
      <c r="AV87" s="22">
        <f t="shared" si="15"/>
        <v>0</v>
      </c>
      <c r="AW87" s="22">
        <f t="shared" si="15"/>
        <v>0</v>
      </c>
      <c r="AX87" s="22">
        <f t="shared" si="15"/>
        <v>0</v>
      </c>
      <c r="AY87" s="22">
        <f t="shared" si="15"/>
        <v>0</v>
      </c>
      <c r="AZ87" s="22">
        <f t="shared" si="15"/>
        <v>0</v>
      </c>
      <c r="BA87" s="22">
        <f t="shared" si="15"/>
        <v>0</v>
      </c>
      <c r="BB87" s="22">
        <f t="shared" si="15"/>
        <v>0</v>
      </c>
      <c r="BC87" s="22">
        <f t="shared" si="15"/>
        <v>0</v>
      </c>
      <c r="BD87" s="22">
        <f t="shared" si="15"/>
        <v>0</v>
      </c>
      <c r="BE87" s="22">
        <f t="shared" si="17"/>
        <v>0</v>
      </c>
      <c r="BF87" s="22">
        <f t="shared" si="17"/>
        <v>0</v>
      </c>
      <c r="BG87" s="22">
        <f t="shared" si="17"/>
        <v>0</v>
      </c>
      <c r="BH87" s="22">
        <f t="shared" si="17"/>
        <v>0</v>
      </c>
      <c r="BI87" s="22">
        <f t="shared" si="17"/>
        <v>0</v>
      </c>
      <c r="BJ87" s="27">
        <f t="shared" si="13"/>
        <v>0</v>
      </c>
      <c r="BK87" s="27" t="str">
        <f t="shared" si="14"/>
        <v>N</v>
      </c>
    </row>
    <row r="88" spans="2:63" x14ac:dyDescent="0.3">
      <c r="B88" s="2">
        <v>31801</v>
      </c>
      <c r="C88" s="9" t="s">
        <v>113</v>
      </c>
      <c r="D88" s="9">
        <v>85</v>
      </c>
      <c r="E88" s="9" t="str">
        <f t="shared" si="12"/>
        <v>S</v>
      </c>
      <c r="F88" s="18">
        <f>IFERROR('Comex Stat 15 | EXP (SCN124)'!F87/'Comex Stat 15 | EXP (SCN124)'!$AF87,"")</f>
        <v>0.21574483817090975</v>
      </c>
      <c r="G88" s="18">
        <f>IFERROR('Comex Stat 15 | EXP (SCN124)'!G87/'Comex Stat 15 | EXP (SCN124)'!$AF87,"")</f>
        <v>8.6612068761269274E-3</v>
      </c>
      <c r="H88" s="18">
        <f>IFERROR('Comex Stat 15 | EXP (SCN124)'!H87/'Comex Stat 15 | EXP (SCN124)'!$AF87,"")</f>
        <v>7.53334017979171E-5</v>
      </c>
      <c r="I88" s="18">
        <f>IFERROR('Comex Stat 15 | EXP (SCN124)'!I87/'Comex Stat 15 | EXP (SCN124)'!$AF87,"")</f>
        <v>7.8333491468600229E-4</v>
      </c>
      <c r="J88" s="18">
        <f>IFERROR('Comex Stat 15 | EXP (SCN124)'!J87/'Comex Stat 15 | EXP (SCN124)'!$AF87,"")</f>
        <v>8.7966182974325621E-3</v>
      </c>
      <c r="K88" s="18">
        <f>IFERROR('Comex Stat 15 | EXP (SCN124)'!K87/'Comex Stat 15 | EXP (SCN124)'!$AF87,"")</f>
        <v>0.10575016605304068</v>
      </c>
      <c r="L88" s="18">
        <f>IFERROR('Comex Stat 15 | EXP (SCN124)'!L87/'Comex Stat 15 | EXP (SCN124)'!$AF87,"")</f>
        <v>6.1599888720743727E-2</v>
      </c>
      <c r="M88" s="18">
        <f>IFERROR('Comex Stat 15 | EXP (SCN124)'!M87/'Comex Stat 15 | EXP (SCN124)'!$AF87,"")</f>
        <v>4.2164053999506845E-2</v>
      </c>
      <c r="N88" s="18">
        <f>IFERROR('Comex Stat 15 | EXP (SCN124)'!N87/'Comex Stat 15 | EXP (SCN124)'!$AF87,"")</f>
        <v>3.5191944529370193E-3</v>
      </c>
      <c r="O88" s="18">
        <f>IFERROR('Comex Stat 15 | EXP (SCN124)'!O87/'Comex Stat 15 | EXP (SCN124)'!$AF87,"")</f>
        <v>4.3895492459874848E-2</v>
      </c>
      <c r="P88" s="18">
        <f>IFERROR('Comex Stat 15 | EXP (SCN124)'!P87/'Comex Stat 15 | EXP (SCN124)'!$AF87,"")</f>
        <v>1.1772933896336553E-2</v>
      </c>
      <c r="Q88" s="18">
        <f>IFERROR('Comex Stat 15 | EXP (SCN124)'!Q87/'Comex Stat 15 | EXP (SCN124)'!$AF87,"")</f>
        <v>3.5769653626646736E-3</v>
      </c>
      <c r="R88" s="18">
        <f>IFERROR('Comex Stat 15 | EXP (SCN124)'!R87/'Comex Stat 15 | EXP (SCN124)'!$AF87,"")</f>
        <v>6.3705583751615974E-2</v>
      </c>
      <c r="S88" s="18">
        <f>IFERROR('Comex Stat 15 | EXP (SCN124)'!S87/'Comex Stat 15 | EXP (SCN124)'!$AF87,"")</f>
        <v>5.7513943095028865E-2</v>
      </c>
      <c r="T88" s="18">
        <f>IFERROR('Comex Stat 15 | EXP (SCN124)'!T87/'Comex Stat 15 | EXP (SCN124)'!$AF87,"")</f>
        <v>1.0623356314501281E-2</v>
      </c>
      <c r="U88" s="18">
        <f>IFERROR('Comex Stat 15 | EXP (SCN124)'!U87/'Comex Stat 15 | EXP (SCN124)'!$AF87,"")</f>
        <v>2.8898972291172818E-3</v>
      </c>
      <c r="V88" s="18">
        <f>IFERROR('Comex Stat 15 | EXP (SCN124)'!V87/'Comex Stat 15 | EXP (SCN124)'!$AF87,"")</f>
        <v>7.9113233593386453E-3</v>
      </c>
      <c r="W88" s="18">
        <f>IFERROR('Comex Stat 15 | EXP (SCN124)'!W87/'Comex Stat 15 | EXP (SCN124)'!$AF87,"")</f>
        <v>1.8571437590306429E-3</v>
      </c>
      <c r="X88" s="18">
        <f>IFERROR('Comex Stat 15 | EXP (SCN124)'!X87/'Comex Stat 15 | EXP (SCN124)'!$AF87,"")</f>
        <v>4.0971440858881339E-3</v>
      </c>
      <c r="Y88" s="18">
        <f>IFERROR('Comex Stat 15 | EXP (SCN124)'!Y87/'Comex Stat 15 | EXP (SCN124)'!$AF87,"")</f>
        <v>2.8321889941780728E-4</v>
      </c>
      <c r="Z88" s="18">
        <f>IFERROR('Comex Stat 15 | EXP (SCN124)'!Z87/'Comex Stat 15 | EXP (SCN124)'!$AF87,"")</f>
        <v>5.1921658052516697E-4</v>
      </c>
      <c r="AA88" s="18">
        <f>IFERROR('Comex Stat 15 | EXP (SCN124)'!AA87/'Comex Stat 15 | EXP (SCN124)'!$AF87,"")</f>
        <v>1.2243909522804137E-3</v>
      </c>
      <c r="AB88" s="18">
        <f>IFERROR('Comex Stat 15 | EXP (SCN124)'!AB87/'Comex Stat 15 | EXP (SCN124)'!$AF87,"")</f>
        <v>1.241855366776326E-2</v>
      </c>
      <c r="AC88" s="18">
        <f>IFERROR('Comex Stat 15 | EXP (SCN124)'!AC87/'Comex Stat 15 | EXP (SCN124)'!$AF87,"")</f>
        <v>2.8463009850574479E-3</v>
      </c>
      <c r="AD88" s="18">
        <f>IFERROR('Comex Stat 15 | EXP (SCN124)'!AD87/'Comex Stat 15 | EXP (SCN124)'!$AF87,"")</f>
        <v>9.978766781083559E-2</v>
      </c>
      <c r="AE88" s="18">
        <f>IFERROR('Comex Stat 15 | EXP (SCN124)'!AE87/'Comex Stat 15 | EXP (SCN124)'!$AF87,"")</f>
        <v>0.227982232903542</v>
      </c>
      <c r="AF88" s="17">
        <f>IFERROR('Comex Stat 15 | EXP (SCN124)'!AF87/'Comex Stat 15 | EXP (SCN124)'!$AF87,"")</f>
        <v>1</v>
      </c>
      <c r="AH88" s="22">
        <v>87</v>
      </c>
      <c r="AJ88" s="33">
        <f t="shared" si="16"/>
        <v>18.769800920869148</v>
      </c>
      <c r="AK88" s="22">
        <f t="shared" si="16"/>
        <v>0.75352499822304264</v>
      </c>
      <c r="AL88" s="22">
        <f t="shared" si="16"/>
        <v>6.5540059564187878E-3</v>
      </c>
      <c r="AM88" s="22">
        <f t="shared" si="16"/>
        <v>6.8150137577682193E-2</v>
      </c>
      <c r="AN88" s="22">
        <f t="shared" si="16"/>
        <v>0.76530579187663295</v>
      </c>
      <c r="AO88" s="22">
        <f t="shared" si="16"/>
        <v>9.200264446614538</v>
      </c>
      <c r="AP88" s="22">
        <f t="shared" si="16"/>
        <v>5.3591903187047043</v>
      </c>
      <c r="AQ88" s="22">
        <f t="shared" si="16"/>
        <v>3.6682726979570957</v>
      </c>
      <c r="AR88" s="22">
        <f t="shared" si="15"/>
        <v>0.30616991740552069</v>
      </c>
      <c r="AS88" s="22">
        <f t="shared" si="15"/>
        <v>3.8189078440091118</v>
      </c>
      <c r="AT88" s="22">
        <f t="shared" si="15"/>
        <v>1.0242452489812801</v>
      </c>
      <c r="AU88" s="22">
        <f t="shared" si="15"/>
        <v>0.31119598655182662</v>
      </c>
      <c r="AV88" s="22">
        <f t="shared" si="15"/>
        <v>5.5423857863905894</v>
      </c>
      <c r="AW88" s="22">
        <f t="shared" si="15"/>
        <v>5.0037130492675113</v>
      </c>
      <c r="AX88" s="22">
        <f t="shared" si="15"/>
        <v>0.92423199936161149</v>
      </c>
      <c r="AY88" s="22">
        <f t="shared" si="15"/>
        <v>0.25142105893320349</v>
      </c>
      <c r="AZ88" s="22">
        <f t="shared" si="15"/>
        <v>0.68828513226246213</v>
      </c>
      <c r="BA88" s="22">
        <f t="shared" si="15"/>
        <v>0.16157150703566595</v>
      </c>
      <c r="BB88" s="22">
        <f t="shared" si="15"/>
        <v>0.35645153547226766</v>
      </c>
      <c r="BC88" s="22">
        <f t="shared" si="15"/>
        <v>2.4640044249349232E-2</v>
      </c>
      <c r="BD88" s="22">
        <f t="shared" si="15"/>
        <v>4.5171842505689529E-2</v>
      </c>
      <c r="BE88" s="22">
        <f t="shared" si="17"/>
        <v>0.10652201284839599</v>
      </c>
      <c r="BF88" s="22">
        <f t="shared" si="17"/>
        <v>1.0804141690954037</v>
      </c>
      <c r="BG88" s="22">
        <f t="shared" si="17"/>
        <v>0.24762818569999798</v>
      </c>
      <c r="BH88" s="22">
        <f t="shared" si="17"/>
        <v>8.6815270995426967</v>
      </c>
      <c r="BI88" s="22">
        <f t="shared" si="17"/>
        <v>19.834454262608155</v>
      </c>
      <c r="BJ88" s="27">
        <f t="shared" si="13"/>
        <v>87</v>
      </c>
      <c r="BK88" s="27" t="str">
        <f t="shared" si="14"/>
        <v>N</v>
      </c>
    </row>
    <row r="89" spans="2:63" x14ac:dyDescent="0.3">
      <c r="B89" s="2">
        <v>31802</v>
      </c>
      <c r="C89" s="9" t="s">
        <v>114</v>
      </c>
      <c r="D89" s="9">
        <v>86</v>
      </c>
      <c r="E89" s="9" t="str">
        <f t="shared" si="12"/>
        <v>S</v>
      </c>
      <c r="F89" s="18">
        <f>IFERROR('Comex Stat 15 | EXP (SCN124)'!F88/'Comex Stat 15 | EXP (SCN124)'!$AF88,"")</f>
        <v>0.28235235559968147</v>
      </c>
      <c r="G89" s="18">
        <f>IFERROR('Comex Stat 15 | EXP (SCN124)'!G88/'Comex Stat 15 | EXP (SCN124)'!$AF88,"")</f>
        <v>6.8395515706099058E-2</v>
      </c>
      <c r="H89" s="18">
        <f>IFERROR('Comex Stat 15 | EXP (SCN124)'!H88/'Comex Stat 15 | EXP (SCN124)'!$AF88,"")</f>
        <v>1.3901460538398496E-3</v>
      </c>
      <c r="I89" s="18">
        <f>IFERROR('Comex Stat 15 | EXP (SCN124)'!I88/'Comex Stat 15 | EXP (SCN124)'!$AF88,"")</f>
        <v>5.3347704235737542E-3</v>
      </c>
      <c r="J89" s="18">
        <f>IFERROR('Comex Stat 15 | EXP (SCN124)'!J88/'Comex Stat 15 | EXP (SCN124)'!$AF88,"")</f>
        <v>3.3353123392752667E-3</v>
      </c>
      <c r="K89" s="18">
        <f>IFERROR('Comex Stat 15 | EXP (SCN124)'!K88/'Comex Stat 15 | EXP (SCN124)'!$AF88,"")</f>
        <v>6.2315903838344913E-2</v>
      </c>
      <c r="L89" s="18">
        <f>IFERROR('Comex Stat 15 | EXP (SCN124)'!L88/'Comex Stat 15 | EXP (SCN124)'!$AF88,"")</f>
        <v>2.0663390581517675E-2</v>
      </c>
      <c r="M89" s="18">
        <f>IFERROR('Comex Stat 15 | EXP (SCN124)'!M88/'Comex Stat 15 | EXP (SCN124)'!$AF88,"")</f>
        <v>5.532709787828495E-2</v>
      </c>
      <c r="N89" s="18">
        <f>IFERROR('Comex Stat 15 | EXP (SCN124)'!N88/'Comex Stat 15 | EXP (SCN124)'!$AF88,"")</f>
        <v>1.9399267173285655E-3</v>
      </c>
      <c r="O89" s="18">
        <f>IFERROR('Comex Stat 15 | EXP (SCN124)'!O88/'Comex Stat 15 | EXP (SCN124)'!$AF88,"")</f>
        <v>9.0513445548925375E-3</v>
      </c>
      <c r="P89" s="18">
        <f>IFERROR('Comex Stat 15 | EXP (SCN124)'!P88/'Comex Stat 15 | EXP (SCN124)'!$AF88,"")</f>
        <v>2.060832462805209E-2</v>
      </c>
      <c r="Q89" s="18">
        <f>IFERROR('Comex Stat 15 | EXP (SCN124)'!Q88/'Comex Stat 15 | EXP (SCN124)'!$AF88,"")</f>
        <v>4.0381100827724227E-3</v>
      </c>
      <c r="R89" s="18">
        <f>IFERROR('Comex Stat 15 | EXP (SCN124)'!R88/'Comex Stat 15 | EXP (SCN124)'!$AF88,"")</f>
        <v>2.0534675224248934E-2</v>
      </c>
      <c r="S89" s="18">
        <f>IFERROR('Comex Stat 15 | EXP (SCN124)'!S88/'Comex Stat 15 | EXP (SCN124)'!$AF88,"")</f>
        <v>1.8839789007940363E-2</v>
      </c>
      <c r="T89" s="18">
        <f>IFERROR('Comex Stat 15 | EXP (SCN124)'!T88/'Comex Stat 15 | EXP (SCN124)'!$AF88,"")</f>
        <v>1.7464482787253963E-2</v>
      </c>
      <c r="U89" s="18">
        <f>IFERROR('Comex Stat 15 | EXP (SCN124)'!U88/'Comex Stat 15 | EXP (SCN124)'!$AF88,"")</f>
        <v>3.4529090413108381E-3</v>
      </c>
      <c r="V89" s="18">
        <f>IFERROR('Comex Stat 15 | EXP (SCN124)'!V88/'Comex Stat 15 | EXP (SCN124)'!$AF88,"")</f>
        <v>1.3405964194018237E-4</v>
      </c>
      <c r="W89" s="18">
        <f>IFERROR('Comex Stat 15 | EXP (SCN124)'!W88/'Comex Stat 15 | EXP (SCN124)'!$AF88,"")</f>
        <v>5.8459854722745673E-3</v>
      </c>
      <c r="X89" s="18">
        <f>IFERROR('Comex Stat 15 | EXP (SCN124)'!X88/'Comex Stat 15 | EXP (SCN124)'!$AF88,"")</f>
        <v>3.069059254171004E-3</v>
      </c>
      <c r="Y89" s="18">
        <f>IFERROR('Comex Stat 15 | EXP (SCN124)'!Y88/'Comex Stat 15 | EXP (SCN124)'!$AF88,"")</f>
        <v>7.2142233248510799E-6</v>
      </c>
      <c r="Z89" s="18">
        <f>IFERROR('Comex Stat 15 | EXP (SCN124)'!Z88/'Comex Stat 15 | EXP (SCN124)'!$AF88,"")</f>
        <v>7.5432577303048893E-4</v>
      </c>
      <c r="AA89" s="18">
        <f>IFERROR('Comex Stat 15 | EXP (SCN124)'!AA88/'Comex Stat 15 | EXP (SCN124)'!$AF88,"")</f>
        <v>1.1850998007389632E-3</v>
      </c>
      <c r="AB89" s="18">
        <f>IFERROR('Comex Stat 15 | EXP (SCN124)'!AB88/'Comex Stat 15 | EXP (SCN124)'!$AF88,"")</f>
        <v>6.2400002459343318E-3</v>
      </c>
      <c r="AC89" s="18">
        <f>IFERROR('Comex Stat 15 | EXP (SCN124)'!AC88/'Comex Stat 15 | EXP (SCN124)'!$AF88,"")</f>
        <v>5.7491824880649012E-3</v>
      </c>
      <c r="AD89" s="18">
        <f>IFERROR('Comex Stat 15 | EXP (SCN124)'!AD88/'Comex Stat 15 | EXP (SCN124)'!$AF88,"")</f>
        <v>0.15108320067271716</v>
      </c>
      <c r="AE89" s="18">
        <f>IFERROR('Comex Stat 15 | EXP (SCN124)'!AE88/'Comex Stat 15 | EXP (SCN124)'!$AF88,"")</f>
        <v>0.23088781796338692</v>
      </c>
      <c r="AF89" s="17">
        <f>IFERROR('Comex Stat 15 | EXP (SCN124)'!AF88/'Comex Stat 15 | EXP (SCN124)'!$AF88,"")</f>
        <v>1</v>
      </c>
      <c r="AH89" s="22">
        <v>10</v>
      </c>
      <c r="AJ89" s="33">
        <f t="shared" si="16"/>
        <v>2.8235235559968146</v>
      </c>
      <c r="AK89" s="22">
        <f t="shared" si="16"/>
        <v>0.68395515706099053</v>
      </c>
      <c r="AL89" s="22">
        <f t="shared" si="16"/>
        <v>1.3901460538398495E-2</v>
      </c>
      <c r="AM89" s="22">
        <f t="shared" si="16"/>
        <v>5.3347704235737543E-2</v>
      </c>
      <c r="AN89" s="22">
        <f t="shared" si="16"/>
        <v>3.3353123392752669E-2</v>
      </c>
      <c r="AO89" s="22">
        <f t="shared" si="16"/>
        <v>0.6231590383834491</v>
      </c>
      <c r="AP89" s="22">
        <f t="shared" si="16"/>
        <v>0.20663390581517674</v>
      </c>
      <c r="AQ89" s="22">
        <f t="shared" si="16"/>
        <v>0.55327097878284948</v>
      </c>
      <c r="AR89" s="22">
        <f t="shared" si="15"/>
        <v>1.9399267173285654E-2</v>
      </c>
      <c r="AS89" s="22">
        <f t="shared" si="15"/>
        <v>9.0513445548925375E-2</v>
      </c>
      <c r="AT89" s="22">
        <f t="shared" si="15"/>
        <v>0.20608324628052091</v>
      </c>
      <c r="AU89" s="22">
        <f t="shared" si="15"/>
        <v>4.0381100827724226E-2</v>
      </c>
      <c r="AV89" s="22">
        <f t="shared" si="15"/>
        <v>0.20534675224248933</v>
      </c>
      <c r="AW89" s="22">
        <f t="shared" si="15"/>
        <v>0.18839789007940363</v>
      </c>
      <c r="AX89" s="22">
        <f t="shared" si="15"/>
        <v>0.17464482787253963</v>
      </c>
      <c r="AY89" s="22">
        <f t="shared" si="15"/>
        <v>3.4529090413108379E-2</v>
      </c>
      <c r="AZ89" s="22">
        <f t="shared" si="15"/>
        <v>1.3405964194018237E-3</v>
      </c>
      <c r="BA89" s="22">
        <f t="shared" si="15"/>
        <v>5.8459854722745674E-2</v>
      </c>
      <c r="BB89" s="22">
        <f t="shared" si="15"/>
        <v>3.0690592541710041E-2</v>
      </c>
      <c r="BC89" s="22">
        <f t="shared" si="15"/>
        <v>7.2142233248510799E-5</v>
      </c>
      <c r="BD89" s="22">
        <f t="shared" si="15"/>
        <v>7.5432577303048889E-3</v>
      </c>
      <c r="BE89" s="22">
        <f t="shared" si="17"/>
        <v>1.1850998007389632E-2</v>
      </c>
      <c r="BF89" s="22">
        <f t="shared" si="17"/>
        <v>6.2400002459343316E-2</v>
      </c>
      <c r="BG89" s="22">
        <f t="shared" si="17"/>
        <v>5.7491824880649009E-2</v>
      </c>
      <c r="BH89" s="22">
        <f t="shared" si="17"/>
        <v>1.5108320067271717</v>
      </c>
      <c r="BI89" s="22">
        <f t="shared" si="17"/>
        <v>2.3088781796338691</v>
      </c>
      <c r="BJ89" s="27">
        <f t="shared" si="13"/>
        <v>9.9999999999999982</v>
      </c>
      <c r="BK89" s="27" t="str">
        <f t="shared" si="14"/>
        <v>N</v>
      </c>
    </row>
    <row r="90" spans="2:63" x14ac:dyDescent="0.3">
      <c r="B90" s="2">
        <v>33001</v>
      </c>
      <c r="C90" s="9" t="s">
        <v>115</v>
      </c>
      <c r="D90" s="9">
        <v>87</v>
      </c>
      <c r="E90" s="9" t="str">
        <f t="shared" si="12"/>
        <v>S</v>
      </c>
      <c r="F90" s="18">
        <f>IFERROR('Comex Stat 15 | EXP (SCN124)'!F89/'Comex Stat 15 | EXP (SCN124)'!$AF89,"")</f>
        <v>5.8642291573544093E-2</v>
      </c>
      <c r="G90" s="18">
        <f>IFERROR('Comex Stat 15 | EXP (SCN124)'!G89/'Comex Stat 15 | EXP (SCN124)'!$AF89,"")</f>
        <v>1.5108572967909534E-3</v>
      </c>
      <c r="H90" s="18">
        <f>IFERROR('Comex Stat 15 | EXP (SCN124)'!H89/'Comex Stat 15 | EXP (SCN124)'!$AF89,"")</f>
        <v>0</v>
      </c>
      <c r="I90" s="18">
        <f>IFERROR('Comex Stat 15 | EXP (SCN124)'!I89/'Comex Stat 15 | EXP (SCN124)'!$AF89,"")</f>
        <v>1.4168629908148246E-3</v>
      </c>
      <c r="J90" s="18">
        <f>IFERROR('Comex Stat 15 | EXP (SCN124)'!J89/'Comex Stat 15 | EXP (SCN124)'!$AF89,"")</f>
        <v>5.0204565511893298E-2</v>
      </c>
      <c r="K90" s="18">
        <f>IFERROR('Comex Stat 15 | EXP (SCN124)'!K89/'Comex Stat 15 | EXP (SCN124)'!$AF89,"")</f>
        <v>0.1748242169037344</v>
      </c>
      <c r="L90" s="18">
        <f>IFERROR('Comex Stat 15 | EXP (SCN124)'!L89/'Comex Stat 15 | EXP (SCN124)'!$AF89,"")</f>
        <v>1.1524037879323528E-2</v>
      </c>
      <c r="M90" s="18">
        <f>IFERROR('Comex Stat 15 | EXP (SCN124)'!M89/'Comex Stat 15 | EXP (SCN124)'!$AF89,"")</f>
        <v>5.6077109843838117E-2</v>
      </c>
      <c r="N90" s="18">
        <f>IFERROR('Comex Stat 15 | EXP (SCN124)'!N89/'Comex Stat 15 | EXP (SCN124)'!$AF89,"")</f>
        <v>1.6247958048149824E-2</v>
      </c>
      <c r="O90" s="18">
        <f>IFERROR('Comex Stat 15 | EXP (SCN124)'!O89/'Comex Stat 15 | EXP (SCN124)'!$AF89,"")</f>
        <v>1.5315421525902494E-2</v>
      </c>
      <c r="P90" s="18">
        <f>IFERROR('Comex Stat 15 | EXP (SCN124)'!P89/'Comex Stat 15 | EXP (SCN124)'!$AF89,"")</f>
        <v>0.11307766983915903</v>
      </c>
      <c r="Q90" s="18">
        <f>IFERROR('Comex Stat 15 | EXP (SCN124)'!Q89/'Comex Stat 15 | EXP (SCN124)'!$AF89,"")</f>
        <v>7.9044553606456916E-3</v>
      </c>
      <c r="R90" s="18">
        <f>IFERROR('Comex Stat 15 | EXP (SCN124)'!R89/'Comex Stat 15 | EXP (SCN124)'!$AF89,"")</f>
        <v>7.8064829041079406E-2</v>
      </c>
      <c r="S90" s="18">
        <f>IFERROR('Comex Stat 15 | EXP (SCN124)'!S89/'Comex Stat 15 | EXP (SCN124)'!$AF89,"")</f>
        <v>2.6701178586279826E-2</v>
      </c>
      <c r="T90" s="18">
        <f>IFERROR('Comex Stat 15 | EXP (SCN124)'!T89/'Comex Stat 15 | EXP (SCN124)'!$AF89,"")</f>
        <v>4.5448423087078429E-2</v>
      </c>
      <c r="U90" s="18">
        <f>IFERROR('Comex Stat 15 | EXP (SCN124)'!U89/'Comex Stat 15 | EXP (SCN124)'!$AF89,"")</f>
        <v>1.6231007003530246E-3</v>
      </c>
      <c r="V90" s="18">
        <f>IFERROR('Comex Stat 15 | EXP (SCN124)'!V89/'Comex Stat 15 | EXP (SCN124)'!$AF89,"")</f>
        <v>3.2374968102257256E-4</v>
      </c>
      <c r="W90" s="18">
        <f>IFERROR('Comex Stat 15 | EXP (SCN124)'!W89/'Comex Stat 15 | EXP (SCN124)'!$AF89,"")</f>
        <v>0</v>
      </c>
      <c r="X90" s="18">
        <f>IFERROR('Comex Stat 15 | EXP (SCN124)'!X89/'Comex Stat 15 | EXP (SCN124)'!$AF89,"")</f>
        <v>0</v>
      </c>
      <c r="Y90" s="18">
        <f>IFERROR('Comex Stat 15 | EXP (SCN124)'!Y89/'Comex Stat 15 | EXP (SCN124)'!$AF89,"")</f>
        <v>0</v>
      </c>
      <c r="Z90" s="18">
        <f>IFERROR('Comex Stat 15 | EXP (SCN124)'!Z89/'Comex Stat 15 | EXP (SCN124)'!$AF89,"")</f>
        <v>1.3919709162833719E-4</v>
      </c>
      <c r="AA90" s="18">
        <f>IFERROR('Comex Stat 15 | EXP (SCN124)'!AA89/'Comex Stat 15 | EXP (SCN124)'!$AF89,"")</f>
        <v>2.5245603074644614E-3</v>
      </c>
      <c r="AB90" s="18">
        <f>IFERROR('Comex Stat 15 | EXP (SCN124)'!AB89/'Comex Stat 15 | EXP (SCN124)'!$AF89,"")</f>
        <v>2.3914717003837197E-4</v>
      </c>
      <c r="AC90" s="18">
        <f>IFERROR('Comex Stat 15 | EXP (SCN124)'!AC89/'Comex Stat 15 | EXP (SCN124)'!$AF89,"")</f>
        <v>3.2630760892687822E-3</v>
      </c>
      <c r="AD90" s="18">
        <f>IFERROR('Comex Stat 15 | EXP (SCN124)'!AD89/'Comex Stat 15 | EXP (SCN124)'!$AF89,"")</f>
        <v>0.13583826504378485</v>
      </c>
      <c r="AE90" s="18">
        <f>IFERROR('Comex Stat 15 | EXP (SCN124)'!AE89/'Comex Stat 15 | EXP (SCN124)'!$AF89,"")</f>
        <v>0.1990890264282057</v>
      </c>
      <c r="AF90" s="17">
        <f>IFERROR('Comex Stat 15 | EXP (SCN124)'!AF89/'Comex Stat 15 | EXP (SCN124)'!$AF89,"")</f>
        <v>1</v>
      </c>
      <c r="AH90" s="22">
        <v>0</v>
      </c>
      <c r="AJ90" s="33">
        <f t="shared" si="16"/>
        <v>0</v>
      </c>
      <c r="AK90" s="22">
        <f t="shared" si="16"/>
        <v>0</v>
      </c>
      <c r="AL90" s="22">
        <f t="shared" si="16"/>
        <v>0</v>
      </c>
      <c r="AM90" s="22">
        <f t="shared" si="16"/>
        <v>0</v>
      </c>
      <c r="AN90" s="22">
        <f t="shared" si="16"/>
        <v>0</v>
      </c>
      <c r="AO90" s="22">
        <f t="shared" si="16"/>
        <v>0</v>
      </c>
      <c r="AP90" s="22">
        <f t="shared" si="16"/>
        <v>0</v>
      </c>
      <c r="AQ90" s="22">
        <f t="shared" si="16"/>
        <v>0</v>
      </c>
      <c r="AR90" s="22">
        <f t="shared" si="15"/>
        <v>0</v>
      </c>
      <c r="AS90" s="22">
        <f t="shared" si="15"/>
        <v>0</v>
      </c>
      <c r="AT90" s="22">
        <f t="shared" si="15"/>
        <v>0</v>
      </c>
      <c r="AU90" s="22">
        <f t="shared" si="15"/>
        <v>0</v>
      </c>
      <c r="AV90" s="22">
        <f t="shared" si="15"/>
        <v>0</v>
      </c>
      <c r="AW90" s="22">
        <f t="shared" si="15"/>
        <v>0</v>
      </c>
      <c r="AX90" s="22">
        <f t="shared" si="15"/>
        <v>0</v>
      </c>
      <c r="AY90" s="22">
        <f t="shared" si="15"/>
        <v>0</v>
      </c>
      <c r="AZ90" s="22">
        <f t="shared" si="15"/>
        <v>0</v>
      </c>
      <c r="BA90" s="22">
        <f t="shared" si="15"/>
        <v>0</v>
      </c>
      <c r="BB90" s="22">
        <f t="shared" si="15"/>
        <v>0</v>
      </c>
      <c r="BC90" s="22">
        <f t="shared" si="15"/>
        <v>0</v>
      </c>
      <c r="BD90" s="22">
        <f t="shared" si="15"/>
        <v>0</v>
      </c>
      <c r="BE90" s="22">
        <f t="shared" si="17"/>
        <v>0</v>
      </c>
      <c r="BF90" s="22">
        <f t="shared" si="17"/>
        <v>0</v>
      </c>
      <c r="BG90" s="22">
        <f t="shared" si="17"/>
        <v>0</v>
      </c>
      <c r="BH90" s="22">
        <f t="shared" si="17"/>
        <v>0</v>
      </c>
      <c r="BI90" s="22">
        <f t="shared" si="17"/>
        <v>0</v>
      </c>
      <c r="BJ90" s="27">
        <f t="shared" si="13"/>
        <v>0</v>
      </c>
      <c r="BK90" s="27" t="str">
        <f t="shared" si="14"/>
        <v>N</v>
      </c>
    </row>
    <row r="91" spans="2:63" x14ac:dyDescent="0.3">
      <c r="B91" s="2">
        <v>35001</v>
      </c>
      <c r="C91" s="9" t="s">
        <v>116</v>
      </c>
      <c r="D91" s="9">
        <v>88</v>
      </c>
      <c r="E91" s="9" t="str">
        <f t="shared" si="12"/>
        <v>S</v>
      </c>
      <c r="F91" s="18">
        <f>IFERROR('Comex Stat 15 | EXP (SCN124)'!F90/'Comex Stat 15 | EXP (SCN124)'!$AF90,"")</f>
        <v>0</v>
      </c>
      <c r="G91" s="18">
        <f>IFERROR('Comex Stat 15 | EXP (SCN124)'!G90/'Comex Stat 15 | EXP (SCN124)'!$AF90,"")</f>
        <v>0</v>
      </c>
      <c r="H91" s="18">
        <f>IFERROR('Comex Stat 15 | EXP (SCN124)'!H90/'Comex Stat 15 | EXP (SCN124)'!$AF90,"")</f>
        <v>0</v>
      </c>
      <c r="I91" s="18">
        <f>IFERROR('Comex Stat 15 | EXP (SCN124)'!I90/'Comex Stat 15 | EXP (SCN124)'!$AF90,"")</f>
        <v>0</v>
      </c>
      <c r="J91" s="18">
        <f>IFERROR('Comex Stat 15 | EXP (SCN124)'!J90/'Comex Stat 15 | EXP (SCN124)'!$AF90,"")</f>
        <v>0</v>
      </c>
      <c r="K91" s="18">
        <f>IFERROR('Comex Stat 15 | EXP (SCN124)'!K90/'Comex Stat 15 | EXP (SCN124)'!$AF90,"")</f>
        <v>0</v>
      </c>
      <c r="L91" s="18">
        <f>IFERROR('Comex Stat 15 | EXP (SCN124)'!L90/'Comex Stat 15 | EXP (SCN124)'!$AF90,"")</f>
        <v>0</v>
      </c>
      <c r="M91" s="18">
        <f>IFERROR('Comex Stat 15 | EXP (SCN124)'!M90/'Comex Stat 15 | EXP (SCN124)'!$AF90,"")</f>
        <v>0</v>
      </c>
      <c r="N91" s="18">
        <f>IFERROR('Comex Stat 15 | EXP (SCN124)'!N90/'Comex Stat 15 | EXP (SCN124)'!$AF90,"")</f>
        <v>0</v>
      </c>
      <c r="O91" s="18">
        <f>IFERROR('Comex Stat 15 | EXP (SCN124)'!O90/'Comex Stat 15 | EXP (SCN124)'!$AF90,"")</f>
        <v>0</v>
      </c>
      <c r="P91" s="18">
        <f>IFERROR('Comex Stat 15 | EXP (SCN124)'!P90/'Comex Stat 15 | EXP (SCN124)'!$AF90,"")</f>
        <v>0</v>
      </c>
      <c r="Q91" s="18">
        <f>IFERROR('Comex Stat 15 | EXP (SCN124)'!Q90/'Comex Stat 15 | EXP (SCN124)'!$AF90,"")</f>
        <v>0</v>
      </c>
      <c r="R91" s="18">
        <f>IFERROR('Comex Stat 15 | EXP (SCN124)'!R90/'Comex Stat 15 | EXP (SCN124)'!$AF90,"")</f>
        <v>0</v>
      </c>
      <c r="S91" s="18">
        <f>IFERROR('Comex Stat 15 | EXP (SCN124)'!S90/'Comex Stat 15 | EXP (SCN124)'!$AF90,"")</f>
        <v>0</v>
      </c>
      <c r="T91" s="18">
        <f>IFERROR('Comex Stat 15 | EXP (SCN124)'!T90/'Comex Stat 15 | EXP (SCN124)'!$AF90,"")</f>
        <v>0</v>
      </c>
      <c r="U91" s="18">
        <f>IFERROR('Comex Stat 15 | EXP (SCN124)'!U90/'Comex Stat 15 | EXP (SCN124)'!$AF90,"")</f>
        <v>0</v>
      </c>
      <c r="V91" s="18">
        <f>IFERROR('Comex Stat 15 | EXP (SCN124)'!V90/'Comex Stat 15 | EXP (SCN124)'!$AF90,"")</f>
        <v>0</v>
      </c>
      <c r="W91" s="18">
        <f>IFERROR('Comex Stat 15 | EXP (SCN124)'!W90/'Comex Stat 15 | EXP (SCN124)'!$AF90,"")</f>
        <v>0</v>
      </c>
      <c r="X91" s="18">
        <f>IFERROR('Comex Stat 15 | EXP (SCN124)'!X90/'Comex Stat 15 | EXP (SCN124)'!$AF90,"")</f>
        <v>0</v>
      </c>
      <c r="Y91" s="18">
        <f>IFERROR('Comex Stat 15 | EXP (SCN124)'!Y90/'Comex Stat 15 | EXP (SCN124)'!$AF90,"")</f>
        <v>0</v>
      </c>
      <c r="Z91" s="18">
        <f>IFERROR('Comex Stat 15 | EXP (SCN124)'!Z90/'Comex Stat 15 | EXP (SCN124)'!$AF90,"")</f>
        <v>0</v>
      </c>
      <c r="AA91" s="18">
        <f>IFERROR('Comex Stat 15 | EXP (SCN124)'!AA90/'Comex Stat 15 | EXP (SCN124)'!$AF90,"")</f>
        <v>0</v>
      </c>
      <c r="AB91" s="18">
        <f>IFERROR('Comex Stat 15 | EXP (SCN124)'!AB90/'Comex Stat 15 | EXP (SCN124)'!$AF90,"")</f>
        <v>0</v>
      </c>
      <c r="AC91" s="18">
        <f>IFERROR('Comex Stat 15 | EXP (SCN124)'!AC90/'Comex Stat 15 | EXP (SCN124)'!$AF90,"")</f>
        <v>0</v>
      </c>
      <c r="AD91" s="18">
        <f>IFERROR('Comex Stat 15 | EXP (SCN124)'!AD90/'Comex Stat 15 | EXP (SCN124)'!$AF90,"")</f>
        <v>0</v>
      </c>
      <c r="AE91" s="18">
        <f>IFERROR('Comex Stat 15 | EXP (SCN124)'!AE90/'Comex Stat 15 | EXP (SCN124)'!$AF90,"")</f>
        <v>1</v>
      </c>
      <c r="AF91" s="17">
        <f>IFERROR('Comex Stat 15 | EXP (SCN124)'!AF90/'Comex Stat 15 | EXP (SCN124)'!$AF90,"")</f>
        <v>1</v>
      </c>
      <c r="AH91" s="22">
        <v>0</v>
      </c>
      <c r="AJ91" s="33">
        <f t="shared" si="16"/>
        <v>0</v>
      </c>
      <c r="AK91" s="22">
        <f t="shared" si="16"/>
        <v>0</v>
      </c>
      <c r="AL91" s="22">
        <f t="shared" si="16"/>
        <v>0</v>
      </c>
      <c r="AM91" s="22">
        <f t="shared" si="16"/>
        <v>0</v>
      </c>
      <c r="AN91" s="22">
        <f t="shared" si="16"/>
        <v>0</v>
      </c>
      <c r="AO91" s="22">
        <f t="shared" si="16"/>
        <v>0</v>
      </c>
      <c r="AP91" s="22">
        <f t="shared" si="16"/>
        <v>0</v>
      </c>
      <c r="AQ91" s="22">
        <f t="shared" si="16"/>
        <v>0</v>
      </c>
      <c r="AR91" s="22">
        <f t="shared" si="15"/>
        <v>0</v>
      </c>
      <c r="AS91" s="22">
        <f t="shared" si="15"/>
        <v>0</v>
      </c>
      <c r="AT91" s="22">
        <f t="shared" si="15"/>
        <v>0</v>
      </c>
      <c r="AU91" s="22">
        <f t="shared" si="15"/>
        <v>0</v>
      </c>
      <c r="AV91" s="22">
        <f t="shared" si="15"/>
        <v>0</v>
      </c>
      <c r="AW91" s="22">
        <f t="shared" si="15"/>
        <v>0</v>
      </c>
      <c r="AX91" s="22">
        <f t="shared" si="15"/>
        <v>0</v>
      </c>
      <c r="AY91" s="22">
        <f t="shared" si="15"/>
        <v>0</v>
      </c>
      <c r="AZ91" s="22">
        <f t="shared" si="15"/>
        <v>0</v>
      </c>
      <c r="BA91" s="22">
        <f t="shared" si="15"/>
        <v>0</v>
      </c>
      <c r="BB91" s="22">
        <f t="shared" si="15"/>
        <v>0</v>
      </c>
      <c r="BC91" s="22">
        <f t="shared" si="15"/>
        <v>0</v>
      </c>
      <c r="BD91" s="22">
        <f t="shared" si="15"/>
        <v>0</v>
      </c>
      <c r="BE91" s="22">
        <f t="shared" si="17"/>
        <v>0</v>
      </c>
      <c r="BF91" s="22">
        <f t="shared" si="17"/>
        <v>0</v>
      </c>
      <c r="BG91" s="22">
        <f t="shared" si="17"/>
        <v>0</v>
      </c>
      <c r="BH91" s="22">
        <f t="shared" si="17"/>
        <v>0</v>
      </c>
      <c r="BI91" s="22">
        <f t="shared" si="17"/>
        <v>0</v>
      </c>
      <c r="BJ91" s="27">
        <f t="shared" si="13"/>
        <v>0</v>
      </c>
      <c r="BK91" s="27" t="str">
        <f t="shared" si="14"/>
        <v>N</v>
      </c>
    </row>
    <row r="92" spans="2:63" x14ac:dyDescent="0.3">
      <c r="B92" s="2">
        <v>36801</v>
      </c>
      <c r="C92" s="9" t="s">
        <v>117</v>
      </c>
      <c r="D92" s="9">
        <v>89</v>
      </c>
      <c r="E92" s="9" t="str">
        <f t="shared" si="12"/>
        <v>S</v>
      </c>
      <c r="F92" s="18">
        <f>IFERROR('Comex Stat 15 | EXP (SCN124)'!F91/'Comex Stat 15 | EXP (SCN124)'!$AF91,"")</f>
        <v>0.94536953345339636</v>
      </c>
      <c r="G92" s="18">
        <f>IFERROR('Comex Stat 15 | EXP (SCN124)'!G91/'Comex Stat 15 | EXP (SCN124)'!$AF91,"")</f>
        <v>0</v>
      </c>
      <c r="H92" s="18">
        <f>IFERROR('Comex Stat 15 | EXP (SCN124)'!H91/'Comex Stat 15 | EXP (SCN124)'!$AF91,"")</f>
        <v>0</v>
      </c>
      <c r="I92" s="18">
        <f>IFERROR('Comex Stat 15 | EXP (SCN124)'!I91/'Comex Stat 15 | EXP (SCN124)'!$AF91,"")</f>
        <v>0</v>
      </c>
      <c r="J92" s="18">
        <f>IFERROR('Comex Stat 15 | EXP (SCN124)'!J91/'Comex Stat 15 | EXP (SCN124)'!$AF91,"")</f>
        <v>0</v>
      </c>
      <c r="K92" s="18">
        <f>IFERROR('Comex Stat 15 | EXP (SCN124)'!K91/'Comex Stat 15 | EXP (SCN124)'!$AF91,"")</f>
        <v>0</v>
      </c>
      <c r="L92" s="18">
        <f>IFERROR('Comex Stat 15 | EXP (SCN124)'!L91/'Comex Stat 15 | EXP (SCN124)'!$AF91,"")</f>
        <v>0</v>
      </c>
      <c r="M92" s="18">
        <f>IFERROR('Comex Stat 15 | EXP (SCN124)'!M91/'Comex Stat 15 | EXP (SCN124)'!$AF91,"")</f>
        <v>0</v>
      </c>
      <c r="N92" s="18">
        <f>IFERROR('Comex Stat 15 | EXP (SCN124)'!N91/'Comex Stat 15 | EXP (SCN124)'!$AF91,"")</f>
        <v>0</v>
      </c>
      <c r="O92" s="18">
        <f>IFERROR('Comex Stat 15 | EXP (SCN124)'!O91/'Comex Stat 15 | EXP (SCN124)'!$AF91,"")</f>
        <v>0</v>
      </c>
      <c r="P92" s="18">
        <f>IFERROR('Comex Stat 15 | EXP (SCN124)'!P91/'Comex Stat 15 | EXP (SCN124)'!$AF91,"")</f>
        <v>4.1491046246899317E-2</v>
      </c>
      <c r="Q92" s="18">
        <f>IFERROR('Comex Stat 15 | EXP (SCN124)'!Q91/'Comex Stat 15 | EXP (SCN124)'!$AF91,"")</f>
        <v>0</v>
      </c>
      <c r="R92" s="18">
        <f>IFERROR('Comex Stat 15 | EXP (SCN124)'!R91/'Comex Stat 15 | EXP (SCN124)'!$AF91,"")</f>
        <v>0</v>
      </c>
      <c r="S92" s="18">
        <f>IFERROR('Comex Stat 15 | EXP (SCN124)'!S91/'Comex Stat 15 | EXP (SCN124)'!$AF91,"")</f>
        <v>0</v>
      </c>
      <c r="T92" s="18">
        <f>IFERROR('Comex Stat 15 | EXP (SCN124)'!T91/'Comex Stat 15 | EXP (SCN124)'!$AF91,"")</f>
        <v>0</v>
      </c>
      <c r="U92" s="18">
        <f>IFERROR('Comex Stat 15 | EXP (SCN124)'!U91/'Comex Stat 15 | EXP (SCN124)'!$AF91,"")</f>
        <v>0</v>
      </c>
      <c r="V92" s="18">
        <f>IFERROR('Comex Stat 15 | EXP (SCN124)'!V91/'Comex Stat 15 | EXP (SCN124)'!$AF91,"")</f>
        <v>0</v>
      </c>
      <c r="W92" s="18">
        <f>IFERROR('Comex Stat 15 | EXP (SCN124)'!W91/'Comex Stat 15 | EXP (SCN124)'!$AF91,"")</f>
        <v>0</v>
      </c>
      <c r="X92" s="18">
        <f>IFERROR('Comex Stat 15 | EXP (SCN124)'!X91/'Comex Stat 15 | EXP (SCN124)'!$AF91,"")</f>
        <v>0</v>
      </c>
      <c r="Y92" s="18">
        <f>IFERROR('Comex Stat 15 | EXP (SCN124)'!Y91/'Comex Stat 15 | EXP (SCN124)'!$AF91,"")</f>
        <v>0</v>
      </c>
      <c r="Z92" s="18">
        <f>IFERROR('Comex Stat 15 | EXP (SCN124)'!Z91/'Comex Stat 15 | EXP (SCN124)'!$AF91,"")</f>
        <v>0</v>
      </c>
      <c r="AA92" s="18">
        <f>IFERROR('Comex Stat 15 | EXP (SCN124)'!AA91/'Comex Stat 15 | EXP (SCN124)'!$AF91,"")</f>
        <v>0</v>
      </c>
      <c r="AB92" s="18">
        <f>IFERROR('Comex Stat 15 | EXP (SCN124)'!AB91/'Comex Stat 15 | EXP (SCN124)'!$AF91,"")</f>
        <v>0</v>
      </c>
      <c r="AC92" s="18">
        <f>IFERROR('Comex Stat 15 | EXP (SCN124)'!AC91/'Comex Stat 15 | EXP (SCN124)'!$AF91,"")</f>
        <v>0</v>
      </c>
      <c r="AD92" s="18">
        <f>IFERROR('Comex Stat 15 | EXP (SCN124)'!AD91/'Comex Stat 15 | EXP (SCN124)'!$AF91,"")</f>
        <v>6.3311699344184309E-3</v>
      </c>
      <c r="AE92" s="18">
        <f>IFERROR('Comex Stat 15 | EXP (SCN124)'!AE91/'Comex Stat 15 | EXP (SCN124)'!$AF91,"")</f>
        <v>6.8082503652859422E-3</v>
      </c>
      <c r="AF92" s="17">
        <f>IFERROR('Comex Stat 15 | EXP (SCN124)'!AF91/'Comex Stat 15 | EXP (SCN124)'!$AF91,"")</f>
        <v>1</v>
      </c>
      <c r="AH92" s="22">
        <v>0</v>
      </c>
      <c r="AJ92" s="33">
        <f t="shared" si="16"/>
        <v>0</v>
      </c>
      <c r="AK92" s="22">
        <f t="shared" si="16"/>
        <v>0</v>
      </c>
      <c r="AL92" s="22">
        <f t="shared" si="16"/>
        <v>0</v>
      </c>
      <c r="AM92" s="22">
        <f t="shared" si="16"/>
        <v>0</v>
      </c>
      <c r="AN92" s="22">
        <f t="shared" si="16"/>
        <v>0</v>
      </c>
      <c r="AO92" s="22">
        <f t="shared" si="16"/>
        <v>0</v>
      </c>
      <c r="AP92" s="22">
        <f t="shared" si="16"/>
        <v>0</v>
      </c>
      <c r="AQ92" s="22">
        <f t="shared" si="16"/>
        <v>0</v>
      </c>
      <c r="AR92" s="22">
        <f t="shared" si="15"/>
        <v>0</v>
      </c>
      <c r="AS92" s="22">
        <f t="shared" si="15"/>
        <v>0</v>
      </c>
      <c r="AT92" s="22">
        <f t="shared" si="15"/>
        <v>0</v>
      </c>
      <c r="AU92" s="22">
        <f t="shared" si="15"/>
        <v>0</v>
      </c>
      <c r="AV92" s="22">
        <f t="shared" si="15"/>
        <v>0</v>
      </c>
      <c r="AW92" s="22">
        <f t="shared" si="15"/>
        <v>0</v>
      </c>
      <c r="AX92" s="22">
        <f t="shared" si="15"/>
        <v>0</v>
      </c>
      <c r="AY92" s="22">
        <f t="shared" si="15"/>
        <v>0</v>
      </c>
      <c r="AZ92" s="22">
        <f t="shared" si="15"/>
        <v>0</v>
      </c>
      <c r="BA92" s="22">
        <f t="shared" si="15"/>
        <v>0</v>
      </c>
      <c r="BB92" s="22">
        <f t="shared" si="15"/>
        <v>0</v>
      </c>
      <c r="BC92" s="22">
        <f t="shared" si="15"/>
        <v>0</v>
      </c>
      <c r="BD92" s="22">
        <f t="shared" si="15"/>
        <v>0</v>
      </c>
      <c r="BE92" s="22">
        <f t="shared" si="17"/>
        <v>0</v>
      </c>
      <c r="BF92" s="22">
        <f t="shared" si="17"/>
        <v>0</v>
      </c>
      <c r="BG92" s="22">
        <f t="shared" si="17"/>
        <v>0</v>
      </c>
      <c r="BH92" s="22">
        <f t="shared" si="17"/>
        <v>0</v>
      </c>
      <c r="BI92" s="22">
        <f t="shared" si="17"/>
        <v>0</v>
      </c>
      <c r="BJ92" s="27">
        <f t="shared" si="13"/>
        <v>0</v>
      </c>
      <c r="BK92" s="27" t="str">
        <f t="shared" si="14"/>
        <v>N</v>
      </c>
    </row>
    <row r="93" spans="2:63" x14ac:dyDescent="0.3">
      <c r="B93" s="2">
        <v>41801</v>
      </c>
      <c r="C93" s="9" t="s">
        <v>141</v>
      </c>
      <c r="D93" s="9">
        <v>90</v>
      </c>
      <c r="E93" s="9" t="str">
        <f t="shared" si="12"/>
        <v>N</v>
      </c>
      <c r="F93" s="18" t="str">
        <f>IFERROR('Comex Stat 15 | EXP (SCN124)'!F92/'Comex Stat 15 | EXP (SCN124)'!$AF92,"")</f>
        <v/>
      </c>
      <c r="G93" s="18" t="str">
        <f>IFERROR('Comex Stat 15 | EXP (SCN124)'!G92/'Comex Stat 15 | EXP (SCN124)'!$AF92,"")</f>
        <v/>
      </c>
      <c r="H93" s="18" t="str">
        <f>IFERROR('Comex Stat 15 | EXP (SCN124)'!H92/'Comex Stat 15 | EXP (SCN124)'!$AF92,"")</f>
        <v/>
      </c>
      <c r="I93" s="18" t="str">
        <f>IFERROR('Comex Stat 15 | EXP (SCN124)'!I92/'Comex Stat 15 | EXP (SCN124)'!$AF92,"")</f>
        <v/>
      </c>
      <c r="J93" s="18" t="str">
        <f>IFERROR('Comex Stat 15 | EXP (SCN124)'!J92/'Comex Stat 15 | EXP (SCN124)'!$AF92,"")</f>
        <v/>
      </c>
      <c r="K93" s="18" t="str">
        <f>IFERROR('Comex Stat 15 | EXP (SCN124)'!K92/'Comex Stat 15 | EXP (SCN124)'!$AF92,"")</f>
        <v/>
      </c>
      <c r="L93" s="18" t="str">
        <f>IFERROR('Comex Stat 15 | EXP (SCN124)'!L92/'Comex Stat 15 | EXP (SCN124)'!$AF92,"")</f>
        <v/>
      </c>
      <c r="M93" s="18" t="str">
        <f>IFERROR('Comex Stat 15 | EXP (SCN124)'!M92/'Comex Stat 15 | EXP (SCN124)'!$AF92,"")</f>
        <v/>
      </c>
      <c r="N93" s="18" t="str">
        <f>IFERROR('Comex Stat 15 | EXP (SCN124)'!N92/'Comex Stat 15 | EXP (SCN124)'!$AF92,"")</f>
        <v/>
      </c>
      <c r="O93" s="18" t="str">
        <f>IFERROR('Comex Stat 15 | EXP (SCN124)'!O92/'Comex Stat 15 | EXP (SCN124)'!$AF92,"")</f>
        <v/>
      </c>
      <c r="P93" s="18" t="str">
        <f>IFERROR('Comex Stat 15 | EXP (SCN124)'!P92/'Comex Stat 15 | EXP (SCN124)'!$AF92,"")</f>
        <v/>
      </c>
      <c r="Q93" s="18" t="str">
        <f>IFERROR('Comex Stat 15 | EXP (SCN124)'!Q92/'Comex Stat 15 | EXP (SCN124)'!$AF92,"")</f>
        <v/>
      </c>
      <c r="R93" s="18" t="str">
        <f>IFERROR('Comex Stat 15 | EXP (SCN124)'!R92/'Comex Stat 15 | EXP (SCN124)'!$AF92,"")</f>
        <v/>
      </c>
      <c r="S93" s="18" t="str">
        <f>IFERROR('Comex Stat 15 | EXP (SCN124)'!S92/'Comex Stat 15 | EXP (SCN124)'!$AF92,"")</f>
        <v/>
      </c>
      <c r="T93" s="18" t="str">
        <f>IFERROR('Comex Stat 15 | EXP (SCN124)'!T92/'Comex Stat 15 | EXP (SCN124)'!$AF92,"")</f>
        <v/>
      </c>
      <c r="U93" s="18" t="str">
        <f>IFERROR('Comex Stat 15 | EXP (SCN124)'!U92/'Comex Stat 15 | EXP (SCN124)'!$AF92,"")</f>
        <v/>
      </c>
      <c r="V93" s="18" t="str">
        <f>IFERROR('Comex Stat 15 | EXP (SCN124)'!V92/'Comex Stat 15 | EXP (SCN124)'!$AF92,"")</f>
        <v/>
      </c>
      <c r="W93" s="18" t="str">
        <f>IFERROR('Comex Stat 15 | EXP (SCN124)'!W92/'Comex Stat 15 | EXP (SCN124)'!$AF92,"")</f>
        <v/>
      </c>
      <c r="X93" s="18" t="str">
        <f>IFERROR('Comex Stat 15 | EXP (SCN124)'!X92/'Comex Stat 15 | EXP (SCN124)'!$AF92,"")</f>
        <v/>
      </c>
      <c r="Y93" s="18" t="str">
        <f>IFERROR('Comex Stat 15 | EXP (SCN124)'!Y92/'Comex Stat 15 | EXP (SCN124)'!$AF92,"")</f>
        <v/>
      </c>
      <c r="Z93" s="18" t="str">
        <f>IFERROR('Comex Stat 15 | EXP (SCN124)'!Z92/'Comex Stat 15 | EXP (SCN124)'!$AF92,"")</f>
        <v/>
      </c>
      <c r="AA93" s="18" t="str">
        <f>IFERROR('Comex Stat 15 | EXP (SCN124)'!AA92/'Comex Stat 15 | EXP (SCN124)'!$AF92,"")</f>
        <v/>
      </c>
      <c r="AB93" s="18" t="str">
        <f>IFERROR('Comex Stat 15 | EXP (SCN124)'!AB92/'Comex Stat 15 | EXP (SCN124)'!$AF92,"")</f>
        <v/>
      </c>
      <c r="AC93" s="18" t="str">
        <f>IFERROR('Comex Stat 15 | EXP (SCN124)'!AC92/'Comex Stat 15 | EXP (SCN124)'!$AF92,"")</f>
        <v/>
      </c>
      <c r="AD93" s="18" t="str">
        <f>IFERROR('Comex Stat 15 | EXP (SCN124)'!AD92/'Comex Stat 15 | EXP (SCN124)'!$AF92,"")</f>
        <v/>
      </c>
      <c r="AE93" s="18" t="str">
        <f>IFERROR('Comex Stat 15 | EXP (SCN124)'!AE92/'Comex Stat 15 | EXP (SCN124)'!$AF92,"")</f>
        <v/>
      </c>
      <c r="AF93" s="17" t="str">
        <f>IFERROR('Comex Stat 15 | EXP (SCN124)'!AF92/'Comex Stat 15 | EXP (SCN124)'!$AF92,"")</f>
        <v/>
      </c>
      <c r="AH93" s="22">
        <v>0</v>
      </c>
      <c r="AJ93" s="33" t="str">
        <f t="shared" ref="AJ93" si="18">IFERROR(F93*$AH93,"")</f>
        <v/>
      </c>
      <c r="AK93" s="22" t="str">
        <f t="shared" ref="AK93" si="19">IFERROR(G93*$AH93,"")</f>
        <v/>
      </c>
      <c r="AL93" s="22" t="str">
        <f t="shared" ref="AL93" si="20">IFERROR(H93*$AH93,"")</f>
        <v/>
      </c>
      <c r="AM93" s="22" t="str">
        <f t="shared" ref="AM93" si="21">IFERROR(I93*$AH93,"")</f>
        <v/>
      </c>
      <c r="AN93" s="22" t="str">
        <f t="shared" ref="AN93" si="22">IFERROR(J93*$AH93,"")</f>
        <v/>
      </c>
      <c r="AO93" s="22" t="str">
        <f t="shared" ref="AO93" si="23">IFERROR(K93*$AH93,"")</f>
        <v/>
      </c>
      <c r="AP93" s="22" t="str">
        <f t="shared" ref="AP93" si="24">IFERROR(L93*$AH93,"")</f>
        <v/>
      </c>
      <c r="AQ93" s="22" t="str">
        <f t="shared" ref="AQ93" si="25">IFERROR(M93*$AH93,"")</f>
        <v/>
      </c>
      <c r="AR93" s="22" t="str">
        <f t="shared" si="15"/>
        <v/>
      </c>
      <c r="AS93" s="22" t="str">
        <f t="shared" si="15"/>
        <v/>
      </c>
      <c r="AT93" s="22" t="str">
        <f t="shared" si="15"/>
        <v/>
      </c>
      <c r="AU93" s="22" t="str">
        <f t="shared" si="15"/>
        <v/>
      </c>
      <c r="AV93" s="22" t="str">
        <f t="shared" si="15"/>
        <v/>
      </c>
      <c r="AW93" s="22" t="str">
        <f t="shared" si="15"/>
        <v/>
      </c>
      <c r="AX93" s="22" t="str">
        <f t="shared" si="15"/>
        <v/>
      </c>
      <c r="AY93" s="22" t="str">
        <f t="shared" si="15"/>
        <v/>
      </c>
      <c r="AZ93" s="22" t="str">
        <f t="shared" si="15"/>
        <v/>
      </c>
      <c r="BA93" s="22" t="str">
        <f t="shared" si="15"/>
        <v/>
      </c>
      <c r="BB93" s="22" t="str">
        <f t="shared" si="15"/>
        <v/>
      </c>
      <c r="BC93" s="22" t="str">
        <f t="shared" si="15"/>
        <v/>
      </c>
      <c r="BD93" s="22" t="str">
        <f t="shared" si="15"/>
        <v/>
      </c>
      <c r="BE93" s="22" t="str">
        <f t="shared" si="17"/>
        <v/>
      </c>
      <c r="BF93" s="22" t="str">
        <f t="shared" si="17"/>
        <v/>
      </c>
      <c r="BG93" s="22" t="str">
        <f t="shared" si="17"/>
        <v/>
      </c>
      <c r="BH93" s="22" t="str">
        <f t="shared" si="17"/>
        <v/>
      </c>
      <c r="BI93" s="22" t="str">
        <f t="shared" si="17"/>
        <v/>
      </c>
      <c r="BJ93" s="27">
        <f t="shared" si="13"/>
        <v>0</v>
      </c>
      <c r="BK93" s="27" t="str">
        <f t="shared" si="14"/>
        <v>N</v>
      </c>
    </row>
    <row r="94" spans="2:63" x14ac:dyDescent="0.3">
      <c r="B94" s="2">
        <v>41802</v>
      </c>
      <c r="C94" s="9" t="s">
        <v>142</v>
      </c>
      <c r="D94" s="9">
        <v>91</v>
      </c>
      <c r="E94" s="9" t="str">
        <f t="shared" si="12"/>
        <v>N</v>
      </c>
      <c r="F94" s="18" t="str">
        <f>IFERROR('Comex Stat 15 | EXP (SCN124)'!F93/'Comex Stat 15 | EXP (SCN124)'!$AF93,"")</f>
        <v/>
      </c>
      <c r="G94" s="18" t="str">
        <f>IFERROR('Comex Stat 15 | EXP (SCN124)'!G93/'Comex Stat 15 | EXP (SCN124)'!$AF93,"")</f>
        <v/>
      </c>
      <c r="H94" s="18" t="str">
        <f>IFERROR('Comex Stat 15 | EXP (SCN124)'!H93/'Comex Stat 15 | EXP (SCN124)'!$AF93,"")</f>
        <v/>
      </c>
      <c r="I94" s="18" t="str">
        <f>IFERROR('Comex Stat 15 | EXP (SCN124)'!I93/'Comex Stat 15 | EXP (SCN124)'!$AF93,"")</f>
        <v/>
      </c>
      <c r="J94" s="18" t="str">
        <f>IFERROR('Comex Stat 15 | EXP (SCN124)'!J93/'Comex Stat 15 | EXP (SCN124)'!$AF93,"")</f>
        <v/>
      </c>
      <c r="K94" s="18" t="str">
        <f>IFERROR('Comex Stat 15 | EXP (SCN124)'!K93/'Comex Stat 15 | EXP (SCN124)'!$AF93,"")</f>
        <v/>
      </c>
      <c r="L94" s="18" t="str">
        <f>IFERROR('Comex Stat 15 | EXP (SCN124)'!L93/'Comex Stat 15 | EXP (SCN124)'!$AF93,"")</f>
        <v/>
      </c>
      <c r="M94" s="18" t="str">
        <f>IFERROR('Comex Stat 15 | EXP (SCN124)'!M93/'Comex Stat 15 | EXP (SCN124)'!$AF93,"")</f>
        <v/>
      </c>
      <c r="N94" s="18" t="str">
        <f>IFERROR('Comex Stat 15 | EXP (SCN124)'!N93/'Comex Stat 15 | EXP (SCN124)'!$AF93,"")</f>
        <v/>
      </c>
      <c r="O94" s="18" t="str">
        <f>IFERROR('Comex Stat 15 | EXP (SCN124)'!O93/'Comex Stat 15 | EXP (SCN124)'!$AF93,"")</f>
        <v/>
      </c>
      <c r="P94" s="18" t="str">
        <f>IFERROR('Comex Stat 15 | EXP (SCN124)'!P93/'Comex Stat 15 | EXP (SCN124)'!$AF93,"")</f>
        <v/>
      </c>
      <c r="Q94" s="18" t="str">
        <f>IFERROR('Comex Stat 15 | EXP (SCN124)'!Q93/'Comex Stat 15 | EXP (SCN124)'!$AF93,"")</f>
        <v/>
      </c>
      <c r="R94" s="18" t="str">
        <f>IFERROR('Comex Stat 15 | EXP (SCN124)'!R93/'Comex Stat 15 | EXP (SCN124)'!$AF93,"")</f>
        <v/>
      </c>
      <c r="S94" s="18" t="str">
        <f>IFERROR('Comex Stat 15 | EXP (SCN124)'!S93/'Comex Stat 15 | EXP (SCN124)'!$AF93,"")</f>
        <v/>
      </c>
      <c r="T94" s="18" t="str">
        <f>IFERROR('Comex Stat 15 | EXP (SCN124)'!T93/'Comex Stat 15 | EXP (SCN124)'!$AF93,"")</f>
        <v/>
      </c>
      <c r="U94" s="18" t="str">
        <f>IFERROR('Comex Stat 15 | EXP (SCN124)'!U93/'Comex Stat 15 | EXP (SCN124)'!$AF93,"")</f>
        <v/>
      </c>
      <c r="V94" s="18" t="str">
        <f>IFERROR('Comex Stat 15 | EXP (SCN124)'!V93/'Comex Stat 15 | EXP (SCN124)'!$AF93,"")</f>
        <v/>
      </c>
      <c r="W94" s="18" t="str">
        <f>IFERROR('Comex Stat 15 | EXP (SCN124)'!W93/'Comex Stat 15 | EXP (SCN124)'!$AF93,"")</f>
        <v/>
      </c>
      <c r="X94" s="18" t="str">
        <f>IFERROR('Comex Stat 15 | EXP (SCN124)'!X93/'Comex Stat 15 | EXP (SCN124)'!$AF93,"")</f>
        <v/>
      </c>
      <c r="Y94" s="18" t="str">
        <f>IFERROR('Comex Stat 15 | EXP (SCN124)'!Y93/'Comex Stat 15 | EXP (SCN124)'!$AF93,"")</f>
        <v/>
      </c>
      <c r="Z94" s="18" t="str">
        <f>IFERROR('Comex Stat 15 | EXP (SCN124)'!Z93/'Comex Stat 15 | EXP (SCN124)'!$AF93,"")</f>
        <v/>
      </c>
      <c r="AA94" s="18" t="str">
        <f>IFERROR('Comex Stat 15 | EXP (SCN124)'!AA93/'Comex Stat 15 | EXP (SCN124)'!$AF93,"")</f>
        <v/>
      </c>
      <c r="AB94" s="18" t="str">
        <f>IFERROR('Comex Stat 15 | EXP (SCN124)'!AB93/'Comex Stat 15 | EXP (SCN124)'!$AF93,"")</f>
        <v/>
      </c>
      <c r="AC94" s="18" t="str">
        <f>IFERROR('Comex Stat 15 | EXP (SCN124)'!AC93/'Comex Stat 15 | EXP (SCN124)'!$AF93,"")</f>
        <v/>
      </c>
      <c r="AD94" s="18" t="str">
        <f>IFERROR('Comex Stat 15 | EXP (SCN124)'!AD93/'Comex Stat 15 | EXP (SCN124)'!$AF93,"")</f>
        <v/>
      </c>
      <c r="AE94" s="18" t="str">
        <f>IFERROR('Comex Stat 15 | EXP (SCN124)'!AE93/'Comex Stat 15 | EXP (SCN124)'!$AF93,"")</f>
        <v/>
      </c>
      <c r="AF94" s="17" t="str">
        <f>IFERROR('Comex Stat 15 | EXP (SCN124)'!AF93/'Comex Stat 15 | EXP (SCN124)'!$AF93,"")</f>
        <v/>
      </c>
      <c r="AH94" s="22">
        <v>0</v>
      </c>
      <c r="AJ94" s="33" t="str">
        <f t="shared" ref="AJ94:AY106" si="26">IFERROR(F94*$AH94,"")</f>
        <v/>
      </c>
      <c r="AK94" s="22" t="str">
        <f t="shared" si="26"/>
        <v/>
      </c>
      <c r="AL94" s="22" t="str">
        <f t="shared" si="26"/>
        <v/>
      </c>
      <c r="AM94" s="22" t="str">
        <f t="shared" si="26"/>
        <v/>
      </c>
      <c r="AN94" s="22" t="str">
        <f t="shared" si="26"/>
        <v/>
      </c>
      <c r="AO94" s="22" t="str">
        <f t="shared" si="26"/>
        <v/>
      </c>
      <c r="AP94" s="22" t="str">
        <f t="shared" si="26"/>
        <v/>
      </c>
      <c r="AQ94" s="22" t="str">
        <f t="shared" si="26"/>
        <v/>
      </c>
      <c r="AR94" s="22" t="str">
        <f t="shared" si="26"/>
        <v/>
      </c>
      <c r="AS94" s="22" t="str">
        <f t="shared" si="26"/>
        <v/>
      </c>
      <c r="AT94" s="22" t="str">
        <f t="shared" si="26"/>
        <v/>
      </c>
      <c r="AU94" s="22" t="str">
        <f t="shared" si="26"/>
        <v/>
      </c>
      <c r="AV94" s="22" t="str">
        <f t="shared" si="26"/>
        <v/>
      </c>
      <c r="AW94" s="22" t="str">
        <f t="shared" si="26"/>
        <v/>
      </c>
      <c r="AX94" s="22" t="str">
        <f t="shared" si="26"/>
        <v/>
      </c>
      <c r="AY94" s="22" t="str">
        <f t="shared" si="26"/>
        <v/>
      </c>
      <c r="AZ94" s="22" t="str">
        <f t="shared" ref="AZ94:BI107" si="27">IFERROR(V94*$AH94,"")</f>
        <v/>
      </c>
      <c r="BA94" s="22" t="str">
        <f t="shared" si="27"/>
        <v/>
      </c>
      <c r="BB94" s="22" t="str">
        <f t="shared" si="27"/>
        <v/>
      </c>
      <c r="BC94" s="22" t="str">
        <f t="shared" si="27"/>
        <v/>
      </c>
      <c r="BD94" s="22" t="str">
        <f t="shared" si="27"/>
        <v/>
      </c>
      <c r="BE94" s="22" t="str">
        <f t="shared" si="27"/>
        <v/>
      </c>
      <c r="BF94" s="22" t="str">
        <f t="shared" si="27"/>
        <v/>
      </c>
      <c r="BG94" s="22" t="str">
        <f t="shared" si="27"/>
        <v/>
      </c>
      <c r="BH94" s="22" t="str">
        <f t="shared" si="27"/>
        <v/>
      </c>
      <c r="BI94" s="22" t="str">
        <f t="shared" si="27"/>
        <v/>
      </c>
      <c r="BJ94" s="27">
        <f t="shared" si="13"/>
        <v>0</v>
      </c>
      <c r="BK94" s="27" t="str">
        <f t="shared" si="14"/>
        <v>N</v>
      </c>
    </row>
    <row r="95" spans="2:63" x14ac:dyDescent="0.3">
      <c r="B95" s="2">
        <v>41803</v>
      </c>
      <c r="C95" s="9" t="s">
        <v>118</v>
      </c>
      <c r="D95" s="9">
        <v>92</v>
      </c>
      <c r="E95" s="9" t="str">
        <f t="shared" si="12"/>
        <v>S</v>
      </c>
      <c r="F95" s="18">
        <f>IFERROR('Comex Stat 15 | EXP (SCN124)'!F94/'Comex Stat 15 | EXP (SCN124)'!$AF94,"")</f>
        <v>0.13829591555370296</v>
      </c>
      <c r="G95" s="18">
        <f>IFERROR('Comex Stat 15 | EXP (SCN124)'!G94/'Comex Stat 15 | EXP (SCN124)'!$AF94,"")</f>
        <v>9.0141241154687839E-3</v>
      </c>
      <c r="H95" s="18">
        <f>IFERROR('Comex Stat 15 | EXP (SCN124)'!H94/'Comex Stat 15 | EXP (SCN124)'!$AF94,"")</f>
        <v>0</v>
      </c>
      <c r="I95" s="18">
        <f>IFERROR('Comex Stat 15 | EXP (SCN124)'!I94/'Comex Stat 15 | EXP (SCN124)'!$AF94,"")</f>
        <v>9.3217240716264374E-2</v>
      </c>
      <c r="J95" s="18">
        <f>IFERROR('Comex Stat 15 | EXP (SCN124)'!J94/'Comex Stat 15 | EXP (SCN124)'!$AF94,"")</f>
        <v>2.2027916162527401E-5</v>
      </c>
      <c r="K95" s="18">
        <f>IFERROR('Comex Stat 15 | EXP (SCN124)'!K94/'Comex Stat 15 | EXP (SCN124)'!$AF94,"")</f>
        <v>7.2777517901199554E-3</v>
      </c>
      <c r="L95" s="18">
        <f>IFERROR('Comex Stat 15 | EXP (SCN124)'!L94/'Comex Stat 15 | EXP (SCN124)'!$AF94,"")</f>
        <v>9.2415841836844849E-3</v>
      </c>
      <c r="M95" s="18">
        <f>IFERROR('Comex Stat 15 | EXP (SCN124)'!M94/'Comex Stat 15 | EXP (SCN124)'!$AF94,"")</f>
        <v>6.5598649135615347E-2</v>
      </c>
      <c r="N95" s="18">
        <f>IFERROR('Comex Stat 15 | EXP (SCN124)'!N94/'Comex Stat 15 | EXP (SCN124)'!$AF94,"")</f>
        <v>4.060899716164963E-3</v>
      </c>
      <c r="O95" s="18">
        <f>IFERROR('Comex Stat 15 | EXP (SCN124)'!O94/'Comex Stat 15 | EXP (SCN124)'!$AF94,"")</f>
        <v>2.7557214237156524E-3</v>
      </c>
      <c r="P95" s="18">
        <f>IFERROR('Comex Stat 15 | EXP (SCN124)'!P94/'Comex Stat 15 | EXP (SCN124)'!$AF94,"")</f>
        <v>2.4241188020831035E-2</v>
      </c>
      <c r="Q95" s="18">
        <f>IFERROR('Comex Stat 15 | EXP (SCN124)'!Q94/'Comex Stat 15 | EXP (SCN124)'!$AF94,"")</f>
        <v>3.234610261874563E-3</v>
      </c>
      <c r="R95" s="18">
        <f>IFERROR('Comex Stat 15 | EXP (SCN124)'!R94/'Comex Stat 15 | EXP (SCN124)'!$AF94,"")</f>
        <v>9.6438119920266713E-3</v>
      </c>
      <c r="S95" s="18">
        <f>IFERROR('Comex Stat 15 | EXP (SCN124)'!S94/'Comex Stat 15 | EXP (SCN124)'!$AF94,"")</f>
        <v>1.8777828135772119E-2</v>
      </c>
      <c r="T95" s="18">
        <f>IFERROR('Comex Stat 15 | EXP (SCN124)'!T94/'Comex Stat 15 | EXP (SCN124)'!$AF94,"")</f>
        <v>0.46654820758506549</v>
      </c>
      <c r="U95" s="18">
        <f>IFERROR('Comex Stat 15 | EXP (SCN124)'!U94/'Comex Stat 15 | EXP (SCN124)'!$AF94,"")</f>
        <v>9.3215930686008021E-4</v>
      </c>
      <c r="V95" s="18">
        <f>IFERROR('Comex Stat 15 | EXP (SCN124)'!V94/'Comex Stat 15 | EXP (SCN124)'!$AF94,"")</f>
        <v>0</v>
      </c>
      <c r="W95" s="18">
        <f>IFERROR('Comex Stat 15 | EXP (SCN124)'!W94/'Comex Stat 15 | EXP (SCN124)'!$AF94,"")</f>
        <v>4.269728242956853E-6</v>
      </c>
      <c r="X95" s="18">
        <f>IFERROR('Comex Stat 15 | EXP (SCN124)'!X94/'Comex Stat 15 | EXP (SCN124)'!$AF94,"")</f>
        <v>2.3313686599326909E-3</v>
      </c>
      <c r="Y95" s="18">
        <f>IFERROR('Comex Stat 15 | EXP (SCN124)'!Y94/'Comex Stat 15 | EXP (SCN124)'!$AF94,"")</f>
        <v>0</v>
      </c>
      <c r="Z95" s="18">
        <f>IFERROR('Comex Stat 15 | EXP (SCN124)'!Z94/'Comex Stat 15 | EXP (SCN124)'!$AF94,"")</f>
        <v>3.7166043569374423E-5</v>
      </c>
      <c r="AA95" s="18">
        <f>IFERROR('Comex Stat 15 | EXP (SCN124)'!AA94/'Comex Stat 15 | EXP (SCN124)'!$AF94,"")</f>
        <v>2.8223874078727286E-4</v>
      </c>
      <c r="AB95" s="18">
        <f>IFERROR('Comex Stat 15 | EXP (SCN124)'!AB94/'Comex Stat 15 | EXP (SCN124)'!$AF94,"")</f>
        <v>3.3915227748032276E-5</v>
      </c>
      <c r="AC95" s="18">
        <f>IFERROR('Comex Stat 15 | EXP (SCN124)'!AC94/'Comex Stat 15 | EXP (SCN124)'!$AF94,"")</f>
        <v>3.8947442119830797E-2</v>
      </c>
      <c r="AD95" s="18">
        <f>IFERROR('Comex Stat 15 | EXP (SCN124)'!AD94/'Comex Stat 15 | EXP (SCN124)'!$AF94,"")</f>
        <v>5.131097396334273E-3</v>
      </c>
      <c r="AE95" s="18">
        <f>IFERROR('Comex Stat 15 | EXP (SCN124)'!AE94/'Comex Stat 15 | EXP (SCN124)'!$AF94,"")</f>
        <v>0.10037078223022559</v>
      </c>
      <c r="AF95" s="17">
        <f>IFERROR('Comex Stat 15 | EXP (SCN124)'!AF94/'Comex Stat 15 | EXP (SCN124)'!$AF94,"")</f>
        <v>1</v>
      </c>
      <c r="AH95" s="22">
        <v>0</v>
      </c>
      <c r="AJ95" s="33">
        <f t="shared" si="26"/>
        <v>0</v>
      </c>
      <c r="AK95" s="22">
        <f t="shared" si="26"/>
        <v>0</v>
      </c>
      <c r="AL95" s="22">
        <f t="shared" si="26"/>
        <v>0</v>
      </c>
      <c r="AM95" s="22">
        <f t="shared" si="26"/>
        <v>0</v>
      </c>
      <c r="AN95" s="22">
        <f t="shared" si="26"/>
        <v>0</v>
      </c>
      <c r="AO95" s="22">
        <f t="shared" si="26"/>
        <v>0</v>
      </c>
      <c r="AP95" s="22">
        <f t="shared" si="26"/>
        <v>0</v>
      </c>
      <c r="AQ95" s="22">
        <f t="shared" si="26"/>
        <v>0</v>
      </c>
      <c r="AR95" s="22">
        <f t="shared" si="26"/>
        <v>0</v>
      </c>
      <c r="AS95" s="22">
        <f t="shared" si="26"/>
        <v>0</v>
      </c>
      <c r="AT95" s="22">
        <f t="shared" si="26"/>
        <v>0</v>
      </c>
      <c r="AU95" s="22">
        <f t="shared" si="26"/>
        <v>0</v>
      </c>
      <c r="AV95" s="22">
        <f t="shared" si="26"/>
        <v>0</v>
      </c>
      <c r="AW95" s="22">
        <f t="shared" si="26"/>
        <v>0</v>
      </c>
      <c r="AX95" s="22">
        <f t="shared" si="26"/>
        <v>0</v>
      </c>
      <c r="AY95" s="22">
        <f t="shared" si="26"/>
        <v>0</v>
      </c>
      <c r="AZ95" s="22">
        <f t="shared" si="27"/>
        <v>0</v>
      </c>
      <c r="BA95" s="22">
        <f t="shared" si="27"/>
        <v>0</v>
      </c>
      <c r="BB95" s="22">
        <f t="shared" si="27"/>
        <v>0</v>
      </c>
      <c r="BC95" s="22">
        <f t="shared" si="27"/>
        <v>0</v>
      </c>
      <c r="BD95" s="22">
        <f t="shared" si="27"/>
        <v>0</v>
      </c>
      <c r="BE95" s="22">
        <f t="shared" si="27"/>
        <v>0</v>
      </c>
      <c r="BF95" s="22">
        <f t="shared" si="27"/>
        <v>0</v>
      </c>
      <c r="BG95" s="22">
        <f t="shared" si="27"/>
        <v>0</v>
      </c>
      <c r="BH95" s="22">
        <f t="shared" si="27"/>
        <v>0</v>
      </c>
      <c r="BI95" s="22">
        <f t="shared" si="27"/>
        <v>0</v>
      </c>
      <c r="BJ95" s="27">
        <f t="shared" si="13"/>
        <v>0</v>
      </c>
      <c r="BK95" s="27" t="str">
        <f t="shared" si="14"/>
        <v>N</v>
      </c>
    </row>
    <row r="96" spans="2:63" x14ac:dyDescent="0.3">
      <c r="B96" s="2">
        <v>45001</v>
      </c>
      <c r="C96" s="9" t="s">
        <v>160</v>
      </c>
      <c r="D96" s="9">
        <v>93</v>
      </c>
      <c r="E96" s="9" t="str">
        <f t="shared" si="12"/>
        <v>S</v>
      </c>
      <c r="F96" s="18">
        <f>IFERROR('Comex Stat 15 | EXP (SCN124)'!F95/'Comex Stat 15 | EXP (SCN124)'!$AF95,"")</f>
        <v>1.9845354331022809E-2</v>
      </c>
      <c r="G96" s="18">
        <f>IFERROR('Comex Stat 15 | EXP (SCN124)'!G95/'Comex Stat 15 | EXP (SCN124)'!$AF95,"")</f>
        <v>7.1293662977768915E-4</v>
      </c>
      <c r="H96" s="18">
        <f>IFERROR('Comex Stat 15 | EXP (SCN124)'!H95/'Comex Stat 15 | EXP (SCN124)'!$AF95,"")</f>
        <v>2.5364758805168511E-3</v>
      </c>
      <c r="I96" s="18">
        <f>IFERROR('Comex Stat 15 | EXP (SCN124)'!I95/'Comex Stat 15 | EXP (SCN124)'!$AF95,"")</f>
        <v>3.9165980363973233E-4</v>
      </c>
      <c r="J96" s="18">
        <f>IFERROR('Comex Stat 15 | EXP (SCN124)'!J95/'Comex Stat 15 | EXP (SCN124)'!$AF95,"")</f>
        <v>2.1076297532740553E-3</v>
      </c>
      <c r="K96" s="18">
        <f>IFERROR('Comex Stat 15 | EXP (SCN124)'!K95/'Comex Stat 15 | EXP (SCN124)'!$AF95,"")</f>
        <v>0.1331325459777993</v>
      </c>
      <c r="L96" s="18">
        <f>IFERROR('Comex Stat 15 | EXP (SCN124)'!L95/'Comex Stat 15 | EXP (SCN124)'!$AF95,"")</f>
        <v>1.9181833229811523E-2</v>
      </c>
      <c r="M96" s="18">
        <f>IFERROR('Comex Stat 15 | EXP (SCN124)'!M95/'Comex Stat 15 | EXP (SCN124)'!$AF95,"")</f>
        <v>7.3250314088915774E-2</v>
      </c>
      <c r="N96" s="18">
        <f>IFERROR('Comex Stat 15 | EXP (SCN124)'!N95/'Comex Stat 15 | EXP (SCN124)'!$AF95,"")</f>
        <v>2.6831331032305786E-2</v>
      </c>
      <c r="O96" s="18">
        <f>IFERROR('Comex Stat 15 | EXP (SCN124)'!O95/'Comex Stat 15 | EXP (SCN124)'!$AF95,"")</f>
        <v>9.0089539029659424E-2</v>
      </c>
      <c r="P96" s="18">
        <f>IFERROR('Comex Stat 15 | EXP (SCN124)'!P95/'Comex Stat 15 | EXP (SCN124)'!$AF95,"")</f>
        <v>0.14603858539669004</v>
      </c>
      <c r="Q96" s="18">
        <f>IFERROR('Comex Stat 15 | EXP (SCN124)'!Q95/'Comex Stat 15 | EXP (SCN124)'!$AF95,"")</f>
        <v>7.3583581607154308E-2</v>
      </c>
      <c r="R96" s="18">
        <f>IFERROR('Comex Stat 15 | EXP (SCN124)'!R95/'Comex Stat 15 | EXP (SCN124)'!$AF95,"")</f>
        <v>2.1968617518301418E-2</v>
      </c>
      <c r="S96" s="18">
        <f>IFERROR('Comex Stat 15 | EXP (SCN124)'!S95/'Comex Stat 15 | EXP (SCN124)'!$AF95,"")</f>
        <v>7.6867556799561559E-2</v>
      </c>
      <c r="T96" s="18">
        <f>IFERROR('Comex Stat 15 | EXP (SCN124)'!T95/'Comex Stat 15 | EXP (SCN124)'!$AF95,"")</f>
        <v>9.9532068119447068E-3</v>
      </c>
      <c r="U96" s="18">
        <f>IFERROR('Comex Stat 15 | EXP (SCN124)'!U95/'Comex Stat 15 | EXP (SCN124)'!$AF95,"")</f>
        <v>7.0758093185934699E-3</v>
      </c>
      <c r="V96" s="18">
        <f>IFERROR('Comex Stat 15 | EXP (SCN124)'!V95/'Comex Stat 15 | EXP (SCN124)'!$AF95,"")</f>
        <v>2.8614279730400673E-2</v>
      </c>
      <c r="W96" s="18">
        <f>IFERROR('Comex Stat 15 | EXP (SCN124)'!W95/'Comex Stat 15 | EXP (SCN124)'!$AF95,"")</f>
        <v>3.3715094130402266E-3</v>
      </c>
      <c r="X96" s="18">
        <f>IFERROR('Comex Stat 15 | EXP (SCN124)'!X95/'Comex Stat 15 | EXP (SCN124)'!$AF95,"")</f>
        <v>6.0607636236487327E-3</v>
      </c>
      <c r="Y96" s="18">
        <f>IFERROR('Comex Stat 15 | EXP (SCN124)'!Y95/'Comex Stat 15 | EXP (SCN124)'!$AF95,"")</f>
        <v>5.8085904787486559E-3</v>
      </c>
      <c r="Z96" s="18">
        <f>IFERROR('Comex Stat 15 | EXP (SCN124)'!Z95/'Comex Stat 15 | EXP (SCN124)'!$AF95,"")</f>
        <v>2.7884972445042623E-3</v>
      </c>
      <c r="AA96" s="18">
        <f>IFERROR('Comex Stat 15 | EXP (SCN124)'!AA95/'Comex Stat 15 | EXP (SCN124)'!$AF95,"")</f>
        <v>4.3554617038760467E-4</v>
      </c>
      <c r="AB96" s="18">
        <f>IFERROR('Comex Stat 15 | EXP (SCN124)'!AB95/'Comex Stat 15 | EXP (SCN124)'!$AF95,"")</f>
        <v>7.368464601200205E-3</v>
      </c>
      <c r="AC96" s="18">
        <f>IFERROR('Comex Stat 15 | EXP (SCN124)'!AC95/'Comex Stat 15 | EXP (SCN124)'!$AF95,"")</f>
        <v>5.4054386917213879E-3</v>
      </c>
      <c r="AD96" s="18">
        <f>IFERROR('Comex Stat 15 | EXP (SCN124)'!AD95/'Comex Stat 15 | EXP (SCN124)'!$AF95,"")</f>
        <v>3.670691274891582E-3</v>
      </c>
      <c r="AE96" s="18">
        <f>IFERROR('Comex Stat 15 | EXP (SCN124)'!AE95/'Comex Stat 15 | EXP (SCN124)'!$AF95,"")</f>
        <v>0.23290924156248821</v>
      </c>
      <c r="AF96" s="17">
        <f>IFERROR('Comex Stat 15 | EXP (SCN124)'!AF95/'Comex Stat 15 | EXP (SCN124)'!$AF95,"")</f>
        <v>1</v>
      </c>
      <c r="AH96" s="22">
        <v>0</v>
      </c>
      <c r="AJ96" s="33">
        <f t="shared" si="26"/>
        <v>0</v>
      </c>
      <c r="AK96" s="22">
        <f t="shared" si="26"/>
        <v>0</v>
      </c>
      <c r="AL96" s="22">
        <f t="shared" si="26"/>
        <v>0</v>
      </c>
      <c r="AM96" s="22">
        <f t="shared" si="26"/>
        <v>0</v>
      </c>
      <c r="AN96" s="22">
        <f t="shared" si="26"/>
        <v>0</v>
      </c>
      <c r="AO96" s="22">
        <f t="shared" si="26"/>
        <v>0</v>
      </c>
      <c r="AP96" s="22">
        <f t="shared" si="26"/>
        <v>0</v>
      </c>
      <c r="AQ96" s="22">
        <f t="shared" si="26"/>
        <v>0</v>
      </c>
      <c r="AR96" s="22">
        <f t="shared" si="26"/>
        <v>0</v>
      </c>
      <c r="AS96" s="22">
        <f t="shared" si="26"/>
        <v>0</v>
      </c>
      <c r="AT96" s="22">
        <f t="shared" si="26"/>
        <v>0</v>
      </c>
      <c r="AU96" s="22">
        <f t="shared" si="26"/>
        <v>0</v>
      </c>
      <c r="AV96" s="22">
        <f t="shared" si="26"/>
        <v>0</v>
      </c>
      <c r="AW96" s="22">
        <f t="shared" si="26"/>
        <v>0</v>
      </c>
      <c r="AX96" s="22">
        <f t="shared" si="26"/>
        <v>0</v>
      </c>
      <c r="AY96" s="22">
        <f t="shared" si="26"/>
        <v>0</v>
      </c>
      <c r="AZ96" s="22">
        <f t="shared" si="27"/>
        <v>0</v>
      </c>
      <c r="BA96" s="22">
        <f t="shared" si="27"/>
        <v>0</v>
      </c>
      <c r="BB96" s="22">
        <f t="shared" si="27"/>
        <v>0</v>
      </c>
      <c r="BC96" s="22">
        <f t="shared" si="27"/>
        <v>0</v>
      </c>
      <c r="BD96" s="22">
        <f t="shared" si="27"/>
        <v>0</v>
      </c>
      <c r="BE96" s="22">
        <f t="shared" si="27"/>
        <v>0</v>
      </c>
      <c r="BF96" s="22">
        <f t="shared" si="27"/>
        <v>0</v>
      </c>
      <c r="BG96" s="22">
        <f t="shared" si="27"/>
        <v>0</v>
      </c>
      <c r="BH96" s="22">
        <f t="shared" si="27"/>
        <v>0</v>
      </c>
      <c r="BI96" s="22">
        <f t="shared" si="27"/>
        <v>0</v>
      </c>
      <c r="BJ96" s="27">
        <f t="shared" si="13"/>
        <v>0</v>
      </c>
      <c r="BK96" s="27" t="str">
        <f t="shared" si="14"/>
        <v>N</v>
      </c>
    </row>
    <row r="97" spans="2:63" x14ac:dyDescent="0.3">
      <c r="B97" s="2">
        <v>49001</v>
      </c>
      <c r="C97" s="9" t="s">
        <v>161</v>
      </c>
      <c r="D97" s="9">
        <v>94</v>
      </c>
      <c r="E97" s="9" t="str">
        <f t="shared" si="12"/>
        <v>S</v>
      </c>
      <c r="F97" s="18">
        <f>IFERROR('Comex Stat 15 | EXP (SCN124)'!F96/'Comex Stat 15 | EXP (SCN124)'!$AF96,"")</f>
        <v>0.1491490841652125</v>
      </c>
      <c r="G97" s="18">
        <f>IFERROR('Comex Stat 15 | EXP (SCN124)'!G96/'Comex Stat 15 | EXP (SCN124)'!$AF96,"")</f>
        <v>0</v>
      </c>
      <c r="H97" s="18">
        <f>IFERROR('Comex Stat 15 | EXP (SCN124)'!H96/'Comex Stat 15 | EXP (SCN124)'!$AF96,"")</f>
        <v>0</v>
      </c>
      <c r="I97" s="18">
        <f>IFERROR('Comex Stat 15 | EXP (SCN124)'!I96/'Comex Stat 15 | EXP (SCN124)'!$AF96,"")</f>
        <v>0</v>
      </c>
      <c r="J97" s="18">
        <f>IFERROR('Comex Stat 15 | EXP (SCN124)'!J96/'Comex Stat 15 | EXP (SCN124)'!$AF96,"")</f>
        <v>5.3336274474806702E-3</v>
      </c>
      <c r="K97" s="18">
        <f>IFERROR('Comex Stat 15 | EXP (SCN124)'!K96/'Comex Stat 15 | EXP (SCN124)'!$AF96,"")</f>
        <v>0.43837922509687116</v>
      </c>
      <c r="L97" s="18">
        <f>IFERROR('Comex Stat 15 | EXP (SCN124)'!L96/'Comex Stat 15 | EXP (SCN124)'!$AF96,"")</f>
        <v>4.9916300083515552E-2</v>
      </c>
      <c r="M97" s="18">
        <f>IFERROR('Comex Stat 15 | EXP (SCN124)'!M96/'Comex Stat 15 | EXP (SCN124)'!$AF96,"")</f>
        <v>6.4273326455218771E-2</v>
      </c>
      <c r="N97" s="18">
        <f>IFERROR('Comex Stat 15 | EXP (SCN124)'!N96/'Comex Stat 15 | EXP (SCN124)'!$AF96,"")</f>
        <v>6.2040240088863732E-3</v>
      </c>
      <c r="O97" s="18">
        <f>IFERROR('Comex Stat 15 | EXP (SCN124)'!O96/'Comex Stat 15 | EXP (SCN124)'!$AF96,"")</f>
        <v>7.479495828901922E-2</v>
      </c>
      <c r="P97" s="18">
        <f>IFERROR('Comex Stat 15 | EXP (SCN124)'!P96/'Comex Stat 15 | EXP (SCN124)'!$AF96,"")</f>
        <v>1.4806003402629065E-2</v>
      </c>
      <c r="Q97" s="18">
        <f>IFERROR('Comex Stat 15 | EXP (SCN124)'!Q96/'Comex Stat 15 | EXP (SCN124)'!$AF96,"")</f>
        <v>2.4516422679520089E-2</v>
      </c>
      <c r="R97" s="18">
        <f>IFERROR('Comex Stat 15 | EXP (SCN124)'!R96/'Comex Stat 15 | EXP (SCN124)'!$AF96,"")</f>
        <v>4.6307907026136769E-2</v>
      </c>
      <c r="S97" s="18">
        <f>IFERROR('Comex Stat 15 | EXP (SCN124)'!S96/'Comex Stat 15 | EXP (SCN124)'!$AF96,"")</f>
        <v>2.9297819237350951E-2</v>
      </c>
      <c r="T97" s="18">
        <f>IFERROR('Comex Stat 15 | EXP (SCN124)'!T96/'Comex Stat 15 | EXP (SCN124)'!$AF96,"")</f>
        <v>4.2330760103937957E-3</v>
      </c>
      <c r="U97" s="18">
        <f>IFERROR('Comex Stat 15 | EXP (SCN124)'!U96/'Comex Stat 15 | EXP (SCN124)'!$AF96,"")</f>
        <v>4.5554957907108029E-3</v>
      </c>
      <c r="V97" s="18">
        <f>IFERROR('Comex Stat 15 | EXP (SCN124)'!V96/'Comex Stat 15 | EXP (SCN124)'!$AF96,"")</f>
        <v>1.4616531952099537E-3</v>
      </c>
      <c r="W97" s="18">
        <f>IFERROR('Comex Stat 15 | EXP (SCN124)'!W96/'Comex Stat 15 | EXP (SCN124)'!$AF96,"")</f>
        <v>1.8538575442466172E-3</v>
      </c>
      <c r="X97" s="18">
        <f>IFERROR('Comex Stat 15 | EXP (SCN124)'!X96/'Comex Stat 15 | EXP (SCN124)'!$AF96,"")</f>
        <v>4.3265870680424812E-3</v>
      </c>
      <c r="Y97" s="18">
        <f>IFERROR('Comex Stat 15 | EXP (SCN124)'!Y96/'Comex Stat 15 | EXP (SCN124)'!$AF96,"")</f>
        <v>0</v>
      </c>
      <c r="Z97" s="18">
        <f>IFERROR('Comex Stat 15 | EXP (SCN124)'!Z96/'Comex Stat 15 | EXP (SCN124)'!$AF96,"")</f>
        <v>1.6614078871797452E-3</v>
      </c>
      <c r="AA97" s="18">
        <f>IFERROR('Comex Stat 15 | EXP (SCN124)'!AA96/'Comex Stat 15 | EXP (SCN124)'!$AF96,"")</f>
        <v>0</v>
      </c>
      <c r="AB97" s="18">
        <f>IFERROR('Comex Stat 15 | EXP (SCN124)'!AB96/'Comex Stat 15 | EXP (SCN124)'!$AF96,"")</f>
        <v>6.1234636873234967E-3</v>
      </c>
      <c r="AC97" s="18">
        <f>IFERROR('Comex Stat 15 | EXP (SCN124)'!AC96/'Comex Stat 15 | EXP (SCN124)'!$AF96,"")</f>
        <v>8.0248783309663837E-3</v>
      </c>
      <c r="AD97" s="18">
        <f>IFERROR('Comex Stat 15 | EXP (SCN124)'!AD96/'Comex Stat 15 | EXP (SCN124)'!$AF96,"")</f>
        <v>9.7998530673212695E-4</v>
      </c>
      <c r="AE97" s="18">
        <f>IFERROR('Comex Stat 15 | EXP (SCN124)'!AE96/'Comex Stat 15 | EXP (SCN124)'!$AF96,"")</f>
        <v>6.3800897287353456E-2</v>
      </c>
      <c r="AF97" s="17">
        <f>IFERROR('Comex Stat 15 | EXP (SCN124)'!AF96/'Comex Stat 15 | EXP (SCN124)'!$AF96,"")</f>
        <v>1</v>
      </c>
      <c r="AH97" s="22">
        <v>0</v>
      </c>
      <c r="AJ97" s="33">
        <f t="shared" si="26"/>
        <v>0</v>
      </c>
      <c r="AK97" s="22">
        <f t="shared" si="26"/>
        <v>0</v>
      </c>
      <c r="AL97" s="22">
        <f t="shared" si="26"/>
        <v>0</v>
      </c>
      <c r="AM97" s="22">
        <f t="shared" si="26"/>
        <v>0</v>
      </c>
      <c r="AN97" s="22">
        <f t="shared" si="26"/>
        <v>0</v>
      </c>
      <c r="AO97" s="22">
        <f t="shared" si="26"/>
        <v>0</v>
      </c>
      <c r="AP97" s="22">
        <f t="shared" si="26"/>
        <v>0</v>
      </c>
      <c r="AQ97" s="22">
        <f t="shared" si="26"/>
        <v>0</v>
      </c>
      <c r="AR97" s="22">
        <f t="shared" si="26"/>
        <v>0</v>
      </c>
      <c r="AS97" s="22">
        <f t="shared" si="26"/>
        <v>0</v>
      </c>
      <c r="AT97" s="22">
        <f t="shared" si="26"/>
        <v>0</v>
      </c>
      <c r="AU97" s="22">
        <f t="shared" si="26"/>
        <v>0</v>
      </c>
      <c r="AV97" s="22">
        <f t="shared" si="26"/>
        <v>0</v>
      </c>
      <c r="AW97" s="22">
        <f t="shared" si="26"/>
        <v>0</v>
      </c>
      <c r="AX97" s="22">
        <f t="shared" si="26"/>
        <v>0</v>
      </c>
      <c r="AY97" s="22">
        <f t="shared" si="26"/>
        <v>0</v>
      </c>
      <c r="AZ97" s="22">
        <f t="shared" si="27"/>
        <v>0</v>
      </c>
      <c r="BA97" s="22">
        <f t="shared" si="27"/>
        <v>0</v>
      </c>
      <c r="BB97" s="22">
        <f t="shared" si="27"/>
        <v>0</v>
      </c>
      <c r="BC97" s="22">
        <f t="shared" si="27"/>
        <v>0</v>
      </c>
      <c r="BD97" s="22">
        <f t="shared" si="27"/>
        <v>0</v>
      </c>
      <c r="BE97" s="22">
        <f t="shared" si="27"/>
        <v>0</v>
      </c>
      <c r="BF97" s="22">
        <f t="shared" si="27"/>
        <v>0</v>
      </c>
      <c r="BG97" s="22">
        <f t="shared" si="27"/>
        <v>0</v>
      </c>
      <c r="BH97" s="22">
        <f t="shared" si="27"/>
        <v>0</v>
      </c>
      <c r="BI97" s="22">
        <f t="shared" si="27"/>
        <v>0</v>
      </c>
      <c r="BJ97" s="27">
        <f t="shared" si="13"/>
        <v>0</v>
      </c>
      <c r="BK97" s="27" t="str">
        <f t="shared" si="14"/>
        <v>N</v>
      </c>
    </row>
    <row r="98" spans="2:63" x14ac:dyDescent="0.3">
      <c r="B98" s="2">
        <v>52801</v>
      </c>
      <c r="C98" s="9" t="s">
        <v>122</v>
      </c>
      <c r="D98" s="9">
        <v>95</v>
      </c>
      <c r="E98" s="9" t="str">
        <f t="shared" si="12"/>
        <v>S</v>
      </c>
      <c r="F98" s="18">
        <f>IFERROR('Comex Stat 15 | EXP (SCN124)'!F97/'Comex Stat 15 | EXP (SCN124)'!$AF97,"")</f>
        <v>0.1070325271291344</v>
      </c>
      <c r="G98" s="18">
        <f>IFERROR('Comex Stat 15 | EXP (SCN124)'!G97/'Comex Stat 15 | EXP (SCN124)'!$AF97,"")</f>
        <v>5.795577150992183E-2</v>
      </c>
      <c r="H98" s="18">
        <f>IFERROR('Comex Stat 15 | EXP (SCN124)'!H97/'Comex Stat 15 | EXP (SCN124)'!$AF97,"")</f>
        <v>0</v>
      </c>
      <c r="I98" s="18">
        <f>IFERROR('Comex Stat 15 | EXP (SCN124)'!I97/'Comex Stat 15 | EXP (SCN124)'!$AF97,"")</f>
        <v>5.5481928635127157E-3</v>
      </c>
      <c r="J98" s="18">
        <f>IFERROR('Comex Stat 15 | EXP (SCN124)'!J97/'Comex Stat 15 | EXP (SCN124)'!$AF97,"")</f>
        <v>5.4942301882524899E-2</v>
      </c>
      <c r="K98" s="18">
        <f>IFERROR('Comex Stat 15 | EXP (SCN124)'!K97/'Comex Stat 15 | EXP (SCN124)'!$AF97,"")</f>
        <v>0.12358119897523767</v>
      </c>
      <c r="L98" s="18">
        <f>IFERROR('Comex Stat 15 | EXP (SCN124)'!L97/'Comex Stat 15 | EXP (SCN124)'!$AF97,"")</f>
        <v>1.9018499333342327E-2</v>
      </c>
      <c r="M98" s="18">
        <f>IFERROR('Comex Stat 15 | EXP (SCN124)'!M97/'Comex Stat 15 | EXP (SCN124)'!$AF97,"")</f>
        <v>0.12629552222974155</v>
      </c>
      <c r="N98" s="18">
        <f>IFERROR('Comex Stat 15 | EXP (SCN124)'!N97/'Comex Stat 15 | EXP (SCN124)'!$AF97,"")</f>
        <v>1.2660162663940376E-2</v>
      </c>
      <c r="O98" s="18">
        <f>IFERROR('Comex Stat 15 | EXP (SCN124)'!O97/'Comex Stat 15 | EXP (SCN124)'!$AF97,"")</f>
        <v>9.8306528997529653E-3</v>
      </c>
      <c r="P98" s="18">
        <f>IFERROR('Comex Stat 15 | EXP (SCN124)'!P97/'Comex Stat 15 | EXP (SCN124)'!$AF97,"")</f>
        <v>2.0762122329549531E-2</v>
      </c>
      <c r="Q98" s="18">
        <f>IFERROR('Comex Stat 15 | EXP (SCN124)'!Q97/'Comex Stat 15 | EXP (SCN124)'!$AF97,"")</f>
        <v>1.047022146761805E-2</v>
      </c>
      <c r="R98" s="18">
        <f>IFERROR('Comex Stat 15 | EXP (SCN124)'!R97/'Comex Stat 15 | EXP (SCN124)'!$AF97,"")</f>
        <v>1.9810219596329351E-2</v>
      </c>
      <c r="S98" s="18">
        <f>IFERROR('Comex Stat 15 | EXP (SCN124)'!S97/'Comex Stat 15 | EXP (SCN124)'!$AF97,"")</f>
        <v>5.2566678536664045E-2</v>
      </c>
      <c r="T98" s="18">
        <f>IFERROR('Comex Stat 15 | EXP (SCN124)'!T97/'Comex Stat 15 | EXP (SCN124)'!$AF97,"")</f>
        <v>4.8355698303895371E-3</v>
      </c>
      <c r="U98" s="18">
        <f>IFERROR('Comex Stat 15 | EXP (SCN124)'!U97/'Comex Stat 15 | EXP (SCN124)'!$AF97,"")</f>
        <v>6.7403397771741381E-3</v>
      </c>
      <c r="V98" s="18">
        <f>IFERROR('Comex Stat 15 | EXP (SCN124)'!V97/'Comex Stat 15 | EXP (SCN124)'!$AF97,"")</f>
        <v>2.9445191244199424E-4</v>
      </c>
      <c r="W98" s="18">
        <f>IFERROR('Comex Stat 15 | EXP (SCN124)'!W97/'Comex Stat 15 | EXP (SCN124)'!$AF97,"")</f>
        <v>3.4775913473358362E-3</v>
      </c>
      <c r="X98" s="18">
        <f>IFERROR('Comex Stat 15 | EXP (SCN124)'!X97/'Comex Stat 15 | EXP (SCN124)'!$AF97,"")</f>
        <v>2.5076488950239026E-4</v>
      </c>
      <c r="Y98" s="18">
        <f>IFERROR('Comex Stat 15 | EXP (SCN124)'!Y97/'Comex Stat 15 | EXP (SCN124)'!$AF97,"")</f>
        <v>1.9683272331427806E-5</v>
      </c>
      <c r="Z98" s="18">
        <f>IFERROR('Comex Stat 15 | EXP (SCN124)'!Z97/'Comex Stat 15 | EXP (SCN124)'!$AF97,"")</f>
        <v>1.6829197843370774E-6</v>
      </c>
      <c r="AA98" s="18">
        <f>IFERROR('Comex Stat 15 | EXP (SCN124)'!AA97/'Comex Stat 15 | EXP (SCN124)'!$AF97,"")</f>
        <v>3.2456731910907879E-4</v>
      </c>
      <c r="AB98" s="18">
        <f>IFERROR('Comex Stat 15 | EXP (SCN124)'!AB97/'Comex Stat 15 | EXP (SCN124)'!$AF97,"")</f>
        <v>1.3940874461457057E-3</v>
      </c>
      <c r="AC98" s="18">
        <f>IFERROR('Comex Stat 15 | EXP (SCN124)'!AC97/'Comex Stat 15 | EXP (SCN124)'!$AF97,"")</f>
        <v>1.0110637607031361E-2</v>
      </c>
      <c r="AD98" s="18">
        <f>IFERROR('Comex Stat 15 | EXP (SCN124)'!AD97/'Comex Stat 15 | EXP (SCN124)'!$AF97,"")</f>
        <v>7.4521557961317278E-2</v>
      </c>
      <c r="AE98" s="18">
        <f>IFERROR('Comex Stat 15 | EXP (SCN124)'!AE97/'Comex Stat 15 | EXP (SCN124)'!$AF97,"")</f>
        <v>0.27755499430016722</v>
      </c>
      <c r="AF98" s="17">
        <f>IFERROR('Comex Stat 15 | EXP (SCN124)'!AF97/'Comex Stat 15 | EXP (SCN124)'!$AF97,"")</f>
        <v>1</v>
      </c>
      <c r="AH98" s="22">
        <v>0</v>
      </c>
      <c r="AJ98" s="33">
        <f t="shared" si="26"/>
        <v>0</v>
      </c>
      <c r="AK98" s="22">
        <f t="shared" si="26"/>
        <v>0</v>
      </c>
      <c r="AL98" s="22">
        <f t="shared" si="26"/>
        <v>0</v>
      </c>
      <c r="AM98" s="22">
        <f t="shared" si="26"/>
        <v>0</v>
      </c>
      <c r="AN98" s="22">
        <f t="shared" si="26"/>
        <v>0</v>
      </c>
      <c r="AO98" s="22">
        <f t="shared" si="26"/>
        <v>0</v>
      </c>
      <c r="AP98" s="22">
        <f t="shared" si="26"/>
        <v>0</v>
      </c>
      <c r="AQ98" s="22">
        <f t="shared" si="26"/>
        <v>0</v>
      </c>
      <c r="AR98" s="22">
        <f t="shared" si="26"/>
        <v>0</v>
      </c>
      <c r="AS98" s="22">
        <f t="shared" si="26"/>
        <v>0</v>
      </c>
      <c r="AT98" s="22">
        <f t="shared" si="26"/>
        <v>0</v>
      </c>
      <c r="AU98" s="22">
        <f t="shared" si="26"/>
        <v>0</v>
      </c>
      <c r="AV98" s="22">
        <f t="shared" si="26"/>
        <v>0</v>
      </c>
      <c r="AW98" s="22">
        <f t="shared" si="26"/>
        <v>0</v>
      </c>
      <c r="AX98" s="22">
        <f t="shared" si="26"/>
        <v>0</v>
      </c>
      <c r="AY98" s="22">
        <f t="shared" si="26"/>
        <v>0</v>
      </c>
      <c r="AZ98" s="22">
        <f t="shared" si="27"/>
        <v>0</v>
      </c>
      <c r="BA98" s="22">
        <f t="shared" si="27"/>
        <v>0</v>
      </c>
      <c r="BB98" s="22">
        <f t="shared" si="27"/>
        <v>0</v>
      </c>
      <c r="BC98" s="22">
        <f t="shared" si="27"/>
        <v>0</v>
      </c>
      <c r="BD98" s="22">
        <f t="shared" si="27"/>
        <v>0</v>
      </c>
      <c r="BE98" s="22">
        <f t="shared" si="27"/>
        <v>0</v>
      </c>
      <c r="BF98" s="22">
        <f t="shared" si="27"/>
        <v>0</v>
      </c>
      <c r="BG98" s="22">
        <f t="shared" si="27"/>
        <v>0</v>
      </c>
      <c r="BH98" s="22">
        <f t="shared" si="27"/>
        <v>0</v>
      </c>
      <c r="BI98" s="22">
        <f t="shared" si="27"/>
        <v>0</v>
      </c>
      <c r="BJ98" s="27">
        <f t="shared" si="13"/>
        <v>0</v>
      </c>
      <c r="BK98" s="27" t="str">
        <f t="shared" si="14"/>
        <v>N</v>
      </c>
    </row>
    <row r="99" spans="2:63" x14ac:dyDescent="0.3">
      <c r="B99" s="2">
        <v>52802</v>
      </c>
      <c r="C99" s="9" t="s">
        <v>123</v>
      </c>
      <c r="D99" s="9">
        <v>96</v>
      </c>
      <c r="E99" s="9" t="str">
        <f t="shared" si="12"/>
        <v>S</v>
      </c>
      <c r="F99" s="18">
        <f>IFERROR('Comex Stat 15 | EXP (SCN124)'!F98/'Comex Stat 15 | EXP (SCN124)'!$AF98,"")</f>
        <v>0.28897415762277956</v>
      </c>
      <c r="G99" s="18">
        <f>IFERROR('Comex Stat 15 | EXP (SCN124)'!G98/'Comex Stat 15 | EXP (SCN124)'!$AF98,"")</f>
        <v>1.3753302622114088E-2</v>
      </c>
      <c r="H99" s="18">
        <f>IFERROR('Comex Stat 15 | EXP (SCN124)'!H98/'Comex Stat 15 | EXP (SCN124)'!$AF98,"")</f>
        <v>5.1064740038254327E-5</v>
      </c>
      <c r="I99" s="18">
        <f>IFERROR('Comex Stat 15 | EXP (SCN124)'!I98/'Comex Stat 15 | EXP (SCN124)'!$AF98,"")</f>
        <v>2.3562155639698453E-3</v>
      </c>
      <c r="J99" s="18">
        <f>IFERROR('Comex Stat 15 | EXP (SCN124)'!J98/'Comex Stat 15 | EXP (SCN124)'!$AF98,"")</f>
        <v>1.0454198747989075E-5</v>
      </c>
      <c r="K99" s="18">
        <f>IFERROR('Comex Stat 15 | EXP (SCN124)'!K98/'Comex Stat 15 | EXP (SCN124)'!$AF98,"")</f>
        <v>1.4084620305511896E-2</v>
      </c>
      <c r="L99" s="18">
        <f>IFERROR('Comex Stat 15 | EXP (SCN124)'!L98/'Comex Stat 15 | EXP (SCN124)'!$AF98,"")</f>
        <v>2.7583001312001944E-3</v>
      </c>
      <c r="M99" s="18">
        <f>IFERROR('Comex Stat 15 | EXP (SCN124)'!M98/'Comex Stat 15 | EXP (SCN124)'!$AF98,"")</f>
        <v>1.7771333702446965E-2</v>
      </c>
      <c r="N99" s="18">
        <f>IFERROR('Comex Stat 15 | EXP (SCN124)'!N98/'Comex Stat 15 | EXP (SCN124)'!$AF98,"")</f>
        <v>3.6549487161238725E-4</v>
      </c>
      <c r="O99" s="18">
        <f>IFERROR('Comex Stat 15 | EXP (SCN124)'!O98/'Comex Stat 15 | EXP (SCN124)'!$AF98,"")</f>
        <v>5.8816930494455452E-3</v>
      </c>
      <c r="P99" s="18">
        <f>IFERROR('Comex Stat 15 | EXP (SCN124)'!P98/'Comex Stat 15 | EXP (SCN124)'!$AF98,"")</f>
        <v>7.5028980245183123E-4</v>
      </c>
      <c r="Q99" s="18">
        <f>IFERROR('Comex Stat 15 | EXP (SCN124)'!Q98/'Comex Stat 15 | EXP (SCN124)'!$AF98,"")</f>
        <v>8.3110880046513146E-4</v>
      </c>
      <c r="R99" s="18">
        <f>IFERROR('Comex Stat 15 | EXP (SCN124)'!R98/'Comex Stat 15 | EXP (SCN124)'!$AF98,"")</f>
        <v>3.7373760524060939E-3</v>
      </c>
      <c r="S99" s="18">
        <f>IFERROR('Comex Stat 15 | EXP (SCN124)'!S98/'Comex Stat 15 | EXP (SCN124)'!$AF98,"")</f>
        <v>5.9584912017865421E-3</v>
      </c>
      <c r="T99" s="18">
        <f>IFERROR('Comex Stat 15 | EXP (SCN124)'!T98/'Comex Stat 15 | EXP (SCN124)'!$AF98,"")</f>
        <v>0.21840630565101712</v>
      </c>
      <c r="U99" s="18">
        <f>IFERROR('Comex Stat 15 | EXP (SCN124)'!U98/'Comex Stat 15 | EXP (SCN124)'!$AF98,"")</f>
        <v>6.2483941747596241E-4</v>
      </c>
      <c r="V99" s="18">
        <f>IFERROR('Comex Stat 15 | EXP (SCN124)'!V98/'Comex Stat 15 | EXP (SCN124)'!$AF98,"")</f>
        <v>3.9054474015083802E-3</v>
      </c>
      <c r="W99" s="18">
        <f>IFERROR('Comex Stat 15 | EXP (SCN124)'!W98/'Comex Stat 15 | EXP (SCN124)'!$AF98,"")</f>
        <v>0</v>
      </c>
      <c r="X99" s="18">
        <f>IFERROR('Comex Stat 15 | EXP (SCN124)'!X98/'Comex Stat 15 | EXP (SCN124)'!$AF98,"")</f>
        <v>2.1712566630438846E-4</v>
      </c>
      <c r="Y99" s="18">
        <f>IFERROR('Comex Stat 15 | EXP (SCN124)'!Y98/'Comex Stat 15 | EXP (SCN124)'!$AF98,"")</f>
        <v>0</v>
      </c>
      <c r="Z99" s="18">
        <f>IFERROR('Comex Stat 15 | EXP (SCN124)'!Z98/'Comex Stat 15 | EXP (SCN124)'!$AF98,"")</f>
        <v>2.2918820332129895E-5</v>
      </c>
      <c r="AA99" s="18">
        <f>IFERROR('Comex Stat 15 | EXP (SCN124)'!AA98/'Comex Stat 15 | EXP (SCN124)'!$AF98,"")</f>
        <v>0</v>
      </c>
      <c r="AB99" s="18">
        <f>IFERROR('Comex Stat 15 | EXP (SCN124)'!AB98/'Comex Stat 15 | EXP (SCN124)'!$AF98,"")</f>
        <v>4.4108677025169287E-4</v>
      </c>
      <c r="AC99" s="18">
        <f>IFERROR('Comex Stat 15 | EXP (SCN124)'!AC98/'Comex Stat 15 | EXP (SCN124)'!$AF98,"")</f>
        <v>9.2479450462980278E-5</v>
      </c>
      <c r="AD99" s="18">
        <f>IFERROR('Comex Stat 15 | EXP (SCN124)'!AD98/'Comex Stat 15 | EXP (SCN124)'!$AF98,"")</f>
        <v>0.39445501256715315</v>
      </c>
      <c r="AE99" s="18">
        <f>IFERROR('Comex Stat 15 | EXP (SCN124)'!AE98/'Comex Stat 15 | EXP (SCN124)'!$AF98,"")</f>
        <v>2.4550881590517881E-2</v>
      </c>
      <c r="AF99" s="17">
        <f>IFERROR('Comex Stat 15 | EXP (SCN124)'!AF98/'Comex Stat 15 | EXP (SCN124)'!$AF98,"")</f>
        <v>1</v>
      </c>
      <c r="AH99" s="22">
        <v>0</v>
      </c>
      <c r="AJ99" s="33">
        <f t="shared" si="26"/>
        <v>0</v>
      </c>
      <c r="AK99" s="22">
        <f t="shared" si="26"/>
        <v>0</v>
      </c>
      <c r="AL99" s="22">
        <f t="shared" si="26"/>
        <v>0</v>
      </c>
      <c r="AM99" s="22">
        <f t="shared" si="26"/>
        <v>0</v>
      </c>
      <c r="AN99" s="22">
        <f t="shared" si="26"/>
        <v>0</v>
      </c>
      <c r="AO99" s="22">
        <f t="shared" si="26"/>
        <v>0</v>
      </c>
      <c r="AP99" s="22">
        <f t="shared" si="26"/>
        <v>0</v>
      </c>
      <c r="AQ99" s="22">
        <f t="shared" si="26"/>
        <v>0</v>
      </c>
      <c r="AR99" s="22">
        <f t="shared" si="26"/>
        <v>0</v>
      </c>
      <c r="AS99" s="22">
        <f t="shared" si="26"/>
        <v>0</v>
      </c>
      <c r="AT99" s="22">
        <f t="shared" si="26"/>
        <v>0</v>
      </c>
      <c r="AU99" s="22">
        <f t="shared" si="26"/>
        <v>0</v>
      </c>
      <c r="AV99" s="22">
        <f t="shared" si="26"/>
        <v>0</v>
      </c>
      <c r="AW99" s="22">
        <f t="shared" si="26"/>
        <v>0</v>
      </c>
      <c r="AX99" s="22">
        <f t="shared" si="26"/>
        <v>0</v>
      </c>
      <c r="AY99" s="22">
        <f t="shared" si="26"/>
        <v>0</v>
      </c>
      <c r="AZ99" s="22">
        <f t="shared" si="27"/>
        <v>0</v>
      </c>
      <c r="BA99" s="22">
        <f t="shared" si="27"/>
        <v>0</v>
      </c>
      <c r="BB99" s="22">
        <f t="shared" si="27"/>
        <v>0</v>
      </c>
      <c r="BC99" s="22">
        <f t="shared" si="27"/>
        <v>0</v>
      </c>
      <c r="BD99" s="22">
        <f t="shared" si="27"/>
        <v>0</v>
      </c>
      <c r="BE99" s="22">
        <f t="shared" si="27"/>
        <v>0</v>
      </c>
      <c r="BF99" s="22">
        <f t="shared" si="27"/>
        <v>0</v>
      </c>
      <c r="BG99" s="22">
        <f t="shared" si="27"/>
        <v>0</v>
      </c>
      <c r="BH99" s="22">
        <f t="shared" si="27"/>
        <v>0</v>
      </c>
      <c r="BI99" s="22">
        <f t="shared" si="27"/>
        <v>0</v>
      </c>
      <c r="BJ99" s="27">
        <f t="shared" si="13"/>
        <v>0</v>
      </c>
      <c r="BK99" s="27" t="str">
        <f t="shared" si="14"/>
        <v>N</v>
      </c>
    </row>
    <row r="100" spans="2:63" x14ac:dyDescent="0.3">
      <c r="B100" s="2">
        <v>55001</v>
      </c>
      <c r="C100" s="9" t="s">
        <v>124</v>
      </c>
      <c r="D100" s="9">
        <v>97</v>
      </c>
      <c r="E100" s="9" t="str">
        <f t="shared" si="12"/>
        <v>S</v>
      </c>
      <c r="F100" s="18">
        <f>IFERROR('Comex Stat 15 | EXP (SCN124)'!F99/'Comex Stat 15 | EXP (SCN124)'!$AF99,"")</f>
        <v>2.92169848071679E-2</v>
      </c>
      <c r="G100" s="18">
        <f>IFERROR('Comex Stat 15 | EXP (SCN124)'!G99/'Comex Stat 15 | EXP (SCN124)'!$AF99,"")</f>
        <v>0</v>
      </c>
      <c r="H100" s="18">
        <f>IFERROR('Comex Stat 15 | EXP (SCN124)'!H99/'Comex Stat 15 | EXP (SCN124)'!$AF99,"")</f>
        <v>0</v>
      </c>
      <c r="I100" s="18">
        <f>IFERROR('Comex Stat 15 | EXP (SCN124)'!I99/'Comex Stat 15 | EXP (SCN124)'!$AF99,"")</f>
        <v>0</v>
      </c>
      <c r="J100" s="18">
        <f>IFERROR('Comex Stat 15 | EXP (SCN124)'!J99/'Comex Stat 15 | EXP (SCN124)'!$AF99,"")</f>
        <v>0</v>
      </c>
      <c r="K100" s="18">
        <f>IFERROR('Comex Stat 15 | EXP (SCN124)'!K99/'Comex Stat 15 | EXP (SCN124)'!$AF99,"")</f>
        <v>0</v>
      </c>
      <c r="L100" s="18">
        <f>IFERROR('Comex Stat 15 | EXP (SCN124)'!L99/'Comex Stat 15 | EXP (SCN124)'!$AF99,"")</f>
        <v>7.7911959485781066E-3</v>
      </c>
      <c r="M100" s="18">
        <f>IFERROR('Comex Stat 15 | EXP (SCN124)'!M99/'Comex Stat 15 | EXP (SCN124)'!$AF99,"")</f>
        <v>0.56836774444877292</v>
      </c>
      <c r="N100" s="18">
        <f>IFERROR('Comex Stat 15 | EXP (SCN124)'!N99/'Comex Stat 15 | EXP (SCN124)'!$AF99,"")</f>
        <v>0</v>
      </c>
      <c r="O100" s="18">
        <f>IFERROR('Comex Stat 15 | EXP (SCN124)'!O99/'Comex Stat 15 | EXP (SCN124)'!$AF99,"")</f>
        <v>0</v>
      </c>
      <c r="P100" s="18">
        <f>IFERROR('Comex Stat 15 | EXP (SCN124)'!P99/'Comex Stat 15 | EXP (SCN124)'!$AF99,"")</f>
        <v>0</v>
      </c>
      <c r="Q100" s="18">
        <f>IFERROR('Comex Stat 15 | EXP (SCN124)'!Q99/'Comex Stat 15 | EXP (SCN124)'!$AF99,"")</f>
        <v>0</v>
      </c>
      <c r="R100" s="18">
        <f>IFERROR('Comex Stat 15 | EXP (SCN124)'!R99/'Comex Stat 15 | EXP (SCN124)'!$AF99,"")</f>
        <v>0</v>
      </c>
      <c r="S100" s="18">
        <f>IFERROR('Comex Stat 15 | EXP (SCN124)'!S99/'Comex Stat 15 | EXP (SCN124)'!$AF99,"")</f>
        <v>6.0381768601480326E-2</v>
      </c>
      <c r="T100" s="18">
        <f>IFERROR('Comex Stat 15 | EXP (SCN124)'!T99/'Comex Stat 15 | EXP (SCN124)'!$AF99,"")</f>
        <v>0</v>
      </c>
      <c r="U100" s="18">
        <f>IFERROR('Comex Stat 15 | EXP (SCN124)'!U99/'Comex Stat 15 | EXP (SCN124)'!$AF99,"")</f>
        <v>0</v>
      </c>
      <c r="V100" s="18">
        <f>IFERROR('Comex Stat 15 | EXP (SCN124)'!V99/'Comex Stat 15 | EXP (SCN124)'!$AF99,"")</f>
        <v>0</v>
      </c>
      <c r="W100" s="18">
        <f>IFERROR('Comex Stat 15 | EXP (SCN124)'!W99/'Comex Stat 15 | EXP (SCN124)'!$AF99,"")</f>
        <v>0</v>
      </c>
      <c r="X100" s="18">
        <f>IFERROR('Comex Stat 15 | EXP (SCN124)'!X99/'Comex Stat 15 | EXP (SCN124)'!$AF99,"")</f>
        <v>0</v>
      </c>
      <c r="Y100" s="18">
        <f>IFERROR('Comex Stat 15 | EXP (SCN124)'!Y99/'Comex Stat 15 | EXP (SCN124)'!$AF99,"")</f>
        <v>0</v>
      </c>
      <c r="Z100" s="18">
        <f>IFERROR('Comex Stat 15 | EXP (SCN124)'!Z99/'Comex Stat 15 | EXP (SCN124)'!$AF99,"")</f>
        <v>0</v>
      </c>
      <c r="AA100" s="18">
        <f>IFERROR('Comex Stat 15 | EXP (SCN124)'!AA99/'Comex Stat 15 | EXP (SCN124)'!$AF99,"")</f>
        <v>0</v>
      </c>
      <c r="AB100" s="18">
        <f>IFERROR('Comex Stat 15 | EXP (SCN124)'!AB99/'Comex Stat 15 | EXP (SCN124)'!$AF99,"")</f>
        <v>0</v>
      </c>
      <c r="AC100" s="18">
        <f>IFERROR('Comex Stat 15 | EXP (SCN124)'!AC99/'Comex Stat 15 | EXP (SCN124)'!$AF99,"")</f>
        <v>0</v>
      </c>
      <c r="AD100" s="18">
        <f>IFERROR('Comex Stat 15 | EXP (SCN124)'!AD99/'Comex Stat 15 | EXP (SCN124)'!$AF99,"")</f>
        <v>0</v>
      </c>
      <c r="AE100" s="18">
        <f>IFERROR('Comex Stat 15 | EXP (SCN124)'!AE99/'Comex Stat 15 | EXP (SCN124)'!$AF99,"")</f>
        <v>0.3342423061940008</v>
      </c>
      <c r="AF100" s="17">
        <f>IFERROR('Comex Stat 15 | EXP (SCN124)'!AF99/'Comex Stat 15 | EXP (SCN124)'!$AF99,"")</f>
        <v>1</v>
      </c>
      <c r="AH100" s="22">
        <v>0</v>
      </c>
      <c r="AJ100" s="33">
        <f t="shared" si="26"/>
        <v>0</v>
      </c>
      <c r="AK100" s="22">
        <f t="shared" si="26"/>
        <v>0</v>
      </c>
      <c r="AL100" s="22">
        <f t="shared" si="26"/>
        <v>0</v>
      </c>
      <c r="AM100" s="22">
        <f t="shared" si="26"/>
        <v>0</v>
      </c>
      <c r="AN100" s="22">
        <f t="shared" si="26"/>
        <v>0</v>
      </c>
      <c r="AO100" s="22">
        <f t="shared" si="26"/>
        <v>0</v>
      </c>
      <c r="AP100" s="22">
        <f t="shared" si="26"/>
        <v>0</v>
      </c>
      <c r="AQ100" s="22">
        <f t="shared" si="26"/>
        <v>0</v>
      </c>
      <c r="AR100" s="22">
        <f t="shared" si="26"/>
        <v>0</v>
      </c>
      <c r="AS100" s="22">
        <f t="shared" si="26"/>
        <v>0</v>
      </c>
      <c r="AT100" s="22">
        <f t="shared" si="26"/>
        <v>0</v>
      </c>
      <c r="AU100" s="22">
        <f t="shared" si="26"/>
        <v>0</v>
      </c>
      <c r="AV100" s="22">
        <f t="shared" si="26"/>
        <v>0</v>
      </c>
      <c r="AW100" s="22">
        <f t="shared" si="26"/>
        <v>0</v>
      </c>
      <c r="AX100" s="22">
        <f t="shared" si="26"/>
        <v>0</v>
      </c>
      <c r="AY100" s="22">
        <f t="shared" si="26"/>
        <v>0</v>
      </c>
      <c r="AZ100" s="22">
        <f t="shared" si="27"/>
        <v>0</v>
      </c>
      <c r="BA100" s="22">
        <f t="shared" si="27"/>
        <v>0</v>
      </c>
      <c r="BB100" s="22">
        <f t="shared" si="27"/>
        <v>0</v>
      </c>
      <c r="BC100" s="22">
        <f t="shared" si="27"/>
        <v>0</v>
      </c>
      <c r="BD100" s="22">
        <f t="shared" si="27"/>
        <v>0</v>
      </c>
      <c r="BE100" s="22">
        <f t="shared" si="27"/>
        <v>0</v>
      </c>
      <c r="BF100" s="22">
        <f t="shared" si="27"/>
        <v>0</v>
      </c>
      <c r="BG100" s="22">
        <f t="shared" si="27"/>
        <v>0</v>
      </c>
      <c r="BH100" s="22">
        <f t="shared" si="27"/>
        <v>0</v>
      </c>
      <c r="BI100" s="22">
        <f t="shared" si="27"/>
        <v>0</v>
      </c>
      <c r="BJ100" s="27">
        <f t="shared" si="13"/>
        <v>0</v>
      </c>
      <c r="BK100" s="27" t="str">
        <f t="shared" si="14"/>
        <v>N</v>
      </c>
    </row>
    <row r="101" spans="2:63" x14ac:dyDescent="0.3">
      <c r="B101" s="2">
        <v>56001</v>
      </c>
      <c r="C101" s="9" t="s">
        <v>125</v>
      </c>
      <c r="D101" s="9">
        <v>98</v>
      </c>
      <c r="E101" s="9" t="str">
        <f t="shared" si="12"/>
        <v>S</v>
      </c>
      <c r="F101" s="18">
        <f>IFERROR('Comex Stat 15 | EXP (SCN124)'!F100/'Comex Stat 15 | EXP (SCN124)'!$AF100,"")</f>
        <v>0.14921593880848</v>
      </c>
      <c r="G101" s="18">
        <f>IFERROR('Comex Stat 15 | EXP (SCN124)'!G100/'Comex Stat 15 | EXP (SCN124)'!$AF100,"")</f>
        <v>9.797666202985297E-3</v>
      </c>
      <c r="H101" s="18">
        <f>IFERROR('Comex Stat 15 | EXP (SCN124)'!H100/'Comex Stat 15 | EXP (SCN124)'!$AF100,"")</f>
        <v>1.0347840282381329E-4</v>
      </c>
      <c r="I101" s="18">
        <f>IFERROR('Comex Stat 15 | EXP (SCN124)'!I100/'Comex Stat 15 | EXP (SCN124)'!$AF100,"")</f>
        <v>4.4266961288619263E-3</v>
      </c>
      <c r="J101" s="18">
        <f>IFERROR('Comex Stat 15 | EXP (SCN124)'!J100/'Comex Stat 15 | EXP (SCN124)'!$AF100,"")</f>
        <v>3.8688945023530533E-5</v>
      </c>
      <c r="K101" s="18">
        <f>IFERROR('Comex Stat 15 | EXP (SCN124)'!K100/'Comex Stat 15 | EXP (SCN124)'!$AF100,"")</f>
        <v>1.1684500874918388E-2</v>
      </c>
      <c r="L101" s="18">
        <f>IFERROR('Comex Stat 15 | EXP (SCN124)'!L100/'Comex Stat 15 | EXP (SCN124)'!$AF100,"")</f>
        <v>1.2803701886974708E-4</v>
      </c>
      <c r="M101" s="18">
        <f>IFERROR('Comex Stat 15 | EXP (SCN124)'!M100/'Comex Stat 15 | EXP (SCN124)'!$AF100,"")</f>
        <v>1.1709178671387959E-3</v>
      </c>
      <c r="N101" s="18">
        <f>IFERROR('Comex Stat 15 | EXP (SCN124)'!N100/'Comex Stat 15 | EXP (SCN124)'!$AF100,"")</f>
        <v>1.4391781031952897E-3</v>
      </c>
      <c r="O101" s="18">
        <f>IFERROR('Comex Stat 15 | EXP (SCN124)'!O100/'Comex Stat 15 | EXP (SCN124)'!$AF100,"")</f>
        <v>1.2508670748258498E-2</v>
      </c>
      <c r="P101" s="18">
        <f>IFERROR('Comex Stat 15 | EXP (SCN124)'!P100/'Comex Stat 15 | EXP (SCN124)'!$AF100,"")</f>
        <v>6.3314600057760795E-6</v>
      </c>
      <c r="Q101" s="18">
        <f>IFERROR('Comex Stat 15 | EXP (SCN124)'!Q100/'Comex Stat 15 | EXP (SCN124)'!$AF100,"")</f>
        <v>0</v>
      </c>
      <c r="R101" s="18">
        <f>IFERROR('Comex Stat 15 | EXP (SCN124)'!R100/'Comex Stat 15 | EXP (SCN124)'!$AF100,"")</f>
        <v>4.7104721663208098E-3</v>
      </c>
      <c r="S101" s="18">
        <f>IFERROR('Comex Stat 15 | EXP (SCN124)'!S100/'Comex Stat 15 | EXP (SCN124)'!$AF100,"")</f>
        <v>0</v>
      </c>
      <c r="T101" s="18">
        <f>IFERROR('Comex Stat 15 | EXP (SCN124)'!T100/'Comex Stat 15 | EXP (SCN124)'!$AF100,"")</f>
        <v>0</v>
      </c>
      <c r="U101" s="18">
        <f>IFERROR('Comex Stat 15 | EXP (SCN124)'!U100/'Comex Stat 15 | EXP (SCN124)'!$AF100,"")</f>
        <v>0</v>
      </c>
      <c r="V101" s="18">
        <f>IFERROR('Comex Stat 15 | EXP (SCN124)'!V100/'Comex Stat 15 | EXP (SCN124)'!$AF100,"")</f>
        <v>0</v>
      </c>
      <c r="W101" s="18">
        <f>IFERROR('Comex Stat 15 | EXP (SCN124)'!W100/'Comex Stat 15 | EXP (SCN124)'!$AF100,"")</f>
        <v>0</v>
      </c>
      <c r="X101" s="18">
        <f>IFERROR('Comex Stat 15 | EXP (SCN124)'!X100/'Comex Stat 15 | EXP (SCN124)'!$AF100,"")</f>
        <v>0</v>
      </c>
      <c r="Y101" s="18">
        <f>IFERROR('Comex Stat 15 | EXP (SCN124)'!Y100/'Comex Stat 15 | EXP (SCN124)'!$AF100,"")</f>
        <v>0</v>
      </c>
      <c r="Z101" s="18">
        <f>IFERROR('Comex Stat 15 | EXP (SCN124)'!Z100/'Comex Stat 15 | EXP (SCN124)'!$AF100,"")</f>
        <v>0</v>
      </c>
      <c r="AA101" s="18">
        <f>IFERROR('Comex Stat 15 | EXP (SCN124)'!AA100/'Comex Stat 15 | EXP (SCN124)'!$AF100,"")</f>
        <v>0</v>
      </c>
      <c r="AB101" s="18">
        <f>IFERROR('Comex Stat 15 | EXP (SCN124)'!AB100/'Comex Stat 15 | EXP (SCN124)'!$AF100,"")</f>
        <v>3.3744558929490451E-2</v>
      </c>
      <c r="AC101" s="18">
        <f>IFERROR('Comex Stat 15 | EXP (SCN124)'!AC100/'Comex Stat 15 | EXP (SCN124)'!$AF100,"")</f>
        <v>0</v>
      </c>
      <c r="AD101" s="18">
        <f>IFERROR('Comex Stat 15 | EXP (SCN124)'!AD100/'Comex Stat 15 | EXP (SCN124)'!$AF100,"")</f>
        <v>0.20351667761686468</v>
      </c>
      <c r="AE101" s="18">
        <f>IFERROR('Comex Stat 15 | EXP (SCN124)'!AE100/'Comex Stat 15 | EXP (SCN124)'!$AF100,"")</f>
        <v>0.56750818672676295</v>
      </c>
      <c r="AF101" s="17">
        <f>IFERROR('Comex Stat 15 | EXP (SCN124)'!AF100/'Comex Stat 15 | EXP (SCN124)'!$AF100,"")</f>
        <v>1</v>
      </c>
      <c r="AH101" s="22">
        <v>0</v>
      </c>
      <c r="AJ101" s="33">
        <f t="shared" si="26"/>
        <v>0</v>
      </c>
      <c r="AK101" s="22">
        <f t="shared" si="26"/>
        <v>0</v>
      </c>
      <c r="AL101" s="22">
        <f t="shared" si="26"/>
        <v>0</v>
      </c>
      <c r="AM101" s="22">
        <f t="shared" si="26"/>
        <v>0</v>
      </c>
      <c r="AN101" s="22">
        <f t="shared" si="26"/>
        <v>0</v>
      </c>
      <c r="AO101" s="22">
        <f t="shared" si="26"/>
        <v>0</v>
      </c>
      <c r="AP101" s="22">
        <f t="shared" si="26"/>
        <v>0</v>
      </c>
      <c r="AQ101" s="22">
        <f t="shared" si="26"/>
        <v>0</v>
      </c>
      <c r="AR101" s="22">
        <f t="shared" si="26"/>
        <v>0</v>
      </c>
      <c r="AS101" s="22">
        <f t="shared" si="26"/>
        <v>0</v>
      </c>
      <c r="AT101" s="22">
        <f t="shared" si="26"/>
        <v>0</v>
      </c>
      <c r="AU101" s="22">
        <f t="shared" si="26"/>
        <v>0</v>
      </c>
      <c r="AV101" s="22">
        <f t="shared" si="26"/>
        <v>0</v>
      </c>
      <c r="AW101" s="22">
        <f t="shared" si="26"/>
        <v>0</v>
      </c>
      <c r="AX101" s="22">
        <f t="shared" si="26"/>
        <v>0</v>
      </c>
      <c r="AY101" s="22">
        <f t="shared" si="26"/>
        <v>0</v>
      </c>
      <c r="AZ101" s="22">
        <f t="shared" si="27"/>
        <v>0</v>
      </c>
      <c r="BA101" s="22">
        <f t="shared" si="27"/>
        <v>0</v>
      </c>
      <c r="BB101" s="22">
        <f t="shared" si="27"/>
        <v>0</v>
      </c>
      <c r="BC101" s="22">
        <f t="shared" si="27"/>
        <v>0</v>
      </c>
      <c r="BD101" s="22">
        <f t="shared" si="27"/>
        <v>0</v>
      </c>
      <c r="BE101" s="22">
        <f t="shared" si="27"/>
        <v>0</v>
      </c>
      <c r="BF101" s="22">
        <f t="shared" si="27"/>
        <v>0</v>
      </c>
      <c r="BG101" s="22">
        <f t="shared" si="27"/>
        <v>0</v>
      </c>
      <c r="BH101" s="22">
        <f t="shared" si="27"/>
        <v>0</v>
      </c>
      <c r="BI101" s="22">
        <f t="shared" si="27"/>
        <v>0</v>
      </c>
      <c r="BJ101" s="27">
        <f t="shared" si="13"/>
        <v>0</v>
      </c>
      <c r="BK101" s="27" t="str">
        <f t="shared" si="14"/>
        <v>N</v>
      </c>
    </row>
    <row r="102" spans="2:63" x14ac:dyDescent="0.3">
      <c r="B102" s="2">
        <v>58001</v>
      </c>
      <c r="C102" s="9" t="s">
        <v>126</v>
      </c>
      <c r="D102" s="9">
        <v>99</v>
      </c>
      <c r="E102" s="9" t="str">
        <f t="shared" si="12"/>
        <v>S</v>
      </c>
      <c r="F102" s="18">
        <f>IFERROR('Comex Stat 15 | EXP (SCN124)'!F101/'Comex Stat 15 | EXP (SCN124)'!$AF101,"")</f>
        <v>0.1641868019777884</v>
      </c>
      <c r="G102" s="18">
        <f>IFERROR('Comex Stat 15 | EXP (SCN124)'!G101/'Comex Stat 15 | EXP (SCN124)'!$AF101,"")</f>
        <v>9.1210304773917247E-4</v>
      </c>
      <c r="H102" s="18">
        <f>IFERROR('Comex Stat 15 | EXP (SCN124)'!H101/'Comex Stat 15 | EXP (SCN124)'!$AF101,"")</f>
        <v>1.0126001442469712E-5</v>
      </c>
      <c r="I102" s="18">
        <f>IFERROR('Comex Stat 15 | EXP (SCN124)'!I101/'Comex Stat 15 | EXP (SCN124)'!$AF101,"")</f>
        <v>1.0264713790996694E-5</v>
      </c>
      <c r="J102" s="18">
        <f>IFERROR('Comex Stat 15 | EXP (SCN124)'!J101/'Comex Stat 15 | EXP (SCN124)'!$AF101,"")</f>
        <v>3.6425862723185566E-4</v>
      </c>
      <c r="K102" s="18">
        <f>IFERROR('Comex Stat 15 | EXP (SCN124)'!K101/'Comex Stat 15 | EXP (SCN124)'!$AF101,"")</f>
        <v>6.9351666112164048E-2</v>
      </c>
      <c r="L102" s="18">
        <f>IFERROR('Comex Stat 15 | EXP (SCN124)'!L101/'Comex Stat 15 | EXP (SCN124)'!$AF101,"")</f>
        <v>1.5193371602683168E-2</v>
      </c>
      <c r="M102" s="18">
        <f>IFERROR('Comex Stat 15 | EXP (SCN124)'!M101/'Comex Stat 15 | EXP (SCN124)'!$AF101,"")</f>
        <v>1.1864483306558381E-2</v>
      </c>
      <c r="N102" s="18">
        <f>IFERROR('Comex Stat 15 | EXP (SCN124)'!N101/'Comex Stat 15 | EXP (SCN124)'!$AF101,"")</f>
        <v>4.08924003457544E-4</v>
      </c>
      <c r="O102" s="18">
        <f>IFERROR('Comex Stat 15 | EXP (SCN124)'!O101/'Comex Stat 15 | EXP (SCN124)'!$AF101,"")</f>
        <v>2.2139739236043128E-2</v>
      </c>
      <c r="P102" s="18">
        <f>IFERROR('Comex Stat 15 | EXP (SCN124)'!P101/'Comex Stat 15 | EXP (SCN124)'!$AF101,"")</f>
        <v>1.0725862993674647E-2</v>
      </c>
      <c r="Q102" s="18">
        <f>IFERROR('Comex Stat 15 | EXP (SCN124)'!Q101/'Comex Stat 15 | EXP (SCN124)'!$AF101,"")</f>
        <v>1.3162137327028303E-2</v>
      </c>
      <c r="R102" s="18">
        <f>IFERROR('Comex Stat 15 | EXP (SCN124)'!R101/'Comex Stat 15 | EXP (SCN124)'!$AF101,"")</f>
        <v>6.4884642996375377E-2</v>
      </c>
      <c r="S102" s="18">
        <f>IFERROR('Comex Stat 15 | EXP (SCN124)'!S101/'Comex Stat 15 | EXP (SCN124)'!$AF101,"")</f>
        <v>1.9235865575805016E-2</v>
      </c>
      <c r="T102" s="18">
        <f>IFERROR('Comex Stat 15 | EXP (SCN124)'!T101/'Comex Stat 15 | EXP (SCN124)'!$AF101,"")</f>
        <v>6.1849686166779265E-2</v>
      </c>
      <c r="U102" s="18">
        <f>IFERROR('Comex Stat 15 | EXP (SCN124)'!U101/'Comex Stat 15 | EXP (SCN124)'!$AF101,"")</f>
        <v>1.2446589677151863E-2</v>
      </c>
      <c r="V102" s="18">
        <f>IFERROR('Comex Stat 15 | EXP (SCN124)'!V101/'Comex Stat 15 | EXP (SCN124)'!$AF101,"")</f>
        <v>2.8288302796850146E-2</v>
      </c>
      <c r="W102" s="18">
        <f>IFERROR('Comex Stat 15 | EXP (SCN124)'!W101/'Comex Stat 15 | EXP (SCN124)'!$AF101,"")</f>
        <v>3.9819460329898193E-3</v>
      </c>
      <c r="X102" s="18">
        <f>IFERROR('Comex Stat 15 | EXP (SCN124)'!X101/'Comex Stat 15 | EXP (SCN124)'!$AF101,"")</f>
        <v>2.9044701233367783E-2</v>
      </c>
      <c r="Y102" s="18">
        <f>IFERROR('Comex Stat 15 | EXP (SCN124)'!Y101/'Comex Stat 15 | EXP (SCN124)'!$AF101,"")</f>
        <v>1.5951920080602971E-6</v>
      </c>
      <c r="Z102" s="18">
        <f>IFERROR('Comex Stat 15 | EXP (SCN124)'!Z101/'Comex Stat 15 | EXP (SCN124)'!$AF101,"")</f>
        <v>5.9011007310348839E-3</v>
      </c>
      <c r="AA102" s="18">
        <f>IFERROR('Comex Stat 15 | EXP (SCN124)'!AA101/'Comex Stat 15 | EXP (SCN124)'!$AF101,"")</f>
        <v>7.4009973556571438E-3</v>
      </c>
      <c r="AB102" s="18">
        <f>IFERROR('Comex Stat 15 | EXP (SCN124)'!AB101/'Comex Stat 15 | EXP (SCN124)'!$AF101,"")</f>
        <v>6.2534300962934185E-3</v>
      </c>
      <c r="AC102" s="18">
        <f>IFERROR('Comex Stat 15 | EXP (SCN124)'!AC101/'Comex Stat 15 | EXP (SCN124)'!$AF101,"")</f>
        <v>2.0469711915952524E-2</v>
      </c>
      <c r="AD102" s="18">
        <f>IFERROR('Comex Stat 15 | EXP (SCN124)'!AD101/'Comex Stat 15 | EXP (SCN124)'!$AF101,"")</f>
        <v>0.16326221481868181</v>
      </c>
      <c r="AE102" s="18">
        <f>IFERROR('Comex Stat 15 | EXP (SCN124)'!AE101/'Comex Stat 15 | EXP (SCN124)'!$AF101,"")</f>
        <v>0.26864947646145076</v>
      </c>
      <c r="AF102" s="17">
        <f>IFERROR('Comex Stat 15 | EXP (SCN124)'!AF101/'Comex Stat 15 | EXP (SCN124)'!$AF101,"")</f>
        <v>1</v>
      </c>
      <c r="AH102" s="22">
        <v>0</v>
      </c>
      <c r="AJ102" s="33">
        <f t="shared" si="26"/>
        <v>0</v>
      </c>
      <c r="AK102" s="22">
        <f t="shared" si="26"/>
        <v>0</v>
      </c>
      <c r="AL102" s="22">
        <f t="shared" si="26"/>
        <v>0</v>
      </c>
      <c r="AM102" s="22">
        <f t="shared" si="26"/>
        <v>0</v>
      </c>
      <c r="AN102" s="22">
        <f t="shared" si="26"/>
        <v>0</v>
      </c>
      <c r="AO102" s="22">
        <f t="shared" si="26"/>
        <v>0</v>
      </c>
      <c r="AP102" s="22">
        <f t="shared" si="26"/>
        <v>0</v>
      </c>
      <c r="AQ102" s="22">
        <f t="shared" si="26"/>
        <v>0</v>
      </c>
      <c r="AR102" s="22">
        <f t="shared" si="26"/>
        <v>0</v>
      </c>
      <c r="AS102" s="22">
        <f t="shared" si="26"/>
        <v>0</v>
      </c>
      <c r="AT102" s="22">
        <f t="shared" si="26"/>
        <v>0</v>
      </c>
      <c r="AU102" s="22">
        <f t="shared" si="26"/>
        <v>0</v>
      </c>
      <c r="AV102" s="22">
        <f t="shared" si="26"/>
        <v>0</v>
      </c>
      <c r="AW102" s="22">
        <f t="shared" si="26"/>
        <v>0</v>
      </c>
      <c r="AX102" s="22">
        <f t="shared" si="26"/>
        <v>0</v>
      </c>
      <c r="AY102" s="22">
        <f t="shared" si="26"/>
        <v>0</v>
      </c>
      <c r="AZ102" s="22">
        <f t="shared" si="27"/>
        <v>0</v>
      </c>
      <c r="BA102" s="22">
        <f t="shared" si="27"/>
        <v>0</v>
      </c>
      <c r="BB102" s="22">
        <f t="shared" si="27"/>
        <v>0</v>
      </c>
      <c r="BC102" s="22">
        <f t="shared" si="27"/>
        <v>0</v>
      </c>
      <c r="BD102" s="22">
        <f t="shared" si="27"/>
        <v>0</v>
      </c>
      <c r="BE102" s="22">
        <f t="shared" si="27"/>
        <v>0</v>
      </c>
      <c r="BF102" s="22">
        <f t="shared" si="27"/>
        <v>0</v>
      </c>
      <c r="BG102" s="22">
        <f t="shared" si="27"/>
        <v>0</v>
      </c>
      <c r="BH102" s="22">
        <f t="shared" si="27"/>
        <v>0</v>
      </c>
      <c r="BI102" s="22">
        <f t="shared" si="27"/>
        <v>0</v>
      </c>
      <c r="BJ102" s="27">
        <f t="shared" si="13"/>
        <v>0</v>
      </c>
      <c r="BK102" s="27" t="str">
        <f t="shared" si="14"/>
        <v>N</v>
      </c>
    </row>
    <row r="103" spans="2:63" x14ac:dyDescent="0.3">
      <c r="B103" s="2">
        <v>59801</v>
      </c>
      <c r="C103" s="9" t="s">
        <v>127</v>
      </c>
      <c r="D103" s="9">
        <v>100</v>
      </c>
      <c r="E103" s="9" t="str">
        <f t="shared" si="12"/>
        <v>S</v>
      </c>
      <c r="F103" s="18">
        <f>IFERROR('Comex Stat 15 | EXP (SCN124)'!F102/'Comex Stat 15 | EXP (SCN124)'!$AF102,"")</f>
        <v>4.6840312657660629E-2</v>
      </c>
      <c r="G103" s="18">
        <f>IFERROR('Comex Stat 15 | EXP (SCN124)'!G102/'Comex Stat 15 | EXP (SCN124)'!$AF102,"")</f>
        <v>5.666968178435135E-4</v>
      </c>
      <c r="H103" s="18">
        <f>IFERROR('Comex Stat 15 | EXP (SCN124)'!H102/'Comex Stat 15 | EXP (SCN124)'!$AF102,"")</f>
        <v>8.1671011983329878E-4</v>
      </c>
      <c r="I103" s="18">
        <f>IFERROR('Comex Stat 15 | EXP (SCN124)'!I102/'Comex Stat 15 | EXP (SCN124)'!$AF102,"")</f>
        <v>0.48077801575340229</v>
      </c>
      <c r="J103" s="18">
        <f>IFERROR('Comex Stat 15 | EXP (SCN124)'!J102/'Comex Stat 15 | EXP (SCN124)'!$AF102,"")</f>
        <v>1.3667393842108267E-4</v>
      </c>
      <c r="K103" s="18">
        <f>IFERROR('Comex Stat 15 | EXP (SCN124)'!K102/'Comex Stat 15 | EXP (SCN124)'!$AF102,"")</f>
        <v>0.19840299195405908</v>
      </c>
      <c r="L103" s="18">
        <f>IFERROR('Comex Stat 15 | EXP (SCN124)'!L102/'Comex Stat 15 | EXP (SCN124)'!$AF102,"")</f>
        <v>8.2188988260272818E-3</v>
      </c>
      <c r="M103" s="18">
        <f>IFERROR('Comex Stat 15 | EXP (SCN124)'!M102/'Comex Stat 15 | EXP (SCN124)'!$AF102,"")</f>
        <v>4.8798750189913949E-3</v>
      </c>
      <c r="N103" s="18">
        <f>IFERROR('Comex Stat 15 | EXP (SCN124)'!N102/'Comex Stat 15 | EXP (SCN124)'!$AF102,"")</f>
        <v>6.4618822668129137E-4</v>
      </c>
      <c r="O103" s="18">
        <f>IFERROR('Comex Stat 15 | EXP (SCN124)'!O102/'Comex Stat 15 | EXP (SCN124)'!$AF102,"")</f>
        <v>1.5740709281327148E-2</v>
      </c>
      <c r="P103" s="18">
        <f>IFERROR('Comex Stat 15 | EXP (SCN124)'!P102/'Comex Stat 15 | EXP (SCN124)'!$AF102,"")</f>
        <v>5.2583566946190086E-3</v>
      </c>
      <c r="Q103" s="18">
        <f>IFERROR('Comex Stat 15 | EXP (SCN124)'!Q102/'Comex Stat 15 | EXP (SCN124)'!$AF102,"")</f>
        <v>2.0548529184565589E-3</v>
      </c>
      <c r="R103" s="18">
        <f>IFERROR('Comex Stat 15 | EXP (SCN124)'!R102/'Comex Stat 15 | EXP (SCN124)'!$AF102,"")</f>
        <v>3.3186381070274894E-3</v>
      </c>
      <c r="S103" s="18">
        <f>IFERROR('Comex Stat 15 | EXP (SCN124)'!S102/'Comex Stat 15 | EXP (SCN124)'!$AF102,"")</f>
        <v>3.788406690868809E-3</v>
      </c>
      <c r="T103" s="18">
        <f>IFERROR('Comex Stat 15 | EXP (SCN124)'!T102/'Comex Stat 15 | EXP (SCN124)'!$AF102,"")</f>
        <v>1.3684830667272682E-2</v>
      </c>
      <c r="U103" s="18">
        <f>IFERROR('Comex Stat 15 | EXP (SCN124)'!U102/'Comex Stat 15 | EXP (SCN124)'!$AF102,"")</f>
        <v>2.6668085545577105E-5</v>
      </c>
      <c r="V103" s="18">
        <f>IFERROR('Comex Stat 15 | EXP (SCN124)'!V102/'Comex Stat 15 | EXP (SCN124)'!$AF102,"")</f>
        <v>3.1796563535111166E-5</v>
      </c>
      <c r="W103" s="18">
        <f>IFERROR('Comex Stat 15 | EXP (SCN124)'!W102/'Comex Stat 15 | EXP (SCN124)'!$AF102,"")</f>
        <v>1.9218971265778885E-4</v>
      </c>
      <c r="X103" s="18">
        <f>IFERROR('Comex Stat 15 | EXP (SCN124)'!X102/'Comex Stat 15 | EXP (SCN124)'!$AF102,"")</f>
        <v>1.475975965387902E-3</v>
      </c>
      <c r="Y103" s="18">
        <f>IFERROR('Comex Stat 15 | EXP (SCN124)'!Y102/'Comex Stat 15 | EXP (SCN124)'!$AF102,"")</f>
        <v>0</v>
      </c>
      <c r="Z103" s="18">
        <f>IFERROR('Comex Stat 15 | EXP (SCN124)'!Z102/'Comex Stat 15 | EXP (SCN124)'!$AF102,"")</f>
        <v>1.132149979774565E-2</v>
      </c>
      <c r="AA103" s="18">
        <f>IFERROR('Comex Stat 15 | EXP (SCN124)'!AA102/'Comex Stat 15 | EXP (SCN124)'!$AF102,"")</f>
        <v>5.628504593513629E-5</v>
      </c>
      <c r="AB103" s="18">
        <f>IFERROR('Comex Stat 15 | EXP (SCN124)'!AB102/'Comex Stat 15 | EXP (SCN124)'!$AF102,"")</f>
        <v>1.1918582847677151E-3</v>
      </c>
      <c r="AC103" s="18">
        <f>IFERROR('Comex Stat 15 | EXP (SCN124)'!AC102/'Comex Stat 15 | EXP (SCN124)'!$AF102,"")</f>
        <v>6.1362239144775006E-4</v>
      </c>
      <c r="AD103" s="18">
        <f>IFERROR('Comex Stat 15 | EXP (SCN124)'!AD102/'Comex Stat 15 | EXP (SCN124)'!$AF102,"")</f>
        <v>9.8850131128771588E-3</v>
      </c>
      <c r="AE103" s="18">
        <f>IFERROR('Comex Stat 15 | EXP (SCN124)'!AE102/'Comex Stat 15 | EXP (SCN124)'!$AF102,"")</f>
        <v>0.19007293336760867</v>
      </c>
      <c r="AF103" s="17">
        <f>IFERROR('Comex Stat 15 | EXP (SCN124)'!AF102/'Comex Stat 15 | EXP (SCN124)'!$AF102,"")</f>
        <v>1</v>
      </c>
      <c r="AH103" s="22">
        <v>0</v>
      </c>
      <c r="AJ103" s="33">
        <f t="shared" si="26"/>
        <v>0</v>
      </c>
      <c r="AK103" s="22">
        <f t="shared" si="26"/>
        <v>0</v>
      </c>
      <c r="AL103" s="22">
        <f t="shared" si="26"/>
        <v>0</v>
      </c>
      <c r="AM103" s="22">
        <f t="shared" si="26"/>
        <v>0</v>
      </c>
      <c r="AN103" s="22">
        <f t="shared" si="26"/>
        <v>0</v>
      </c>
      <c r="AO103" s="22">
        <f t="shared" si="26"/>
        <v>0</v>
      </c>
      <c r="AP103" s="22">
        <f t="shared" si="26"/>
        <v>0</v>
      </c>
      <c r="AQ103" s="22">
        <f t="shared" si="26"/>
        <v>0</v>
      </c>
      <c r="AR103" s="22">
        <f t="shared" si="26"/>
        <v>0</v>
      </c>
      <c r="AS103" s="22">
        <f t="shared" si="26"/>
        <v>0</v>
      </c>
      <c r="AT103" s="22">
        <f t="shared" si="26"/>
        <v>0</v>
      </c>
      <c r="AU103" s="22">
        <f t="shared" si="26"/>
        <v>0</v>
      </c>
      <c r="AV103" s="22">
        <f t="shared" si="26"/>
        <v>0</v>
      </c>
      <c r="AW103" s="22">
        <f t="shared" si="26"/>
        <v>0</v>
      </c>
      <c r="AX103" s="22">
        <f t="shared" si="26"/>
        <v>0</v>
      </c>
      <c r="AY103" s="22">
        <f t="shared" si="26"/>
        <v>0</v>
      </c>
      <c r="AZ103" s="22">
        <f t="shared" si="27"/>
        <v>0</v>
      </c>
      <c r="BA103" s="22">
        <f t="shared" si="27"/>
        <v>0</v>
      </c>
      <c r="BB103" s="22">
        <f t="shared" si="27"/>
        <v>0</v>
      </c>
      <c r="BC103" s="22">
        <f t="shared" si="27"/>
        <v>0</v>
      </c>
      <c r="BD103" s="22">
        <f t="shared" si="27"/>
        <v>0</v>
      </c>
      <c r="BE103" s="22">
        <f t="shared" si="27"/>
        <v>0</v>
      </c>
      <c r="BF103" s="22">
        <f t="shared" si="27"/>
        <v>0</v>
      </c>
      <c r="BG103" s="22">
        <f t="shared" si="27"/>
        <v>0</v>
      </c>
      <c r="BH103" s="22">
        <f t="shared" si="27"/>
        <v>0</v>
      </c>
      <c r="BI103" s="22">
        <f t="shared" si="27"/>
        <v>0</v>
      </c>
      <c r="BJ103" s="27">
        <f t="shared" si="13"/>
        <v>0</v>
      </c>
      <c r="BK103" s="27" t="str">
        <f t="shared" si="14"/>
        <v>N</v>
      </c>
    </row>
    <row r="104" spans="2:63" x14ac:dyDescent="0.3">
      <c r="B104" s="2">
        <v>61001</v>
      </c>
      <c r="C104" s="9" t="s">
        <v>128</v>
      </c>
      <c r="D104" s="9">
        <v>101</v>
      </c>
      <c r="E104" s="9" t="str">
        <f t="shared" si="12"/>
        <v>S</v>
      </c>
      <c r="F104" s="18">
        <f>IFERROR('Comex Stat 15 | EXP (SCN124)'!F103/'Comex Stat 15 | EXP (SCN124)'!$AF103,"")</f>
        <v>9.0619690015315835E-3</v>
      </c>
      <c r="G104" s="18">
        <f>IFERROR('Comex Stat 15 | EXP (SCN124)'!G103/'Comex Stat 15 | EXP (SCN124)'!$AF103,"")</f>
        <v>0</v>
      </c>
      <c r="H104" s="18">
        <f>IFERROR('Comex Stat 15 | EXP (SCN124)'!H103/'Comex Stat 15 | EXP (SCN124)'!$AF103,"")</f>
        <v>0</v>
      </c>
      <c r="I104" s="18">
        <f>IFERROR('Comex Stat 15 | EXP (SCN124)'!I103/'Comex Stat 15 | EXP (SCN124)'!$AF103,"")</f>
        <v>0</v>
      </c>
      <c r="J104" s="18">
        <f>IFERROR('Comex Stat 15 | EXP (SCN124)'!J103/'Comex Stat 15 | EXP (SCN124)'!$AF103,"")</f>
        <v>0</v>
      </c>
      <c r="K104" s="18">
        <f>IFERROR('Comex Stat 15 | EXP (SCN124)'!K103/'Comex Stat 15 | EXP (SCN124)'!$AF103,"")</f>
        <v>0.15313282264362693</v>
      </c>
      <c r="L104" s="18">
        <f>IFERROR('Comex Stat 15 | EXP (SCN124)'!L103/'Comex Stat 15 | EXP (SCN124)'!$AF103,"")</f>
        <v>1.4011375740740966E-2</v>
      </c>
      <c r="M104" s="18">
        <f>IFERROR('Comex Stat 15 | EXP (SCN124)'!M103/'Comex Stat 15 | EXP (SCN124)'!$AF103,"")</f>
        <v>4.5266120187385149E-2</v>
      </c>
      <c r="N104" s="18">
        <f>IFERROR('Comex Stat 15 | EXP (SCN124)'!N103/'Comex Stat 15 | EXP (SCN124)'!$AF103,"")</f>
        <v>7.8097387320530864E-4</v>
      </c>
      <c r="O104" s="18">
        <f>IFERROR('Comex Stat 15 | EXP (SCN124)'!O103/'Comex Stat 15 | EXP (SCN124)'!$AF103,"")</f>
        <v>3.091101877616657E-3</v>
      </c>
      <c r="P104" s="18">
        <f>IFERROR('Comex Stat 15 | EXP (SCN124)'!P103/'Comex Stat 15 | EXP (SCN124)'!$AF103,"")</f>
        <v>3.575840093473949E-2</v>
      </c>
      <c r="Q104" s="18">
        <f>IFERROR('Comex Stat 15 | EXP (SCN124)'!Q103/'Comex Stat 15 | EXP (SCN124)'!$AF103,"")</f>
        <v>5.1473830087777573E-3</v>
      </c>
      <c r="R104" s="18">
        <f>IFERROR('Comex Stat 15 | EXP (SCN124)'!R103/'Comex Stat 15 | EXP (SCN124)'!$AF103,"")</f>
        <v>0.52937154072906278</v>
      </c>
      <c r="S104" s="18">
        <f>IFERROR('Comex Stat 15 | EXP (SCN124)'!S103/'Comex Stat 15 | EXP (SCN124)'!$AF103,"")</f>
        <v>2.7170117486162914E-3</v>
      </c>
      <c r="T104" s="18">
        <f>IFERROR('Comex Stat 15 | EXP (SCN124)'!T103/'Comex Stat 15 | EXP (SCN124)'!$AF103,"")</f>
        <v>1.5110569139264767E-2</v>
      </c>
      <c r="U104" s="18">
        <f>IFERROR('Comex Stat 15 | EXP (SCN124)'!U103/'Comex Stat 15 | EXP (SCN124)'!$AF103,"")</f>
        <v>1.7997621855608499E-2</v>
      </c>
      <c r="V104" s="18">
        <f>IFERROR('Comex Stat 15 | EXP (SCN124)'!V103/'Comex Stat 15 | EXP (SCN124)'!$AF103,"")</f>
        <v>7.1941904288797584E-2</v>
      </c>
      <c r="W104" s="18">
        <f>IFERROR('Comex Stat 15 | EXP (SCN124)'!W103/'Comex Stat 15 | EXP (SCN124)'!$AF103,"")</f>
        <v>1.5849032770538216E-2</v>
      </c>
      <c r="X104" s="18">
        <f>IFERROR('Comex Stat 15 | EXP (SCN124)'!X103/'Comex Stat 15 | EXP (SCN124)'!$AF103,"")</f>
        <v>1.3277770422831158E-2</v>
      </c>
      <c r="Y104" s="18">
        <f>IFERROR('Comex Stat 15 | EXP (SCN124)'!Y103/'Comex Stat 15 | EXP (SCN124)'!$AF103,"")</f>
        <v>0</v>
      </c>
      <c r="Z104" s="18">
        <f>IFERROR('Comex Stat 15 | EXP (SCN124)'!Z103/'Comex Stat 15 | EXP (SCN124)'!$AF103,"")</f>
        <v>0</v>
      </c>
      <c r="AA104" s="18">
        <f>IFERROR('Comex Stat 15 | EXP (SCN124)'!AA103/'Comex Stat 15 | EXP (SCN124)'!$AF103,"")</f>
        <v>1.3179389577217425E-2</v>
      </c>
      <c r="AB104" s="18">
        <f>IFERROR('Comex Stat 15 | EXP (SCN124)'!AB103/'Comex Stat 15 | EXP (SCN124)'!$AF103,"")</f>
        <v>7.7854471652348816E-4</v>
      </c>
      <c r="AC104" s="18">
        <f>IFERROR('Comex Stat 15 | EXP (SCN124)'!AC103/'Comex Stat 15 | EXP (SCN124)'!$AF103,"")</f>
        <v>0</v>
      </c>
      <c r="AD104" s="18">
        <f>IFERROR('Comex Stat 15 | EXP (SCN124)'!AD103/'Comex Stat 15 | EXP (SCN124)'!$AF103,"")</f>
        <v>1.4296801650854882E-2</v>
      </c>
      <c r="AE104" s="18">
        <f>IFERROR('Comex Stat 15 | EXP (SCN124)'!AE103/'Comex Stat 15 | EXP (SCN124)'!$AF103,"")</f>
        <v>3.9229665833061068E-2</v>
      </c>
      <c r="AF104" s="17">
        <f>IFERROR('Comex Stat 15 | EXP (SCN124)'!AF103/'Comex Stat 15 | EXP (SCN124)'!$AF103,"")</f>
        <v>1</v>
      </c>
      <c r="AH104" s="22">
        <v>0</v>
      </c>
      <c r="AJ104" s="33">
        <f t="shared" si="26"/>
        <v>0</v>
      </c>
      <c r="AK104" s="22">
        <f t="shared" si="26"/>
        <v>0</v>
      </c>
      <c r="AL104" s="22">
        <f t="shared" si="26"/>
        <v>0</v>
      </c>
      <c r="AM104" s="22">
        <f t="shared" si="26"/>
        <v>0</v>
      </c>
      <c r="AN104" s="22">
        <f t="shared" si="26"/>
        <v>0</v>
      </c>
      <c r="AO104" s="22">
        <f t="shared" si="26"/>
        <v>0</v>
      </c>
      <c r="AP104" s="22">
        <f t="shared" si="26"/>
        <v>0</v>
      </c>
      <c r="AQ104" s="22">
        <f t="shared" si="26"/>
        <v>0</v>
      </c>
      <c r="AR104" s="22">
        <f t="shared" si="26"/>
        <v>0</v>
      </c>
      <c r="AS104" s="22">
        <f t="shared" si="26"/>
        <v>0</v>
      </c>
      <c r="AT104" s="22">
        <f t="shared" si="26"/>
        <v>0</v>
      </c>
      <c r="AU104" s="22">
        <f t="shared" si="26"/>
        <v>0</v>
      </c>
      <c r="AV104" s="22">
        <f t="shared" si="26"/>
        <v>0</v>
      </c>
      <c r="AW104" s="22">
        <f t="shared" si="26"/>
        <v>0</v>
      </c>
      <c r="AX104" s="22">
        <f t="shared" si="26"/>
        <v>0</v>
      </c>
      <c r="AY104" s="22">
        <f t="shared" si="26"/>
        <v>0</v>
      </c>
      <c r="AZ104" s="22">
        <f t="shared" si="27"/>
        <v>0</v>
      </c>
      <c r="BA104" s="22">
        <f t="shared" si="27"/>
        <v>0</v>
      </c>
      <c r="BB104" s="22">
        <f t="shared" si="27"/>
        <v>0</v>
      </c>
      <c r="BC104" s="22">
        <f t="shared" si="27"/>
        <v>0</v>
      </c>
      <c r="BD104" s="22">
        <f t="shared" si="27"/>
        <v>0</v>
      </c>
      <c r="BE104" s="22">
        <f t="shared" si="27"/>
        <v>0</v>
      </c>
      <c r="BF104" s="22">
        <f t="shared" si="27"/>
        <v>0</v>
      </c>
      <c r="BG104" s="22">
        <f t="shared" si="27"/>
        <v>0</v>
      </c>
      <c r="BH104" s="22">
        <f t="shared" si="27"/>
        <v>0</v>
      </c>
      <c r="BI104" s="22">
        <f t="shared" si="27"/>
        <v>0</v>
      </c>
      <c r="BJ104" s="27">
        <f t="shared" si="13"/>
        <v>0</v>
      </c>
      <c r="BK104" s="27" t="str">
        <f t="shared" si="14"/>
        <v>N</v>
      </c>
    </row>
    <row r="105" spans="2:63" x14ac:dyDescent="0.3">
      <c r="B105" s="2">
        <v>62801</v>
      </c>
      <c r="C105" s="9" t="s">
        <v>129</v>
      </c>
      <c r="D105" s="9">
        <v>102</v>
      </c>
      <c r="E105" s="9" t="str">
        <f t="shared" si="12"/>
        <v>S</v>
      </c>
      <c r="F105" s="18">
        <f>IFERROR('Comex Stat 15 | EXP (SCN124)'!F104/'Comex Stat 15 | EXP (SCN124)'!$AF104,"")</f>
        <v>0.13704778319465713</v>
      </c>
      <c r="G105" s="18">
        <f>IFERROR('Comex Stat 15 | EXP (SCN124)'!G104/'Comex Stat 15 | EXP (SCN124)'!$AF104,"")</f>
        <v>6.4875182889055777E-2</v>
      </c>
      <c r="H105" s="18">
        <f>IFERROR('Comex Stat 15 | EXP (SCN124)'!H104/'Comex Stat 15 | EXP (SCN124)'!$AF104,"")</f>
        <v>0</v>
      </c>
      <c r="I105" s="18">
        <f>IFERROR('Comex Stat 15 | EXP (SCN124)'!I104/'Comex Stat 15 | EXP (SCN124)'!$AF104,"")</f>
        <v>0</v>
      </c>
      <c r="J105" s="18">
        <f>IFERROR('Comex Stat 15 | EXP (SCN124)'!J104/'Comex Stat 15 | EXP (SCN124)'!$AF104,"")</f>
        <v>0</v>
      </c>
      <c r="K105" s="18">
        <f>IFERROR('Comex Stat 15 | EXP (SCN124)'!K104/'Comex Stat 15 | EXP (SCN124)'!$AF104,"")</f>
        <v>0</v>
      </c>
      <c r="L105" s="18">
        <f>IFERROR('Comex Stat 15 | EXP (SCN124)'!L104/'Comex Stat 15 | EXP (SCN124)'!$AF104,"")</f>
        <v>0</v>
      </c>
      <c r="M105" s="18">
        <f>IFERROR('Comex Stat 15 | EXP (SCN124)'!M104/'Comex Stat 15 | EXP (SCN124)'!$AF104,"")</f>
        <v>0</v>
      </c>
      <c r="N105" s="18">
        <f>IFERROR('Comex Stat 15 | EXP (SCN124)'!N104/'Comex Stat 15 | EXP (SCN124)'!$AF104,"")</f>
        <v>0</v>
      </c>
      <c r="O105" s="18">
        <f>IFERROR('Comex Stat 15 | EXP (SCN124)'!O104/'Comex Stat 15 | EXP (SCN124)'!$AF104,"")</f>
        <v>0</v>
      </c>
      <c r="P105" s="18">
        <f>IFERROR('Comex Stat 15 | EXP (SCN124)'!P104/'Comex Stat 15 | EXP (SCN124)'!$AF104,"")</f>
        <v>0</v>
      </c>
      <c r="Q105" s="18">
        <f>IFERROR('Comex Stat 15 | EXP (SCN124)'!Q104/'Comex Stat 15 | EXP (SCN124)'!$AF104,"")</f>
        <v>0</v>
      </c>
      <c r="R105" s="18">
        <f>IFERROR('Comex Stat 15 | EXP (SCN124)'!R104/'Comex Stat 15 | EXP (SCN124)'!$AF104,"")</f>
        <v>0</v>
      </c>
      <c r="S105" s="18">
        <f>IFERROR('Comex Stat 15 | EXP (SCN124)'!S104/'Comex Stat 15 | EXP (SCN124)'!$AF104,"")</f>
        <v>0</v>
      </c>
      <c r="T105" s="18">
        <f>IFERROR('Comex Stat 15 | EXP (SCN124)'!T104/'Comex Stat 15 | EXP (SCN124)'!$AF104,"")</f>
        <v>0.79657763184128882</v>
      </c>
      <c r="U105" s="18">
        <f>IFERROR('Comex Stat 15 | EXP (SCN124)'!U104/'Comex Stat 15 | EXP (SCN124)'!$AF104,"")</f>
        <v>0</v>
      </c>
      <c r="V105" s="18">
        <f>IFERROR('Comex Stat 15 | EXP (SCN124)'!V104/'Comex Stat 15 | EXP (SCN124)'!$AF104,"")</f>
        <v>0</v>
      </c>
      <c r="W105" s="18">
        <f>IFERROR('Comex Stat 15 | EXP (SCN124)'!W104/'Comex Stat 15 | EXP (SCN124)'!$AF104,"")</f>
        <v>0</v>
      </c>
      <c r="X105" s="18">
        <f>IFERROR('Comex Stat 15 | EXP (SCN124)'!X104/'Comex Stat 15 | EXP (SCN124)'!$AF104,"")</f>
        <v>0</v>
      </c>
      <c r="Y105" s="18">
        <f>IFERROR('Comex Stat 15 | EXP (SCN124)'!Y104/'Comex Stat 15 | EXP (SCN124)'!$AF104,"")</f>
        <v>0</v>
      </c>
      <c r="Z105" s="18">
        <f>IFERROR('Comex Stat 15 | EXP (SCN124)'!Z104/'Comex Stat 15 | EXP (SCN124)'!$AF104,"")</f>
        <v>0</v>
      </c>
      <c r="AA105" s="18">
        <f>IFERROR('Comex Stat 15 | EXP (SCN124)'!AA104/'Comex Stat 15 | EXP (SCN124)'!$AF104,"")</f>
        <v>0</v>
      </c>
      <c r="AB105" s="18">
        <f>IFERROR('Comex Stat 15 | EXP (SCN124)'!AB104/'Comex Stat 15 | EXP (SCN124)'!$AF104,"")</f>
        <v>0</v>
      </c>
      <c r="AC105" s="18">
        <f>IFERROR('Comex Stat 15 | EXP (SCN124)'!AC104/'Comex Stat 15 | EXP (SCN124)'!$AF104,"")</f>
        <v>0</v>
      </c>
      <c r="AD105" s="18">
        <f>IFERROR('Comex Stat 15 | EXP (SCN124)'!AD104/'Comex Stat 15 | EXP (SCN124)'!$AF104,"")</f>
        <v>0</v>
      </c>
      <c r="AE105" s="18">
        <f>IFERROR('Comex Stat 15 | EXP (SCN124)'!AE104/'Comex Stat 15 | EXP (SCN124)'!$AF104,"")</f>
        <v>1.4994020749982816E-3</v>
      </c>
      <c r="AF105" s="17">
        <f>IFERROR('Comex Stat 15 | EXP (SCN124)'!AF104/'Comex Stat 15 | EXP (SCN124)'!$AF104,"")</f>
        <v>1</v>
      </c>
      <c r="AH105" s="22">
        <v>0</v>
      </c>
      <c r="AJ105" s="33">
        <f t="shared" si="26"/>
        <v>0</v>
      </c>
      <c r="AK105" s="22">
        <f t="shared" si="26"/>
        <v>0</v>
      </c>
      <c r="AL105" s="22">
        <f t="shared" si="26"/>
        <v>0</v>
      </c>
      <c r="AM105" s="22">
        <f t="shared" si="26"/>
        <v>0</v>
      </c>
      <c r="AN105" s="22">
        <f t="shared" si="26"/>
        <v>0</v>
      </c>
      <c r="AO105" s="22">
        <f t="shared" si="26"/>
        <v>0</v>
      </c>
      <c r="AP105" s="22">
        <f t="shared" si="26"/>
        <v>0</v>
      </c>
      <c r="AQ105" s="22">
        <f t="shared" si="26"/>
        <v>0</v>
      </c>
      <c r="AR105" s="22">
        <f t="shared" si="26"/>
        <v>0</v>
      </c>
      <c r="AS105" s="22">
        <f t="shared" si="26"/>
        <v>0</v>
      </c>
      <c r="AT105" s="22">
        <f t="shared" si="26"/>
        <v>0</v>
      </c>
      <c r="AU105" s="22">
        <f t="shared" si="26"/>
        <v>0</v>
      </c>
      <c r="AV105" s="22">
        <f t="shared" si="26"/>
        <v>0</v>
      </c>
      <c r="AW105" s="22">
        <f t="shared" si="26"/>
        <v>0</v>
      </c>
      <c r="AX105" s="22">
        <f t="shared" si="26"/>
        <v>0</v>
      </c>
      <c r="AY105" s="22">
        <f t="shared" si="26"/>
        <v>0</v>
      </c>
      <c r="AZ105" s="22">
        <f t="shared" si="27"/>
        <v>0</v>
      </c>
      <c r="BA105" s="22">
        <f t="shared" si="27"/>
        <v>0</v>
      </c>
      <c r="BB105" s="22">
        <f t="shared" si="27"/>
        <v>0</v>
      </c>
      <c r="BC105" s="22">
        <f t="shared" si="27"/>
        <v>0</v>
      </c>
      <c r="BD105" s="22">
        <f t="shared" si="27"/>
        <v>0</v>
      </c>
      <c r="BE105" s="22">
        <f t="shared" si="27"/>
        <v>0</v>
      </c>
      <c r="BF105" s="22">
        <f t="shared" si="27"/>
        <v>0</v>
      </c>
      <c r="BG105" s="22">
        <f t="shared" si="27"/>
        <v>0</v>
      </c>
      <c r="BH105" s="22">
        <f t="shared" si="27"/>
        <v>0</v>
      </c>
      <c r="BI105" s="22">
        <f t="shared" si="27"/>
        <v>0</v>
      </c>
      <c r="BJ105" s="27">
        <f t="shared" si="13"/>
        <v>0</v>
      </c>
      <c r="BK105" s="27" t="str">
        <f t="shared" si="14"/>
        <v>N</v>
      </c>
    </row>
    <row r="106" spans="2:63" x14ac:dyDescent="0.3">
      <c r="B106" s="2">
        <v>64801</v>
      </c>
      <c r="C106" s="9" t="s">
        <v>130</v>
      </c>
      <c r="D106" s="9">
        <v>103</v>
      </c>
      <c r="E106" s="9" t="str">
        <f t="shared" si="12"/>
        <v>S</v>
      </c>
      <c r="F106" s="18">
        <f>IFERROR('Comex Stat 15 | EXP (SCN124)'!F105/'Comex Stat 15 | EXP (SCN124)'!$AF105,"")</f>
        <v>5.2990748807075745E-3</v>
      </c>
      <c r="G106" s="18">
        <f>IFERROR('Comex Stat 15 | EXP (SCN124)'!G105/'Comex Stat 15 | EXP (SCN124)'!$AF105,"")</f>
        <v>0</v>
      </c>
      <c r="H106" s="18">
        <f>IFERROR('Comex Stat 15 | EXP (SCN124)'!H105/'Comex Stat 15 | EXP (SCN124)'!$AF105,"")</f>
        <v>0</v>
      </c>
      <c r="I106" s="18">
        <f>IFERROR('Comex Stat 15 | EXP (SCN124)'!I105/'Comex Stat 15 | EXP (SCN124)'!$AF105,"")</f>
        <v>2.1583771386765515E-4</v>
      </c>
      <c r="J106" s="18">
        <f>IFERROR('Comex Stat 15 | EXP (SCN124)'!J105/'Comex Stat 15 | EXP (SCN124)'!$AF105,"")</f>
        <v>7.927287554931238E-3</v>
      </c>
      <c r="K106" s="18">
        <f>IFERROR('Comex Stat 15 | EXP (SCN124)'!K105/'Comex Stat 15 | EXP (SCN124)'!$AF105,"")</f>
        <v>0.11015346795304218</v>
      </c>
      <c r="L106" s="18">
        <f>IFERROR('Comex Stat 15 | EXP (SCN124)'!L105/'Comex Stat 15 | EXP (SCN124)'!$AF105,"")</f>
        <v>2.8177613545422378E-3</v>
      </c>
      <c r="M106" s="18">
        <f>IFERROR('Comex Stat 15 | EXP (SCN124)'!M105/'Comex Stat 15 | EXP (SCN124)'!$AF105,"")</f>
        <v>2.0091339930456226E-2</v>
      </c>
      <c r="N106" s="18">
        <f>IFERROR('Comex Stat 15 | EXP (SCN124)'!N105/'Comex Stat 15 | EXP (SCN124)'!$AF105,"")</f>
        <v>1.6404529604797261E-3</v>
      </c>
      <c r="O106" s="18">
        <f>IFERROR('Comex Stat 15 | EXP (SCN124)'!O105/'Comex Stat 15 | EXP (SCN124)'!$AF105,"")</f>
        <v>0.10541954254232566</v>
      </c>
      <c r="P106" s="18">
        <f>IFERROR('Comex Stat 15 | EXP (SCN124)'!P105/'Comex Stat 15 | EXP (SCN124)'!$AF105,"")</f>
        <v>0.3312038352807723</v>
      </c>
      <c r="Q106" s="18">
        <f>IFERROR('Comex Stat 15 | EXP (SCN124)'!Q105/'Comex Stat 15 | EXP (SCN124)'!$AF105,"")</f>
        <v>0</v>
      </c>
      <c r="R106" s="18">
        <f>IFERROR('Comex Stat 15 | EXP (SCN124)'!R105/'Comex Stat 15 | EXP (SCN124)'!$AF105,"")</f>
        <v>0</v>
      </c>
      <c r="S106" s="18">
        <f>IFERROR('Comex Stat 15 | EXP (SCN124)'!S105/'Comex Stat 15 | EXP (SCN124)'!$AF105,"")</f>
        <v>4.2458300045761913E-2</v>
      </c>
      <c r="T106" s="18">
        <f>IFERROR('Comex Stat 15 | EXP (SCN124)'!T105/'Comex Stat 15 | EXP (SCN124)'!$AF105,"")</f>
        <v>4.3513487461318105E-2</v>
      </c>
      <c r="U106" s="18">
        <f>IFERROR('Comex Stat 15 | EXP (SCN124)'!U105/'Comex Stat 15 | EXP (SCN124)'!$AF105,"")</f>
        <v>0</v>
      </c>
      <c r="V106" s="18">
        <f>IFERROR('Comex Stat 15 | EXP (SCN124)'!V105/'Comex Stat 15 | EXP (SCN124)'!$AF105,"")</f>
        <v>0</v>
      </c>
      <c r="W106" s="18">
        <f>IFERROR('Comex Stat 15 | EXP (SCN124)'!W105/'Comex Stat 15 | EXP (SCN124)'!$AF105,"")</f>
        <v>0</v>
      </c>
      <c r="X106" s="18">
        <f>IFERROR('Comex Stat 15 | EXP (SCN124)'!X105/'Comex Stat 15 | EXP (SCN124)'!$AF105,"")</f>
        <v>0</v>
      </c>
      <c r="Y106" s="18">
        <f>IFERROR('Comex Stat 15 | EXP (SCN124)'!Y105/'Comex Stat 15 | EXP (SCN124)'!$AF105,"")</f>
        <v>0</v>
      </c>
      <c r="Z106" s="18">
        <f>IFERROR('Comex Stat 15 | EXP (SCN124)'!Z105/'Comex Stat 15 | EXP (SCN124)'!$AF105,"")</f>
        <v>0</v>
      </c>
      <c r="AA106" s="18">
        <f>IFERROR('Comex Stat 15 | EXP (SCN124)'!AA105/'Comex Stat 15 | EXP (SCN124)'!$AF105,"")</f>
        <v>0</v>
      </c>
      <c r="AB106" s="18">
        <f>IFERROR('Comex Stat 15 | EXP (SCN124)'!AB105/'Comex Stat 15 | EXP (SCN124)'!$AF105,"")</f>
        <v>0</v>
      </c>
      <c r="AC106" s="18">
        <f>IFERROR('Comex Stat 15 | EXP (SCN124)'!AC105/'Comex Stat 15 | EXP (SCN124)'!$AF105,"")</f>
        <v>0</v>
      </c>
      <c r="AD106" s="18">
        <f>IFERROR('Comex Stat 15 | EXP (SCN124)'!AD105/'Comex Stat 15 | EXP (SCN124)'!$AF105,"")</f>
        <v>0.32276281079929325</v>
      </c>
      <c r="AE106" s="18">
        <f>IFERROR('Comex Stat 15 | EXP (SCN124)'!AE105/'Comex Stat 15 | EXP (SCN124)'!$AF105,"")</f>
        <v>6.496801522501967E-3</v>
      </c>
      <c r="AF106" s="17">
        <f>IFERROR('Comex Stat 15 | EXP (SCN124)'!AF105/'Comex Stat 15 | EXP (SCN124)'!$AF105,"")</f>
        <v>1</v>
      </c>
      <c r="AH106" s="22">
        <v>0</v>
      </c>
      <c r="AJ106" s="33">
        <f t="shared" si="26"/>
        <v>0</v>
      </c>
      <c r="AK106" s="22">
        <f t="shared" si="26"/>
        <v>0</v>
      </c>
      <c r="AL106" s="22">
        <f t="shared" si="26"/>
        <v>0</v>
      </c>
      <c r="AM106" s="22">
        <f t="shared" si="26"/>
        <v>0</v>
      </c>
      <c r="AN106" s="22">
        <f t="shared" si="26"/>
        <v>0</v>
      </c>
      <c r="AO106" s="22">
        <f t="shared" si="26"/>
        <v>0</v>
      </c>
      <c r="AP106" s="22">
        <f t="shared" si="26"/>
        <v>0</v>
      </c>
      <c r="AQ106" s="22">
        <f t="shared" si="26"/>
        <v>0</v>
      </c>
      <c r="AR106" s="22">
        <f t="shared" si="26"/>
        <v>0</v>
      </c>
      <c r="AS106" s="22">
        <f t="shared" si="26"/>
        <v>0</v>
      </c>
      <c r="AT106" s="22">
        <f t="shared" si="26"/>
        <v>0</v>
      </c>
      <c r="AU106" s="22">
        <f t="shared" si="26"/>
        <v>0</v>
      </c>
      <c r="AV106" s="22">
        <f t="shared" si="26"/>
        <v>0</v>
      </c>
      <c r="AW106" s="22">
        <f t="shared" si="26"/>
        <v>0</v>
      </c>
      <c r="AX106" s="22">
        <f t="shared" si="26"/>
        <v>0</v>
      </c>
      <c r="AY106" s="22">
        <f t="shared" si="26"/>
        <v>0</v>
      </c>
      <c r="AZ106" s="22">
        <f t="shared" si="27"/>
        <v>0</v>
      </c>
      <c r="BA106" s="22">
        <f t="shared" si="27"/>
        <v>0</v>
      </c>
      <c r="BB106" s="22">
        <f t="shared" si="27"/>
        <v>0</v>
      </c>
      <c r="BC106" s="22">
        <f t="shared" si="27"/>
        <v>0</v>
      </c>
      <c r="BD106" s="22">
        <f t="shared" si="27"/>
        <v>0</v>
      </c>
      <c r="BE106" s="22">
        <f t="shared" si="27"/>
        <v>0</v>
      </c>
      <c r="BF106" s="22">
        <f t="shared" si="27"/>
        <v>0</v>
      </c>
      <c r="BG106" s="22">
        <f t="shared" si="27"/>
        <v>0</v>
      </c>
      <c r="BH106" s="22">
        <f t="shared" si="27"/>
        <v>0</v>
      </c>
      <c r="BI106" s="22">
        <f t="shared" si="27"/>
        <v>0</v>
      </c>
      <c r="BJ106" s="27">
        <f t="shared" si="13"/>
        <v>0</v>
      </c>
      <c r="BK106" s="27" t="str">
        <f t="shared" si="14"/>
        <v>N</v>
      </c>
    </row>
    <row r="107" spans="2:63" x14ac:dyDescent="0.3">
      <c r="B107" s="2">
        <v>68001</v>
      </c>
      <c r="C107" s="9" t="s">
        <v>146</v>
      </c>
      <c r="D107" s="9">
        <v>104</v>
      </c>
      <c r="E107" s="9" t="str">
        <f t="shared" si="12"/>
        <v>N</v>
      </c>
      <c r="F107" s="18" t="str">
        <f>IFERROR('Comex Stat 15 | EXP (SCN124)'!F106/'Comex Stat 15 | EXP (SCN124)'!$AF106,"")</f>
        <v/>
      </c>
      <c r="G107" s="18" t="str">
        <f>IFERROR('Comex Stat 15 | EXP (SCN124)'!G106/'Comex Stat 15 | EXP (SCN124)'!$AF106,"")</f>
        <v/>
      </c>
      <c r="H107" s="18" t="str">
        <f>IFERROR('Comex Stat 15 | EXP (SCN124)'!H106/'Comex Stat 15 | EXP (SCN124)'!$AF106,"")</f>
        <v/>
      </c>
      <c r="I107" s="18" t="str">
        <f>IFERROR('Comex Stat 15 | EXP (SCN124)'!I106/'Comex Stat 15 | EXP (SCN124)'!$AF106,"")</f>
        <v/>
      </c>
      <c r="J107" s="18" t="str">
        <f>IFERROR('Comex Stat 15 | EXP (SCN124)'!J106/'Comex Stat 15 | EXP (SCN124)'!$AF106,"")</f>
        <v/>
      </c>
      <c r="K107" s="18" t="str">
        <f>IFERROR('Comex Stat 15 | EXP (SCN124)'!K106/'Comex Stat 15 | EXP (SCN124)'!$AF106,"")</f>
        <v/>
      </c>
      <c r="L107" s="18" t="str">
        <f>IFERROR('Comex Stat 15 | EXP (SCN124)'!L106/'Comex Stat 15 | EXP (SCN124)'!$AF106,"")</f>
        <v/>
      </c>
      <c r="M107" s="18" t="str">
        <f>IFERROR('Comex Stat 15 | EXP (SCN124)'!M106/'Comex Stat 15 | EXP (SCN124)'!$AF106,"")</f>
        <v/>
      </c>
      <c r="N107" s="18" t="str">
        <f>IFERROR('Comex Stat 15 | EXP (SCN124)'!N106/'Comex Stat 15 | EXP (SCN124)'!$AF106,"")</f>
        <v/>
      </c>
      <c r="O107" s="18" t="str">
        <f>IFERROR('Comex Stat 15 | EXP (SCN124)'!O106/'Comex Stat 15 | EXP (SCN124)'!$AF106,"")</f>
        <v/>
      </c>
      <c r="P107" s="18" t="str">
        <f>IFERROR('Comex Stat 15 | EXP (SCN124)'!P106/'Comex Stat 15 | EXP (SCN124)'!$AF106,"")</f>
        <v/>
      </c>
      <c r="Q107" s="18" t="str">
        <f>IFERROR('Comex Stat 15 | EXP (SCN124)'!Q106/'Comex Stat 15 | EXP (SCN124)'!$AF106,"")</f>
        <v/>
      </c>
      <c r="R107" s="18" t="str">
        <f>IFERROR('Comex Stat 15 | EXP (SCN124)'!R106/'Comex Stat 15 | EXP (SCN124)'!$AF106,"")</f>
        <v/>
      </c>
      <c r="S107" s="18" t="str">
        <f>IFERROR('Comex Stat 15 | EXP (SCN124)'!S106/'Comex Stat 15 | EXP (SCN124)'!$AF106,"")</f>
        <v/>
      </c>
      <c r="T107" s="18" t="str">
        <f>IFERROR('Comex Stat 15 | EXP (SCN124)'!T106/'Comex Stat 15 | EXP (SCN124)'!$AF106,"")</f>
        <v/>
      </c>
      <c r="U107" s="18" t="str">
        <f>IFERROR('Comex Stat 15 | EXP (SCN124)'!U106/'Comex Stat 15 | EXP (SCN124)'!$AF106,"")</f>
        <v/>
      </c>
      <c r="V107" s="18" t="str">
        <f>IFERROR('Comex Stat 15 | EXP (SCN124)'!V106/'Comex Stat 15 | EXP (SCN124)'!$AF106,"")</f>
        <v/>
      </c>
      <c r="W107" s="18" t="str">
        <f>IFERROR('Comex Stat 15 | EXP (SCN124)'!W106/'Comex Stat 15 | EXP (SCN124)'!$AF106,"")</f>
        <v/>
      </c>
      <c r="X107" s="18" t="str">
        <f>IFERROR('Comex Stat 15 | EXP (SCN124)'!X106/'Comex Stat 15 | EXP (SCN124)'!$AF106,"")</f>
        <v/>
      </c>
      <c r="Y107" s="18" t="str">
        <f>IFERROR('Comex Stat 15 | EXP (SCN124)'!Y106/'Comex Stat 15 | EXP (SCN124)'!$AF106,"")</f>
        <v/>
      </c>
      <c r="Z107" s="18" t="str">
        <f>IFERROR('Comex Stat 15 | EXP (SCN124)'!Z106/'Comex Stat 15 | EXP (SCN124)'!$AF106,"")</f>
        <v/>
      </c>
      <c r="AA107" s="18" t="str">
        <f>IFERROR('Comex Stat 15 | EXP (SCN124)'!AA106/'Comex Stat 15 | EXP (SCN124)'!$AF106,"")</f>
        <v/>
      </c>
      <c r="AB107" s="18" t="str">
        <f>IFERROR('Comex Stat 15 | EXP (SCN124)'!AB106/'Comex Stat 15 | EXP (SCN124)'!$AF106,"")</f>
        <v/>
      </c>
      <c r="AC107" s="18" t="str">
        <f>IFERROR('Comex Stat 15 | EXP (SCN124)'!AC106/'Comex Stat 15 | EXP (SCN124)'!$AF106,"")</f>
        <v/>
      </c>
      <c r="AD107" s="18" t="str">
        <f>IFERROR('Comex Stat 15 | EXP (SCN124)'!AD106/'Comex Stat 15 | EXP (SCN124)'!$AF106,"")</f>
        <v/>
      </c>
      <c r="AE107" s="18" t="str">
        <f>IFERROR('Comex Stat 15 | EXP (SCN124)'!AE106/'Comex Stat 15 | EXP (SCN124)'!$AF106,"")</f>
        <v/>
      </c>
      <c r="AF107" s="17" t="str">
        <f>IFERROR('Comex Stat 15 | EXP (SCN124)'!AF106/'Comex Stat 15 | EXP (SCN124)'!$AF106,"")</f>
        <v/>
      </c>
      <c r="AH107" s="22">
        <v>0</v>
      </c>
      <c r="AJ107" s="33" t="str">
        <f t="shared" ref="AJ107" si="28">IFERROR(F107*$AH107,"")</f>
        <v/>
      </c>
      <c r="AK107" s="22" t="str">
        <f t="shared" ref="AK107" si="29">IFERROR(G107*$AH107,"")</f>
        <v/>
      </c>
      <c r="AL107" s="22" t="str">
        <f t="shared" ref="AL107" si="30">IFERROR(H107*$AH107,"")</f>
        <v/>
      </c>
      <c r="AM107" s="22" t="str">
        <f t="shared" ref="AM107" si="31">IFERROR(I107*$AH107,"")</f>
        <v/>
      </c>
      <c r="AN107" s="22" t="str">
        <f t="shared" ref="AN107" si="32">IFERROR(J107*$AH107,"")</f>
        <v/>
      </c>
      <c r="AO107" s="22" t="str">
        <f t="shared" ref="AO107" si="33">IFERROR(K107*$AH107,"")</f>
        <v/>
      </c>
      <c r="AP107" s="22" t="str">
        <f t="shared" ref="AP107" si="34">IFERROR(L107*$AH107,"")</f>
        <v/>
      </c>
      <c r="AQ107" s="22" t="str">
        <f t="shared" ref="AQ107" si="35">IFERROR(M107*$AH107,"")</f>
        <v/>
      </c>
      <c r="AR107" s="22" t="str">
        <f t="shared" ref="AR107" si="36">IFERROR(N107*$AH107,"")</f>
        <v/>
      </c>
      <c r="AS107" s="22" t="str">
        <f t="shared" ref="AS107" si="37">IFERROR(O107*$AH107,"")</f>
        <v/>
      </c>
      <c r="AT107" s="22" t="str">
        <f t="shared" ref="AT107" si="38">IFERROR(P107*$AH107,"")</f>
        <v/>
      </c>
      <c r="AU107" s="22" t="str">
        <f t="shared" ref="AU107" si="39">IFERROR(Q107*$AH107,"")</f>
        <v/>
      </c>
      <c r="AV107" s="22" t="str">
        <f t="shared" ref="AV107" si="40">IFERROR(R107*$AH107,"")</f>
        <v/>
      </c>
      <c r="AW107" s="22" t="str">
        <f t="shared" ref="AW107" si="41">IFERROR(S107*$AH107,"")</f>
        <v/>
      </c>
      <c r="AX107" s="22" t="str">
        <f t="shared" ref="AX107" si="42">IFERROR(T107*$AH107,"")</f>
        <v/>
      </c>
      <c r="AY107" s="22" t="str">
        <f t="shared" ref="AY107" si="43">IFERROR(U107*$AH107,"")</f>
        <v/>
      </c>
      <c r="AZ107" s="22" t="str">
        <f t="shared" si="27"/>
        <v/>
      </c>
      <c r="BA107" s="22" t="str">
        <f t="shared" si="27"/>
        <v/>
      </c>
      <c r="BB107" s="22" t="str">
        <f t="shared" si="27"/>
        <v/>
      </c>
      <c r="BC107" s="22" t="str">
        <f t="shared" si="27"/>
        <v/>
      </c>
      <c r="BD107" s="22" t="str">
        <f t="shared" si="27"/>
        <v/>
      </c>
      <c r="BE107" s="22" t="str">
        <f t="shared" si="27"/>
        <v/>
      </c>
      <c r="BF107" s="22" t="str">
        <f t="shared" si="27"/>
        <v/>
      </c>
      <c r="BG107" s="22" t="str">
        <f t="shared" si="27"/>
        <v/>
      </c>
      <c r="BH107" s="22" t="str">
        <f t="shared" si="27"/>
        <v/>
      </c>
      <c r="BI107" s="22" t="str">
        <f t="shared" si="27"/>
        <v/>
      </c>
      <c r="BJ107" s="27">
        <f t="shared" si="13"/>
        <v>0</v>
      </c>
      <c r="BK107" s="27" t="str">
        <f t="shared" si="14"/>
        <v>N</v>
      </c>
    </row>
    <row r="108" spans="2:63" x14ac:dyDescent="0.3">
      <c r="B108" s="2">
        <v>68002</v>
      </c>
      <c r="C108" s="9" t="s">
        <v>147</v>
      </c>
      <c r="D108" s="9">
        <v>105</v>
      </c>
      <c r="E108" s="9" t="str">
        <f t="shared" si="12"/>
        <v>N</v>
      </c>
      <c r="F108" s="18" t="str">
        <f>IFERROR('Comex Stat 15 | EXP (SCN124)'!F107/'Comex Stat 15 | EXP (SCN124)'!$AF107,"")</f>
        <v/>
      </c>
      <c r="G108" s="18" t="str">
        <f>IFERROR('Comex Stat 15 | EXP (SCN124)'!G107/'Comex Stat 15 | EXP (SCN124)'!$AF107,"")</f>
        <v/>
      </c>
      <c r="H108" s="18" t="str">
        <f>IFERROR('Comex Stat 15 | EXP (SCN124)'!H107/'Comex Stat 15 | EXP (SCN124)'!$AF107,"")</f>
        <v/>
      </c>
      <c r="I108" s="18" t="str">
        <f>IFERROR('Comex Stat 15 | EXP (SCN124)'!I107/'Comex Stat 15 | EXP (SCN124)'!$AF107,"")</f>
        <v/>
      </c>
      <c r="J108" s="18" t="str">
        <f>IFERROR('Comex Stat 15 | EXP (SCN124)'!J107/'Comex Stat 15 | EXP (SCN124)'!$AF107,"")</f>
        <v/>
      </c>
      <c r="K108" s="18" t="str">
        <f>IFERROR('Comex Stat 15 | EXP (SCN124)'!K107/'Comex Stat 15 | EXP (SCN124)'!$AF107,"")</f>
        <v/>
      </c>
      <c r="L108" s="18" t="str">
        <f>IFERROR('Comex Stat 15 | EXP (SCN124)'!L107/'Comex Stat 15 | EXP (SCN124)'!$AF107,"")</f>
        <v/>
      </c>
      <c r="M108" s="18" t="str">
        <f>IFERROR('Comex Stat 15 | EXP (SCN124)'!M107/'Comex Stat 15 | EXP (SCN124)'!$AF107,"")</f>
        <v/>
      </c>
      <c r="N108" s="18" t="str">
        <f>IFERROR('Comex Stat 15 | EXP (SCN124)'!N107/'Comex Stat 15 | EXP (SCN124)'!$AF107,"")</f>
        <v/>
      </c>
      <c r="O108" s="18" t="str">
        <f>IFERROR('Comex Stat 15 | EXP (SCN124)'!O107/'Comex Stat 15 | EXP (SCN124)'!$AF107,"")</f>
        <v/>
      </c>
      <c r="P108" s="18" t="str">
        <f>IFERROR('Comex Stat 15 | EXP (SCN124)'!P107/'Comex Stat 15 | EXP (SCN124)'!$AF107,"")</f>
        <v/>
      </c>
      <c r="Q108" s="18" t="str">
        <f>IFERROR('Comex Stat 15 | EXP (SCN124)'!Q107/'Comex Stat 15 | EXP (SCN124)'!$AF107,"")</f>
        <v/>
      </c>
      <c r="R108" s="18" t="str">
        <f>IFERROR('Comex Stat 15 | EXP (SCN124)'!R107/'Comex Stat 15 | EXP (SCN124)'!$AF107,"")</f>
        <v/>
      </c>
      <c r="S108" s="18" t="str">
        <f>IFERROR('Comex Stat 15 | EXP (SCN124)'!S107/'Comex Stat 15 | EXP (SCN124)'!$AF107,"")</f>
        <v/>
      </c>
      <c r="T108" s="18" t="str">
        <f>IFERROR('Comex Stat 15 | EXP (SCN124)'!T107/'Comex Stat 15 | EXP (SCN124)'!$AF107,"")</f>
        <v/>
      </c>
      <c r="U108" s="18" t="str">
        <f>IFERROR('Comex Stat 15 | EXP (SCN124)'!U107/'Comex Stat 15 | EXP (SCN124)'!$AF107,"")</f>
        <v/>
      </c>
      <c r="V108" s="18" t="str">
        <f>IFERROR('Comex Stat 15 | EXP (SCN124)'!V107/'Comex Stat 15 | EXP (SCN124)'!$AF107,"")</f>
        <v/>
      </c>
      <c r="W108" s="18" t="str">
        <f>IFERROR('Comex Stat 15 | EXP (SCN124)'!W107/'Comex Stat 15 | EXP (SCN124)'!$AF107,"")</f>
        <v/>
      </c>
      <c r="X108" s="18" t="str">
        <f>IFERROR('Comex Stat 15 | EXP (SCN124)'!X107/'Comex Stat 15 | EXP (SCN124)'!$AF107,"")</f>
        <v/>
      </c>
      <c r="Y108" s="18" t="str">
        <f>IFERROR('Comex Stat 15 | EXP (SCN124)'!Y107/'Comex Stat 15 | EXP (SCN124)'!$AF107,"")</f>
        <v/>
      </c>
      <c r="Z108" s="18" t="str">
        <f>IFERROR('Comex Stat 15 | EXP (SCN124)'!Z107/'Comex Stat 15 | EXP (SCN124)'!$AF107,"")</f>
        <v/>
      </c>
      <c r="AA108" s="18" t="str">
        <f>IFERROR('Comex Stat 15 | EXP (SCN124)'!AA107/'Comex Stat 15 | EXP (SCN124)'!$AF107,"")</f>
        <v/>
      </c>
      <c r="AB108" s="18" t="str">
        <f>IFERROR('Comex Stat 15 | EXP (SCN124)'!AB107/'Comex Stat 15 | EXP (SCN124)'!$AF107,"")</f>
        <v/>
      </c>
      <c r="AC108" s="18" t="str">
        <f>IFERROR('Comex Stat 15 | EXP (SCN124)'!AC107/'Comex Stat 15 | EXP (SCN124)'!$AF107,"")</f>
        <v/>
      </c>
      <c r="AD108" s="18" t="str">
        <f>IFERROR('Comex Stat 15 | EXP (SCN124)'!AD107/'Comex Stat 15 | EXP (SCN124)'!$AF107,"")</f>
        <v/>
      </c>
      <c r="AE108" s="18" t="str">
        <f>IFERROR('Comex Stat 15 | EXP (SCN124)'!AE107/'Comex Stat 15 | EXP (SCN124)'!$AF107,"")</f>
        <v/>
      </c>
      <c r="AF108" s="17" t="str">
        <f>IFERROR('Comex Stat 15 | EXP (SCN124)'!AF107/'Comex Stat 15 | EXP (SCN124)'!$AF107,"")</f>
        <v/>
      </c>
      <c r="AH108" s="22">
        <v>0</v>
      </c>
      <c r="AJ108" s="33" t="str">
        <f t="shared" ref="AJ108:AY111" si="44">IFERROR(F108*$AH108,"")</f>
        <v/>
      </c>
      <c r="AK108" s="22" t="str">
        <f t="shared" si="44"/>
        <v/>
      </c>
      <c r="AL108" s="22" t="str">
        <f t="shared" si="44"/>
        <v/>
      </c>
      <c r="AM108" s="22" t="str">
        <f t="shared" si="44"/>
        <v/>
      </c>
      <c r="AN108" s="22" t="str">
        <f t="shared" si="44"/>
        <v/>
      </c>
      <c r="AO108" s="22" t="str">
        <f t="shared" si="44"/>
        <v/>
      </c>
      <c r="AP108" s="22" t="str">
        <f t="shared" si="44"/>
        <v/>
      </c>
      <c r="AQ108" s="22" t="str">
        <f t="shared" si="44"/>
        <v/>
      </c>
      <c r="AR108" s="22" t="str">
        <f t="shared" si="44"/>
        <v/>
      </c>
      <c r="AS108" s="22" t="str">
        <f t="shared" si="44"/>
        <v/>
      </c>
      <c r="AT108" s="22" t="str">
        <f t="shared" si="44"/>
        <v/>
      </c>
      <c r="AU108" s="22" t="str">
        <f t="shared" si="44"/>
        <v/>
      </c>
      <c r="AV108" s="22" t="str">
        <f t="shared" si="44"/>
        <v/>
      </c>
      <c r="AW108" s="22" t="str">
        <f t="shared" si="44"/>
        <v/>
      </c>
      <c r="AX108" s="22" t="str">
        <f t="shared" si="44"/>
        <v/>
      </c>
      <c r="AY108" s="22" t="str">
        <f t="shared" si="44"/>
        <v/>
      </c>
      <c r="AZ108" s="22" t="str">
        <f t="shared" ref="AT108:BI122" si="45">IFERROR(V108*$AH108,"")</f>
        <v/>
      </c>
      <c r="BA108" s="22" t="str">
        <f t="shared" si="45"/>
        <v/>
      </c>
      <c r="BB108" s="22" t="str">
        <f t="shared" si="45"/>
        <v/>
      </c>
      <c r="BC108" s="22" t="str">
        <f t="shared" si="45"/>
        <v/>
      </c>
      <c r="BD108" s="22" t="str">
        <f t="shared" si="45"/>
        <v/>
      </c>
      <c r="BE108" s="22" t="str">
        <f t="shared" si="45"/>
        <v/>
      </c>
      <c r="BF108" s="22" t="str">
        <f t="shared" si="45"/>
        <v/>
      </c>
      <c r="BG108" s="22" t="str">
        <f t="shared" si="45"/>
        <v/>
      </c>
      <c r="BH108" s="22" t="str">
        <f t="shared" si="45"/>
        <v/>
      </c>
      <c r="BI108" s="22" t="str">
        <f t="shared" si="45"/>
        <v/>
      </c>
      <c r="BJ108" s="27">
        <f t="shared" si="13"/>
        <v>0</v>
      </c>
      <c r="BK108" s="27" t="str">
        <f t="shared" si="14"/>
        <v>N</v>
      </c>
    </row>
    <row r="109" spans="2:63" x14ac:dyDescent="0.3">
      <c r="B109" s="2">
        <v>69801</v>
      </c>
      <c r="C109" s="9" t="s">
        <v>131</v>
      </c>
      <c r="D109" s="9">
        <v>106</v>
      </c>
      <c r="E109" s="9" t="str">
        <f t="shared" si="12"/>
        <v>S</v>
      </c>
      <c r="F109" s="18">
        <f>IFERROR('Comex Stat 15 | EXP (SCN124)'!F108/'Comex Stat 15 | EXP (SCN124)'!$AF108,"")</f>
        <v>0.68145220849618859</v>
      </c>
      <c r="G109" s="18">
        <f>IFERROR('Comex Stat 15 | EXP (SCN124)'!G108/'Comex Stat 15 | EXP (SCN124)'!$AF108,"")</f>
        <v>0</v>
      </c>
      <c r="H109" s="18">
        <f>IFERROR('Comex Stat 15 | EXP (SCN124)'!H108/'Comex Stat 15 | EXP (SCN124)'!$AF108,"")</f>
        <v>0</v>
      </c>
      <c r="I109" s="18">
        <f>IFERROR('Comex Stat 15 | EXP (SCN124)'!I108/'Comex Stat 15 | EXP (SCN124)'!$AF108,"")</f>
        <v>0</v>
      </c>
      <c r="J109" s="18">
        <f>IFERROR('Comex Stat 15 | EXP (SCN124)'!J108/'Comex Stat 15 | EXP (SCN124)'!$AF108,"")</f>
        <v>1.7153712626668646E-3</v>
      </c>
      <c r="K109" s="18">
        <f>IFERROR('Comex Stat 15 | EXP (SCN124)'!K108/'Comex Stat 15 | EXP (SCN124)'!$AF108,"")</f>
        <v>7.8387149249904194E-3</v>
      </c>
      <c r="L109" s="18">
        <f>IFERROR('Comex Stat 15 | EXP (SCN124)'!L108/'Comex Stat 15 | EXP (SCN124)'!$AF108,"")</f>
        <v>2.3047027169038711E-2</v>
      </c>
      <c r="M109" s="18">
        <f>IFERROR('Comex Stat 15 | EXP (SCN124)'!M108/'Comex Stat 15 | EXP (SCN124)'!$AF108,"")</f>
        <v>2.4266102727696331E-2</v>
      </c>
      <c r="N109" s="18">
        <f>IFERROR('Comex Stat 15 | EXP (SCN124)'!N108/'Comex Stat 15 | EXP (SCN124)'!$AF108,"")</f>
        <v>8.389760710632426E-4</v>
      </c>
      <c r="O109" s="18">
        <f>IFERROR('Comex Stat 15 | EXP (SCN124)'!O108/'Comex Stat 15 | EXP (SCN124)'!$AF108,"")</f>
        <v>3.429560868895612E-2</v>
      </c>
      <c r="P109" s="18">
        <f>IFERROR('Comex Stat 15 | EXP (SCN124)'!P108/'Comex Stat 15 | EXP (SCN124)'!$AF108,"")</f>
        <v>5.0606406389767803E-3</v>
      </c>
      <c r="Q109" s="18">
        <f>IFERROR('Comex Stat 15 | EXP (SCN124)'!Q108/'Comex Stat 15 | EXP (SCN124)'!$AF108,"")</f>
        <v>1.3602047259167586E-2</v>
      </c>
      <c r="R109" s="18">
        <f>IFERROR('Comex Stat 15 | EXP (SCN124)'!R108/'Comex Stat 15 | EXP (SCN124)'!$AF108,"")</f>
        <v>8.9412003817538073E-5</v>
      </c>
      <c r="S109" s="18">
        <f>IFERROR('Comex Stat 15 | EXP (SCN124)'!S108/'Comex Stat 15 | EXP (SCN124)'!$AF108,"")</f>
        <v>2.6257981596882633E-2</v>
      </c>
      <c r="T109" s="18">
        <f>IFERROR('Comex Stat 15 | EXP (SCN124)'!T108/'Comex Stat 15 | EXP (SCN124)'!$AF108,"")</f>
        <v>7.9846101065499608E-2</v>
      </c>
      <c r="U109" s="18">
        <f>IFERROR('Comex Stat 15 | EXP (SCN124)'!U108/'Comex Stat 15 | EXP (SCN124)'!$AF108,"")</f>
        <v>1.5107083675849581E-2</v>
      </c>
      <c r="V109" s="18">
        <f>IFERROR('Comex Stat 15 | EXP (SCN124)'!V108/'Comex Stat 15 | EXP (SCN124)'!$AF108,"")</f>
        <v>0</v>
      </c>
      <c r="W109" s="18">
        <f>IFERROR('Comex Stat 15 | EXP (SCN124)'!W108/'Comex Stat 15 | EXP (SCN124)'!$AF108,"")</f>
        <v>5.9082821905862161E-6</v>
      </c>
      <c r="X109" s="18">
        <f>IFERROR('Comex Stat 15 | EXP (SCN124)'!X108/'Comex Stat 15 | EXP (SCN124)'!$AF108,"")</f>
        <v>1.702373041847575E-3</v>
      </c>
      <c r="Y109" s="18">
        <f>IFERROR('Comex Stat 15 | EXP (SCN124)'!Y108/'Comex Stat 15 | EXP (SCN124)'!$AF108,"")</f>
        <v>0</v>
      </c>
      <c r="Z109" s="18">
        <f>IFERROR('Comex Stat 15 | EXP (SCN124)'!Z108/'Comex Stat 15 | EXP (SCN124)'!$AF108,"")</f>
        <v>1.1816564381172431E-6</v>
      </c>
      <c r="AA109" s="18">
        <f>IFERROR('Comex Stat 15 | EXP (SCN124)'!AA108/'Comex Stat 15 | EXP (SCN124)'!$AF108,"")</f>
        <v>3.938854793724144E-6</v>
      </c>
      <c r="AB109" s="18">
        <f>IFERROR('Comex Stat 15 | EXP (SCN124)'!AB108/'Comex Stat 15 | EXP (SCN124)'!$AF108,"")</f>
        <v>1.650655878405977E-2</v>
      </c>
      <c r="AC109" s="18">
        <f>IFERROR('Comex Stat 15 | EXP (SCN124)'!AC108/'Comex Stat 15 | EXP (SCN124)'!$AF108,"")</f>
        <v>2.7544017687033566E-2</v>
      </c>
      <c r="AD109" s="18">
        <f>IFERROR('Comex Stat 15 | EXP (SCN124)'!AD108/'Comex Stat 15 | EXP (SCN124)'!$AF108,"")</f>
        <v>4.8156438708071387E-3</v>
      </c>
      <c r="AE109" s="18">
        <f>IFERROR('Comex Stat 15 | EXP (SCN124)'!AE108/'Comex Stat 15 | EXP (SCN124)'!$AF108,"")</f>
        <v>3.600310224203554E-2</v>
      </c>
      <c r="AF109" s="17">
        <f>IFERROR('Comex Stat 15 | EXP (SCN124)'!AF108/'Comex Stat 15 | EXP (SCN124)'!$AF108,"")</f>
        <v>1</v>
      </c>
      <c r="AH109" s="22">
        <v>0</v>
      </c>
      <c r="AJ109" s="33">
        <f t="shared" si="44"/>
        <v>0</v>
      </c>
      <c r="AK109" s="22">
        <f t="shared" si="44"/>
        <v>0</v>
      </c>
      <c r="AL109" s="22">
        <f t="shared" si="44"/>
        <v>0</v>
      </c>
      <c r="AM109" s="22">
        <f t="shared" si="44"/>
        <v>0</v>
      </c>
      <c r="AN109" s="22">
        <f t="shared" si="44"/>
        <v>0</v>
      </c>
      <c r="AO109" s="22">
        <f t="shared" si="44"/>
        <v>0</v>
      </c>
      <c r="AP109" s="22">
        <f t="shared" si="44"/>
        <v>0</v>
      </c>
      <c r="AQ109" s="22">
        <f t="shared" si="44"/>
        <v>0</v>
      </c>
      <c r="AR109" s="22">
        <f t="shared" si="44"/>
        <v>0</v>
      </c>
      <c r="AS109" s="22">
        <f t="shared" si="44"/>
        <v>0</v>
      </c>
      <c r="AT109" s="22">
        <f t="shared" si="45"/>
        <v>0</v>
      </c>
      <c r="AU109" s="22">
        <f t="shared" si="45"/>
        <v>0</v>
      </c>
      <c r="AV109" s="22">
        <f t="shared" si="45"/>
        <v>0</v>
      </c>
      <c r="AW109" s="22">
        <f t="shared" si="45"/>
        <v>0</v>
      </c>
      <c r="AX109" s="22">
        <f t="shared" si="45"/>
        <v>0</v>
      </c>
      <c r="AY109" s="22">
        <f t="shared" si="45"/>
        <v>0</v>
      </c>
      <c r="AZ109" s="22">
        <f t="shared" si="45"/>
        <v>0</v>
      </c>
      <c r="BA109" s="22">
        <f t="shared" si="45"/>
        <v>0</v>
      </c>
      <c r="BB109" s="22">
        <f t="shared" si="45"/>
        <v>0</v>
      </c>
      <c r="BC109" s="22">
        <f t="shared" si="45"/>
        <v>0</v>
      </c>
      <c r="BD109" s="22">
        <f t="shared" si="45"/>
        <v>0</v>
      </c>
      <c r="BE109" s="22">
        <f t="shared" si="45"/>
        <v>0</v>
      </c>
      <c r="BF109" s="22">
        <f t="shared" si="45"/>
        <v>0</v>
      </c>
      <c r="BG109" s="22">
        <f t="shared" si="45"/>
        <v>0</v>
      </c>
      <c r="BH109" s="22">
        <f t="shared" si="45"/>
        <v>0</v>
      </c>
      <c r="BI109" s="22">
        <f t="shared" si="45"/>
        <v>0</v>
      </c>
      <c r="BJ109" s="27">
        <f t="shared" si="13"/>
        <v>0</v>
      </c>
      <c r="BK109" s="27" t="str">
        <f t="shared" si="14"/>
        <v>N</v>
      </c>
    </row>
    <row r="110" spans="2:63" x14ac:dyDescent="0.3">
      <c r="B110" s="2">
        <v>71801</v>
      </c>
      <c r="C110" s="9" t="s">
        <v>148</v>
      </c>
      <c r="D110" s="9">
        <v>107</v>
      </c>
      <c r="E110" s="9" t="str">
        <f t="shared" si="12"/>
        <v>N</v>
      </c>
      <c r="F110" s="18" t="str">
        <f>IFERROR('Comex Stat 15 | EXP (SCN124)'!F109/'Comex Stat 15 | EXP (SCN124)'!$AF109,"")</f>
        <v/>
      </c>
      <c r="G110" s="18" t="str">
        <f>IFERROR('Comex Stat 15 | EXP (SCN124)'!G109/'Comex Stat 15 | EXP (SCN124)'!$AF109,"")</f>
        <v/>
      </c>
      <c r="H110" s="18" t="str">
        <f>IFERROR('Comex Stat 15 | EXP (SCN124)'!H109/'Comex Stat 15 | EXP (SCN124)'!$AF109,"")</f>
        <v/>
      </c>
      <c r="I110" s="18" t="str">
        <f>IFERROR('Comex Stat 15 | EXP (SCN124)'!I109/'Comex Stat 15 | EXP (SCN124)'!$AF109,"")</f>
        <v/>
      </c>
      <c r="J110" s="18" t="str">
        <f>IFERROR('Comex Stat 15 | EXP (SCN124)'!J109/'Comex Stat 15 | EXP (SCN124)'!$AF109,"")</f>
        <v/>
      </c>
      <c r="K110" s="18" t="str">
        <f>IFERROR('Comex Stat 15 | EXP (SCN124)'!K109/'Comex Stat 15 | EXP (SCN124)'!$AF109,"")</f>
        <v/>
      </c>
      <c r="L110" s="18" t="str">
        <f>IFERROR('Comex Stat 15 | EXP (SCN124)'!L109/'Comex Stat 15 | EXP (SCN124)'!$AF109,"")</f>
        <v/>
      </c>
      <c r="M110" s="18" t="str">
        <f>IFERROR('Comex Stat 15 | EXP (SCN124)'!M109/'Comex Stat 15 | EXP (SCN124)'!$AF109,"")</f>
        <v/>
      </c>
      <c r="N110" s="18" t="str">
        <f>IFERROR('Comex Stat 15 | EXP (SCN124)'!N109/'Comex Stat 15 | EXP (SCN124)'!$AF109,"")</f>
        <v/>
      </c>
      <c r="O110" s="18" t="str">
        <f>IFERROR('Comex Stat 15 | EXP (SCN124)'!O109/'Comex Stat 15 | EXP (SCN124)'!$AF109,"")</f>
        <v/>
      </c>
      <c r="P110" s="18" t="str">
        <f>IFERROR('Comex Stat 15 | EXP (SCN124)'!P109/'Comex Stat 15 | EXP (SCN124)'!$AF109,"")</f>
        <v/>
      </c>
      <c r="Q110" s="18" t="str">
        <f>IFERROR('Comex Stat 15 | EXP (SCN124)'!Q109/'Comex Stat 15 | EXP (SCN124)'!$AF109,"")</f>
        <v/>
      </c>
      <c r="R110" s="18" t="str">
        <f>IFERROR('Comex Stat 15 | EXP (SCN124)'!R109/'Comex Stat 15 | EXP (SCN124)'!$AF109,"")</f>
        <v/>
      </c>
      <c r="S110" s="18" t="str">
        <f>IFERROR('Comex Stat 15 | EXP (SCN124)'!S109/'Comex Stat 15 | EXP (SCN124)'!$AF109,"")</f>
        <v/>
      </c>
      <c r="T110" s="18" t="str">
        <f>IFERROR('Comex Stat 15 | EXP (SCN124)'!T109/'Comex Stat 15 | EXP (SCN124)'!$AF109,"")</f>
        <v/>
      </c>
      <c r="U110" s="18" t="str">
        <f>IFERROR('Comex Stat 15 | EXP (SCN124)'!U109/'Comex Stat 15 | EXP (SCN124)'!$AF109,"")</f>
        <v/>
      </c>
      <c r="V110" s="18" t="str">
        <f>IFERROR('Comex Stat 15 | EXP (SCN124)'!V109/'Comex Stat 15 | EXP (SCN124)'!$AF109,"")</f>
        <v/>
      </c>
      <c r="W110" s="18" t="str">
        <f>IFERROR('Comex Stat 15 | EXP (SCN124)'!W109/'Comex Stat 15 | EXP (SCN124)'!$AF109,"")</f>
        <v/>
      </c>
      <c r="X110" s="18" t="str">
        <f>IFERROR('Comex Stat 15 | EXP (SCN124)'!X109/'Comex Stat 15 | EXP (SCN124)'!$AF109,"")</f>
        <v/>
      </c>
      <c r="Y110" s="18" t="str">
        <f>IFERROR('Comex Stat 15 | EXP (SCN124)'!Y109/'Comex Stat 15 | EXP (SCN124)'!$AF109,"")</f>
        <v/>
      </c>
      <c r="Z110" s="18" t="str">
        <f>IFERROR('Comex Stat 15 | EXP (SCN124)'!Z109/'Comex Stat 15 | EXP (SCN124)'!$AF109,"")</f>
        <v/>
      </c>
      <c r="AA110" s="18" t="str">
        <f>IFERROR('Comex Stat 15 | EXP (SCN124)'!AA109/'Comex Stat 15 | EXP (SCN124)'!$AF109,"")</f>
        <v/>
      </c>
      <c r="AB110" s="18" t="str">
        <f>IFERROR('Comex Stat 15 | EXP (SCN124)'!AB109/'Comex Stat 15 | EXP (SCN124)'!$AF109,"")</f>
        <v/>
      </c>
      <c r="AC110" s="18" t="str">
        <f>IFERROR('Comex Stat 15 | EXP (SCN124)'!AC109/'Comex Stat 15 | EXP (SCN124)'!$AF109,"")</f>
        <v/>
      </c>
      <c r="AD110" s="18" t="str">
        <f>IFERROR('Comex Stat 15 | EXP (SCN124)'!AD109/'Comex Stat 15 | EXP (SCN124)'!$AF109,"")</f>
        <v/>
      </c>
      <c r="AE110" s="18" t="str">
        <f>IFERROR('Comex Stat 15 | EXP (SCN124)'!AE109/'Comex Stat 15 | EXP (SCN124)'!$AF109,"")</f>
        <v/>
      </c>
      <c r="AF110" s="17" t="str">
        <f>IFERROR('Comex Stat 15 | EXP (SCN124)'!AF109/'Comex Stat 15 | EXP (SCN124)'!$AF109,"")</f>
        <v/>
      </c>
      <c r="AH110" s="22">
        <v>0</v>
      </c>
      <c r="AJ110" s="33" t="str">
        <f t="shared" si="44"/>
        <v/>
      </c>
      <c r="AK110" s="22" t="str">
        <f t="shared" si="44"/>
        <v/>
      </c>
      <c r="AL110" s="22" t="str">
        <f t="shared" si="44"/>
        <v/>
      </c>
      <c r="AM110" s="22" t="str">
        <f t="shared" si="44"/>
        <v/>
      </c>
      <c r="AN110" s="22" t="str">
        <f t="shared" si="44"/>
        <v/>
      </c>
      <c r="AO110" s="22" t="str">
        <f t="shared" si="44"/>
        <v/>
      </c>
      <c r="AP110" s="22" t="str">
        <f t="shared" si="44"/>
        <v/>
      </c>
      <c r="AQ110" s="22" t="str">
        <f t="shared" si="44"/>
        <v/>
      </c>
      <c r="AR110" s="22" t="str">
        <f t="shared" si="44"/>
        <v/>
      </c>
      <c r="AS110" s="22" t="str">
        <f t="shared" si="44"/>
        <v/>
      </c>
      <c r="AT110" s="22" t="str">
        <f t="shared" si="45"/>
        <v/>
      </c>
      <c r="AU110" s="22" t="str">
        <f t="shared" si="45"/>
        <v/>
      </c>
      <c r="AV110" s="22" t="str">
        <f t="shared" si="45"/>
        <v/>
      </c>
      <c r="AW110" s="22" t="str">
        <f t="shared" si="45"/>
        <v/>
      </c>
      <c r="AX110" s="22" t="str">
        <f t="shared" si="45"/>
        <v/>
      </c>
      <c r="AY110" s="22" t="str">
        <f t="shared" si="45"/>
        <v/>
      </c>
      <c r="AZ110" s="22" t="str">
        <f t="shared" si="45"/>
        <v/>
      </c>
      <c r="BA110" s="22" t="str">
        <f t="shared" si="45"/>
        <v/>
      </c>
      <c r="BB110" s="22" t="str">
        <f t="shared" si="45"/>
        <v/>
      </c>
      <c r="BC110" s="22" t="str">
        <f t="shared" si="45"/>
        <v/>
      </c>
      <c r="BD110" s="22" t="str">
        <f t="shared" si="45"/>
        <v/>
      </c>
      <c r="BE110" s="22" t="str">
        <f t="shared" si="45"/>
        <v/>
      </c>
      <c r="BF110" s="22" t="str">
        <f t="shared" si="45"/>
        <v/>
      </c>
      <c r="BG110" s="22" t="str">
        <f t="shared" si="45"/>
        <v/>
      </c>
      <c r="BH110" s="22" t="str">
        <f t="shared" si="45"/>
        <v/>
      </c>
      <c r="BI110" s="22" t="str">
        <f t="shared" si="45"/>
        <v/>
      </c>
      <c r="BJ110" s="27">
        <f t="shared" si="13"/>
        <v>0</v>
      </c>
      <c r="BK110" s="27" t="str">
        <f t="shared" si="14"/>
        <v>N</v>
      </c>
    </row>
    <row r="111" spans="2:63" x14ac:dyDescent="0.3">
      <c r="B111" s="2">
        <v>71802</v>
      </c>
      <c r="C111" s="9" t="s">
        <v>132</v>
      </c>
      <c r="D111" s="9">
        <v>108</v>
      </c>
      <c r="E111" s="9" t="str">
        <f t="shared" si="12"/>
        <v>S</v>
      </c>
      <c r="F111" s="18">
        <f>IFERROR('Comex Stat 15 | EXP (SCN124)'!F110/'Comex Stat 15 | EXP (SCN124)'!$AF110,"")</f>
        <v>0.78123406425293218</v>
      </c>
      <c r="G111" s="18">
        <f>IFERROR('Comex Stat 15 | EXP (SCN124)'!G110/'Comex Stat 15 | EXP (SCN124)'!$AF110,"")</f>
        <v>0</v>
      </c>
      <c r="H111" s="18">
        <f>IFERROR('Comex Stat 15 | EXP (SCN124)'!H110/'Comex Stat 15 | EXP (SCN124)'!$AF110,"")</f>
        <v>0</v>
      </c>
      <c r="I111" s="18">
        <f>IFERROR('Comex Stat 15 | EXP (SCN124)'!I110/'Comex Stat 15 | EXP (SCN124)'!$AF110,"")</f>
        <v>1.6998130205677376E-4</v>
      </c>
      <c r="J111" s="18">
        <f>IFERROR('Comex Stat 15 | EXP (SCN124)'!J110/'Comex Stat 15 | EXP (SCN124)'!$AF110,"")</f>
        <v>0</v>
      </c>
      <c r="K111" s="18">
        <f>IFERROR('Comex Stat 15 | EXP (SCN124)'!K110/'Comex Stat 15 | EXP (SCN124)'!$AF110,"")</f>
        <v>0</v>
      </c>
      <c r="L111" s="18">
        <f>IFERROR('Comex Stat 15 | EXP (SCN124)'!L110/'Comex Stat 15 | EXP (SCN124)'!$AF110,"")</f>
        <v>0</v>
      </c>
      <c r="M111" s="18">
        <f>IFERROR('Comex Stat 15 | EXP (SCN124)'!M110/'Comex Stat 15 | EXP (SCN124)'!$AF110,"")</f>
        <v>0</v>
      </c>
      <c r="N111" s="18">
        <f>IFERROR('Comex Stat 15 | EXP (SCN124)'!N110/'Comex Stat 15 | EXP (SCN124)'!$AF110,"")</f>
        <v>0</v>
      </c>
      <c r="O111" s="18">
        <f>IFERROR('Comex Stat 15 | EXP (SCN124)'!O110/'Comex Stat 15 | EXP (SCN124)'!$AF110,"")</f>
        <v>1.8697943226245112E-3</v>
      </c>
      <c r="P111" s="18">
        <f>IFERROR('Comex Stat 15 | EXP (SCN124)'!P110/'Comex Stat 15 | EXP (SCN124)'!$AF110,"")</f>
        <v>1.3258541560428353E-2</v>
      </c>
      <c r="Q111" s="18">
        <f>IFERROR('Comex Stat 15 | EXP (SCN124)'!Q110/'Comex Stat 15 | EXP (SCN124)'!$AF110,"")</f>
        <v>0</v>
      </c>
      <c r="R111" s="18">
        <f>IFERROR('Comex Stat 15 | EXP (SCN124)'!R110/'Comex Stat 15 | EXP (SCN124)'!$AF110,"")</f>
        <v>0</v>
      </c>
      <c r="S111" s="18">
        <f>IFERROR('Comex Stat 15 | EXP (SCN124)'!S110/'Comex Stat 15 | EXP (SCN124)'!$AF110,"")</f>
        <v>0</v>
      </c>
      <c r="T111" s="18">
        <f>IFERROR('Comex Stat 15 | EXP (SCN124)'!T110/'Comex Stat 15 | EXP (SCN124)'!$AF110,"")</f>
        <v>0.1580826109127996</v>
      </c>
      <c r="U111" s="18">
        <f>IFERROR('Comex Stat 15 | EXP (SCN124)'!U110/'Comex Stat 15 | EXP (SCN124)'!$AF110,"")</f>
        <v>0</v>
      </c>
      <c r="V111" s="18">
        <f>IFERROR('Comex Stat 15 | EXP (SCN124)'!V110/'Comex Stat 15 | EXP (SCN124)'!$AF110,"")</f>
        <v>0</v>
      </c>
      <c r="W111" s="18">
        <f>IFERROR('Comex Stat 15 | EXP (SCN124)'!W110/'Comex Stat 15 | EXP (SCN124)'!$AF110,"")</f>
        <v>0</v>
      </c>
      <c r="X111" s="18">
        <f>IFERROR('Comex Stat 15 | EXP (SCN124)'!X110/'Comex Stat 15 | EXP (SCN124)'!$AF110,"")</f>
        <v>0</v>
      </c>
      <c r="Y111" s="18">
        <f>IFERROR('Comex Stat 15 | EXP (SCN124)'!Y110/'Comex Stat 15 | EXP (SCN124)'!$AF110,"")</f>
        <v>0</v>
      </c>
      <c r="Z111" s="18">
        <f>IFERROR('Comex Stat 15 | EXP (SCN124)'!Z110/'Comex Stat 15 | EXP (SCN124)'!$AF110,"")</f>
        <v>0</v>
      </c>
      <c r="AA111" s="18">
        <f>IFERROR('Comex Stat 15 | EXP (SCN124)'!AA110/'Comex Stat 15 | EXP (SCN124)'!$AF110,"")</f>
        <v>0</v>
      </c>
      <c r="AB111" s="18">
        <f>IFERROR('Comex Stat 15 | EXP (SCN124)'!AB110/'Comex Stat 15 | EXP (SCN124)'!$AF110,"")</f>
        <v>0</v>
      </c>
      <c r="AC111" s="18">
        <f>IFERROR('Comex Stat 15 | EXP (SCN124)'!AC110/'Comex Stat 15 | EXP (SCN124)'!$AF110,"")</f>
        <v>0</v>
      </c>
      <c r="AD111" s="18">
        <f>IFERROR('Comex Stat 15 | EXP (SCN124)'!AD110/'Comex Stat 15 | EXP (SCN124)'!$AF110,"")</f>
        <v>0</v>
      </c>
      <c r="AE111" s="18">
        <f>IFERROR('Comex Stat 15 | EXP (SCN124)'!AE110/'Comex Stat 15 | EXP (SCN124)'!$AF110,"")</f>
        <v>4.5385007649158593E-2</v>
      </c>
      <c r="AF111" s="17">
        <f>IFERROR('Comex Stat 15 | EXP (SCN124)'!AF110/'Comex Stat 15 | EXP (SCN124)'!$AF110,"")</f>
        <v>1</v>
      </c>
      <c r="AH111" s="22">
        <v>0</v>
      </c>
      <c r="AJ111" s="33">
        <f t="shared" si="44"/>
        <v>0</v>
      </c>
      <c r="AK111" s="22">
        <f t="shared" ref="AK111:AK127" si="46">IFERROR(G111*$AH111,"")</f>
        <v>0</v>
      </c>
      <c r="AL111" s="22">
        <f t="shared" ref="AL111:AL127" si="47">IFERROR(H111*$AH111,"")</f>
        <v>0</v>
      </c>
      <c r="AM111" s="22">
        <f t="shared" ref="AM111:AM127" si="48">IFERROR(I111*$AH111,"")</f>
        <v>0</v>
      </c>
      <c r="AN111" s="22">
        <f t="shared" ref="AN111:AN127" si="49">IFERROR(J111*$AH111,"")</f>
        <v>0</v>
      </c>
      <c r="AO111" s="22">
        <f t="shared" ref="AO111:AO127" si="50">IFERROR(K111*$AH111,"")</f>
        <v>0</v>
      </c>
      <c r="AP111" s="22">
        <f t="shared" ref="AP111:AP127" si="51">IFERROR(L111*$AH111,"")</f>
        <v>0</v>
      </c>
      <c r="AQ111" s="22">
        <f t="shared" ref="AQ111:AQ127" si="52">IFERROR(M111*$AH111,"")</f>
        <v>0</v>
      </c>
      <c r="AR111" s="22">
        <f t="shared" ref="AR111:AR127" si="53">IFERROR(N111*$AH111,"")</f>
        <v>0</v>
      </c>
      <c r="AS111" s="22">
        <f t="shared" ref="AS111:AS127" si="54">IFERROR(O111*$AH111,"")</f>
        <v>0</v>
      </c>
      <c r="AT111" s="22">
        <f t="shared" si="45"/>
        <v>0</v>
      </c>
      <c r="AU111" s="22">
        <f t="shared" si="45"/>
        <v>0</v>
      </c>
      <c r="AV111" s="22">
        <f t="shared" si="45"/>
        <v>0</v>
      </c>
      <c r="AW111" s="22">
        <f t="shared" si="45"/>
        <v>0</v>
      </c>
      <c r="AX111" s="22">
        <f t="shared" si="45"/>
        <v>0</v>
      </c>
      <c r="AY111" s="22">
        <f t="shared" si="45"/>
        <v>0</v>
      </c>
      <c r="AZ111" s="22">
        <f t="shared" si="45"/>
        <v>0</v>
      </c>
      <c r="BA111" s="22">
        <f t="shared" si="45"/>
        <v>0</v>
      </c>
      <c r="BB111" s="22">
        <f t="shared" si="45"/>
        <v>0</v>
      </c>
      <c r="BC111" s="22">
        <f t="shared" si="45"/>
        <v>0</v>
      </c>
      <c r="BD111" s="22">
        <f t="shared" si="45"/>
        <v>0</v>
      </c>
      <c r="BE111" s="22">
        <f t="shared" si="45"/>
        <v>0</v>
      </c>
      <c r="BF111" s="22">
        <f t="shared" si="45"/>
        <v>0</v>
      </c>
      <c r="BG111" s="22">
        <f t="shared" si="45"/>
        <v>0</v>
      </c>
      <c r="BH111" s="22">
        <f t="shared" si="45"/>
        <v>0</v>
      </c>
      <c r="BI111" s="22">
        <f t="shared" si="45"/>
        <v>0</v>
      </c>
      <c r="BJ111" s="27">
        <f t="shared" si="13"/>
        <v>0</v>
      </c>
      <c r="BK111" s="27" t="str">
        <f t="shared" si="14"/>
        <v>N</v>
      </c>
    </row>
    <row r="112" spans="2:63" x14ac:dyDescent="0.3">
      <c r="B112" s="2">
        <v>73801</v>
      </c>
      <c r="C112" s="9" t="s">
        <v>133</v>
      </c>
      <c r="D112" s="9">
        <v>109</v>
      </c>
      <c r="E112" s="9" t="str">
        <f t="shared" si="12"/>
        <v>S</v>
      </c>
      <c r="F112" s="18">
        <f>IFERROR('Comex Stat 15 | EXP (SCN124)'!F111/'Comex Stat 15 | EXP (SCN124)'!$AF111,"")</f>
        <v>0.34829021424071221</v>
      </c>
      <c r="G112" s="18">
        <f>IFERROR('Comex Stat 15 | EXP (SCN124)'!G111/'Comex Stat 15 | EXP (SCN124)'!$AF111,"")</f>
        <v>2.0136825185992284E-3</v>
      </c>
      <c r="H112" s="18">
        <f>IFERROR('Comex Stat 15 | EXP (SCN124)'!H111/'Comex Stat 15 | EXP (SCN124)'!$AF111,"")</f>
        <v>1.7356291449902849E-4</v>
      </c>
      <c r="I112" s="18">
        <f>IFERROR('Comex Stat 15 | EXP (SCN124)'!I111/'Comex Stat 15 | EXP (SCN124)'!$AF111,"")</f>
        <v>2.2191363327140817E-4</v>
      </c>
      <c r="J112" s="18">
        <f>IFERROR('Comex Stat 15 | EXP (SCN124)'!J111/'Comex Stat 15 | EXP (SCN124)'!$AF111,"")</f>
        <v>1.5329676216252043E-3</v>
      </c>
      <c r="K112" s="18">
        <f>IFERROR('Comex Stat 15 | EXP (SCN124)'!K111/'Comex Stat 15 | EXP (SCN124)'!$AF111,"")</f>
        <v>9.5676666839592736E-2</v>
      </c>
      <c r="L112" s="18">
        <f>IFERROR('Comex Stat 15 | EXP (SCN124)'!L111/'Comex Stat 15 | EXP (SCN124)'!$AF111,"")</f>
        <v>1.2569423328766224E-2</v>
      </c>
      <c r="M112" s="18">
        <f>IFERROR('Comex Stat 15 | EXP (SCN124)'!M111/'Comex Stat 15 | EXP (SCN124)'!$AF111,"")</f>
        <v>0.15955178736735334</v>
      </c>
      <c r="N112" s="18">
        <f>IFERROR('Comex Stat 15 | EXP (SCN124)'!N111/'Comex Stat 15 | EXP (SCN124)'!$AF111,"")</f>
        <v>1.4840731409699742E-2</v>
      </c>
      <c r="O112" s="18">
        <f>IFERROR('Comex Stat 15 | EXP (SCN124)'!O111/'Comex Stat 15 | EXP (SCN124)'!$AF111,"")</f>
        <v>1.5042217231696497E-2</v>
      </c>
      <c r="P112" s="18">
        <f>IFERROR('Comex Stat 15 | EXP (SCN124)'!P111/'Comex Stat 15 | EXP (SCN124)'!$AF111,"")</f>
        <v>4.8521783321470995E-2</v>
      </c>
      <c r="Q112" s="18">
        <f>IFERROR('Comex Stat 15 | EXP (SCN124)'!Q111/'Comex Stat 15 | EXP (SCN124)'!$AF111,"")</f>
        <v>7.4774607025491699E-4</v>
      </c>
      <c r="R112" s="18">
        <f>IFERROR('Comex Stat 15 | EXP (SCN124)'!R111/'Comex Stat 15 | EXP (SCN124)'!$AF111,"")</f>
        <v>2.0097733115495463E-2</v>
      </c>
      <c r="S112" s="18">
        <f>IFERROR('Comex Stat 15 | EXP (SCN124)'!S111/'Comex Stat 15 | EXP (SCN124)'!$AF111,"")</f>
        <v>1.7699596249453851E-2</v>
      </c>
      <c r="T112" s="18">
        <f>IFERROR('Comex Stat 15 | EXP (SCN124)'!T111/'Comex Stat 15 | EXP (SCN124)'!$AF111,"")</f>
        <v>3.3870339832071633E-2</v>
      </c>
      <c r="U112" s="18">
        <f>IFERROR('Comex Stat 15 | EXP (SCN124)'!U111/'Comex Stat 15 | EXP (SCN124)'!$AF111,"")</f>
        <v>4.5216004999082222E-3</v>
      </c>
      <c r="V112" s="18">
        <f>IFERROR('Comex Stat 15 | EXP (SCN124)'!V111/'Comex Stat 15 | EXP (SCN124)'!$AF111,"")</f>
        <v>6.57055405955721E-3</v>
      </c>
      <c r="W112" s="18">
        <f>IFERROR('Comex Stat 15 | EXP (SCN124)'!W111/'Comex Stat 15 | EXP (SCN124)'!$AF111,"")</f>
        <v>3.4212909818267433E-4</v>
      </c>
      <c r="X112" s="18">
        <f>IFERROR('Comex Stat 15 | EXP (SCN124)'!X111/'Comex Stat 15 | EXP (SCN124)'!$AF111,"")</f>
        <v>5.5728244858621178E-4</v>
      </c>
      <c r="Y112" s="18">
        <f>IFERROR('Comex Stat 15 | EXP (SCN124)'!Y111/'Comex Stat 15 | EXP (SCN124)'!$AF111,"")</f>
        <v>5.2906561574640353E-6</v>
      </c>
      <c r="Z112" s="18">
        <f>IFERROR('Comex Stat 15 | EXP (SCN124)'!Z111/'Comex Stat 15 | EXP (SCN124)'!$AF111,"")</f>
        <v>2.4620656279443053E-3</v>
      </c>
      <c r="AA112" s="18">
        <f>IFERROR('Comex Stat 15 | EXP (SCN124)'!AA111/'Comex Stat 15 | EXP (SCN124)'!$AF111,"")</f>
        <v>8.0094655717163871E-5</v>
      </c>
      <c r="AB112" s="18">
        <f>IFERROR('Comex Stat 15 | EXP (SCN124)'!AB111/'Comex Stat 15 | EXP (SCN124)'!$AF111,"")</f>
        <v>3.0137634950309715E-3</v>
      </c>
      <c r="AC112" s="18">
        <f>IFERROR('Comex Stat 15 | EXP (SCN124)'!AC111/'Comex Stat 15 | EXP (SCN124)'!$AF111,"")</f>
        <v>3.5112321365036317E-3</v>
      </c>
      <c r="AD112" s="18">
        <f>IFERROR('Comex Stat 15 | EXP (SCN124)'!AD111/'Comex Stat 15 | EXP (SCN124)'!$AF111,"")</f>
        <v>4.0404888037223884E-2</v>
      </c>
      <c r="AE112" s="18">
        <f>IFERROR('Comex Stat 15 | EXP (SCN124)'!AE111/'Comex Stat 15 | EXP (SCN124)'!$AF111,"")</f>
        <v>0.16768073359062577</v>
      </c>
      <c r="AF112" s="17">
        <f>IFERROR('Comex Stat 15 | EXP (SCN124)'!AF111/'Comex Stat 15 | EXP (SCN124)'!$AF111,"")</f>
        <v>1</v>
      </c>
      <c r="AH112" s="22">
        <v>0</v>
      </c>
      <c r="AJ112" s="33">
        <f t="shared" ref="AJ112:AJ127" si="55">IFERROR(F112*$AH112,"")</f>
        <v>0</v>
      </c>
      <c r="AK112" s="22">
        <f t="shared" si="46"/>
        <v>0</v>
      </c>
      <c r="AL112" s="22">
        <f t="shared" si="47"/>
        <v>0</v>
      </c>
      <c r="AM112" s="22">
        <f t="shared" si="48"/>
        <v>0</v>
      </c>
      <c r="AN112" s="22">
        <f t="shared" si="49"/>
        <v>0</v>
      </c>
      <c r="AO112" s="22">
        <f t="shared" si="50"/>
        <v>0</v>
      </c>
      <c r="AP112" s="22">
        <f t="shared" si="51"/>
        <v>0</v>
      </c>
      <c r="AQ112" s="22">
        <f t="shared" si="52"/>
        <v>0</v>
      </c>
      <c r="AR112" s="22">
        <f t="shared" si="53"/>
        <v>0</v>
      </c>
      <c r="AS112" s="22">
        <f t="shared" si="54"/>
        <v>0</v>
      </c>
      <c r="AT112" s="22">
        <f t="shared" si="45"/>
        <v>0</v>
      </c>
      <c r="AU112" s="22">
        <f t="shared" si="45"/>
        <v>0</v>
      </c>
      <c r="AV112" s="22">
        <f t="shared" si="45"/>
        <v>0</v>
      </c>
      <c r="AW112" s="22">
        <f t="shared" si="45"/>
        <v>0</v>
      </c>
      <c r="AX112" s="22">
        <f t="shared" si="45"/>
        <v>0</v>
      </c>
      <c r="AY112" s="22">
        <f t="shared" si="45"/>
        <v>0</v>
      </c>
      <c r="AZ112" s="22">
        <f t="shared" si="45"/>
        <v>0</v>
      </c>
      <c r="BA112" s="22">
        <f t="shared" si="45"/>
        <v>0</v>
      </c>
      <c r="BB112" s="22">
        <f t="shared" si="45"/>
        <v>0</v>
      </c>
      <c r="BC112" s="22">
        <f t="shared" si="45"/>
        <v>0</v>
      </c>
      <c r="BD112" s="22">
        <f t="shared" si="45"/>
        <v>0</v>
      </c>
      <c r="BE112" s="22">
        <f t="shared" si="45"/>
        <v>0</v>
      </c>
      <c r="BF112" s="22">
        <f t="shared" si="45"/>
        <v>0</v>
      </c>
      <c r="BG112" s="22">
        <f t="shared" si="45"/>
        <v>0</v>
      </c>
      <c r="BH112" s="22">
        <f t="shared" si="45"/>
        <v>0</v>
      </c>
      <c r="BI112" s="22">
        <f t="shared" si="45"/>
        <v>0</v>
      </c>
      <c r="BJ112" s="27">
        <f t="shared" si="13"/>
        <v>0</v>
      </c>
      <c r="BK112" s="27" t="str">
        <f t="shared" si="14"/>
        <v>N</v>
      </c>
    </row>
    <row r="113" spans="2:63" x14ac:dyDescent="0.3">
      <c r="B113" s="2">
        <v>77001</v>
      </c>
      <c r="C113" s="9" t="s">
        <v>149</v>
      </c>
      <c r="D113" s="9">
        <v>110</v>
      </c>
      <c r="E113" s="9" t="str">
        <f t="shared" si="12"/>
        <v>N</v>
      </c>
      <c r="F113" s="18" t="str">
        <f>IFERROR('Comex Stat 15 | EXP (SCN124)'!F112/'Comex Stat 15 | EXP (SCN124)'!$AF112,"")</f>
        <v/>
      </c>
      <c r="G113" s="18" t="str">
        <f>IFERROR('Comex Stat 15 | EXP (SCN124)'!G112/'Comex Stat 15 | EXP (SCN124)'!$AF112,"")</f>
        <v/>
      </c>
      <c r="H113" s="18" t="str">
        <f>IFERROR('Comex Stat 15 | EXP (SCN124)'!H112/'Comex Stat 15 | EXP (SCN124)'!$AF112,"")</f>
        <v/>
      </c>
      <c r="I113" s="18" t="str">
        <f>IFERROR('Comex Stat 15 | EXP (SCN124)'!I112/'Comex Stat 15 | EXP (SCN124)'!$AF112,"")</f>
        <v/>
      </c>
      <c r="J113" s="18" t="str">
        <f>IFERROR('Comex Stat 15 | EXP (SCN124)'!J112/'Comex Stat 15 | EXP (SCN124)'!$AF112,"")</f>
        <v/>
      </c>
      <c r="K113" s="18" t="str">
        <f>IFERROR('Comex Stat 15 | EXP (SCN124)'!K112/'Comex Stat 15 | EXP (SCN124)'!$AF112,"")</f>
        <v/>
      </c>
      <c r="L113" s="18" t="str">
        <f>IFERROR('Comex Stat 15 | EXP (SCN124)'!L112/'Comex Stat 15 | EXP (SCN124)'!$AF112,"")</f>
        <v/>
      </c>
      <c r="M113" s="18" t="str">
        <f>IFERROR('Comex Stat 15 | EXP (SCN124)'!M112/'Comex Stat 15 | EXP (SCN124)'!$AF112,"")</f>
        <v/>
      </c>
      <c r="N113" s="18" t="str">
        <f>IFERROR('Comex Stat 15 | EXP (SCN124)'!N112/'Comex Stat 15 | EXP (SCN124)'!$AF112,"")</f>
        <v/>
      </c>
      <c r="O113" s="18" t="str">
        <f>IFERROR('Comex Stat 15 | EXP (SCN124)'!O112/'Comex Stat 15 | EXP (SCN124)'!$AF112,"")</f>
        <v/>
      </c>
      <c r="P113" s="18" t="str">
        <f>IFERROR('Comex Stat 15 | EXP (SCN124)'!P112/'Comex Stat 15 | EXP (SCN124)'!$AF112,"")</f>
        <v/>
      </c>
      <c r="Q113" s="18" t="str">
        <f>IFERROR('Comex Stat 15 | EXP (SCN124)'!Q112/'Comex Stat 15 | EXP (SCN124)'!$AF112,"")</f>
        <v/>
      </c>
      <c r="R113" s="18" t="str">
        <f>IFERROR('Comex Stat 15 | EXP (SCN124)'!R112/'Comex Stat 15 | EXP (SCN124)'!$AF112,"")</f>
        <v/>
      </c>
      <c r="S113" s="18" t="str">
        <f>IFERROR('Comex Stat 15 | EXP (SCN124)'!S112/'Comex Stat 15 | EXP (SCN124)'!$AF112,"")</f>
        <v/>
      </c>
      <c r="T113" s="18" t="str">
        <f>IFERROR('Comex Stat 15 | EXP (SCN124)'!T112/'Comex Stat 15 | EXP (SCN124)'!$AF112,"")</f>
        <v/>
      </c>
      <c r="U113" s="18" t="str">
        <f>IFERROR('Comex Stat 15 | EXP (SCN124)'!U112/'Comex Stat 15 | EXP (SCN124)'!$AF112,"")</f>
        <v/>
      </c>
      <c r="V113" s="18" t="str">
        <f>IFERROR('Comex Stat 15 | EXP (SCN124)'!V112/'Comex Stat 15 | EXP (SCN124)'!$AF112,"")</f>
        <v/>
      </c>
      <c r="W113" s="18" t="str">
        <f>IFERROR('Comex Stat 15 | EXP (SCN124)'!W112/'Comex Stat 15 | EXP (SCN124)'!$AF112,"")</f>
        <v/>
      </c>
      <c r="X113" s="18" t="str">
        <f>IFERROR('Comex Stat 15 | EXP (SCN124)'!X112/'Comex Stat 15 | EXP (SCN124)'!$AF112,"")</f>
        <v/>
      </c>
      <c r="Y113" s="18" t="str">
        <f>IFERROR('Comex Stat 15 | EXP (SCN124)'!Y112/'Comex Stat 15 | EXP (SCN124)'!$AF112,"")</f>
        <v/>
      </c>
      <c r="Z113" s="18" t="str">
        <f>IFERROR('Comex Stat 15 | EXP (SCN124)'!Z112/'Comex Stat 15 | EXP (SCN124)'!$AF112,"")</f>
        <v/>
      </c>
      <c r="AA113" s="18" t="str">
        <f>IFERROR('Comex Stat 15 | EXP (SCN124)'!AA112/'Comex Stat 15 | EXP (SCN124)'!$AF112,"")</f>
        <v/>
      </c>
      <c r="AB113" s="18" t="str">
        <f>IFERROR('Comex Stat 15 | EXP (SCN124)'!AB112/'Comex Stat 15 | EXP (SCN124)'!$AF112,"")</f>
        <v/>
      </c>
      <c r="AC113" s="18" t="str">
        <f>IFERROR('Comex Stat 15 | EXP (SCN124)'!AC112/'Comex Stat 15 | EXP (SCN124)'!$AF112,"")</f>
        <v/>
      </c>
      <c r="AD113" s="18" t="str">
        <f>IFERROR('Comex Stat 15 | EXP (SCN124)'!AD112/'Comex Stat 15 | EXP (SCN124)'!$AF112,"")</f>
        <v/>
      </c>
      <c r="AE113" s="18" t="str">
        <f>IFERROR('Comex Stat 15 | EXP (SCN124)'!AE112/'Comex Stat 15 | EXP (SCN124)'!$AF112,"")</f>
        <v/>
      </c>
      <c r="AF113" s="17" t="str">
        <f>IFERROR('Comex Stat 15 | EXP (SCN124)'!AF112/'Comex Stat 15 | EXP (SCN124)'!$AF112,"")</f>
        <v/>
      </c>
      <c r="AH113" s="22">
        <v>0</v>
      </c>
      <c r="AJ113" s="33" t="str">
        <f t="shared" si="55"/>
        <v/>
      </c>
      <c r="AK113" s="22" t="str">
        <f t="shared" si="46"/>
        <v/>
      </c>
      <c r="AL113" s="22" t="str">
        <f t="shared" si="47"/>
        <v/>
      </c>
      <c r="AM113" s="22" t="str">
        <f t="shared" si="48"/>
        <v/>
      </c>
      <c r="AN113" s="22" t="str">
        <f t="shared" si="49"/>
        <v/>
      </c>
      <c r="AO113" s="22" t="str">
        <f t="shared" si="50"/>
        <v/>
      </c>
      <c r="AP113" s="22" t="str">
        <f t="shared" si="51"/>
        <v/>
      </c>
      <c r="AQ113" s="22" t="str">
        <f t="shared" si="52"/>
        <v/>
      </c>
      <c r="AR113" s="22" t="str">
        <f t="shared" si="53"/>
        <v/>
      </c>
      <c r="AS113" s="22" t="str">
        <f t="shared" si="54"/>
        <v/>
      </c>
      <c r="AT113" s="22" t="str">
        <f t="shared" si="45"/>
        <v/>
      </c>
      <c r="AU113" s="22" t="str">
        <f t="shared" si="45"/>
        <v/>
      </c>
      <c r="AV113" s="22" t="str">
        <f t="shared" si="45"/>
        <v/>
      </c>
      <c r="AW113" s="22" t="str">
        <f t="shared" si="45"/>
        <v/>
      </c>
      <c r="AX113" s="22" t="str">
        <f t="shared" si="45"/>
        <v/>
      </c>
      <c r="AY113" s="22" t="str">
        <f t="shared" si="45"/>
        <v/>
      </c>
      <c r="AZ113" s="22" t="str">
        <f t="shared" si="45"/>
        <v/>
      </c>
      <c r="BA113" s="22" t="str">
        <f t="shared" si="45"/>
        <v/>
      </c>
      <c r="BB113" s="22" t="str">
        <f t="shared" si="45"/>
        <v/>
      </c>
      <c r="BC113" s="22" t="str">
        <f t="shared" si="45"/>
        <v/>
      </c>
      <c r="BD113" s="22" t="str">
        <f t="shared" si="45"/>
        <v/>
      </c>
      <c r="BE113" s="22" t="str">
        <f t="shared" si="45"/>
        <v/>
      </c>
      <c r="BF113" s="22" t="str">
        <f t="shared" si="45"/>
        <v/>
      </c>
      <c r="BG113" s="22" t="str">
        <f t="shared" si="45"/>
        <v/>
      </c>
      <c r="BH113" s="22" t="str">
        <f t="shared" si="45"/>
        <v/>
      </c>
      <c r="BI113" s="22" t="str">
        <f t="shared" si="45"/>
        <v/>
      </c>
      <c r="BJ113" s="27">
        <f t="shared" si="13"/>
        <v>0</v>
      </c>
      <c r="BK113" s="27" t="str">
        <f t="shared" si="14"/>
        <v>N</v>
      </c>
    </row>
    <row r="114" spans="2:63" x14ac:dyDescent="0.3">
      <c r="B114" s="2">
        <v>78801</v>
      </c>
      <c r="C114" s="9" t="s">
        <v>150</v>
      </c>
      <c r="D114" s="9">
        <v>111</v>
      </c>
      <c r="E114" s="9" t="str">
        <f t="shared" si="12"/>
        <v>N</v>
      </c>
      <c r="F114" s="18" t="str">
        <f>IFERROR('Comex Stat 15 | EXP (SCN124)'!F113/'Comex Stat 15 | EXP (SCN124)'!$AF113,"")</f>
        <v/>
      </c>
      <c r="G114" s="18" t="str">
        <f>IFERROR('Comex Stat 15 | EXP (SCN124)'!G113/'Comex Stat 15 | EXP (SCN124)'!$AF113,"")</f>
        <v/>
      </c>
      <c r="H114" s="18" t="str">
        <f>IFERROR('Comex Stat 15 | EXP (SCN124)'!H113/'Comex Stat 15 | EXP (SCN124)'!$AF113,"")</f>
        <v/>
      </c>
      <c r="I114" s="18" t="str">
        <f>IFERROR('Comex Stat 15 | EXP (SCN124)'!I113/'Comex Stat 15 | EXP (SCN124)'!$AF113,"")</f>
        <v/>
      </c>
      <c r="J114" s="18" t="str">
        <f>IFERROR('Comex Stat 15 | EXP (SCN124)'!J113/'Comex Stat 15 | EXP (SCN124)'!$AF113,"")</f>
        <v/>
      </c>
      <c r="K114" s="18" t="str">
        <f>IFERROR('Comex Stat 15 | EXP (SCN124)'!K113/'Comex Stat 15 | EXP (SCN124)'!$AF113,"")</f>
        <v/>
      </c>
      <c r="L114" s="18" t="str">
        <f>IFERROR('Comex Stat 15 | EXP (SCN124)'!L113/'Comex Stat 15 | EXP (SCN124)'!$AF113,"")</f>
        <v/>
      </c>
      <c r="M114" s="18" t="str">
        <f>IFERROR('Comex Stat 15 | EXP (SCN124)'!M113/'Comex Stat 15 | EXP (SCN124)'!$AF113,"")</f>
        <v/>
      </c>
      <c r="N114" s="18" t="str">
        <f>IFERROR('Comex Stat 15 | EXP (SCN124)'!N113/'Comex Stat 15 | EXP (SCN124)'!$AF113,"")</f>
        <v/>
      </c>
      <c r="O114" s="18" t="str">
        <f>IFERROR('Comex Stat 15 | EXP (SCN124)'!O113/'Comex Stat 15 | EXP (SCN124)'!$AF113,"")</f>
        <v/>
      </c>
      <c r="P114" s="18" t="str">
        <f>IFERROR('Comex Stat 15 | EXP (SCN124)'!P113/'Comex Stat 15 | EXP (SCN124)'!$AF113,"")</f>
        <v/>
      </c>
      <c r="Q114" s="18" t="str">
        <f>IFERROR('Comex Stat 15 | EXP (SCN124)'!Q113/'Comex Stat 15 | EXP (SCN124)'!$AF113,"")</f>
        <v/>
      </c>
      <c r="R114" s="18" t="str">
        <f>IFERROR('Comex Stat 15 | EXP (SCN124)'!R113/'Comex Stat 15 | EXP (SCN124)'!$AF113,"")</f>
        <v/>
      </c>
      <c r="S114" s="18" t="str">
        <f>IFERROR('Comex Stat 15 | EXP (SCN124)'!S113/'Comex Stat 15 | EXP (SCN124)'!$AF113,"")</f>
        <v/>
      </c>
      <c r="T114" s="18" t="str">
        <f>IFERROR('Comex Stat 15 | EXP (SCN124)'!T113/'Comex Stat 15 | EXP (SCN124)'!$AF113,"")</f>
        <v/>
      </c>
      <c r="U114" s="18" t="str">
        <f>IFERROR('Comex Stat 15 | EXP (SCN124)'!U113/'Comex Stat 15 | EXP (SCN124)'!$AF113,"")</f>
        <v/>
      </c>
      <c r="V114" s="18" t="str">
        <f>IFERROR('Comex Stat 15 | EXP (SCN124)'!V113/'Comex Stat 15 | EXP (SCN124)'!$AF113,"")</f>
        <v/>
      </c>
      <c r="W114" s="18" t="str">
        <f>IFERROR('Comex Stat 15 | EXP (SCN124)'!W113/'Comex Stat 15 | EXP (SCN124)'!$AF113,"")</f>
        <v/>
      </c>
      <c r="X114" s="18" t="str">
        <f>IFERROR('Comex Stat 15 | EXP (SCN124)'!X113/'Comex Stat 15 | EXP (SCN124)'!$AF113,"")</f>
        <v/>
      </c>
      <c r="Y114" s="18" t="str">
        <f>IFERROR('Comex Stat 15 | EXP (SCN124)'!Y113/'Comex Stat 15 | EXP (SCN124)'!$AF113,"")</f>
        <v/>
      </c>
      <c r="Z114" s="18" t="str">
        <f>IFERROR('Comex Stat 15 | EXP (SCN124)'!Z113/'Comex Stat 15 | EXP (SCN124)'!$AF113,"")</f>
        <v/>
      </c>
      <c r="AA114" s="18" t="str">
        <f>IFERROR('Comex Stat 15 | EXP (SCN124)'!AA113/'Comex Stat 15 | EXP (SCN124)'!$AF113,"")</f>
        <v/>
      </c>
      <c r="AB114" s="18" t="str">
        <f>IFERROR('Comex Stat 15 | EXP (SCN124)'!AB113/'Comex Stat 15 | EXP (SCN124)'!$AF113,"")</f>
        <v/>
      </c>
      <c r="AC114" s="18" t="str">
        <f>IFERROR('Comex Stat 15 | EXP (SCN124)'!AC113/'Comex Stat 15 | EXP (SCN124)'!$AF113,"")</f>
        <v/>
      </c>
      <c r="AD114" s="18" t="str">
        <f>IFERROR('Comex Stat 15 | EXP (SCN124)'!AD113/'Comex Stat 15 | EXP (SCN124)'!$AF113,"")</f>
        <v/>
      </c>
      <c r="AE114" s="18" t="str">
        <f>IFERROR('Comex Stat 15 | EXP (SCN124)'!AE113/'Comex Stat 15 | EXP (SCN124)'!$AF113,"")</f>
        <v/>
      </c>
      <c r="AF114" s="17" t="str">
        <f>IFERROR('Comex Stat 15 | EXP (SCN124)'!AF113/'Comex Stat 15 | EXP (SCN124)'!$AF113,"")</f>
        <v/>
      </c>
      <c r="AH114" s="22">
        <v>0</v>
      </c>
      <c r="AJ114" s="33" t="str">
        <f t="shared" si="55"/>
        <v/>
      </c>
      <c r="AK114" s="22" t="str">
        <f t="shared" si="46"/>
        <v/>
      </c>
      <c r="AL114" s="22" t="str">
        <f t="shared" si="47"/>
        <v/>
      </c>
      <c r="AM114" s="22" t="str">
        <f t="shared" si="48"/>
        <v/>
      </c>
      <c r="AN114" s="22" t="str">
        <f t="shared" si="49"/>
        <v/>
      </c>
      <c r="AO114" s="22" t="str">
        <f t="shared" si="50"/>
        <v/>
      </c>
      <c r="AP114" s="22" t="str">
        <f t="shared" si="51"/>
        <v/>
      </c>
      <c r="AQ114" s="22" t="str">
        <f t="shared" si="52"/>
        <v/>
      </c>
      <c r="AR114" s="22" t="str">
        <f t="shared" si="53"/>
        <v/>
      </c>
      <c r="AS114" s="22" t="str">
        <f t="shared" si="54"/>
        <v/>
      </c>
      <c r="AT114" s="22" t="str">
        <f t="shared" si="45"/>
        <v/>
      </c>
      <c r="AU114" s="22" t="str">
        <f t="shared" si="45"/>
        <v/>
      </c>
      <c r="AV114" s="22" t="str">
        <f t="shared" si="45"/>
        <v/>
      </c>
      <c r="AW114" s="22" t="str">
        <f t="shared" si="45"/>
        <v/>
      </c>
      <c r="AX114" s="22" t="str">
        <f t="shared" si="45"/>
        <v/>
      </c>
      <c r="AY114" s="22" t="str">
        <f t="shared" si="45"/>
        <v/>
      </c>
      <c r="AZ114" s="22" t="str">
        <f t="shared" si="45"/>
        <v/>
      </c>
      <c r="BA114" s="22" t="str">
        <f t="shared" si="45"/>
        <v/>
      </c>
      <c r="BB114" s="22" t="str">
        <f t="shared" si="45"/>
        <v/>
      </c>
      <c r="BC114" s="22" t="str">
        <f t="shared" si="45"/>
        <v/>
      </c>
      <c r="BD114" s="22" t="str">
        <f t="shared" si="45"/>
        <v/>
      </c>
      <c r="BE114" s="22" t="str">
        <f t="shared" si="45"/>
        <v/>
      </c>
      <c r="BF114" s="22" t="str">
        <f t="shared" si="45"/>
        <v/>
      </c>
      <c r="BG114" s="22" t="str">
        <f t="shared" si="45"/>
        <v/>
      </c>
      <c r="BH114" s="22" t="str">
        <f t="shared" si="45"/>
        <v/>
      </c>
      <c r="BI114" s="22" t="str">
        <f t="shared" si="45"/>
        <v/>
      </c>
      <c r="BJ114" s="27">
        <f t="shared" si="13"/>
        <v>0</v>
      </c>
      <c r="BK114" s="27" t="str">
        <f t="shared" si="14"/>
        <v>N</v>
      </c>
    </row>
    <row r="115" spans="2:63" x14ac:dyDescent="0.3">
      <c r="B115" s="2">
        <v>78802</v>
      </c>
      <c r="C115" s="9" t="s">
        <v>134</v>
      </c>
      <c r="D115" s="9">
        <v>112</v>
      </c>
      <c r="E115" s="9" t="str">
        <f t="shared" si="12"/>
        <v>S</v>
      </c>
      <c r="F115" s="18">
        <f>IFERROR('Comex Stat 15 | EXP (SCN124)'!F114/'Comex Stat 15 | EXP (SCN124)'!$AF114,"")</f>
        <v>0.23991452001225225</v>
      </c>
      <c r="G115" s="18">
        <f>IFERROR('Comex Stat 15 | EXP (SCN124)'!G114/'Comex Stat 15 | EXP (SCN124)'!$AF114,"")</f>
        <v>2.4885373336147751E-2</v>
      </c>
      <c r="H115" s="18">
        <f>IFERROR('Comex Stat 15 | EXP (SCN124)'!H114/'Comex Stat 15 | EXP (SCN124)'!$AF114,"")</f>
        <v>0</v>
      </c>
      <c r="I115" s="18">
        <f>IFERROR('Comex Stat 15 | EXP (SCN124)'!I114/'Comex Stat 15 | EXP (SCN124)'!$AF114,"")</f>
        <v>2.3274489794298902E-3</v>
      </c>
      <c r="J115" s="18">
        <f>IFERROR('Comex Stat 15 | EXP (SCN124)'!J114/'Comex Stat 15 | EXP (SCN124)'!$AF114,"")</f>
        <v>2.7813531104336053E-3</v>
      </c>
      <c r="K115" s="18">
        <f>IFERROR('Comex Stat 15 | EXP (SCN124)'!K114/'Comex Stat 15 | EXP (SCN124)'!$AF114,"")</f>
        <v>0.11205797911088751</v>
      </c>
      <c r="L115" s="18">
        <f>IFERROR('Comex Stat 15 | EXP (SCN124)'!L114/'Comex Stat 15 | EXP (SCN124)'!$AF114,"")</f>
        <v>1.660082940663938E-3</v>
      </c>
      <c r="M115" s="18">
        <f>IFERROR('Comex Stat 15 | EXP (SCN124)'!M114/'Comex Stat 15 | EXP (SCN124)'!$AF114,"")</f>
        <v>0.13043792226177572</v>
      </c>
      <c r="N115" s="18">
        <f>IFERROR('Comex Stat 15 | EXP (SCN124)'!N114/'Comex Stat 15 | EXP (SCN124)'!$AF114,"")</f>
        <v>1.3648865477734097E-4</v>
      </c>
      <c r="O115" s="18">
        <f>IFERROR('Comex Stat 15 | EXP (SCN124)'!O114/'Comex Stat 15 | EXP (SCN124)'!$AF114,"")</f>
        <v>1.3825031067039736E-2</v>
      </c>
      <c r="P115" s="18">
        <f>IFERROR('Comex Stat 15 | EXP (SCN124)'!P114/'Comex Stat 15 | EXP (SCN124)'!$AF114,"")</f>
        <v>3.8856415522251615E-2</v>
      </c>
      <c r="Q115" s="18">
        <f>IFERROR('Comex Stat 15 | EXP (SCN124)'!Q114/'Comex Stat 15 | EXP (SCN124)'!$AF114,"")</f>
        <v>3.3788877444297554E-3</v>
      </c>
      <c r="R115" s="18">
        <f>IFERROR('Comex Stat 15 | EXP (SCN124)'!R114/'Comex Stat 15 | EXP (SCN124)'!$AF114,"")</f>
        <v>3.0029091128396149E-2</v>
      </c>
      <c r="S115" s="18">
        <f>IFERROR('Comex Stat 15 | EXP (SCN124)'!S114/'Comex Stat 15 | EXP (SCN124)'!$AF114,"")</f>
        <v>2.1719153960789665E-3</v>
      </c>
      <c r="T115" s="18">
        <f>IFERROR('Comex Stat 15 | EXP (SCN124)'!T114/'Comex Stat 15 | EXP (SCN124)'!$AF114,"")</f>
        <v>4.2179755558341761E-2</v>
      </c>
      <c r="U115" s="18">
        <f>IFERROR('Comex Stat 15 | EXP (SCN124)'!U114/'Comex Stat 15 | EXP (SCN124)'!$AF114,"")</f>
        <v>1.1149218602451399E-3</v>
      </c>
      <c r="V115" s="18">
        <f>IFERROR('Comex Stat 15 | EXP (SCN124)'!V114/'Comex Stat 15 | EXP (SCN124)'!$AF114,"")</f>
        <v>0</v>
      </c>
      <c r="W115" s="18">
        <f>IFERROR('Comex Stat 15 | EXP (SCN124)'!W114/'Comex Stat 15 | EXP (SCN124)'!$AF114,"")</f>
        <v>7.9353869056593591E-7</v>
      </c>
      <c r="X115" s="18">
        <f>IFERROR('Comex Stat 15 | EXP (SCN124)'!X114/'Comex Stat 15 | EXP (SCN124)'!$AF114,"")</f>
        <v>2.1425544645280271E-5</v>
      </c>
      <c r="Y115" s="18">
        <f>IFERROR('Comex Stat 15 | EXP (SCN124)'!Y114/'Comex Stat 15 | EXP (SCN124)'!$AF114,"")</f>
        <v>0</v>
      </c>
      <c r="Z115" s="18">
        <f>IFERROR('Comex Stat 15 | EXP (SCN124)'!Z114/'Comex Stat 15 | EXP (SCN124)'!$AF114,"")</f>
        <v>0</v>
      </c>
      <c r="AA115" s="18">
        <f>IFERROR('Comex Stat 15 | EXP (SCN124)'!AA114/'Comex Stat 15 | EXP (SCN124)'!$AF114,"")</f>
        <v>0</v>
      </c>
      <c r="AB115" s="18">
        <f>IFERROR('Comex Stat 15 | EXP (SCN124)'!AB114/'Comex Stat 15 | EXP (SCN124)'!$AF114,"")</f>
        <v>1.5569229108903663E-3</v>
      </c>
      <c r="AC115" s="18">
        <f>IFERROR('Comex Stat 15 | EXP (SCN124)'!AC114/'Comex Stat 15 | EXP (SCN124)'!$AF114,"")</f>
        <v>0.15286332565716906</v>
      </c>
      <c r="AD115" s="18">
        <f>IFERROR('Comex Stat 15 | EXP (SCN124)'!AD114/'Comex Stat 15 | EXP (SCN124)'!$AF114,"")</f>
        <v>0.10783476619969559</v>
      </c>
      <c r="AE115" s="18">
        <f>IFERROR('Comex Stat 15 | EXP (SCN124)'!AE114/'Comex Stat 15 | EXP (SCN124)'!$AF114,"")</f>
        <v>9.1965579465758007E-2</v>
      </c>
      <c r="AF115" s="17">
        <f>IFERROR('Comex Stat 15 | EXP (SCN124)'!AF114/'Comex Stat 15 | EXP (SCN124)'!$AF114,"")</f>
        <v>1</v>
      </c>
      <c r="AH115" s="22">
        <v>0</v>
      </c>
      <c r="AJ115" s="33">
        <f t="shared" si="55"/>
        <v>0</v>
      </c>
      <c r="AK115" s="22">
        <f t="shared" si="46"/>
        <v>0</v>
      </c>
      <c r="AL115" s="22">
        <f t="shared" si="47"/>
        <v>0</v>
      </c>
      <c r="AM115" s="22">
        <f t="shared" si="48"/>
        <v>0</v>
      </c>
      <c r="AN115" s="22">
        <f t="shared" si="49"/>
        <v>0</v>
      </c>
      <c r="AO115" s="22">
        <f t="shared" si="50"/>
        <v>0</v>
      </c>
      <c r="AP115" s="22">
        <f t="shared" si="51"/>
        <v>0</v>
      </c>
      <c r="AQ115" s="22">
        <f t="shared" si="52"/>
        <v>0</v>
      </c>
      <c r="AR115" s="22">
        <f t="shared" si="53"/>
        <v>0</v>
      </c>
      <c r="AS115" s="22">
        <f t="shared" si="54"/>
        <v>0</v>
      </c>
      <c r="AT115" s="22">
        <f t="shared" si="45"/>
        <v>0</v>
      </c>
      <c r="AU115" s="22">
        <f t="shared" si="45"/>
        <v>0</v>
      </c>
      <c r="AV115" s="22">
        <f t="shared" si="45"/>
        <v>0</v>
      </c>
      <c r="AW115" s="22">
        <f t="shared" si="45"/>
        <v>0</v>
      </c>
      <c r="AX115" s="22">
        <f t="shared" si="45"/>
        <v>0</v>
      </c>
      <c r="AY115" s="22">
        <f t="shared" si="45"/>
        <v>0</v>
      </c>
      <c r="AZ115" s="22">
        <f t="shared" si="45"/>
        <v>0</v>
      </c>
      <c r="BA115" s="22">
        <f t="shared" si="45"/>
        <v>0</v>
      </c>
      <c r="BB115" s="22">
        <f t="shared" si="45"/>
        <v>0</v>
      </c>
      <c r="BC115" s="22">
        <f t="shared" si="45"/>
        <v>0</v>
      </c>
      <c r="BD115" s="22">
        <f t="shared" si="45"/>
        <v>0</v>
      </c>
      <c r="BE115" s="22">
        <f t="shared" si="45"/>
        <v>0</v>
      </c>
      <c r="BF115" s="22">
        <f t="shared" si="45"/>
        <v>0</v>
      </c>
      <c r="BG115" s="22">
        <f t="shared" si="45"/>
        <v>0</v>
      </c>
      <c r="BH115" s="22">
        <f t="shared" si="45"/>
        <v>0</v>
      </c>
      <c r="BI115" s="22">
        <f t="shared" si="45"/>
        <v>0</v>
      </c>
      <c r="BJ115" s="27">
        <f t="shared" si="13"/>
        <v>0</v>
      </c>
      <c r="BK115" s="27" t="str">
        <f t="shared" si="14"/>
        <v>N</v>
      </c>
    </row>
    <row r="116" spans="2:63" x14ac:dyDescent="0.3">
      <c r="B116" s="2">
        <v>80001</v>
      </c>
      <c r="C116" s="9" t="s">
        <v>135</v>
      </c>
      <c r="D116" s="9">
        <v>113</v>
      </c>
      <c r="E116" s="9" t="str">
        <f t="shared" si="12"/>
        <v>S</v>
      </c>
      <c r="F116" s="18">
        <f>IFERROR('Comex Stat 15 | EXP (SCN124)'!F115/'Comex Stat 15 | EXP (SCN124)'!$AF115,"")</f>
        <v>7.0512886897467495E-3</v>
      </c>
      <c r="G116" s="18">
        <f>IFERROR('Comex Stat 15 | EXP (SCN124)'!G115/'Comex Stat 15 | EXP (SCN124)'!$AF115,"")</f>
        <v>1.6598374567492961E-2</v>
      </c>
      <c r="H116" s="18">
        <f>IFERROR('Comex Stat 15 | EXP (SCN124)'!H115/'Comex Stat 15 | EXP (SCN124)'!$AF115,"")</f>
        <v>0</v>
      </c>
      <c r="I116" s="18">
        <f>IFERROR('Comex Stat 15 | EXP (SCN124)'!I115/'Comex Stat 15 | EXP (SCN124)'!$AF115,"")</f>
        <v>2.3738264632747297E-3</v>
      </c>
      <c r="J116" s="18">
        <f>IFERROR('Comex Stat 15 | EXP (SCN124)'!J115/'Comex Stat 15 | EXP (SCN124)'!$AF115,"")</f>
        <v>0</v>
      </c>
      <c r="K116" s="18">
        <f>IFERROR('Comex Stat 15 | EXP (SCN124)'!K115/'Comex Stat 15 | EXP (SCN124)'!$AF115,"")</f>
        <v>0.86734187818806741</v>
      </c>
      <c r="L116" s="18">
        <f>IFERROR('Comex Stat 15 | EXP (SCN124)'!L115/'Comex Stat 15 | EXP (SCN124)'!$AF115,"")</f>
        <v>8.7450708293203814E-4</v>
      </c>
      <c r="M116" s="18">
        <f>IFERROR('Comex Stat 15 | EXP (SCN124)'!M115/'Comex Stat 15 | EXP (SCN124)'!$AF115,"")</f>
        <v>5.4370176546870701E-2</v>
      </c>
      <c r="N116" s="18">
        <f>IFERROR('Comex Stat 15 | EXP (SCN124)'!N115/'Comex Stat 15 | EXP (SCN124)'!$AF115,"")</f>
        <v>3.2218682002759302E-5</v>
      </c>
      <c r="O116" s="18">
        <f>IFERROR('Comex Stat 15 | EXP (SCN124)'!O115/'Comex Stat 15 | EXP (SCN124)'!$AF115,"")</f>
        <v>0</v>
      </c>
      <c r="P116" s="18">
        <f>IFERROR('Comex Stat 15 | EXP (SCN124)'!P115/'Comex Stat 15 | EXP (SCN124)'!$AF115,"")</f>
        <v>0</v>
      </c>
      <c r="Q116" s="18">
        <f>IFERROR('Comex Stat 15 | EXP (SCN124)'!Q115/'Comex Stat 15 | EXP (SCN124)'!$AF115,"")</f>
        <v>0</v>
      </c>
      <c r="R116" s="18">
        <f>IFERROR('Comex Stat 15 | EXP (SCN124)'!R115/'Comex Stat 15 | EXP (SCN124)'!$AF115,"")</f>
        <v>0</v>
      </c>
      <c r="S116" s="18">
        <f>IFERROR('Comex Stat 15 | EXP (SCN124)'!S115/'Comex Stat 15 | EXP (SCN124)'!$AF115,"")</f>
        <v>6.9500299748809346E-3</v>
      </c>
      <c r="T116" s="18">
        <f>IFERROR('Comex Stat 15 | EXP (SCN124)'!T115/'Comex Stat 15 | EXP (SCN124)'!$AF115,"")</f>
        <v>2.2205575903187464E-2</v>
      </c>
      <c r="U116" s="18">
        <f>IFERROR('Comex Stat 15 | EXP (SCN124)'!U115/'Comex Stat 15 | EXP (SCN124)'!$AF115,"")</f>
        <v>0</v>
      </c>
      <c r="V116" s="18">
        <f>IFERROR('Comex Stat 15 | EXP (SCN124)'!V115/'Comex Stat 15 | EXP (SCN124)'!$AF115,"")</f>
        <v>2.4946465207850771E-3</v>
      </c>
      <c r="W116" s="18">
        <f>IFERROR('Comex Stat 15 | EXP (SCN124)'!W115/'Comex Stat 15 | EXP (SCN124)'!$AF115,"")</f>
        <v>0</v>
      </c>
      <c r="X116" s="18">
        <f>IFERROR('Comex Stat 15 | EXP (SCN124)'!X115/'Comex Stat 15 | EXP (SCN124)'!$AF115,"")</f>
        <v>0</v>
      </c>
      <c r="Y116" s="18">
        <f>IFERROR('Comex Stat 15 | EXP (SCN124)'!Y115/'Comex Stat 15 | EXP (SCN124)'!$AF115,"")</f>
        <v>0</v>
      </c>
      <c r="Z116" s="18">
        <f>IFERROR('Comex Stat 15 | EXP (SCN124)'!Z115/'Comex Stat 15 | EXP (SCN124)'!$AF115,"")</f>
        <v>0</v>
      </c>
      <c r="AA116" s="18">
        <f>IFERROR('Comex Stat 15 | EXP (SCN124)'!AA115/'Comex Stat 15 | EXP (SCN124)'!$AF115,"")</f>
        <v>0</v>
      </c>
      <c r="AB116" s="18">
        <f>IFERROR('Comex Stat 15 | EXP (SCN124)'!AB115/'Comex Stat 15 | EXP (SCN124)'!$AF115,"")</f>
        <v>0</v>
      </c>
      <c r="AC116" s="18">
        <f>IFERROR('Comex Stat 15 | EXP (SCN124)'!AC115/'Comex Stat 15 | EXP (SCN124)'!$AF115,"")</f>
        <v>0</v>
      </c>
      <c r="AD116" s="18">
        <f>IFERROR('Comex Stat 15 | EXP (SCN124)'!AD115/'Comex Stat 15 | EXP (SCN124)'!$AF115,"")</f>
        <v>1.5749182163277375E-2</v>
      </c>
      <c r="AE116" s="18">
        <f>IFERROR('Comex Stat 15 | EXP (SCN124)'!AE115/'Comex Stat 15 | EXP (SCN124)'!$AF115,"")</f>
        <v>3.9582952174818569E-3</v>
      </c>
      <c r="AF116" s="17">
        <f>IFERROR('Comex Stat 15 | EXP (SCN124)'!AF115/'Comex Stat 15 | EXP (SCN124)'!$AF115,"")</f>
        <v>1</v>
      </c>
      <c r="AH116" s="22">
        <v>0</v>
      </c>
      <c r="AJ116" s="33">
        <f t="shared" si="55"/>
        <v>0</v>
      </c>
      <c r="AK116" s="22">
        <f t="shared" si="46"/>
        <v>0</v>
      </c>
      <c r="AL116" s="22">
        <f t="shared" si="47"/>
        <v>0</v>
      </c>
      <c r="AM116" s="22">
        <f t="shared" si="48"/>
        <v>0</v>
      </c>
      <c r="AN116" s="22">
        <f t="shared" si="49"/>
        <v>0</v>
      </c>
      <c r="AO116" s="22">
        <f t="shared" si="50"/>
        <v>0</v>
      </c>
      <c r="AP116" s="22">
        <f t="shared" si="51"/>
        <v>0</v>
      </c>
      <c r="AQ116" s="22">
        <f t="shared" si="52"/>
        <v>0</v>
      </c>
      <c r="AR116" s="22">
        <f t="shared" si="53"/>
        <v>0</v>
      </c>
      <c r="AS116" s="22">
        <f t="shared" si="54"/>
        <v>0</v>
      </c>
      <c r="AT116" s="22">
        <f t="shared" si="45"/>
        <v>0</v>
      </c>
      <c r="AU116" s="22">
        <f t="shared" si="45"/>
        <v>0</v>
      </c>
      <c r="AV116" s="22">
        <f t="shared" si="45"/>
        <v>0</v>
      </c>
      <c r="AW116" s="22">
        <f t="shared" si="45"/>
        <v>0</v>
      </c>
      <c r="AX116" s="22">
        <f t="shared" si="45"/>
        <v>0</v>
      </c>
      <c r="AY116" s="22">
        <f t="shared" si="45"/>
        <v>0</v>
      </c>
      <c r="AZ116" s="22">
        <f t="shared" si="45"/>
        <v>0</v>
      </c>
      <c r="BA116" s="22">
        <f t="shared" si="45"/>
        <v>0</v>
      </c>
      <c r="BB116" s="22">
        <f t="shared" si="45"/>
        <v>0</v>
      </c>
      <c r="BC116" s="22">
        <f t="shared" si="45"/>
        <v>0</v>
      </c>
      <c r="BD116" s="22">
        <f t="shared" si="45"/>
        <v>0</v>
      </c>
      <c r="BE116" s="22">
        <f t="shared" si="45"/>
        <v>0</v>
      </c>
      <c r="BF116" s="22">
        <f t="shared" si="45"/>
        <v>0</v>
      </c>
      <c r="BG116" s="22">
        <f t="shared" si="45"/>
        <v>0</v>
      </c>
      <c r="BH116" s="22">
        <f t="shared" si="45"/>
        <v>0</v>
      </c>
      <c r="BI116" s="22">
        <f t="shared" si="45"/>
        <v>0</v>
      </c>
      <c r="BJ116" s="27">
        <f t="shared" si="13"/>
        <v>0</v>
      </c>
      <c r="BK116" s="27" t="str">
        <f t="shared" si="14"/>
        <v>N</v>
      </c>
    </row>
    <row r="117" spans="2:63" x14ac:dyDescent="0.3">
      <c r="B117" s="2">
        <v>84001</v>
      </c>
      <c r="C117" s="9" t="s">
        <v>151</v>
      </c>
      <c r="D117" s="9">
        <v>114</v>
      </c>
      <c r="E117" s="9" t="str">
        <f t="shared" si="12"/>
        <v>N</v>
      </c>
      <c r="F117" s="18" t="str">
        <f>IFERROR('Comex Stat 15 | EXP (SCN124)'!F116/'Comex Stat 15 | EXP (SCN124)'!$AF116,"")</f>
        <v/>
      </c>
      <c r="G117" s="18" t="str">
        <f>IFERROR('Comex Stat 15 | EXP (SCN124)'!G116/'Comex Stat 15 | EXP (SCN124)'!$AF116,"")</f>
        <v/>
      </c>
      <c r="H117" s="18" t="str">
        <f>IFERROR('Comex Stat 15 | EXP (SCN124)'!H116/'Comex Stat 15 | EXP (SCN124)'!$AF116,"")</f>
        <v/>
      </c>
      <c r="I117" s="18" t="str">
        <f>IFERROR('Comex Stat 15 | EXP (SCN124)'!I116/'Comex Stat 15 | EXP (SCN124)'!$AF116,"")</f>
        <v/>
      </c>
      <c r="J117" s="18" t="str">
        <f>IFERROR('Comex Stat 15 | EXP (SCN124)'!J116/'Comex Stat 15 | EXP (SCN124)'!$AF116,"")</f>
        <v/>
      </c>
      <c r="K117" s="18" t="str">
        <f>IFERROR('Comex Stat 15 | EXP (SCN124)'!K116/'Comex Stat 15 | EXP (SCN124)'!$AF116,"")</f>
        <v/>
      </c>
      <c r="L117" s="18" t="str">
        <f>IFERROR('Comex Stat 15 | EXP (SCN124)'!L116/'Comex Stat 15 | EXP (SCN124)'!$AF116,"")</f>
        <v/>
      </c>
      <c r="M117" s="18" t="str">
        <f>IFERROR('Comex Stat 15 | EXP (SCN124)'!M116/'Comex Stat 15 | EXP (SCN124)'!$AF116,"")</f>
        <v/>
      </c>
      <c r="N117" s="18" t="str">
        <f>IFERROR('Comex Stat 15 | EXP (SCN124)'!N116/'Comex Stat 15 | EXP (SCN124)'!$AF116,"")</f>
        <v/>
      </c>
      <c r="O117" s="18" t="str">
        <f>IFERROR('Comex Stat 15 | EXP (SCN124)'!O116/'Comex Stat 15 | EXP (SCN124)'!$AF116,"")</f>
        <v/>
      </c>
      <c r="P117" s="18" t="str">
        <f>IFERROR('Comex Stat 15 | EXP (SCN124)'!P116/'Comex Stat 15 | EXP (SCN124)'!$AF116,"")</f>
        <v/>
      </c>
      <c r="Q117" s="18" t="str">
        <f>IFERROR('Comex Stat 15 | EXP (SCN124)'!Q116/'Comex Stat 15 | EXP (SCN124)'!$AF116,"")</f>
        <v/>
      </c>
      <c r="R117" s="18" t="str">
        <f>IFERROR('Comex Stat 15 | EXP (SCN124)'!R116/'Comex Stat 15 | EXP (SCN124)'!$AF116,"")</f>
        <v/>
      </c>
      <c r="S117" s="18" t="str">
        <f>IFERROR('Comex Stat 15 | EXP (SCN124)'!S116/'Comex Stat 15 | EXP (SCN124)'!$AF116,"")</f>
        <v/>
      </c>
      <c r="T117" s="18" t="str">
        <f>IFERROR('Comex Stat 15 | EXP (SCN124)'!T116/'Comex Stat 15 | EXP (SCN124)'!$AF116,"")</f>
        <v/>
      </c>
      <c r="U117" s="18" t="str">
        <f>IFERROR('Comex Stat 15 | EXP (SCN124)'!U116/'Comex Stat 15 | EXP (SCN124)'!$AF116,"")</f>
        <v/>
      </c>
      <c r="V117" s="18" t="str">
        <f>IFERROR('Comex Stat 15 | EXP (SCN124)'!V116/'Comex Stat 15 | EXP (SCN124)'!$AF116,"")</f>
        <v/>
      </c>
      <c r="W117" s="18" t="str">
        <f>IFERROR('Comex Stat 15 | EXP (SCN124)'!W116/'Comex Stat 15 | EXP (SCN124)'!$AF116,"")</f>
        <v/>
      </c>
      <c r="X117" s="18" t="str">
        <f>IFERROR('Comex Stat 15 | EXP (SCN124)'!X116/'Comex Stat 15 | EXP (SCN124)'!$AF116,"")</f>
        <v/>
      </c>
      <c r="Y117" s="18" t="str">
        <f>IFERROR('Comex Stat 15 | EXP (SCN124)'!Y116/'Comex Stat 15 | EXP (SCN124)'!$AF116,"")</f>
        <v/>
      </c>
      <c r="Z117" s="18" t="str">
        <f>IFERROR('Comex Stat 15 | EXP (SCN124)'!Z116/'Comex Stat 15 | EXP (SCN124)'!$AF116,"")</f>
        <v/>
      </c>
      <c r="AA117" s="18" t="str">
        <f>IFERROR('Comex Stat 15 | EXP (SCN124)'!AA116/'Comex Stat 15 | EXP (SCN124)'!$AF116,"")</f>
        <v/>
      </c>
      <c r="AB117" s="18" t="str">
        <f>IFERROR('Comex Stat 15 | EXP (SCN124)'!AB116/'Comex Stat 15 | EXP (SCN124)'!$AF116,"")</f>
        <v/>
      </c>
      <c r="AC117" s="18" t="str">
        <f>IFERROR('Comex Stat 15 | EXP (SCN124)'!AC116/'Comex Stat 15 | EXP (SCN124)'!$AF116,"")</f>
        <v/>
      </c>
      <c r="AD117" s="18" t="str">
        <f>IFERROR('Comex Stat 15 | EXP (SCN124)'!AD116/'Comex Stat 15 | EXP (SCN124)'!$AF116,"")</f>
        <v/>
      </c>
      <c r="AE117" s="18" t="str">
        <f>IFERROR('Comex Stat 15 | EXP (SCN124)'!AE116/'Comex Stat 15 | EXP (SCN124)'!$AF116,"")</f>
        <v/>
      </c>
      <c r="AF117" s="17" t="str">
        <f>IFERROR('Comex Stat 15 | EXP (SCN124)'!AF116/'Comex Stat 15 | EXP (SCN124)'!$AF116,"")</f>
        <v/>
      </c>
      <c r="AH117" s="22">
        <v>0</v>
      </c>
      <c r="AJ117" s="33" t="str">
        <f t="shared" si="55"/>
        <v/>
      </c>
      <c r="AK117" s="22" t="str">
        <f t="shared" si="46"/>
        <v/>
      </c>
      <c r="AL117" s="22" t="str">
        <f t="shared" si="47"/>
        <v/>
      </c>
      <c r="AM117" s="22" t="str">
        <f t="shared" si="48"/>
        <v/>
      </c>
      <c r="AN117" s="22" t="str">
        <f t="shared" si="49"/>
        <v/>
      </c>
      <c r="AO117" s="22" t="str">
        <f t="shared" si="50"/>
        <v/>
      </c>
      <c r="AP117" s="22" t="str">
        <f t="shared" si="51"/>
        <v/>
      </c>
      <c r="AQ117" s="22" t="str">
        <f t="shared" si="52"/>
        <v/>
      </c>
      <c r="AR117" s="22" t="str">
        <f t="shared" si="53"/>
        <v/>
      </c>
      <c r="AS117" s="22" t="str">
        <f t="shared" si="54"/>
        <v/>
      </c>
      <c r="AT117" s="22" t="str">
        <f t="shared" si="45"/>
        <v/>
      </c>
      <c r="AU117" s="22" t="str">
        <f t="shared" si="45"/>
        <v/>
      </c>
      <c r="AV117" s="22" t="str">
        <f t="shared" si="45"/>
        <v/>
      </c>
      <c r="AW117" s="22" t="str">
        <f t="shared" si="45"/>
        <v/>
      </c>
      <c r="AX117" s="22" t="str">
        <f t="shared" si="45"/>
        <v/>
      </c>
      <c r="AY117" s="22" t="str">
        <f t="shared" si="45"/>
        <v/>
      </c>
      <c r="AZ117" s="22" t="str">
        <f t="shared" si="45"/>
        <v/>
      </c>
      <c r="BA117" s="22" t="str">
        <f t="shared" si="45"/>
        <v/>
      </c>
      <c r="BB117" s="22" t="str">
        <f t="shared" si="45"/>
        <v/>
      </c>
      <c r="BC117" s="22" t="str">
        <f t="shared" si="45"/>
        <v/>
      </c>
      <c r="BD117" s="22" t="str">
        <f t="shared" si="45"/>
        <v/>
      </c>
      <c r="BE117" s="22" t="str">
        <f t="shared" si="45"/>
        <v/>
      </c>
      <c r="BF117" s="22" t="str">
        <f t="shared" si="45"/>
        <v/>
      </c>
      <c r="BG117" s="22" t="str">
        <f t="shared" si="45"/>
        <v/>
      </c>
      <c r="BH117" s="22" t="str">
        <f t="shared" si="45"/>
        <v/>
      </c>
      <c r="BI117" s="22" t="str">
        <f t="shared" si="45"/>
        <v/>
      </c>
      <c r="BJ117" s="27">
        <f t="shared" si="13"/>
        <v>0</v>
      </c>
      <c r="BK117" s="27" t="str">
        <f t="shared" si="14"/>
        <v>N</v>
      </c>
    </row>
    <row r="118" spans="2:63" x14ac:dyDescent="0.3">
      <c r="B118" s="2">
        <v>84002</v>
      </c>
      <c r="C118" s="9" t="s">
        <v>152</v>
      </c>
      <c r="D118" s="9">
        <v>115</v>
      </c>
      <c r="E118" s="9" t="str">
        <f t="shared" si="12"/>
        <v>N</v>
      </c>
      <c r="F118" s="18" t="str">
        <f>IFERROR('Comex Stat 15 | EXP (SCN124)'!F117/'Comex Stat 15 | EXP (SCN124)'!$AF117,"")</f>
        <v/>
      </c>
      <c r="G118" s="18" t="str">
        <f>IFERROR('Comex Stat 15 | EXP (SCN124)'!G117/'Comex Stat 15 | EXP (SCN124)'!$AF117,"")</f>
        <v/>
      </c>
      <c r="H118" s="18" t="str">
        <f>IFERROR('Comex Stat 15 | EXP (SCN124)'!H117/'Comex Stat 15 | EXP (SCN124)'!$AF117,"")</f>
        <v/>
      </c>
      <c r="I118" s="18" t="str">
        <f>IFERROR('Comex Stat 15 | EXP (SCN124)'!I117/'Comex Stat 15 | EXP (SCN124)'!$AF117,"")</f>
        <v/>
      </c>
      <c r="J118" s="18" t="str">
        <f>IFERROR('Comex Stat 15 | EXP (SCN124)'!J117/'Comex Stat 15 | EXP (SCN124)'!$AF117,"")</f>
        <v/>
      </c>
      <c r="K118" s="18" t="str">
        <f>IFERROR('Comex Stat 15 | EXP (SCN124)'!K117/'Comex Stat 15 | EXP (SCN124)'!$AF117,"")</f>
        <v/>
      </c>
      <c r="L118" s="18" t="str">
        <f>IFERROR('Comex Stat 15 | EXP (SCN124)'!L117/'Comex Stat 15 | EXP (SCN124)'!$AF117,"")</f>
        <v/>
      </c>
      <c r="M118" s="18" t="str">
        <f>IFERROR('Comex Stat 15 | EXP (SCN124)'!M117/'Comex Stat 15 | EXP (SCN124)'!$AF117,"")</f>
        <v/>
      </c>
      <c r="N118" s="18" t="str">
        <f>IFERROR('Comex Stat 15 | EXP (SCN124)'!N117/'Comex Stat 15 | EXP (SCN124)'!$AF117,"")</f>
        <v/>
      </c>
      <c r="O118" s="18" t="str">
        <f>IFERROR('Comex Stat 15 | EXP (SCN124)'!O117/'Comex Stat 15 | EXP (SCN124)'!$AF117,"")</f>
        <v/>
      </c>
      <c r="P118" s="18" t="str">
        <f>IFERROR('Comex Stat 15 | EXP (SCN124)'!P117/'Comex Stat 15 | EXP (SCN124)'!$AF117,"")</f>
        <v/>
      </c>
      <c r="Q118" s="18" t="str">
        <f>IFERROR('Comex Stat 15 | EXP (SCN124)'!Q117/'Comex Stat 15 | EXP (SCN124)'!$AF117,"")</f>
        <v/>
      </c>
      <c r="R118" s="18" t="str">
        <f>IFERROR('Comex Stat 15 | EXP (SCN124)'!R117/'Comex Stat 15 | EXP (SCN124)'!$AF117,"")</f>
        <v/>
      </c>
      <c r="S118" s="18" t="str">
        <f>IFERROR('Comex Stat 15 | EXP (SCN124)'!S117/'Comex Stat 15 | EXP (SCN124)'!$AF117,"")</f>
        <v/>
      </c>
      <c r="T118" s="18" t="str">
        <f>IFERROR('Comex Stat 15 | EXP (SCN124)'!T117/'Comex Stat 15 | EXP (SCN124)'!$AF117,"")</f>
        <v/>
      </c>
      <c r="U118" s="18" t="str">
        <f>IFERROR('Comex Stat 15 | EXP (SCN124)'!U117/'Comex Stat 15 | EXP (SCN124)'!$AF117,"")</f>
        <v/>
      </c>
      <c r="V118" s="18" t="str">
        <f>IFERROR('Comex Stat 15 | EXP (SCN124)'!V117/'Comex Stat 15 | EXP (SCN124)'!$AF117,"")</f>
        <v/>
      </c>
      <c r="W118" s="18" t="str">
        <f>IFERROR('Comex Stat 15 | EXP (SCN124)'!W117/'Comex Stat 15 | EXP (SCN124)'!$AF117,"")</f>
        <v/>
      </c>
      <c r="X118" s="18" t="str">
        <f>IFERROR('Comex Stat 15 | EXP (SCN124)'!X117/'Comex Stat 15 | EXP (SCN124)'!$AF117,"")</f>
        <v/>
      </c>
      <c r="Y118" s="18" t="str">
        <f>IFERROR('Comex Stat 15 | EXP (SCN124)'!Y117/'Comex Stat 15 | EXP (SCN124)'!$AF117,"")</f>
        <v/>
      </c>
      <c r="Z118" s="18" t="str">
        <f>IFERROR('Comex Stat 15 | EXP (SCN124)'!Z117/'Comex Stat 15 | EXP (SCN124)'!$AF117,"")</f>
        <v/>
      </c>
      <c r="AA118" s="18" t="str">
        <f>IFERROR('Comex Stat 15 | EXP (SCN124)'!AA117/'Comex Stat 15 | EXP (SCN124)'!$AF117,"")</f>
        <v/>
      </c>
      <c r="AB118" s="18" t="str">
        <f>IFERROR('Comex Stat 15 | EXP (SCN124)'!AB117/'Comex Stat 15 | EXP (SCN124)'!$AF117,"")</f>
        <v/>
      </c>
      <c r="AC118" s="18" t="str">
        <f>IFERROR('Comex Stat 15 | EXP (SCN124)'!AC117/'Comex Stat 15 | EXP (SCN124)'!$AF117,"")</f>
        <v/>
      </c>
      <c r="AD118" s="18" t="str">
        <f>IFERROR('Comex Stat 15 | EXP (SCN124)'!AD117/'Comex Stat 15 | EXP (SCN124)'!$AF117,"")</f>
        <v/>
      </c>
      <c r="AE118" s="18" t="str">
        <f>IFERROR('Comex Stat 15 | EXP (SCN124)'!AE117/'Comex Stat 15 | EXP (SCN124)'!$AF117,"")</f>
        <v/>
      </c>
      <c r="AF118" s="17" t="str">
        <f>IFERROR('Comex Stat 15 | EXP (SCN124)'!AF117/'Comex Stat 15 | EXP (SCN124)'!$AF117,"")</f>
        <v/>
      </c>
      <c r="AH118" s="22">
        <v>0</v>
      </c>
      <c r="AJ118" s="33" t="str">
        <f t="shared" si="55"/>
        <v/>
      </c>
      <c r="AK118" s="22" t="str">
        <f t="shared" si="46"/>
        <v/>
      </c>
      <c r="AL118" s="22" t="str">
        <f t="shared" si="47"/>
        <v/>
      </c>
      <c r="AM118" s="22" t="str">
        <f t="shared" si="48"/>
        <v/>
      </c>
      <c r="AN118" s="22" t="str">
        <f t="shared" si="49"/>
        <v/>
      </c>
      <c r="AO118" s="22" t="str">
        <f t="shared" si="50"/>
        <v/>
      </c>
      <c r="AP118" s="22" t="str">
        <f t="shared" si="51"/>
        <v/>
      </c>
      <c r="AQ118" s="22" t="str">
        <f t="shared" si="52"/>
        <v/>
      </c>
      <c r="AR118" s="22" t="str">
        <f t="shared" si="53"/>
        <v/>
      </c>
      <c r="AS118" s="22" t="str">
        <f t="shared" si="54"/>
        <v/>
      </c>
      <c r="AT118" s="22" t="str">
        <f t="shared" si="45"/>
        <v/>
      </c>
      <c r="AU118" s="22" t="str">
        <f t="shared" si="45"/>
        <v/>
      </c>
      <c r="AV118" s="22" t="str">
        <f t="shared" si="45"/>
        <v/>
      </c>
      <c r="AW118" s="22" t="str">
        <f t="shared" si="45"/>
        <v/>
      </c>
      <c r="AX118" s="22" t="str">
        <f t="shared" si="45"/>
        <v/>
      </c>
      <c r="AY118" s="22" t="str">
        <f t="shared" si="45"/>
        <v/>
      </c>
      <c r="AZ118" s="22" t="str">
        <f t="shared" si="45"/>
        <v/>
      </c>
      <c r="BA118" s="22" t="str">
        <f t="shared" si="45"/>
        <v/>
      </c>
      <c r="BB118" s="22" t="str">
        <f t="shared" si="45"/>
        <v/>
      </c>
      <c r="BC118" s="22" t="str">
        <f t="shared" si="45"/>
        <v/>
      </c>
      <c r="BD118" s="22" t="str">
        <f t="shared" si="45"/>
        <v/>
      </c>
      <c r="BE118" s="22" t="str">
        <f t="shared" si="45"/>
        <v/>
      </c>
      <c r="BF118" s="22" t="str">
        <f t="shared" si="45"/>
        <v/>
      </c>
      <c r="BG118" s="22" t="str">
        <f t="shared" si="45"/>
        <v/>
      </c>
      <c r="BH118" s="22" t="str">
        <f t="shared" si="45"/>
        <v/>
      </c>
      <c r="BI118" s="22" t="str">
        <f t="shared" si="45"/>
        <v/>
      </c>
      <c r="BJ118" s="27">
        <f t="shared" si="13"/>
        <v>0</v>
      </c>
      <c r="BK118" s="27" t="str">
        <f t="shared" si="14"/>
        <v>N</v>
      </c>
    </row>
    <row r="119" spans="2:63" x14ac:dyDescent="0.3">
      <c r="B119" s="2">
        <v>85911</v>
      </c>
      <c r="C119" s="9" t="s">
        <v>153</v>
      </c>
      <c r="D119" s="9">
        <v>116</v>
      </c>
      <c r="E119" s="9" t="str">
        <f t="shared" si="12"/>
        <v>N</v>
      </c>
      <c r="F119" s="18" t="str">
        <f>IFERROR('Comex Stat 15 | EXP (SCN124)'!F118/'Comex Stat 15 | EXP (SCN124)'!$AF118,"")</f>
        <v/>
      </c>
      <c r="G119" s="18" t="str">
        <f>IFERROR('Comex Stat 15 | EXP (SCN124)'!G118/'Comex Stat 15 | EXP (SCN124)'!$AF118,"")</f>
        <v/>
      </c>
      <c r="H119" s="18" t="str">
        <f>IFERROR('Comex Stat 15 | EXP (SCN124)'!H118/'Comex Stat 15 | EXP (SCN124)'!$AF118,"")</f>
        <v/>
      </c>
      <c r="I119" s="18" t="str">
        <f>IFERROR('Comex Stat 15 | EXP (SCN124)'!I118/'Comex Stat 15 | EXP (SCN124)'!$AF118,"")</f>
        <v/>
      </c>
      <c r="J119" s="18" t="str">
        <f>IFERROR('Comex Stat 15 | EXP (SCN124)'!J118/'Comex Stat 15 | EXP (SCN124)'!$AF118,"")</f>
        <v/>
      </c>
      <c r="K119" s="18" t="str">
        <f>IFERROR('Comex Stat 15 | EXP (SCN124)'!K118/'Comex Stat 15 | EXP (SCN124)'!$AF118,"")</f>
        <v/>
      </c>
      <c r="L119" s="18" t="str">
        <f>IFERROR('Comex Stat 15 | EXP (SCN124)'!L118/'Comex Stat 15 | EXP (SCN124)'!$AF118,"")</f>
        <v/>
      </c>
      <c r="M119" s="18" t="str">
        <f>IFERROR('Comex Stat 15 | EXP (SCN124)'!M118/'Comex Stat 15 | EXP (SCN124)'!$AF118,"")</f>
        <v/>
      </c>
      <c r="N119" s="18" t="str">
        <f>IFERROR('Comex Stat 15 | EXP (SCN124)'!N118/'Comex Stat 15 | EXP (SCN124)'!$AF118,"")</f>
        <v/>
      </c>
      <c r="O119" s="18" t="str">
        <f>IFERROR('Comex Stat 15 | EXP (SCN124)'!O118/'Comex Stat 15 | EXP (SCN124)'!$AF118,"")</f>
        <v/>
      </c>
      <c r="P119" s="18" t="str">
        <f>IFERROR('Comex Stat 15 | EXP (SCN124)'!P118/'Comex Stat 15 | EXP (SCN124)'!$AF118,"")</f>
        <v/>
      </c>
      <c r="Q119" s="18" t="str">
        <f>IFERROR('Comex Stat 15 | EXP (SCN124)'!Q118/'Comex Stat 15 | EXP (SCN124)'!$AF118,"")</f>
        <v/>
      </c>
      <c r="R119" s="18" t="str">
        <f>IFERROR('Comex Stat 15 | EXP (SCN124)'!R118/'Comex Stat 15 | EXP (SCN124)'!$AF118,"")</f>
        <v/>
      </c>
      <c r="S119" s="18" t="str">
        <f>IFERROR('Comex Stat 15 | EXP (SCN124)'!S118/'Comex Stat 15 | EXP (SCN124)'!$AF118,"")</f>
        <v/>
      </c>
      <c r="T119" s="18" t="str">
        <f>IFERROR('Comex Stat 15 | EXP (SCN124)'!T118/'Comex Stat 15 | EXP (SCN124)'!$AF118,"")</f>
        <v/>
      </c>
      <c r="U119" s="18" t="str">
        <f>IFERROR('Comex Stat 15 | EXP (SCN124)'!U118/'Comex Stat 15 | EXP (SCN124)'!$AF118,"")</f>
        <v/>
      </c>
      <c r="V119" s="18" t="str">
        <f>IFERROR('Comex Stat 15 | EXP (SCN124)'!V118/'Comex Stat 15 | EXP (SCN124)'!$AF118,"")</f>
        <v/>
      </c>
      <c r="W119" s="18" t="str">
        <f>IFERROR('Comex Stat 15 | EXP (SCN124)'!W118/'Comex Stat 15 | EXP (SCN124)'!$AF118,"")</f>
        <v/>
      </c>
      <c r="X119" s="18" t="str">
        <f>IFERROR('Comex Stat 15 | EXP (SCN124)'!X118/'Comex Stat 15 | EXP (SCN124)'!$AF118,"")</f>
        <v/>
      </c>
      <c r="Y119" s="18" t="str">
        <f>IFERROR('Comex Stat 15 | EXP (SCN124)'!Y118/'Comex Stat 15 | EXP (SCN124)'!$AF118,"")</f>
        <v/>
      </c>
      <c r="Z119" s="18" t="str">
        <f>IFERROR('Comex Stat 15 | EXP (SCN124)'!Z118/'Comex Stat 15 | EXP (SCN124)'!$AF118,"")</f>
        <v/>
      </c>
      <c r="AA119" s="18" t="str">
        <f>IFERROR('Comex Stat 15 | EXP (SCN124)'!AA118/'Comex Stat 15 | EXP (SCN124)'!$AF118,"")</f>
        <v/>
      </c>
      <c r="AB119" s="18" t="str">
        <f>IFERROR('Comex Stat 15 | EXP (SCN124)'!AB118/'Comex Stat 15 | EXP (SCN124)'!$AF118,"")</f>
        <v/>
      </c>
      <c r="AC119" s="18" t="str">
        <f>IFERROR('Comex Stat 15 | EXP (SCN124)'!AC118/'Comex Stat 15 | EXP (SCN124)'!$AF118,"")</f>
        <v/>
      </c>
      <c r="AD119" s="18" t="str">
        <f>IFERROR('Comex Stat 15 | EXP (SCN124)'!AD118/'Comex Stat 15 | EXP (SCN124)'!$AF118,"")</f>
        <v/>
      </c>
      <c r="AE119" s="18" t="str">
        <f>IFERROR('Comex Stat 15 | EXP (SCN124)'!AE118/'Comex Stat 15 | EXP (SCN124)'!$AF118,"")</f>
        <v/>
      </c>
      <c r="AF119" s="17" t="str">
        <f>IFERROR('Comex Stat 15 | EXP (SCN124)'!AF118/'Comex Stat 15 | EXP (SCN124)'!$AF118,"")</f>
        <v/>
      </c>
      <c r="AH119" s="22">
        <v>0</v>
      </c>
      <c r="AJ119" s="33" t="str">
        <f t="shared" si="55"/>
        <v/>
      </c>
      <c r="AK119" s="22" t="str">
        <f t="shared" si="46"/>
        <v/>
      </c>
      <c r="AL119" s="22" t="str">
        <f t="shared" si="47"/>
        <v/>
      </c>
      <c r="AM119" s="22" t="str">
        <f t="shared" si="48"/>
        <v/>
      </c>
      <c r="AN119" s="22" t="str">
        <f t="shared" si="49"/>
        <v/>
      </c>
      <c r="AO119" s="22" t="str">
        <f t="shared" si="50"/>
        <v/>
      </c>
      <c r="AP119" s="22" t="str">
        <f t="shared" si="51"/>
        <v/>
      </c>
      <c r="AQ119" s="22" t="str">
        <f t="shared" si="52"/>
        <v/>
      </c>
      <c r="AR119" s="22" t="str">
        <f t="shared" si="53"/>
        <v/>
      </c>
      <c r="AS119" s="22" t="str">
        <f t="shared" si="54"/>
        <v/>
      </c>
      <c r="AT119" s="22" t="str">
        <f t="shared" si="45"/>
        <v/>
      </c>
      <c r="AU119" s="22" t="str">
        <f t="shared" si="45"/>
        <v/>
      </c>
      <c r="AV119" s="22" t="str">
        <f t="shared" si="45"/>
        <v/>
      </c>
      <c r="AW119" s="22" t="str">
        <f t="shared" si="45"/>
        <v/>
      </c>
      <c r="AX119" s="22" t="str">
        <f t="shared" si="45"/>
        <v/>
      </c>
      <c r="AY119" s="22" t="str">
        <f t="shared" si="45"/>
        <v/>
      </c>
      <c r="AZ119" s="22" t="str">
        <f t="shared" si="45"/>
        <v/>
      </c>
      <c r="BA119" s="22" t="str">
        <f t="shared" si="45"/>
        <v/>
      </c>
      <c r="BB119" s="22" t="str">
        <f t="shared" si="45"/>
        <v/>
      </c>
      <c r="BC119" s="22" t="str">
        <f t="shared" si="45"/>
        <v/>
      </c>
      <c r="BD119" s="22" t="str">
        <f t="shared" si="45"/>
        <v/>
      </c>
      <c r="BE119" s="22" t="str">
        <f t="shared" si="45"/>
        <v/>
      </c>
      <c r="BF119" s="22" t="str">
        <f t="shared" si="45"/>
        <v/>
      </c>
      <c r="BG119" s="22" t="str">
        <f t="shared" si="45"/>
        <v/>
      </c>
      <c r="BH119" s="22" t="str">
        <f t="shared" si="45"/>
        <v/>
      </c>
      <c r="BI119" s="22" t="str">
        <f t="shared" si="45"/>
        <v/>
      </c>
      <c r="BJ119" s="27">
        <f t="shared" si="13"/>
        <v>0</v>
      </c>
      <c r="BK119" s="27" t="str">
        <f t="shared" si="14"/>
        <v>N</v>
      </c>
    </row>
    <row r="120" spans="2:63" x14ac:dyDescent="0.3">
      <c r="B120" s="2">
        <v>85921</v>
      </c>
      <c r="C120" s="9" t="s">
        <v>136</v>
      </c>
      <c r="D120" s="9">
        <v>117</v>
      </c>
      <c r="E120" s="9" t="str">
        <f t="shared" si="12"/>
        <v>S</v>
      </c>
      <c r="F120" s="18">
        <f>IFERROR('Comex Stat 15 | EXP (SCN124)'!F119/'Comex Stat 15 | EXP (SCN124)'!$AF119,"")</f>
        <v>0.39908140032432127</v>
      </c>
      <c r="G120" s="18">
        <f>IFERROR('Comex Stat 15 | EXP (SCN124)'!G119/'Comex Stat 15 | EXP (SCN124)'!$AF119,"")</f>
        <v>1.0452983914639816E-4</v>
      </c>
      <c r="H120" s="18">
        <f>IFERROR('Comex Stat 15 | EXP (SCN124)'!H119/'Comex Stat 15 | EXP (SCN124)'!$AF119,"")</f>
        <v>3.1424953998398843E-6</v>
      </c>
      <c r="I120" s="18">
        <f>IFERROR('Comex Stat 15 | EXP (SCN124)'!I119/'Comex Stat 15 | EXP (SCN124)'!$AF119,"")</f>
        <v>0</v>
      </c>
      <c r="J120" s="18">
        <f>IFERROR('Comex Stat 15 | EXP (SCN124)'!J119/'Comex Stat 15 | EXP (SCN124)'!$AF119,"")</f>
        <v>4.3258961204899332E-3</v>
      </c>
      <c r="K120" s="18">
        <f>IFERROR('Comex Stat 15 | EXP (SCN124)'!K119/'Comex Stat 15 | EXP (SCN124)'!$AF119,"")</f>
        <v>0.1150695421425577</v>
      </c>
      <c r="L120" s="18">
        <f>IFERROR('Comex Stat 15 | EXP (SCN124)'!L119/'Comex Stat 15 | EXP (SCN124)'!$AF119,"")</f>
        <v>1.8984632350301667E-2</v>
      </c>
      <c r="M120" s="18">
        <f>IFERROR('Comex Stat 15 | EXP (SCN124)'!M119/'Comex Stat 15 | EXP (SCN124)'!$AF119,"")</f>
        <v>6.4232261184830705E-2</v>
      </c>
      <c r="N120" s="18">
        <f>IFERROR('Comex Stat 15 | EXP (SCN124)'!N119/'Comex Stat 15 | EXP (SCN124)'!$AF119,"")</f>
        <v>1.0637691716354543E-3</v>
      </c>
      <c r="O120" s="18">
        <f>IFERROR('Comex Stat 15 | EXP (SCN124)'!O119/'Comex Stat 15 | EXP (SCN124)'!$AF119,"")</f>
        <v>2.9448452455975414E-2</v>
      </c>
      <c r="P120" s="18">
        <f>IFERROR('Comex Stat 15 | EXP (SCN124)'!P119/'Comex Stat 15 | EXP (SCN124)'!$AF119,"")</f>
        <v>2.7409022196893118E-2</v>
      </c>
      <c r="Q120" s="18">
        <f>IFERROR('Comex Stat 15 | EXP (SCN124)'!Q119/'Comex Stat 15 | EXP (SCN124)'!$AF119,"")</f>
        <v>1.1341581132670402E-2</v>
      </c>
      <c r="R120" s="18">
        <f>IFERROR('Comex Stat 15 | EXP (SCN124)'!R119/'Comex Stat 15 | EXP (SCN124)'!$AF119,"")</f>
        <v>7.6479028758896367E-2</v>
      </c>
      <c r="S120" s="18">
        <f>IFERROR('Comex Stat 15 | EXP (SCN124)'!S119/'Comex Stat 15 | EXP (SCN124)'!$AF119,"")</f>
        <v>5.3818652047975091E-2</v>
      </c>
      <c r="T120" s="18">
        <f>IFERROR('Comex Stat 15 | EXP (SCN124)'!T119/'Comex Stat 15 | EXP (SCN124)'!$AF119,"")</f>
        <v>2.8434982912902914E-2</v>
      </c>
      <c r="U120" s="18">
        <f>IFERROR('Comex Stat 15 | EXP (SCN124)'!U119/'Comex Stat 15 | EXP (SCN124)'!$AF119,"")</f>
        <v>1.0985060596571327E-2</v>
      </c>
      <c r="V120" s="18">
        <f>IFERROR('Comex Stat 15 | EXP (SCN124)'!V119/'Comex Stat 15 | EXP (SCN124)'!$AF119,"")</f>
        <v>1.0205721737411035E-5</v>
      </c>
      <c r="W120" s="18">
        <f>IFERROR('Comex Stat 15 | EXP (SCN124)'!W119/'Comex Stat 15 | EXP (SCN124)'!$AF119,"")</f>
        <v>9.1740178401532573E-4</v>
      </c>
      <c r="X120" s="18">
        <f>IFERROR('Comex Stat 15 | EXP (SCN124)'!X119/'Comex Stat 15 | EXP (SCN124)'!$AF119,"")</f>
        <v>9.2561857214387266E-3</v>
      </c>
      <c r="Y120" s="18">
        <f>IFERROR('Comex Stat 15 | EXP (SCN124)'!Y119/'Comex Stat 15 | EXP (SCN124)'!$AF119,"")</f>
        <v>0</v>
      </c>
      <c r="Z120" s="18">
        <f>IFERROR('Comex Stat 15 | EXP (SCN124)'!Z119/'Comex Stat 15 | EXP (SCN124)'!$AF119,"")</f>
        <v>1.307613023147168E-3</v>
      </c>
      <c r="AA120" s="18">
        <f>IFERROR('Comex Stat 15 | EXP (SCN124)'!AA119/'Comex Stat 15 | EXP (SCN124)'!$AF119,"")</f>
        <v>1.2514125960121005E-3</v>
      </c>
      <c r="AB120" s="18">
        <f>IFERROR('Comex Stat 15 | EXP (SCN124)'!AB119/'Comex Stat 15 | EXP (SCN124)'!$AF119,"")</f>
        <v>5.3532556902513807E-3</v>
      </c>
      <c r="AC120" s="18">
        <f>IFERROR('Comex Stat 15 | EXP (SCN124)'!AC119/'Comex Stat 15 | EXP (SCN124)'!$AF119,"")</f>
        <v>4.7874094966250391E-3</v>
      </c>
      <c r="AD120" s="18">
        <f>IFERROR('Comex Stat 15 | EXP (SCN124)'!AD119/'Comex Stat 15 | EXP (SCN124)'!$AF119,"")</f>
        <v>3.3702829715641404E-2</v>
      </c>
      <c r="AE120" s="18">
        <f>IFERROR('Comex Stat 15 | EXP (SCN124)'!AE119/'Comex Stat 15 | EXP (SCN124)'!$AF119,"")</f>
        <v>0.10263173252056385</v>
      </c>
      <c r="AF120" s="17">
        <f>IFERROR('Comex Stat 15 | EXP (SCN124)'!AF119/'Comex Stat 15 | EXP (SCN124)'!$AF119,"")</f>
        <v>1</v>
      </c>
      <c r="AH120" s="22">
        <v>0</v>
      </c>
      <c r="AJ120" s="33">
        <f t="shared" si="55"/>
        <v>0</v>
      </c>
      <c r="AK120" s="22">
        <f t="shared" si="46"/>
        <v>0</v>
      </c>
      <c r="AL120" s="22">
        <f t="shared" si="47"/>
        <v>0</v>
      </c>
      <c r="AM120" s="22">
        <f t="shared" si="48"/>
        <v>0</v>
      </c>
      <c r="AN120" s="22">
        <f t="shared" si="49"/>
        <v>0</v>
      </c>
      <c r="AO120" s="22">
        <f t="shared" si="50"/>
        <v>0</v>
      </c>
      <c r="AP120" s="22">
        <f t="shared" si="51"/>
        <v>0</v>
      </c>
      <c r="AQ120" s="22">
        <f t="shared" si="52"/>
        <v>0</v>
      </c>
      <c r="AR120" s="22">
        <f t="shared" si="53"/>
        <v>0</v>
      </c>
      <c r="AS120" s="22">
        <f t="shared" si="54"/>
        <v>0</v>
      </c>
      <c r="AT120" s="22">
        <f t="shared" si="45"/>
        <v>0</v>
      </c>
      <c r="AU120" s="22">
        <f t="shared" si="45"/>
        <v>0</v>
      </c>
      <c r="AV120" s="22">
        <f t="shared" si="45"/>
        <v>0</v>
      </c>
      <c r="AW120" s="22">
        <f t="shared" si="45"/>
        <v>0</v>
      </c>
      <c r="AX120" s="22">
        <f t="shared" si="45"/>
        <v>0</v>
      </c>
      <c r="AY120" s="22">
        <f t="shared" si="45"/>
        <v>0</v>
      </c>
      <c r="AZ120" s="22">
        <f t="shared" si="45"/>
        <v>0</v>
      </c>
      <c r="BA120" s="22">
        <f t="shared" si="45"/>
        <v>0</v>
      </c>
      <c r="BB120" s="22">
        <f t="shared" si="45"/>
        <v>0</v>
      </c>
      <c r="BC120" s="22">
        <f t="shared" si="45"/>
        <v>0</v>
      </c>
      <c r="BD120" s="22">
        <f t="shared" si="45"/>
        <v>0</v>
      </c>
      <c r="BE120" s="22">
        <f t="shared" si="45"/>
        <v>0</v>
      </c>
      <c r="BF120" s="22">
        <f t="shared" si="45"/>
        <v>0</v>
      </c>
      <c r="BG120" s="22">
        <f t="shared" si="45"/>
        <v>0</v>
      </c>
      <c r="BH120" s="22">
        <f t="shared" si="45"/>
        <v>0</v>
      </c>
      <c r="BI120" s="22">
        <f t="shared" si="45"/>
        <v>0</v>
      </c>
      <c r="BJ120" s="27">
        <f t="shared" si="13"/>
        <v>0</v>
      </c>
      <c r="BK120" s="27" t="str">
        <f t="shared" si="14"/>
        <v>N</v>
      </c>
    </row>
    <row r="121" spans="2:63" x14ac:dyDescent="0.3">
      <c r="B121" s="2">
        <v>86911</v>
      </c>
      <c r="C121" s="9" t="s">
        <v>154</v>
      </c>
      <c r="D121" s="9">
        <v>118</v>
      </c>
      <c r="E121" s="9" t="str">
        <f t="shared" si="12"/>
        <v>N</v>
      </c>
      <c r="F121" s="18" t="str">
        <f>IFERROR('Comex Stat 15 | EXP (SCN124)'!F120/'Comex Stat 15 | EXP (SCN124)'!$AF120,"")</f>
        <v/>
      </c>
      <c r="G121" s="18" t="str">
        <f>IFERROR('Comex Stat 15 | EXP (SCN124)'!G120/'Comex Stat 15 | EXP (SCN124)'!$AF120,"")</f>
        <v/>
      </c>
      <c r="H121" s="18" t="str">
        <f>IFERROR('Comex Stat 15 | EXP (SCN124)'!H120/'Comex Stat 15 | EXP (SCN124)'!$AF120,"")</f>
        <v/>
      </c>
      <c r="I121" s="18" t="str">
        <f>IFERROR('Comex Stat 15 | EXP (SCN124)'!I120/'Comex Stat 15 | EXP (SCN124)'!$AF120,"")</f>
        <v/>
      </c>
      <c r="J121" s="18" t="str">
        <f>IFERROR('Comex Stat 15 | EXP (SCN124)'!J120/'Comex Stat 15 | EXP (SCN124)'!$AF120,"")</f>
        <v/>
      </c>
      <c r="K121" s="18" t="str">
        <f>IFERROR('Comex Stat 15 | EXP (SCN124)'!K120/'Comex Stat 15 | EXP (SCN124)'!$AF120,"")</f>
        <v/>
      </c>
      <c r="L121" s="18" t="str">
        <f>IFERROR('Comex Stat 15 | EXP (SCN124)'!L120/'Comex Stat 15 | EXP (SCN124)'!$AF120,"")</f>
        <v/>
      </c>
      <c r="M121" s="18" t="str">
        <f>IFERROR('Comex Stat 15 | EXP (SCN124)'!M120/'Comex Stat 15 | EXP (SCN124)'!$AF120,"")</f>
        <v/>
      </c>
      <c r="N121" s="18" t="str">
        <f>IFERROR('Comex Stat 15 | EXP (SCN124)'!N120/'Comex Stat 15 | EXP (SCN124)'!$AF120,"")</f>
        <v/>
      </c>
      <c r="O121" s="18" t="str">
        <f>IFERROR('Comex Stat 15 | EXP (SCN124)'!O120/'Comex Stat 15 | EXP (SCN124)'!$AF120,"")</f>
        <v/>
      </c>
      <c r="P121" s="18" t="str">
        <f>IFERROR('Comex Stat 15 | EXP (SCN124)'!P120/'Comex Stat 15 | EXP (SCN124)'!$AF120,"")</f>
        <v/>
      </c>
      <c r="Q121" s="18" t="str">
        <f>IFERROR('Comex Stat 15 | EXP (SCN124)'!Q120/'Comex Stat 15 | EXP (SCN124)'!$AF120,"")</f>
        <v/>
      </c>
      <c r="R121" s="18" t="str">
        <f>IFERROR('Comex Stat 15 | EXP (SCN124)'!R120/'Comex Stat 15 | EXP (SCN124)'!$AF120,"")</f>
        <v/>
      </c>
      <c r="S121" s="18" t="str">
        <f>IFERROR('Comex Stat 15 | EXP (SCN124)'!S120/'Comex Stat 15 | EXP (SCN124)'!$AF120,"")</f>
        <v/>
      </c>
      <c r="T121" s="18" t="str">
        <f>IFERROR('Comex Stat 15 | EXP (SCN124)'!T120/'Comex Stat 15 | EXP (SCN124)'!$AF120,"")</f>
        <v/>
      </c>
      <c r="U121" s="18" t="str">
        <f>IFERROR('Comex Stat 15 | EXP (SCN124)'!U120/'Comex Stat 15 | EXP (SCN124)'!$AF120,"")</f>
        <v/>
      </c>
      <c r="V121" s="18" t="str">
        <f>IFERROR('Comex Stat 15 | EXP (SCN124)'!V120/'Comex Stat 15 | EXP (SCN124)'!$AF120,"")</f>
        <v/>
      </c>
      <c r="W121" s="18" t="str">
        <f>IFERROR('Comex Stat 15 | EXP (SCN124)'!W120/'Comex Stat 15 | EXP (SCN124)'!$AF120,"")</f>
        <v/>
      </c>
      <c r="X121" s="18" t="str">
        <f>IFERROR('Comex Stat 15 | EXP (SCN124)'!X120/'Comex Stat 15 | EXP (SCN124)'!$AF120,"")</f>
        <v/>
      </c>
      <c r="Y121" s="18" t="str">
        <f>IFERROR('Comex Stat 15 | EXP (SCN124)'!Y120/'Comex Stat 15 | EXP (SCN124)'!$AF120,"")</f>
        <v/>
      </c>
      <c r="Z121" s="18" t="str">
        <f>IFERROR('Comex Stat 15 | EXP (SCN124)'!Z120/'Comex Stat 15 | EXP (SCN124)'!$AF120,"")</f>
        <v/>
      </c>
      <c r="AA121" s="18" t="str">
        <f>IFERROR('Comex Stat 15 | EXP (SCN124)'!AA120/'Comex Stat 15 | EXP (SCN124)'!$AF120,"")</f>
        <v/>
      </c>
      <c r="AB121" s="18" t="str">
        <f>IFERROR('Comex Stat 15 | EXP (SCN124)'!AB120/'Comex Stat 15 | EXP (SCN124)'!$AF120,"")</f>
        <v/>
      </c>
      <c r="AC121" s="18" t="str">
        <f>IFERROR('Comex Stat 15 | EXP (SCN124)'!AC120/'Comex Stat 15 | EXP (SCN124)'!$AF120,"")</f>
        <v/>
      </c>
      <c r="AD121" s="18" t="str">
        <f>IFERROR('Comex Stat 15 | EXP (SCN124)'!AD120/'Comex Stat 15 | EXP (SCN124)'!$AF120,"")</f>
        <v/>
      </c>
      <c r="AE121" s="18" t="str">
        <f>IFERROR('Comex Stat 15 | EXP (SCN124)'!AE120/'Comex Stat 15 | EXP (SCN124)'!$AF120,"")</f>
        <v/>
      </c>
      <c r="AF121" s="17" t="str">
        <f>IFERROR('Comex Stat 15 | EXP (SCN124)'!AF120/'Comex Stat 15 | EXP (SCN124)'!$AF120,"")</f>
        <v/>
      </c>
      <c r="AH121" s="22">
        <v>0</v>
      </c>
      <c r="AJ121" s="33" t="str">
        <f t="shared" si="55"/>
        <v/>
      </c>
      <c r="AK121" s="22" t="str">
        <f t="shared" si="46"/>
        <v/>
      </c>
      <c r="AL121" s="22" t="str">
        <f t="shared" si="47"/>
        <v/>
      </c>
      <c r="AM121" s="22" t="str">
        <f t="shared" si="48"/>
        <v/>
      </c>
      <c r="AN121" s="22" t="str">
        <f t="shared" si="49"/>
        <v/>
      </c>
      <c r="AO121" s="22" t="str">
        <f t="shared" si="50"/>
        <v/>
      </c>
      <c r="AP121" s="22" t="str">
        <f t="shared" si="51"/>
        <v/>
      </c>
      <c r="AQ121" s="22" t="str">
        <f t="shared" si="52"/>
        <v/>
      </c>
      <c r="AR121" s="22" t="str">
        <f t="shared" si="53"/>
        <v/>
      </c>
      <c r="AS121" s="22" t="str">
        <f t="shared" si="54"/>
        <v/>
      </c>
      <c r="AT121" s="22" t="str">
        <f t="shared" si="45"/>
        <v/>
      </c>
      <c r="AU121" s="22" t="str">
        <f t="shared" si="45"/>
        <v/>
      </c>
      <c r="AV121" s="22" t="str">
        <f t="shared" si="45"/>
        <v/>
      </c>
      <c r="AW121" s="22" t="str">
        <f t="shared" si="45"/>
        <v/>
      </c>
      <c r="AX121" s="22" t="str">
        <f t="shared" si="45"/>
        <v/>
      </c>
      <c r="AY121" s="22" t="str">
        <f t="shared" si="45"/>
        <v/>
      </c>
      <c r="AZ121" s="22" t="str">
        <f t="shared" si="45"/>
        <v/>
      </c>
      <c r="BA121" s="22" t="str">
        <f t="shared" si="45"/>
        <v/>
      </c>
      <c r="BB121" s="22" t="str">
        <f t="shared" si="45"/>
        <v/>
      </c>
      <c r="BC121" s="22" t="str">
        <f t="shared" si="45"/>
        <v/>
      </c>
      <c r="BD121" s="22" t="str">
        <f t="shared" si="45"/>
        <v/>
      </c>
      <c r="BE121" s="22" t="str">
        <f t="shared" si="45"/>
        <v/>
      </c>
      <c r="BF121" s="22" t="str">
        <f t="shared" si="45"/>
        <v/>
      </c>
      <c r="BG121" s="22" t="str">
        <f t="shared" si="45"/>
        <v/>
      </c>
      <c r="BH121" s="22" t="str">
        <f t="shared" si="45"/>
        <v/>
      </c>
      <c r="BI121" s="22" t="str">
        <f t="shared" si="45"/>
        <v/>
      </c>
      <c r="BJ121" s="27">
        <f t="shared" si="13"/>
        <v>0</v>
      </c>
      <c r="BK121" s="27" t="str">
        <f t="shared" si="14"/>
        <v>N</v>
      </c>
    </row>
    <row r="122" spans="2:63" x14ac:dyDescent="0.3">
      <c r="B122" s="2">
        <v>86921</v>
      </c>
      <c r="C122" s="9" t="s">
        <v>137</v>
      </c>
      <c r="D122" s="9">
        <v>119</v>
      </c>
      <c r="E122" s="9" t="str">
        <f t="shared" si="12"/>
        <v>S</v>
      </c>
      <c r="F122" s="18">
        <f>IFERROR('Comex Stat 15 | EXP (SCN124)'!F121/'Comex Stat 15 | EXP (SCN124)'!$AF121,"")</f>
        <v>0.17239354429453027</v>
      </c>
      <c r="G122" s="18">
        <f>IFERROR('Comex Stat 15 | EXP (SCN124)'!G121/'Comex Stat 15 | EXP (SCN124)'!$AF121,"")</f>
        <v>2.8767812660438794E-2</v>
      </c>
      <c r="H122" s="18">
        <f>IFERROR('Comex Stat 15 | EXP (SCN124)'!H121/'Comex Stat 15 | EXP (SCN124)'!$AF121,"")</f>
        <v>3.8892499706371527E-3</v>
      </c>
      <c r="I122" s="18">
        <f>IFERROR('Comex Stat 15 | EXP (SCN124)'!I121/'Comex Stat 15 | EXP (SCN124)'!$AF121,"")</f>
        <v>1.2598594940503015E-2</v>
      </c>
      <c r="J122" s="18">
        <f>IFERROR('Comex Stat 15 | EXP (SCN124)'!J121/'Comex Stat 15 | EXP (SCN124)'!$AF121,"")</f>
        <v>3.8978501056070461E-3</v>
      </c>
      <c r="K122" s="18">
        <f>IFERROR('Comex Stat 15 | EXP (SCN124)'!K121/'Comex Stat 15 | EXP (SCN124)'!$AF121,"")</f>
        <v>7.5024160851653116E-2</v>
      </c>
      <c r="L122" s="18">
        <f>IFERROR('Comex Stat 15 | EXP (SCN124)'!L121/'Comex Stat 15 | EXP (SCN124)'!$AF121,"")</f>
        <v>1.2773101538447736E-2</v>
      </c>
      <c r="M122" s="18">
        <f>IFERROR('Comex Stat 15 | EXP (SCN124)'!M121/'Comex Stat 15 | EXP (SCN124)'!$AF121,"")</f>
        <v>1.6319005030959375E-2</v>
      </c>
      <c r="N122" s="18">
        <f>IFERROR('Comex Stat 15 | EXP (SCN124)'!N121/'Comex Stat 15 | EXP (SCN124)'!$AF121,"")</f>
        <v>8.924638757297482E-3</v>
      </c>
      <c r="O122" s="18">
        <f>IFERROR('Comex Stat 15 | EXP (SCN124)'!O121/'Comex Stat 15 | EXP (SCN124)'!$AF121,"")</f>
        <v>3.7134850782569943E-2</v>
      </c>
      <c r="P122" s="18">
        <f>IFERROR('Comex Stat 15 | EXP (SCN124)'!P121/'Comex Stat 15 | EXP (SCN124)'!$AF121,"")</f>
        <v>5.1872167994040798E-2</v>
      </c>
      <c r="Q122" s="18">
        <f>IFERROR('Comex Stat 15 | EXP (SCN124)'!Q121/'Comex Stat 15 | EXP (SCN124)'!$AF121,"")</f>
        <v>2.3090544844443485E-2</v>
      </c>
      <c r="R122" s="18">
        <f>IFERROR('Comex Stat 15 | EXP (SCN124)'!R121/'Comex Stat 15 | EXP (SCN124)'!$AF121,"")</f>
        <v>1.9653736650898687E-2</v>
      </c>
      <c r="S122" s="18">
        <f>IFERROR('Comex Stat 15 | EXP (SCN124)'!S121/'Comex Stat 15 | EXP (SCN124)'!$AF121,"")</f>
        <v>1.7627753266159334E-2</v>
      </c>
      <c r="T122" s="18">
        <f>IFERROR('Comex Stat 15 | EXP (SCN124)'!T121/'Comex Stat 15 | EXP (SCN124)'!$AF121,"")</f>
        <v>6.6834430960538607E-2</v>
      </c>
      <c r="U122" s="18">
        <f>IFERROR('Comex Stat 15 | EXP (SCN124)'!U121/'Comex Stat 15 | EXP (SCN124)'!$AF121,"")</f>
        <v>1.9817134334432808E-2</v>
      </c>
      <c r="V122" s="18">
        <f>IFERROR('Comex Stat 15 | EXP (SCN124)'!V121/'Comex Stat 15 | EXP (SCN124)'!$AF121,"")</f>
        <v>8.9342467968481273E-3</v>
      </c>
      <c r="W122" s="18">
        <f>IFERROR('Comex Stat 15 | EXP (SCN124)'!W121/'Comex Stat 15 | EXP (SCN124)'!$AF121,"")</f>
        <v>3.1470441681431716E-3</v>
      </c>
      <c r="X122" s="18">
        <f>IFERROR('Comex Stat 15 | EXP (SCN124)'!X121/'Comex Stat 15 | EXP (SCN124)'!$AF121,"")</f>
        <v>4.5827883805177353E-3</v>
      </c>
      <c r="Y122" s="18">
        <f>IFERROR('Comex Stat 15 | EXP (SCN124)'!Y121/'Comex Stat 15 | EXP (SCN124)'!$AF121,"")</f>
        <v>3.0525110159882928E-5</v>
      </c>
      <c r="Z122" s="18">
        <f>IFERROR('Comex Stat 15 | EXP (SCN124)'!Z121/'Comex Stat 15 | EXP (SCN124)'!$AF121,"")</f>
        <v>3.0281138680614979E-3</v>
      </c>
      <c r="AA122" s="18">
        <f>IFERROR('Comex Stat 15 | EXP (SCN124)'!AA121/'Comex Stat 15 | EXP (SCN124)'!$AF121,"")</f>
        <v>2.9788339232694836E-3</v>
      </c>
      <c r="AB122" s="18">
        <f>IFERROR('Comex Stat 15 | EXP (SCN124)'!AB121/'Comex Stat 15 | EXP (SCN124)'!$AF121,"")</f>
        <v>4.4874938089217086E-3</v>
      </c>
      <c r="AC122" s="18">
        <f>IFERROR('Comex Stat 15 | EXP (SCN124)'!AC121/'Comex Stat 15 | EXP (SCN124)'!$AF121,"")</f>
        <v>7.2896344938000943E-3</v>
      </c>
      <c r="AD122" s="18">
        <f>IFERROR('Comex Stat 15 | EXP (SCN124)'!AD121/'Comex Stat 15 | EXP (SCN124)'!$AF121,"")</f>
        <v>0.16921448390315497</v>
      </c>
      <c r="AE122" s="18">
        <f>IFERROR('Comex Stat 15 | EXP (SCN124)'!AE121/'Comex Stat 15 | EXP (SCN124)'!$AF121,"")</f>
        <v>0.22568825856396571</v>
      </c>
      <c r="AF122" s="17">
        <f>IFERROR('Comex Stat 15 | EXP (SCN124)'!AF121/'Comex Stat 15 | EXP (SCN124)'!$AF121,"")</f>
        <v>1</v>
      </c>
      <c r="AH122" s="22">
        <v>0</v>
      </c>
      <c r="AJ122" s="33">
        <f t="shared" si="55"/>
        <v>0</v>
      </c>
      <c r="AK122" s="22">
        <f t="shared" si="46"/>
        <v>0</v>
      </c>
      <c r="AL122" s="22">
        <f t="shared" si="47"/>
        <v>0</v>
      </c>
      <c r="AM122" s="22">
        <f t="shared" si="48"/>
        <v>0</v>
      </c>
      <c r="AN122" s="22">
        <f t="shared" si="49"/>
        <v>0</v>
      </c>
      <c r="AO122" s="22">
        <f t="shared" si="50"/>
        <v>0</v>
      </c>
      <c r="AP122" s="22">
        <f t="shared" si="51"/>
        <v>0</v>
      </c>
      <c r="AQ122" s="22">
        <f t="shared" si="52"/>
        <v>0</v>
      </c>
      <c r="AR122" s="22">
        <f t="shared" si="53"/>
        <v>0</v>
      </c>
      <c r="AS122" s="22">
        <f t="shared" si="54"/>
        <v>0</v>
      </c>
      <c r="AT122" s="22">
        <f t="shared" si="45"/>
        <v>0</v>
      </c>
      <c r="AU122" s="22">
        <f t="shared" si="45"/>
        <v>0</v>
      </c>
      <c r="AV122" s="22">
        <f t="shared" si="45"/>
        <v>0</v>
      </c>
      <c r="AW122" s="22">
        <f t="shared" si="45"/>
        <v>0</v>
      </c>
      <c r="AX122" s="22">
        <f t="shared" si="45"/>
        <v>0</v>
      </c>
      <c r="AY122" s="22">
        <f t="shared" ref="AY122:AY127" si="56">IFERROR(U122*$AH122,"")</f>
        <v>0</v>
      </c>
      <c r="AZ122" s="22">
        <f t="shared" ref="AZ122:AZ127" si="57">IFERROR(V122*$AH122,"")</f>
        <v>0</v>
      </c>
      <c r="BA122" s="22">
        <f t="shared" ref="BA122:BA127" si="58">IFERROR(W122*$AH122,"")</f>
        <v>0</v>
      </c>
      <c r="BB122" s="22">
        <f t="shared" ref="BB122:BB127" si="59">IFERROR(X122*$AH122,"")</f>
        <v>0</v>
      </c>
      <c r="BC122" s="22">
        <f t="shared" ref="BC122:BC127" si="60">IFERROR(Y122*$AH122,"")</f>
        <v>0</v>
      </c>
      <c r="BD122" s="22">
        <f t="shared" ref="BD122:BD127" si="61">IFERROR(Z122*$AH122,"")</f>
        <v>0</v>
      </c>
      <c r="BE122" s="22">
        <f t="shared" ref="BE122:BE127" si="62">IFERROR(AA122*$AH122,"")</f>
        <v>0</v>
      </c>
      <c r="BF122" s="22">
        <f t="shared" ref="BF122:BF127" si="63">IFERROR(AB122*$AH122,"")</f>
        <v>0</v>
      </c>
      <c r="BG122" s="22">
        <f t="shared" ref="BG122:BG127" si="64">IFERROR(AC122*$AH122,"")</f>
        <v>0</v>
      </c>
      <c r="BH122" s="22">
        <f t="shared" ref="BH122:BH127" si="65">IFERROR(AD122*$AH122,"")</f>
        <v>0</v>
      </c>
      <c r="BI122" s="22">
        <f t="shared" ref="BI122:BI127" si="66">IFERROR(AE122*$AH122,"")</f>
        <v>0</v>
      </c>
      <c r="BJ122" s="27">
        <f t="shared" si="13"/>
        <v>0</v>
      </c>
      <c r="BK122" s="27" t="str">
        <f t="shared" si="14"/>
        <v>N</v>
      </c>
    </row>
    <row r="123" spans="2:63" x14ac:dyDescent="0.3">
      <c r="B123" s="2">
        <v>90801</v>
      </c>
      <c r="C123" s="9" t="s">
        <v>138</v>
      </c>
      <c r="D123" s="9">
        <v>120</v>
      </c>
      <c r="E123" s="9" t="str">
        <f t="shared" si="12"/>
        <v>S</v>
      </c>
      <c r="F123" s="18">
        <f>IFERROR('Comex Stat 15 | EXP (SCN124)'!F122/'Comex Stat 15 | EXP (SCN124)'!$AF122,"")</f>
        <v>0.36116590769229001</v>
      </c>
      <c r="G123" s="18">
        <f>IFERROR('Comex Stat 15 | EXP (SCN124)'!G122/'Comex Stat 15 | EXP (SCN124)'!$AF122,"")</f>
        <v>9.9842790883670596E-2</v>
      </c>
      <c r="H123" s="18">
        <f>IFERROR('Comex Stat 15 | EXP (SCN124)'!H122/'Comex Stat 15 | EXP (SCN124)'!$AF122,"")</f>
        <v>8.8992951323437174E-3</v>
      </c>
      <c r="I123" s="18">
        <f>IFERROR('Comex Stat 15 | EXP (SCN124)'!I122/'Comex Stat 15 | EXP (SCN124)'!$AF122,"")</f>
        <v>5.7562330619188927E-4</v>
      </c>
      <c r="J123" s="18">
        <f>IFERROR('Comex Stat 15 | EXP (SCN124)'!J122/'Comex Stat 15 | EXP (SCN124)'!$AF122,"")</f>
        <v>4.5142853554071911E-4</v>
      </c>
      <c r="K123" s="18">
        <f>IFERROR('Comex Stat 15 | EXP (SCN124)'!K122/'Comex Stat 15 | EXP (SCN124)'!$AF122,"")</f>
        <v>3.1889915817359248E-2</v>
      </c>
      <c r="L123" s="18">
        <f>IFERROR('Comex Stat 15 | EXP (SCN124)'!L122/'Comex Stat 15 | EXP (SCN124)'!$AF122,"")</f>
        <v>1.2253768376916312E-2</v>
      </c>
      <c r="M123" s="18">
        <f>IFERROR('Comex Stat 15 | EXP (SCN124)'!M122/'Comex Stat 15 | EXP (SCN124)'!$AF122,"")</f>
        <v>3.6619136692630949E-2</v>
      </c>
      <c r="N123" s="18">
        <f>IFERROR('Comex Stat 15 | EXP (SCN124)'!N122/'Comex Stat 15 | EXP (SCN124)'!$AF122,"")</f>
        <v>9.3701497028547795E-4</v>
      </c>
      <c r="O123" s="18">
        <f>IFERROR('Comex Stat 15 | EXP (SCN124)'!O122/'Comex Stat 15 | EXP (SCN124)'!$AF122,"")</f>
        <v>1.1725845181599547E-2</v>
      </c>
      <c r="P123" s="18">
        <f>IFERROR('Comex Stat 15 | EXP (SCN124)'!P122/'Comex Stat 15 | EXP (SCN124)'!$AF122,"")</f>
        <v>8.4935542120930328E-3</v>
      </c>
      <c r="Q123" s="18">
        <f>IFERROR('Comex Stat 15 | EXP (SCN124)'!Q122/'Comex Stat 15 | EXP (SCN124)'!$AF122,"")</f>
        <v>4.3646716750015127E-3</v>
      </c>
      <c r="R123" s="18">
        <f>IFERROR('Comex Stat 15 | EXP (SCN124)'!R122/'Comex Stat 15 | EXP (SCN124)'!$AF122,"")</f>
        <v>4.5963465977991343E-3</v>
      </c>
      <c r="S123" s="18">
        <f>IFERROR('Comex Stat 15 | EXP (SCN124)'!S122/'Comex Stat 15 | EXP (SCN124)'!$AF122,"")</f>
        <v>7.0106721203380363E-3</v>
      </c>
      <c r="T123" s="18">
        <f>IFERROR('Comex Stat 15 | EXP (SCN124)'!T122/'Comex Stat 15 | EXP (SCN124)'!$AF122,"")</f>
        <v>1.2717301627281625E-2</v>
      </c>
      <c r="U123" s="18">
        <f>IFERROR('Comex Stat 15 | EXP (SCN124)'!U122/'Comex Stat 15 | EXP (SCN124)'!$AF122,"")</f>
        <v>9.1603247321238258E-4</v>
      </c>
      <c r="V123" s="18">
        <f>IFERROR('Comex Stat 15 | EXP (SCN124)'!V122/'Comex Stat 15 | EXP (SCN124)'!$AF122,"")</f>
        <v>7.5146386871751735E-6</v>
      </c>
      <c r="W123" s="18">
        <f>IFERROR('Comex Stat 15 | EXP (SCN124)'!W122/'Comex Stat 15 | EXP (SCN124)'!$AF122,"")</f>
        <v>1.9780947984855704E-4</v>
      </c>
      <c r="X123" s="18">
        <f>IFERROR('Comex Stat 15 | EXP (SCN124)'!X122/'Comex Stat 15 | EXP (SCN124)'!$AF122,"")</f>
        <v>3.4269924820352427E-4</v>
      </c>
      <c r="Y123" s="18">
        <f>IFERROR('Comex Stat 15 | EXP (SCN124)'!Y122/'Comex Stat 15 | EXP (SCN124)'!$AF122,"")</f>
        <v>5.8045131284182904E-5</v>
      </c>
      <c r="Z123" s="18">
        <f>IFERROR('Comex Stat 15 | EXP (SCN124)'!Z122/'Comex Stat 15 | EXP (SCN124)'!$AF122,"")</f>
        <v>1.1659090802179898E-4</v>
      </c>
      <c r="AA123" s="18">
        <f>IFERROR('Comex Stat 15 | EXP (SCN124)'!AA122/'Comex Stat 15 | EXP (SCN124)'!$AF122,"")</f>
        <v>1.1356225087281214E-5</v>
      </c>
      <c r="AB123" s="18">
        <f>IFERROR('Comex Stat 15 | EXP (SCN124)'!AB122/'Comex Stat 15 | EXP (SCN124)'!$AF122,"")</f>
        <v>7.1290425503180773E-4</v>
      </c>
      <c r="AC123" s="18">
        <f>IFERROR('Comex Stat 15 | EXP (SCN124)'!AC122/'Comex Stat 15 | EXP (SCN124)'!$AF122,"")</f>
        <v>9.1430252011091547E-4</v>
      </c>
      <c r="AD123" s="18">
        <f>IFERROR('Comex Stat 15 | EXP (SCN124)'!AD122/'Comex Stat 15 | EXP (SCN124)'!$AF122,"")</f>
        <v>8.4545147718737362E-2</v>
      </c>
      <c r="AE123" s="18">
        <f>IFERROR('Comex Stat 15 | EXP (SCN124)'!AE122/'Comex Stat 15 | EXP (SCN124)'!$AF122,"")</f>
        <v>0.31063432458043322</v>
      </c>
      <c r="AF123" s="17">
        <f>IFERROR('Comex Stat 15 | EXP (SCN124)'!AF122/'Comex Stat 15 | EXP (SCN124)'!$AF122,"")</f>
        <v>1</v>
      </c>
      <c r="AH123" s="22">
        <v>0</v>
      </c>
      <c r="AJ123" s="33">
        <f t="shared" si="55"/>
        <v>0</v>
      </c>
      <c r="AK123" s="22">
        <f t="shared" si="46"/>
        <v>0</v>
      </c>
      <c r="AL123" s="22">
        <f t="shared" si="47"/>
        <v>0</v>
      </c>
      <c r="AM123" s="22">
        <f t="shared" si="48"/>
        <v>0</v>
      </c>
      <c r="AN123" s="22">
        <f t="shared" si="49"/>
        <v>0</v>
      </c>
      <c r="AO123" s="22">
        <f t="shared" si="50"/>
        <v>0</v>
      </c>
      <c r="AP123" s="22">
        <f t="shared" si="51"/>
        <v>0</v>
      </c>
      <c r="AQ123" s="22">
        <f t="shared" si="52"/>
        <v>0</v>
      </c>
      <c r="AR123" s="22">
        <f t="shared" si="53"/>
        <v>0</v>
      </c>
      <c r="AS123" s="22">
        <f t="shared" si="54"/>
        <v>0</v>
      </c>
      <c r="AT123" s="22">
        <f t="shared" ref="AT123:AT127" si="67">IFERROR(P123*$AH123,"")</f>
        <v>0</v>
      </c>
      <c r="AU123" s="22">
        <f t="shared" ref="AU123:AU127" si="68">IFERROR(Q123*$AH123,"")</f>
        <v>0</v>
      </c>
      <c r="AV123" s="22">
        <f t="shared" ref="AV123:AV127" si="69">IFERROR(R123*$AH123,"")</f>
        <v>0</v>
      </c>
      <c r="AW123" s="22">
        <f t="shared" ref="AW123:AW127" si="70">IFERROR(S123*$AH123,"")</f>
        <v>0</v>
      </c>
      <c r="AX123" s="22">
        <f t="shared" ref="AX123:AX127" si="71">IFERROR(T123*$AH123,"")</f>
        <v>0</v>
      </c>
      <c r="AY123" s="22">
        <f t="shared" si="56"/>
        <v>0</v>
      </c>
      <c r="AZ123" s="22">
        <f t="shared" si="57"/>
        <v>0</v>
      </c>
      <c r="BA123" s="22">
        <f t="shared" si="58"/>
        <v>0</v>
      </c>
      <c r="BB123" s="22">
        <f t="shared" si="59"/>
        <v>0</v>
      </c>
      <c r="BC123" s="22">
        <f t="shared" si="60"/>
        <v>0</v>
      </c>
      <c r="BD123" s="22">
        <f t="shared" si="61"/>
        <v>0</v>
      </c>
      <c r="BE123" s="22">
        <f t="shared" si="62"/>
        <v>0</v>
      </c>
      <c r="BF123" s="22">
        <f t="shared" si="63"/>
        <v>0</v>
      </c>
      <c r="BG123" s="22">
        <f t="shared" si="64"/>
        <v>0</v>
      </c>
      <c r="BH123" s="22">
        <f t="shared" si="65"/>
        <v>0</v>
      </c>
      <c r="BI123" s="22">
        <f t="shared" si="66"/>
        <v>0</v>
      </c>
      <c r="BJ123" s="27">
        <f t="shared" si="13"/>
        <v>0</v>
      </c>
      <c r="BK123" s="27" t="str">
        <f t="shared" si="14"/>
        <v>N</v>
      </c>
    </row>
    <row r="124" spans="2:63" x14ac:dyDescent="0.3">
      <c r="B124" s="2">
        <v>94801</v>
      </c>
      <c r="C124" s="9" t="s">
        <v>155</v>
      </c>
      <c r="D124" s="9">
        <v>121</v>
      </c>
      <c r="E124" s="9" t="str">
        <f t="shared" si="12"/>
        <v>N</v>
      </c>
      <c r="F124" s="18" t="str">
        <f>IFERROR('Comex Stat 15 | EXP (SCN124)'!F123/'Comex Stat 15 | EXP (SCN124)'!$AF123,"")</f>
        <v/>
      </c>
      <c r="G124" s="18" t="str">
        <f>IFERROR('Comex Stat 15 | EXP (SCN124)'!G123/'Comex Stat 15 | EXP (SCN124)'!$AF123,"")</f>
        <v/>
      </c>
      <c r="H124" s="18" t="str">
        <f>IFERROR('Comex Stat 15 | EXP (SCN124)'!H123/'Comex Stat 15 | EXP (SCN124)'!$AF123,"")</f>
        <v/>
      </c>
      <c r="I124" s="18" t="str">
        <f>IFERROR('Comex Stat 15 | EXP (SCN124)'!I123/'Comex Stat 15 | EXP (SCN124)'!$AF123,"")</f>
        <v/>
      </c>
      <c r="J124" s="18" t="str">
        <f>IFERROR('Comex Stat 15 | EXP (SCN124)'!J123/'Comex Stat 15 | EXP (SCN124)'!$AF123,"")</f>
        <v/>
      </c>
      <c r="K124" s="18" t="str">
        <f>IFERROR('Comex Stat 15 | EXP (SCN124)'!K123/'Comex Stat 15 | EXP (SCN124)'!$AF123,"")</f>
        <v/>
      </c>
      <c r="L124" s="18" t="str">
        <f>IFERROR('Comex Stat 15 | EXP (SCN124)'!L123/'Comex Stat 15 | EXP (SCN124)'!$AF123,"")</f>
        <v/>
      </c>
      <c r="M124" s="18" t="str">
        <f>IFERROR('Comex Stat 15 | EXP (SCN124)'!M123/'Comex Stat 15 | EXP (SCN124)'!$AF123,"")</f>
        <v/>
      </c>
      <c r="N124" s="18" t="str">
        <f>IFERROR('Comex Stat 15 | EXP (SCN124)'!N123/'Comex Stat 15 | EXP (SCN124)'!$AF123,"")</f>
        <v/>
      </c>
      <c r="O124" s="18" t="str">
        <f>IFERROR('Comex Stat 15 | EXP (SCN124)'!O123/'Comex Stat 15 | EXP (SCN124)'!$AF123,"")</f>
        <v/>
      </c>
      <c r="P124" s="18" t="str">
        <f>IFERROR('Comex Stat 15 | EXP (SCN124)'!P123/'Comex Stat 15 | EXP (SCN124)'!$AF123,"")</f>
        <v/>
      </c>
      <c r="Q124" s="18" t="str">
        <f>IFERROR('Comex Stat 15 | EXP (SCN124)'!Q123/'Comex Stat 15 | EXP (SCN124)'!$AF123,"")</f>
        <v/>
      </c>
      <c r="R124" s="18" t="str">
        <f>IFERROR('Comex Stat 15 | EXP (SCN124)'!R123/'Comex Stat 15 | EXP (SCN124)'!$AF123,"")</f>
        <v/>
      </c>
      <c r="S124" s="18" t="str">
        <f>IFERROR('Comex Stat 15 | EXP (SCN124)'!S123/'Comex Stat 15 | EXP (SCN124)'!$AF123,"")</f>
        <v/>
      </c>
      <c r="T124" s="18" t="str">
        <f>IFERROR('Comex Stat 15 | EXP (SCN124)'!T123/'Comex Stat 15 | EXP (SCN124)'!$AF123,"")</f>
        <v/>
      </c>
      <c r="U124" s="18" t="str">
        <f>IFERROR('Comex Stat 15 | EXP (SCN124)'!U123/'Comex Stat 15 | EXP (SCN124)'!$AF123,"")</f>
        <v/>
      </c>
      <c r="V124" s="18" t="str">
        <f>IFERROR('Comex Stat 15 | EXP (SCN124)'!V123/'Comex Stat 15 | EXP (SCN124)'!$AF123,"")</f>
        <v/>
      </c>
      <c r="W124" s="18" t="str">
        <f>IFERROR('Comex Stat 15 | EXP (SCN124)'!W123/'Comex Stat 15 | EXP (SCN124)'!$AF123,"")</f>
        <v/>
      </c>
      <c r="X124" s="18" t="str">
        <f>IFERROR('Comex Stat 15 | EXP (SCN124)'!X123/'Comex Stat 15 | EXP (SCN124)'!$AF123,"")</f>
        <v/>
      </c>
      <c r="Y124" s="18" t="str">
        <f>IFERROR('Comex Stat 15 | EXP (SCN124)'!Y123/'Comex Stat 15 | EXP (SCN124)'!$AF123,"")</f>
        <v/>
      </c>
      <c r="Z124" s="18" t="str">
        <f>IFERROR('Comex Stat 15 | EXP (SCN124)'!Z123/'Comex Stat 15 | EXP (SCN124)'!$AF123,"")</f>
        <v/>
      </c>
      <c r="AA124" s="18" t="str">
        <f>IFERROR('Comex Stat 15 | EXP (SCN124)'!AA123/'Comex Stat 15 | EXP (SCN124)'!$AF123,"")</f>
        <v/>
      </c>
      <c r="AB124" s="18" t="str">
        <f>IFERROR('Comex Stat 15 | EXP (SCN124)'!AB123/'Comex Stat 15 | EXP (SCN124)'!$AF123,"")</f>
        <v/>
      </c>
      <c r="AC124" s="18" t="str">
        <f>IFERROR('Comex Stat 15 | EXP (SCN124)'!AC123/'Comex Stat 15 | EXP (SCN124)'!$AF123,"")</f>
        <v/>
      </c>
      <c r="AD124" s="18" t="str">
        <f>IFERROR('Comex Stat 15 | EXP (SCN124)'!AD123/'Comex Stat 15 | EXP (SCN124)'!$AF123,"")</f>
        <v/>
      </c>
      <c r="AE124" s="18" t="str">
        <f>IFERROR('Comex Stat 15 | EXP (SCN124)'!AE123/'Comex Stat 15 | EXP (SCN124)'!$AF123,"")</f>
        <v/>
      </c>
      <c r="AF124" s="17" t="str">
        <f>IFERROR('Comex Stat 15 | EXP (SCN124)'!AF123/'Comex Stat 15 | EXP (SCN124)'!$AF123,"")</f>
        <v/>
      </c>
      <c r="AH124" s="22">
        <v>0</v>
      </c>
      <c r="AJ124" s="33" t="str">
        <f t="shared" si="55"/>
        <v/>
      </c>
      <c r="AK124" s="22" t="str">
        <f t="shared" si="46"/>
        <v/>
      </c>
      <c r="AL124" s="22" t="str">
        <f t="shared" si="47"/>
        <v/>
      </c>
      <c r="AM124" s="22" t="str">
        <f t="shared" si="48"/>
        <v/>
      </c>
      <c r="AN124" s="22" t="str">
        <f t="shared" si="49"/>
        <v/>
      </c>
      <c r="AO124" s="22" t="str">
        <f t="shared" si="50"/>
        <v/>
      </c>
      <c r="AP124" s="22" t="str">
        <f t="shared" si="51"/>
        <v/>
      </c>
      <c r="AQ124" s="22" t="str">
        <f t="shared" si="52"/>
        <v/>
      </c>
      <c r="AR124" s="22" t="str">
        <f t="shared" si="53"/>
        <v/>
      </c>
      <c r="AS124" s="22" t="str">
        <f t="shared" si="54"/>
        <v/>
      </c>
      <c r="AT124" s="22" t="str">
        <f t="shared" si="67"/>
        <v/>
      </c>
      <c r="AU124" s="22" t="str">
        <f t="shared" si="68"/>
        <v/>
      </c>
      <c r="AV124" s="22" t="str">
        <f t="shared" si="69"/>
        <v/>
      </c>
      <c r="AW124" s="22" t="str">
        <f t="shared" si="70"/>
        <v/>
      </c>
      <c r="AX124" s="22" t="str">
        <f t="shared" si="71"/>
        <v/>
      </c>
      <c r="AY124" s="22" t="str">
        <f t="shared" si="56"/>
        <v/>
      </c>
      <c r="AZ124" s="22" t="str">
        <f t="shared" si="57"/>
        <v/>
      </c>
      <c r="BA124" s="22" t="str">
        <f t="shared" si="58"/>
        <v/>
      </c>
      <c r="BB124" s="22" t="str">
        <f t="shared" si="59"/>
        <v/>
      </c>
      <c r="BC124" s="22" t="str">
        <f t="shared" si="60"/>
        <v/>
      </c>
      <c r="BD124" s="22" t="str">
        <f t="shared" si="61"/>
        <v/>
      </c>
      <c r="BE124" s="22" t="str">
        <f t="shared" si="62"/>
        <v/>
      </c>
      <c r="BF124" s="22" t="str">
        <f t="shared" si="63"/>
        <v/>
      </c>
      <c r="BG124" s="22" t="str">
        <f t="shared" si="64"/>
        <v/>
      </c>
      <c r="BH124" s="22" t="str">
        <f t="shared" si="65"/>
        <v/>
      </c>
      <c r="BI124" s="22" t="str">
        <f t="shared" si="66"/>
        <v/>
      </c>
      <c r="BJ124" s="27">
        <f t="shared" si="13"/>
        <v>0</v>
      </c>
      <c r="BK124" s="27" t="str">
        <f t="shared" si="14"/>
        <v>N</v>
      </c>
    </row>
    <row r="125" spans="2:63" x14ac:dyDescent="0.3">
      <c r="B125" s="2">
        <v>94802</v>
      </c>
      <c r="C125" s="9" t="s">
        <v>156</v>
      </c>
      <c r="D125" s="9">
        <v>122</v>
      </c>
      <c r="E125" s="9" t="str">
        <f t="shared" si="12"/>
        <v>N</v>
      </c>
      <c r="F125" s="18" t="str">
        <f>IFERROR('Comex Stat 15 | EXP (SCN124)'!F124/'Comex Stat 15 | EXP (SCN124)'!$AF124,"")</f>
        <v/>
      </c>
      <c r="G125" s="18" t="str">
        <f>IFERROR('Comex Stat 15 | EXP (SCN124)'!G124/'Comex Stat 15 | EXP (SCN124)'!$AF124,"")</f>
        <v/>
      </c>
      <c r="H125" s="18" t="str">
        <f>IFERROR('Comex Stat 15 | EXP (SCN124)'!H124/'Comex Stat 15 | EXP (SCN124)'!$AF124,"")</f>
        <v/>
      </c>
      <c r="I125" s="18" t="str">
        <f>IFERROR('Comex Stat 15 | EXP (SCN124)'!I124/'Comex Stat 15 | EXP (SCN124)'!$AF124,"")</f>
        <v/>
      </c>
      <c r="J125" s="18" t="str">
        <f>IFERROR('Comex Stat 15 | EXP (SCN124)'!J124/'Comex Stat 15 | EXP (SCN124)'!$AF124,"")</f>
        <v/>
      </c>
      <c r="K125" s="18" t="str">
        <f>IFERROR('Comex Stat 15 | EXP (SCN124)'!K124/'Comex Stat 15 | EXP (SCN124)'!$AF124,"")</f>
        <v/>
      </c>
      <c r="L125" s="18" t="str">
        <f>IFERROR('Comex Stat 15 | EXP (SCN124)'!L124/'Comex Stat 15 | EXP (SCN124)'!$AF124,"")</f>
        <v/>
      </c>
      <c r="M125" s="18" t="str">
        <f>IFERROR('Comex Stat 15 | EXP (SCN124)'!M124/'Comex Stat 15 | EXP (SCN124)'!$AF124,"")</f>
        <v/>
      </c>
      <c r="N125" s="18" t="str">
        <f>IFERROR('Comex Stat 15 | EXP (SCN124)'!N124/'Comex Stat 15 | EXP (SCN124)'!$AF124,"")</f>
        <v/>
      </c>
      <c r="O125" s="18" t="str">
        <f>IFERROR('Comex Stat 15 | EXP (SCN124)'!O124/'Comex Stat 15 | EXP (SCN124)'!$AF124,"")</f>
        <v/>
      </c>
      <c r="P125" s="18" t="str">
        <f>IFERROR('Comex Stat 15 | EXP (SCN124)'!P124/'Comex Stat 15 | EXP (SCN124)'!$AF124,"")</f>
        <v/>
      </c>
      <c r="Q125" s="18" t="str">
        <f>IFERROR('Comex Stat 15 | EXP (SCN124)'!Q124/'Comex Stat 15 | EXP (SCN124)'!$AF124,"")</f>
        <v/>
      </c>
      <c r="R125" s="18" t="str">
        <f>IFERROR('Comex Stat 15 | EXP (SCN124)'!R124/'Comex Stat 15 | EXP (SCN124)'!$AF124,"")</f>
        <v/>
      </c>
      <c r="S125" s="18" t="str">
        <f>IFERROR('Comex Stat 15 | EXP (SCN124)'!S124/'Comex Stat 15 | EXP (SCN124)'!$AF124,"")</f>
        <v/>
      </c>
      <c r="T125" s="18" t="str">
        <f>IFERROR('Comex Stat 15 | EXP (SCN124)'!T124/'Comex Stat 15 | EXP (SCN124)'!$AF124,"")</f>
        <v/>
      </c>
      <c r="U125" s="18" t="str">
        <f>IFERROR('Comex Stat 15 | EXP (SCN124)'!U124/'Comex Stat 15 | EXP (SCN124)'!$AF124,"")</f>
        <v/>
      </c>
      <c r="V125" s="18" t="str">
        <f>IFERROR('Comex Stat 15 | EXP (SCN124)'!V124/'Comex Stat 15 | EXP (SCN124)'!$AF124,"")</f>
        <v/>
      </c>
      <c r="W125" s="18" t="str">
        <f>IFERROR('Comex Stat 15 | EXP (SCN124)'!W124/'Comex Stat 15 | EXP (SCN124)'!$AF124,"")</f>
        <v/>
      </c>
      <c r="X125" s="18" t="str">
        <f>IFERROR('Comex Stat 15 | EXP (SCN124)'!X124/'Comex Stat 15 | EXP (SCN124)'!$AF124,"")</f>
        <v/>
      </c>
      <c r="Y125" s="18" t="str">
        <f>IFERROR('Comex Stat 15 | EXP (SCN124)'!Y124/'Comex Stat 15 | EXP (SCN124)'!$AF124,"")</f>
        <v/>
      </c>
      <c r="Z125" s="18" t="str">
        <f>IFERROR('Comex Stat 15 | EXP (SCN124)'!Z124/'Comex Stat 15 | EXP (SCN124)'!$AF124,"")</f>
        <v/>
      </c>
      <c r="AA125" s="18" t="str">
        <f>IFERROR('Comex Stat 15 | EXP (SCN124)'!AA124/'Comex Stat 15 | EXP (SCN124)'!$AF124,"")</f>
        <v/>
      </c>
      <c r="AB125" s="18" t="str">
        <f>IFERROR('Comex Stat 15 | EXP (SCN124)'!AB124/'Comex Stat 15 | EXP (SCN124)'!$AF124,"")</f>
        <v/>
      </c>
      <c r="AC125" s="18" t="str">
        <f>IFERROR('Comex Stat 15 | EXP (SCN124)'!AC124/'Comex Stat 15 | EXP (SCN124)'!$AF124,"")</f>
        <v/>
      </c>
      <c r="AD125" s="18" t="str">
        <f>IFERROR('Comex Stat 15 | EXP (SCN124)'!AD124/'Comex Stat 15 | EXP (SCN124)'!$AF124,"")</f>
        <v/>
      </c>
      <c r="AE125" s="18" t="str">
        <f>IFERROR('Comex Stat 15 | EXP (SCN124)'!AE124/'Comex Stat 15 | EXP (SCN124)'!$AF124,"")</f>
        <v/>
      </c>
      <c r="AF125" s="17" t="str">
        <f>IFERROR('Comex Stat 15 | EXP (SCN124)'!AF124/'Comex Stat 15 | EXP (SCN124)'!$AF124,"")</f>
        <v/>
      </c>
      <c r="AH125" s="22">
        <v>0</v>
      </c>
      <c r="AJ125" s="33" t="str">
        <f t="shared" si="55"/>
        <v/>
      </c>
      <c r="AK125" s="22" t="str">
        <f t="shared" si="46"/>
        <v/>
      </c>
      <c r="AL125" s="22" t="str">
        <f t="shared" si="47"/>
        <v/>
      </c>
      <c r="AM125" s="22" t="str">
        <f t="shared" si="48"/>
        <v/>
      </c>
      <c r="AN125" s="22" t="str">
        <f t="shared" si="49"/>
        <v/>
      </c>
      <c r="AO125" s="22" t="str">
        <f t="shared" si="50"/>
        <v/>
      </c>
      <c r="AP125" s="22" t="str">
        <f t="shared" si="51"/>
        <v/>
      </c>
      <c r="AQ125" s="22" t="str">
        <f t="shared" si="52"/>
        <v/>
      </c>
      <c r="AR125" s="22" t="str">
        <f t="shared" si="53"/>
        <v/>
      </c>
      <c r="AS125" s="22" t="str">
        <f t="shared" si="54"/>
        <v/>
      </c>
      <c r="AT125" s="22" t="str">
        <f t="shared" si="67"/>
        <v/>
      </c>
      <c r="AU125" s="22" t="str">
        <f t="shared" si="68"/>
        <v/>
      </c>
      <c r="AV125" s="22" t="str">
        <f t="shared" si="69"/>
        <v/>
      </c>
      <c r="AW125" s="22" t="str">
        <f t="shared" si="70"/>
        <v/>
      </c>
      <c r="AX125" s="22" t="str">
        <f t="shared" si="71"/>
        <v/>
      </c>
      <c r="AY125" s="22" t="str">
        <f t="shared" si="56"/>
        <v/>
      </c>
      <c r="AZ125" s="22" t="str">
        <f t="shared" si="57"/>
        <v/>
      </c>
      <c r="BA125" s="22" t="str">
        <f t="shared" si="58"/>
        <v/>
      </c>
      <c r="BB125" s="22" t="str">
        <f t="shared" si="59"/>
        <v/>
      </c>
      <c r="BC125" s="22" t="str">
        <f t="shared" si="60"/>
        <v/>
      </c>
      <c r="BD125" s="22" t="str">
        <f t="shared" si="61"/>
        <v/>
      </c>
      <c r="BE125" s="22" t="str">
        <f t="shared" si="62"/>
        <v/>
      </c>
      <c r="BF125" s="22" t="str">
        <f t="shared" si="63"/>
        <v/>
      </c>
      <c r="BG125" s="22" t="str">
        <f t="shared" si="64"/>
        <v/>
      </c>
      <c r="BH125" s="22" t="str">
        <f t="shared" si="65"/>
        <v/>
      </c>
      <c r="BI125" s="22" t="str">
        <f t="shared" si="66"/>
        <v/>
      </c>
      <c r="BJ125" s="27">
        <f t="shared" si="13"/>
        <v>0</v>
      </c>
      <c r="BK125" s="27" t="str">
        <f t="shared" si="14"/>
        <v>N</v>
      </c>
    </row>
    <row r="126" spans="2:63" x14ac:dyDescent="0.3">
      <c r="B126" s="2">
        <v>94803</v>
      </c>
      <c r="C126" s="9" t="s">
        <v>157</v>
      </c>
      <c r="D126" s="9">
        <v>123</v>
      </c>
      <c r="E126" s="9" t="str">
        <f t="shared" si="12"/>
        <v>N</v>
      </c>
      <c r="F126" s="18" t="str">
        <f>IFERROR('Comex Stat 15 | EXP (SCN124)'!F125/'Comex Stat 15 | EXP (SCN124)'!$AF125,"")</f>
        <v/>
      </c>
      <c r="G126" s="18" t="str">
        <f>IFERROR('Comex Stat 15 | EXP (SCN124)'!G125/'Comex Stat 15 | EXP (SCN124)'!$AF125,"")</f>
        <v/>
      </c>
      <c r="H126" s="18" t="str">
        <f>IFERROR('Comex Stat 15 | EXP (SCN124)'!H125/'Comex Stat 15 | EXP (SCN124)'!$AF125,"")</f>
        <v/>
      </c>
      <c r="I126" s="18" t="str">
        <f>IFERROR('Comex Stat 15 | EXP (SCN124)'!I125/'Comex Stat 15 | EXP (SCN124)'!$AF125,"")</f>
        <v/>
      </c>
      <c r="J126" s="18" t="str">
        <f>IFERROR('Comex Stat 15 | EXP (SCN124)'!J125/'Comex Stat 15 | EXP (SCN124)'!$AF125,"")</f>
        <v/>
      </c>
      <c r="K126" s="18" t="str">
        <f>IFERROR('Comex Stat 15 | EXP (SCN124)'!K125/'Comex Stat 15 | EXP (SCN124)'!$AF125,"")</f>
        <v/>
      </c>
      <c r="L126" s="18" t="str">
        <f>IFERROR('Comex Stat 15 | EXP (SCN124)'!L125/'Comex Stat 15 | EXP (SCN124)'!$AF125,"")</f>
        <v/>
      </c>
      <c r="M126" s="18" t="str">
        <f>IFERROR('Comex Stat 15 | EXP (SCN124)'!M125/'Comex Stat 15 | EXP (SCN124)'!$AF125,"")</f>
        <v/>
      </c>
      <c r="N126" s="18" t="str">
        <f>IFERROR('Comex Stat 15 | EXP (SCN124)'!N125/'Comex Stat 15 | EXP (SCN124)'!$AF125,"")</f>
        <v/>
      </c>
      <c r="O126" s="18" t="str">
        <f>IFERROR('Comex Stat 15 | EXP (SCN124)'!O125/'Comex Stat 15 | EXP (SCN124)'!$AF125,"")</f>
        <v/>
      </c>
      <c r="P126" s="18" t="str">
        <f>IFERROR('Comex Stat 15 | EXP (SCN124)'!P125/'Comex Stat 15 | EXP (SCN124)'!$AF125,"")</f>
        <v/>
      </c>
      <c r="Q126" s="18" t="str">
        <f>IFERROR('Comex Stat 15 | EXP (SCN124)'!Q125/'Comex Stat 15 | EXP (SCN124)'!$AF125,"")</f>
        <v/>
      </c>
      <c r="R126" s="18" t="str">
        <f>IFERROR('Comex Stat 15 | EXP (SCN124)'!R125/'Comex Stat 15 | EXP (SCN124)'!$AF125,"")</f>
        <v/>
      </c>
      <c r="S126" s="18" t="str">
        <f>IFERROR('Comex Stat 15 | EXP (SCN124)'!S125/'Comex Stat 15 | EXP (SCN124)'!$AF125,"")</f>
        <v/>
      </c>
      <c r="T126" s="18" t="str">
        <f>IFERROR('Comex Stat 15 | EXP (SCN124)'!T125/'Comex Stat 15 | EXP (SCN124)'!$AF125,"")</f>
        <v/>
      </c>
      <c r="U126" s="18" t="str">
        <f>IFERROR('Comex Stat 15 | EXP (SCN124)'!U125/'Comex Stat 15 | EXP (SCN124)'!$AF125,"")</f>
        <v/>
      </c>
      <c r="V126" s="18" t="str">
        <f>IFERROR('Comex Stat 15 | EXP (SCN124)'!V125/'Comex Stat 15 | EXP (SCN124)'!$AF125,"")</f>
        <v/>
      </c>
      <c r="W126" s="18" t="str">
        <f>IFERROR('Comex Stat 15 | EXP (SCN124)'!W125/'Comex Stat 15 | EXP (SCN124)'!$AF125,"")</f>
        <v/>
      </c>
      <c r="X126" s="18" t="str">
        <f>IFERROR('Comex Stat 15 | EXP (SCN124)'!X125/'Comex Stat 15 | EXP (SCN124)'!$AF125,"")</f>
        <v/>
      </c>
      <c r="Y126" s="18" t="str">
        <f>IFERROR('Comex Stat 15 | EXP (SCN124)'!Y125/'Comex Stat 15 | EXP (SCN124)'!$AF125,"")</f>
        <v/>
      </c>
      <c r="Z126" s="18" t="str">
        <f>IFERROR('Comex Stat 15 | EXP (SCN124)'!Z125/'Comex Stat 15 | EXP (SCN124)'!$AF125,"")</f>
        <v/>
      </c>
      <c r="AA126" s="18" t="str">
        <f>IFERROR('Comex Stat 15 | EXP (SCN124)'!AA125/'Comex Stat 15 | EXP (SCN124)'!$AF125,"")</f>
        <v/>
      </c>
      <c r="AB126" s="18" t="str">
        <f>IFERROR('Comex Stat 15 | EXP (SCN124)'!AB125/'Comex Stat 15 | EXP (SCN124)'!$AF125,"")</f>
        <v/>
      </c>
      <c r="AC126" s="18" t="str">
        <f>IFERROR('Comex Stat 15 | EXP (SCN124)'!AC125/'Comex Stat 15 | EXP (SCN124)'!$AF125,"")</f>
        <v/>
      </c>
      <c r="AD126" s="18" t="str">
        <f>IFERROR('Comex Stat 15 | EXP (SCN124)'!AD125/'Comex Stat 15 | EXP (SCN124)'!$AF125,"")</f>
        <v/>
      </c>
      <c r="AE126" s="18" t="str">
        <f>IFERROR('Comex Stat 15 | EXP (SCN124)'!AE125/'Comex Stat 15 | EXP (SCN124)'!$AF125,"")</f>
        <v/>
      </c>
      <c r="AF126" s="17" t="str">
        <f>IFERROR('Comex Stat 15 | EXP (SCN124)'!AF125/'Comex Stat 15 | EXP (SCN124)'!$AF125,"")</f>
        <v/>
      </c>
      <c r="AH126" s="22">
        <v>0</v>
      </c>
      <c r="AJ126" s="33" t="str">
        <f t="shared" si="55"/>
        <v/>
      </c>
      <c r="AK126" s="22" t="str">
        <f t="shared" si="46"/>
        <v/>
      </c>
      <c r="AL126" s="22" t="str">
        <f t="shared" si="47"/>
        <v/>
      </c>
      <c r="AM126" s="22" t="str">
        <f t="shared" si="48"/>
        <v/>
      </c>
      <c r="AN126" s="22" t="str">
        <f t="shared" si="49"/>
        <v/>
      </c>
      <c r="AO126" s="22" t="str">
        <f t="shared" si="50"/>
        <v/>
      </c>
      <c r="AP126" s="22" t="str">
        <f t="shared" si="51"/>
        <v/>
      </c>
      <c r="AQ126" s="22" t="str">
        <f t="shared" si="52"/>
        <v/>
      </c>
      <c r="AR126" s="22" t="str">
        <f t="shared" si="53"/>
        <v/>
      </c>
      <c r="AS126" s="22" t="str">
        <f t="shared" si="54"/>
        <v/>
      </c>
      <c r="AT126" s="22" t="str">
        <f t="shared" si="67"/>
        <v/>
      </c>
      <c r="AU126" s="22" t="str">
        <f t="shared" si="68"/>
        <v/>
      </c>
      <c r="AV126" s="22" t="str">
        <f t="shared" si="69"/>
        <v/>
      </c>
      <c r="AW126" s="22" t="str">
        <f t="shared" si="70"/>
        <v/>
      </c>
      <c r="AX126" s="22" t="str">
        <f t="shared" si="71"/>
        <v/>
      </c>
      <c r="AY126" s="22" t="str">
        <f t="shared" si="56"/>
        <v/>
      </c>
      <c r="AZ126" s="22" t="str">
        <f t="shared" si="57"/>
        <v/>
      </c>
      <c r="BA126" s="22" t="str">
        <f t="shared" si="58"/>
        <v/>
      </c>
      <c r="BB126" s="22" t="str">
        <f t="shared" si="59"/>
        <v/>
      </c>
      <c r="BC126" s="22" t="str">
        <f t="shared" si="60"/>
        <v/>
      </c>
      <c r="BD126" s="22" t="str">
        <f t="shared" si="61"/>
        <v/>
      </c>
      <c r="BE126" s="22" t="str">
        <f t="shared" si="62"/>
        <v/>
      </c>
      <c r="BF126" s="22" t="str">
        <f t="shared" si="63"/>
        <v/>
      </c>
      <c r="BG126" s="22" t="str">
        <f t="shared" si="64"/>
        <v/>
      </c>
      <c r="BH126" s="22" t="str">
        <f t="shared" si="65"/>
        <v/>
      </c>
      <c r="BI126" s="22" t="str">
        <f t="shared" si="66"/>
        <v/>
      </c>
      <c r="BJ126" s="27">
        <f t="shared" si="13"/>
        <v>0</v>
      </c>
      <c r="BK126" s="27" t="str">
        <f t="shared" si="14"/>
        <v>N</v>
      </c>
    </row>
    <row r="127" spans="2:63" x14ac:dyDescent="0.3">
      <c r="B127" s="7">
        <v>97001</v>
      </c>
      <c r="C127" s="10" t="s">
        <v>158</v>
      </c>
      <c r="D127" s="9">
        <v>124</v>
      </c>
      <c r="E127" s="10" t="str">
        <f t="shared" si="12"/>
        <v>N</v>
      </c>
      <c r="F127" s="19" t="str">
        <f>IFERROR('Comex Stat 15 | EXP (SCN124)'!F126/'Comex Stat 15 | EXP (SCN124)'!$AF126,"")</f>
        <v/>
      </c>
      <c r="G127" s="19" t="str">
        <f>IFERROR('Comex Stat 15 | EXP (SCN124)'!G126/'Comex Stat 15 | EXP (SCN124)'!$AF126,"")</f>
        <v/>
      </c>
      <c r="H127" s="19" t="str">
        <f>IFERROR('Comex Stat 15 | EXP (SCN124)'!H126/'Comex Stat 15 | EXP (SCN124)'!$AF126,"")</f>
        <v/>
      </c>
      <c r="I127" s="19" t="str">
        <f>IFERROR('Comex Stat 15 | EXP (SCN124)'!I126/'Comex Stat 15 | EXP (SCN124)'!$AF126,"")</f>
        <v/>
      </c>
      <c r="J127" s="19" t="str">
        <f>IFERROR('Comex Stat 15 | EXP (SCN124)'!J126/'Comex Stat 15 | EXP (SCN124)'!$AF126,"")</f>
        <v/>
      </c>
      <c r="K127" s="19" t="str">
        <f>IFERROR('Comex Stat 15 | EXP (SCN124)'!K126/'Comex Stat 15 | EXP (SCN124)'!$AF126,"")</f>
        <v/>
      </c>
      <c r="L127" s="19" t="str">
        <f>IFERROR('Comex Stat 15 | EXP (SCN124)'!L126/'Comex Stat 15 | EXP (SCN124)'!$AF126,"")</f>
        <v/>
      </c>
      <c r="M127" s="19" t="str">
        <f>IFERROR('Comex Stat 15 | EXP (SCN124)'!M126/'Comex Stat 15 | EXP (SCN124)'!$AF126,"")</f>
        <v/>
      </c>
      <c r="N127" s="19" t="str">
        <f>IFERROR('Comex Stat 15 | EXP (SCN124)'!N126/'Comex Stat 15 | EXP (SCN124)'!$AF126,"")</f>
        <v/>
      </c>
      <c r="O127" s="19" t="str">
        <f>IFERROR('Comex Stat 15 | EXP (SCN124)'!O126/'Comex Stat 15 | EXP (SCN124)'!$AF126,"")</f>
        <v/>
      </c>
      <c r="P127" s="19" t="str">
        <f>IFERROR('Comex Stat 15 | EXP (SCN124)'!P126/'Comex Stat 15 | EXP (SCN124)'!$AF126,"")</f>
        <v/>
      </c>
      <c r="Q127" s="19" t="str">
        <f>IFERROR('Comex Stat 15 | EXP (SCN124)'!Q126/'Comex Stat 15 | EXP (SCN124)'!$AF126,"")</f>
        <v/>
      </c>
      <c r="R127" s="19" t="str">
        <f>IFERROR('Comex Stat 15 | EXP (SCN124)'!R126/'Comex Stat 15 | EXP (SCN124)'!$AF126,"")</f>
        <v/>
      </c>
      <c r="S127" s="19" t="str">
        <f>IFERROR('Comex Stat 15 | EXP (SCN124)'!S126/'Comex Stat 15 | EXP (SCN124)'!$AF126,"")</f>
        <v/>
      </c>
      <c r="T127" s="19" t="str">
        <f>IFERROR('Comex Stat 15 | EXP (SCN124)'!T126/'Comex Stat 15 | EXP (SCN124)'!$AF126,"")</f>
        <v/>
      </c>
      <c r="U127" s="19" t="str">
        <f>IFERROR('Comex Stat 15 | EXP (SCN124)'!U126/'Comex Stat 15 | EXP (SCN124)'!$AF126,"")</f>
        <v/>
      </c>
      <c r="V127" s="19" t="str">
        <f>IFERROR('Comex Stat 15 | EXP (SCN124)'!V126/'Comex Stat 15 | EXP (SCN124)'!$AF126,"")</f>
        <v/>
      </c>
      <c r="W127" s="19" t="str">
        <f>IFERROR('Comex Stat 15 | EXP (SCN124)'!W126/'Comex Stat 15 | EXP (SCN124)'!$AF126,"")</f>
        <v/>
      </c>
      <c r="X127" s="19" t="str">
        <f>IFERROR('Comex Stat 15 | EXP (SCN124)'!X126/'Comex Stat 15 | EXP (SCN124)'!$AF126,"")</f>
        <v/>
      </c>
      <c r="Y127" s="19" t="str">
        <f>IFERROR('Comex Stat 15 | EXP (SCN124)'!Y126/'Comex Stat 15 | EXP (SCN124)'!$AF126,"")</f>
        <v/>
      </c>
      <c r="Z127" s="19" t="str">
        <f>IFERROR('Comex Stat 15 | EXP (SCN124)'!Z126/'Comex Stat 15 | EXP (SCN124)'!$AF126,"")</f>
        <v/>
      </c>
      <c r="AA127" s="19" t="str">
        <f>IFERROR('Comex Stat 15 | EXP (SCN124)'!AA126/'Comex Stat 15 | EXP (SCN124)'!$AF126,"")</f>
        <v/>
      </c>
      <c r="AB127" s="19" t="str">
        <f>IFERROR('Comex Stat 15 | EXP (SCN124)'!AB126/'Comex Stat 15 | EXP (SCN124)'!$AF126,"")</f>
        <v/>
      </c>
      <c r="AC127" s="19" t="str">
        <f>IFERROR('Comex Stat 15 | EXP (SCN124)'!AC126/'Comex Stat 15 | EXP (SCN124)'!$AF126,"")</f>
        <v/>
      </c>
      <c r="AD127" s="19" t="str">
        <f>IFERROR('Comex Stat 15 | EXP (SCN124)'!AD126/'Comex Stat 15 | EXP (SCN124)'!$AF126,"")</f>
        <v/>
      </c>
      <c r="AE127" s="19" t="str">
        <f>IFERROR('Comex Stat 15 | EXP (SCN124)'!AE126/'Comex Stat 15 | EXP (SCN124)'!$AF126,"")</f>
        <v/>
      </c>
      <c r="AF127" s="13" t="str">
        <f>IFERROR('Comex Stat 15 | EXP (SCN124)'!AF126/'Comex Stat 15 | EXP (SCN124)'!$AF126,"")</f>
        <v/>
      </c>
      <c r="AH127" s="23">
        <v>0</v>
      </c>
      <c r="AJ127" s="34" t="str">
        <f t="shared" si="55"/>
        <v/>
      </c>
      <c r="AK127" s="23" t="str">
        <f t="shared" si="46"/>
        <v/>
      </c>
      <c r="AL127" s="23" t="str">
        <f t="shared" si="47"/>
        <v/>
      </c>
      <c r="AM127" s="23" t="str">
        <f t="shared" si="48"/>
        <v/>
      </c>
      <c r="AN127" s="23" t="str">
        <f t="shared" si="49"/>
        <v/>
      </c>
      <c r="AO127" s="23" t="str">
        <f t="shared" si="50"/>
        <v/>
      </c>
      <c r="AP127" s="23" t="str">
        <f t="shared" si="51"/>
        <v/>
      </c>
      <c r="AQ127" s="23" t="str">
        <f t="shared" si="52"/>
        <v/>
      </c>
      <c r="AR127" s="23" t="str">
        <f t="shared" si="53"/>
        <v/>
      </c>
      <c r="AS127" s="23" t="str">
        <f t="shared" si="54"/>
        <v/>
      </c>
      <c r="AT127" s="23" t="str">
        <f t="shared" si="67"/>
        <v/>
      </c>
      <c r="AU127" s="23" t="str">
        <f t="shared" si="68"/>
        <v/>
      </c>
      <c r="AV127" s="23" t="str">
        <f t="shared" si="69"/>
        <v/>
      </c>
      <c r="AW127" s="23" t="str">
        <f t="shared" si="70"/>
        <v/>
      </c>
      <c r="AX127" s="23" t="str">
        <f t="shared" si="71"/>
        <v/>
      </c>
      <c r="AY127" s="23" t="str">
        <f t="shared" si="56"/>
        <v/>
      </c>
      <c r="AZ127" s="23" t="str">
        <f t="shared" si="57"/>
        <v/>
      </c>
      <c r="BA127" s="23" t="str">
        <f t="shared" si="58"/>
        <v/>
      </c>
      <c r="BB127" s="23" t="str">
        <f t="shared" si="59"/>
        <v/>
      </c>
      <c r="BC127" s="23" t="str">
        <f t="shared" si="60"/>
        <v/>
      </c>
      <c r="BD127" s="23" t="str">
        <f t="shared" si="61"/>
        <v/>
      </c>
      <c r="BE127" s="23" t="str">
        <f t="shared" si="62"/>
        <v/>
      </c>
      <c r="BF127" s="23" t="str">
        <f t="shared" si="63"/>
        <v/>
      </c>
      <c r="BG127" s="23" t="str">
        <f t="shared" si="64"/>
        <v/>
      </c>
      <c r="BH127" s="23" t="str">
        <f t="shared" si="65"/>
        <v/>
      </c>
      <c r="BI127" s="23" t="str">
        <f t="shared" si="66"/>
        <v/>
      </c>
      <c r="BJ127" s="28">
        <f t="shared" si="13"/>
        <v>0</v>
      </c>
      <c r="BK127" s="28" t="str">
        <f t="shared" si="14"/>
        <v>N</v>
      </c>
    </row>
    <row r="128" spans="2:63" x14ac:dyDescent="0.3">
      <c r="B128" s="35" t="s">
        <v>30</v>
      </c>
      <c r="C128" s="35"/>
      <c r="D128" s="14">
        <f>COUNT(D4:D127)</f>
        <v>124</v>
      </c>
      <c r="E128" s="14">
        <f>COUNTIF(E4:E127,"S")</f>
        <v>107</v>
      </c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"/>
      <c r="AH128" s="24"/>
      <c r="AJ128" s="1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1"/>
    </row>
    <row r="129" spans="2:63" x14ac:dyDescent="0.3">
      <c r="B129" s="36" t="s">
        <v>159</v>
      </c>
      <c r="C129" s="36"/>
      <c r="D129" s="15">
        <f>D128/$D$128*100</f>
        <v>100</v>
      </c>
      <c r="E129" s="15">
        <f>E128/$D$128*100</f>
        <v>86.290322580645167</v>
      </c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3"/>
      <c r="AH129" s="15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</row>
    <row r="130" spans="2:63" x14ac:dyDescent="0.3"/>
    <row r="131" spans="2:63" x14ac:dyDescent="0.3"/>
    <row r="132" spans="2:63" x14ac:dyDescent="0.3"/>
  </sheetData>
  <mergeCells count="2">
    <mergeCell ref="B128:C128"/>
    <mergeCell ref="B129:C129"/>
  </mergeCells>
  <conditionalFormatting sqref="E4:E127">
    <cfRule type="cellIs" dxfId="11" priority="2" operator="equal">
      <formula>"S"</formula>
    </cfRule>
    <cfRule type="cellIs" dxfId="10" priority="3" operator="equal">
      <formula>"N"</formula>
    </cfRule>
  </conditionalFormatting>
  <conditionalFormatting sqref="BK4:BK127">
    <cfRule type="cellIs" dxfId="9" priority="1" operator="equal">
      <formula>"S"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536F3-0181-4657-800E-3A8D9622E02D}">
  <sheetPr>
    <tabColor theme="3" tint="0.79998168889431442"/>
  </sheetPr>
  <dimension ref="A1:BL132"/>
  <sheetViews>
    <sheetView showGridLines="0" topLeftCell="AI1" zoomScale="70" zoomScaleNormal="70" workbookViewId="0">
      <selection activeCell="AJ1" sqref="AJ1"/>
    </sheetView>
  </sheetViews>
  <sheetFormatPr defaultColWidth="0" defaultRowHeight="14.4" zeroHeight="1" x14ac:dyDescent="0.3"/>
  <cols>
    <col min="1" max="2" width="8.88671875" customWidth="1"/>
    <col min="3" max="3" width="61.109375" bestFit="1" customWidth="1"/>
    <col min="4" max="4" width="8.88671875" customWidth="1"/>
    <col min="5" max="5" width="19.109375" bestFit="1" customWidth="1"/>
    <col min="6" max="7" width="13.33203125" bestFit="1" customWidth="1"/>
    <col min="8" max="9" width="12.21875" bestFit="1" customWidth="1"/>
    <col min="10" max="10" width="13" bestFit="1" customWidth="1"/>
    <col min="11" max="11" width="13.33203125" bestFit="1" customWidth="1"/>
    <col min="12" max="16" width="12.21875" bestFit="1" customWidth="1"/>
    <col min="17" max="17" width="11.109375" bestFit="1" customWidth="1"/>
    <col min="18" max="20" width="12.21875" bestFit="1" customWidth="1"/>
    <col min="21" max="22" width="11.109375" bestFit="1" customWidth="1"/>
    <col min="23" max="23" width="11.5546875" bestFit="1" customWidth="1"/>
    <col min="24" max="24" width="11.6640625" bestFit="1" customWidth="1"/>
    <col min="25" max="25" width="10" bestFit="1" customWidth="1"/>
    <col min="26" max="26" width="11.109375" bestFit="1" customWidth="1"/>
    <col min="27" max="27" width="10.77734375" bestFit="1" customWidth="1"/>
    <col min="28" max="28" width="11.109375" bestFit="1" customWidth="1"/>
    <col min="29" max="29" width="21.33203125" bestFit="1" customWidth="1"/>
    <col min="30" max="30" width="15.5546875" bestFit="1" customWidth="1"/>
    <col min="31" max="31" width="16.77734375" bestFit="1" customWidth="1"/>
    <col min="32" max="32" width="13.33203125" bestFit="1" customWidth="1"/>
    <col min="33" max="33" width="8.88671875" customWidth="1"/>
    <col min="34" max="34" width="32.33203125" bestFit="1" customWidth="1"/>
    <col min="35" max="35" width="8.88671875" customWidth="1"/>
    <col min="36" max="58" width="13.21875" customWidth="1"/>
    <col min="59" max="59" width="21.44140625" bestFit="1" customWidth="1"/>
    <col min="60" max="61" width="18.33203125" bestFit="1" customWidth="1"/>
    <col min="62" max="63" width="13.21875" customWidth="1"/>
    <col min="64" max="64" width="8.88671875" customWidth="1"/>
    <col min="65" max="16384" width="8.88671875" hidden="1"/>
  </cols>
  <sheetData>
    <row r="1" spans="2:63" x14ac:dyDescent="0.3"/>
    <row r="2" spans="2:63" x14ac:dyDescent="0.3">
      <c r="B2" s="20" t="s">
        <v>162</v>
      </c>
      <c r="AH2" s="30" t="s">
        <v>169</v>
      </c>
      <c r="AJ2" s="11" t="s">
        <v>165</v>
      </c>
    </row>
    <row r="3" spans="2:63" s="1" customFormat="1" x14ac:dyDescent="0.3">
      <c r="B3" s="3" t="s">
        <v>26</v>
      </c>
      <c r="C3" s="4" t="s">
        <v>27</v>
      </c>
      <c r="D3" s="4" t="s">
        <v>28</v>
      </c>
      <c r="E3" s="4" t="s">
        <v>29</v>
      </c>
      <c r="F3" s="5" t="s">
        <v>0</v>
      </c>
      <c r="G3" s="5" t="s">
        <v>1</v>
      </c>
      <c r="H3" s="5" t="s">
        <v>2</v>
      </c>
      <c r="I3" s="5" t="s">
        <v>3</v>
      </c>
      <c r="J3" s="5" t="s">
        <v>4</v>
      </c>
      <c r="K3" s="5" t="s">
        <v>5</v>
      </c>
      <c r="L3" s="5" t="s">
        <v>6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R3" s="5" t="s">
        <v>12</v>
      </c>
      <c r="S3" s="5" t="s">
        <v>13</v>
      </c>
      <c r="T3" s="5" t="s">
        <v>14</v>
      </c>
      <c r="U3" s="5" t="s">
        <v>15</v>
      </c>
      <c r="V3" s="5" t="s">
        <v>16</v>
      </c>
      <c r="W3" s="5" t="s">
        <v>17</v>
      </c>
      <c r="X3" s="5" t="s">
        <v>18</v>
      </c>
      <c r="Y3" s="5" t="s">
        <v>19</v>
      </c>
      <c r="Z3" s="5" t="s">
        <v>20</v>
      </c>
      <c r="AA3" s="5" t="s">
        <v>21</v>
      </c>
      <c r="AB3" s="5" t="s">
        <v>22</v>
      </c>
      <c r="AC3" s="5" t="s">
        <v>23</v>
      </c>
      <c r="AD3" s="5" t="s">
        <v>24</v>
      </c>
      <c r="AE3" s="5" t="s">
        <v>25</v>
      </c>
      <c r="AF3" s="6" t="s">
        <v>30</v>
      </c>
      <c r="AG3" s="32"/>
      <c r="AH3" s="5" t="s">
        <v>167</v>
      </c>
      <c r="AJ3" s="25" t="s">
        <v>0</v>
      </c>
      <c r="AK3" s="5" t="s">
        <v>1</v>
      </c>
      <c r="AL3" s="5" t="s">
        <v>2</v>
      </c>
      <c r="AM3" s="5" t="s">
        <v>3</v>
      </c>
      <c r="AN3" s="5" t="s">
        <v>4</v>
      </c>
      <c r="AO3" s="5" t="s">
        <v>5</v>
      </c>
      <c r="AP3" s="5" t="s">
        <v>6</v>
      </c>
      <c r="AQ3" s="5" t="s">
        <v>7</v>
      </c>
      <c r="AR3" s="5" t="s">
        <v>8</v>
      </c>
      <c r="AS3" s="5" t="s">
        <v>9</v>
      </c>
      <c r="AT3" s="5" t="s">
        <v>10</v>
      </c>
      <c r="AU3" s="5" t="s">
        <v>11</v>
      </c>
      <c r="AV3" s="5" t="s">
        <v>12</v>
      </c>
      <c r="AW3" s="5" t="s">
        <v>13</v>
      </c>
      <c r="AX3" s="5" t="s">
        <v>14</v>
      </c>
      <c r="AY3" s="5" t="s">
        <v>15</v>
      </c>
      <c r="AZ3" s="5" t="s">
        <v>16</v>
      </c>
      <c r="BA3" s="5" t="s">
        <v>17</v>
      </c>
      <c r="BB3" s="5" t="s">
        <v>18</v>
      </c>
      <c r="BC3" s="5" t="s">
        <v>19</v>
      </c>
      <c r="BD3" s="5" t="s">
        <v>20</v>
      </c>
      <c r="BE3" s="5" t="s">
        <v>21</v>
      </c>
      <c r="BF3" s="5" t="s">
        <v>22</v>
      </c>
      <c r="BG3" s="5" t="s">
        <v>23</v>
      </c>
      <c r="BH3" s="5" t="s">
        <v>24</v>
      </c>
      <c r="BI3" s="5" t="s">
        <v>25</v>
      </c>
      <c r="BJ3" s="6" t="s">
        <v>30</v>
      </c>
      <c r="BK3" s="6" t="s">
        <v>166</v>
      </c>
    </row>
    <row r="4" spans="2:63" x14ac:dyDescent="0.3">
      <c r="B4" s="2">
        <v>1911</v>
      </c>
      <c r="C4" s="8" t="s">
        <v>31</v>
      </c>
      <c r="D4" s="8">
        <v>1</v>
      </c>
      <c r="E4" s="8" t="str">
        <f>IF(SUM(F4:AE4)=0,"N","S")</f>
        <v>S</v>
      </c>
      <c r="F4" s="16">
        <f>IFERROR('Comex Stat 15 | EXP (SCN124)'!F3/'Comex Stat 15 | EXP (SCN124)'!$AF3,"")</f>
        <v>1.7209114813678238E-6</v>
      </c>
      <c r="G4" s="16">
        <f>IFERROR('Comex Stat 15 | EXP (SCN124)'!G3/'Comex Stat 15 | EXP (SCN124)'!$AF3,"")</f>
        <v>0</v>
      </c>
      <c r="H4" s="16">
        <f>IFERROR('Comex Stat 15 | EXP (SCN124)'!H3/'Comex Stat 15 | EXP (SCN124)'!$AF3,"")</f>
        <v>0</v>
      </c>
      <c r="I4" s="16">
        <f>IFERROR('Comex Stat 15 | EXP (SCN124)'!I3/'Comex Stat 15 | EXP (SCN124)'!$AF3,"")</f>
        <v>0</v>
      </c>
      <c r="J4" s="16">
        <f>IFERROR('Comex Stat 15 | EXP (SCN124)'!J3/'Comex Stat 15 | EXP (SCN124)'!$AF3,"")</f>
        <v>1.050619347618102E-2</v>
      </c>
      <c r="K4" s="16">
        <f>IFERROR('Comex Stat 15 | EXP (SCN124)'!K3/'Comex Stat 15 | EXP (SCN124)'!$AF3,"")</f>
        <v>3.0039412483227131E-4</v>
      </c>
      <c r="L4" s="16">
        <f>IFERROR('Comex Stat 15 | EXP (SCN124)'!L3/'Comex Stat 15 | EXP (SCN124)'!$AF3,"")</f>
        <v>3.1700441058781764E-3</v>
      </c>
      <c r="M4" s="16">
        <f>IFERROR('Comex Stat 15 | EXP (SCN124)'!M3/'Comex Stat 15 | EXP (SCN124)'!$AF3,"")</f>
        <v>4.4117190461577342E-4</v>
      </c>
      <c r="N4" s="16">
        <f>IFERROR('Comex Stat 15 | EXP (SCN124)'!N3/'Comex Stat 15 | EXP (SCN124)'!$AF3,"")</f>
        <v>6.2535010921169018E-2</v>
      </c>
      <c r="O4" s="16">
        <f>IFERROR('Comex Stat 15 | EXP (SCN124)'!O3/'Comex Stat 15 | EXP (SCN124)'!$AF3,"")</f>
        <v>0</v>
      </c>
      <c r="P4" s="16">
        <f>IFERROR('Comex Stat 15 | EXP (SCN124)'!P3/'Comex Stat 15 | EXP (SCN124)'!$AF3,"")</f>
        <v>1.3414042878374883E-2</v>
      </c>
      <c r="Q4" s="16">
        <f>IFERROR('Comex Stat 15 | EXP (SCN124)'!Q3/'Comex Stat 15 | EXP (SCN124)'!$AF3,"")</f>
        <v>1.5517687480068114E-2</v>
      </c>
      <c r="R4" s="16">
        <f>IFERROR('Comex Stat 15 | EXP (SCN124)'!R3/'Comex Stat 15 | EXP (SCN124)'!$AF3,"")</f>
        <v>0</v>
      </c>
      <c r="S4" s="16">
        <f>IFERROR('Comex Stat 15 | EXP (SCN124)'!S3/'Comex Stat 15 | EXP (SCN124)'!$AF3,"")</f>
        <v>6.6594701277445832E-4</v>
      </c>
      <c r="T4" s="16">
        <f>IFERROR('Comex Stat 15 | EXP (SCN124)'!T3/'Comex Stat 15 | EXP (SCN124)'!$AF3,"")</f>
        <v>0</v>
      </c>
      <c r="U4" s="16">
        <f>IFERROR('Comex Stat 15 | EXP (SCN124)'!U3/'Comex Stat 15 | EXP (SCN124)'!$AF3,"")</f>
        <v>1.2730205606801812E-2</v>
      </c>
      <c r="V4" s="16">
        <f>IFERROR('Comex Stat 15 | EXP (SCN124)'!V3/'Comex Stat 15 | EXP (SCN124)'!$AF3,"")</f>
        <v>0</v>
      </c>
      <c r="W4" s="16">
        <f>IFERROR('Comex Stat 15 | EXP (SCN124)'!W3/'Comex Stat 15 | EXP (SCN124)'!$AF3,"")</f>
        <v>0</v>
      </c>
      <c r="X4" s="16">
        <f>IFERROR('Comex Stat 15 | EXP (SCN124)'!X3/'Comex Stat 15 | EXP (SCN124)'!$AF3,"")</f>
        <v>0</v>
      </c>
      <c r="Y4" s="16">
        <f>IFERROR('Comex Stat 15 | EXP (SCN124)'!Y3/'Comex Stat 15 | EXP (SCN124)'!$AF3,"")</f>
        <v>0</v>
      </c>
      <c r="Z4" s="16">
        <f>IFERROR('Comex Stat 15 | EXP (SCN124)'!Z3/'Comex Stat 15 | EXP (SCN124)'!$AF3,"")</f>
        <v>0</v>
      </c>
      <c r="AA4" s="16">
        <f>IFERROR('Comex Stat 15 | EXP (SCN124)'!AA3/'Comex Stat 15 | EXP (SCN124)'!$AF3,"")</f>
        <v>4.3949099530058787E-2</v>
      </c>
      <c r="AB4" s="16">
        <f>IFERROR('Comex Stat 15 | EXP (SCN124)'!AB3/'Comex Stat 15 | EXP (SCN124)'!$AF3,"")</f>
        <v>6.3372866160020702E-6</v>
      </c>
      <c r="AC4" s="16">
        <f>IFERROR('Comex Stat 15 | EXP (SCN124)'!AC3/'Comex Stat 15 | EXP (SCN124)'!$AF3,"")</f>
        <v>0</v>
      </c>
      <c r="AD4" s="16">
        <f>IFERROR('Comex Stat 15 | EXP (SCN124)'!AD3/'Comex Stat 15 | EXP (SCN124)'!$AF3,"")</f>
        <v>6.4027534583701879E-5</v>
      </c>
      <c r="AE4" s="16">
        <f>IFERROR('Comex Stat 15 | EXP (SCN124)'!AE3/'Comex Stat 15 | EXP (SCN124)'!$AF3,"")</f>
        <v>0.83669811722656462</v>
      </c>
      <c r="AF4" s="17">
        <f>IFERROR('Comex Stat 15 | EXP (SCN124)'!AF3/'Comex Stat 15 | EXP (SCN124)'!$AF3,"")</f>
        <v>1</v>
      </c>
      <c r="AH4" s="21">
        <v>0</v>
      </c>
      <c r="AJ4" s="33">
        <f t="shared" ref="AJ4" si="0">IFERROR(F4*$AH4,"")</f>
        <v>0</v>
      </c>
      <c r="AK4" s="21">
        <f t="shared" ref="AK4:BI4" si="1">IFERROR(G4*$AH4,"")</f>
        <v>0</v>
      </c>
      <c r="AL4" s="21">
        <f t="shared" si="1"/>
        <v>0</v>
      </c>
      <c r="AM4" s="21">
        <f t="shared" si="1"/>
        <v>0</v>
      </c>
      <c r="AN4" s="21">
        <f t="shared" si="1"/>
        <v>0</v>
      </c>
      <c r="AO4" s="21">
        <f t="shared" si="1"/>
        <v>0</v>
      </c>
      <c r="AP4" s="21">
        <f t="shared" si="1"/>
        <v>0</v>
      </c>
      <c r="AQ4" s="21">
        <f t="shared" si="1"/>
        <v>0</v>
      </c>
      <c r="AR4" s="21">
        <f t="shared" si="1"/>
        <v>0</v>
      </c>
      <c r="AS4" s="21">
        <f t="shared" si="1"/>
        <v>0</v>
      </c>
      <c r="AT4" s="21">
        <f t="shared" si="1"/>
        <v>0</v>
      </c>
      <c r="AU4" s="21">
        <f t="shared" si="1"/>
        <v>0</v>
      </c>
      <c r="AV4" s="21">
        <f t="shared" si="1"/>
        <v>0</v>
      </c>
      <c r="AW4" s="21">
        <f t="shared" si="1"/>
        <v>0</v>
      </c>
      <c r="AX4" s="21">
        <f t="shared" si="1"/>
        <v>0</v>
      </c>
      <c r="AY4" s="21">
        <f t="shared" si="1"/>
        <v>0</v>
      </c>
      <c r="AZ4" s="21">
        <f t="shared" si="1"/>
        <v>0</v>
      </c>
      <c r="BA4" s="21">
        <f t="shared" si="1"/>
        <v>0</v>
      </c>
      <c r="BB4" s="21">
        <f t="shared" si="1"/>
        <v>0</v>
      </c>
      <c r="BC4" s="21">
        <f t="shared" si="1"/>
        <v>0</v>
      </c>
      <c r="BD4" s="21">
        <f t="shared" si="1"/>
        <v>0</v>
      </c>
      <c r="BE4" s="21">
        <f t="shared" si="1"/>
        <v>0</v>
      </c>
      <c r="BF4" s="21">
        <f t="shared" si="1"/>
        <v>0</v>
      </c>
      <c r="BG4" s="21">
        <f t="shared" si="1"/>
        <v>0</v>
      </c>
      <c r="BH4" s="21">
        <f t="shared" si="1"/>
        <v>0</v>
      </c>
      <c r="BI4" s="21">
        <f t="shared" si="1"/>
        <v>0</v>
      </c>
      <c r="BJ4" s="26">
        <f>SUM(AJ4:BI4)</f>
        <v>0</v>
      </c>
      <c r="BK4" s="27" t="str">
        <f>IF(BJ4=AH4,"N","S")</f>
        <v>N</v>
      </c>
    </row>
    <row r="5" spans="2:63" x14ac:dyDescent="0.3">
      <c r="B5" s="2">
        <v>1912</v>
      </c>
      <c r="C5" s="9" t="s">
        <v>32</v>
      </c>
      <c r="D5" s="9">
        <v>2</v>
      </c>
      <c r="E5" s="9" t="str">
        <f t="shared" ref="E5:E68" si="2">IF(SUM(F5:AE5)=0,"N","S")</f>
        <v>S</v>
      </c>
      <c r="F5" s="18">
        <f>IFERROR('Comex Stat 15 | EXP (SCN124)'!F4/'Comex Stat 15 | EXP (SCN124)'!$AF4,"")</f>
        <v>8.0515586271546827E-3</v>
      </c>
      <c r="G5" s="18">
        <f>IFERROR('Comex Stat 15 | EXP (SCN124)'!G4/'Comex Stat 15 | EXP (SCN124)'!$AF4,"")</f>
        <v>6.0606454719704219E-3</v>
      </c>
      <c r="H5" s="18">
        <f>IFERROR('Comex Stat 15 | EXP (SCN124)'!H4/'Comex Stat 15 | EXP (SCN124)'!$AF4,"")</f>
        <v>4.8019296620289991E-5</v>
      </c>
      <c r="I5" s="18">
        <f>IFERROR('Comex Stat 15 | EXP (SCN124)'!I4/'Comex Stat 15 | EXP (SCN124)'!$AF4,"")</f>
        <v>3.6419414796209812E-4</v>
      </c>
      <c r="J5" s="18">
        <f>IFERROR('Comex Stat 15 | EXP (SCN124)'!J4/'Comex Stat 15 | EXP (SCN124)'!$AF4,"")</f>
        <v>1.0554623508842715E-2</v>
      </c>
      <c r="K5" s="18">
        <f>IFERROR('Comex Stat 15 | EXP (SCN124)'!K4/'Comex Stat 15 | EXP (SCN124)'!$AF4,"")</f>
        <v>6.75978979624278E-4</v>
      </c>
      <c r="L5" s="18">
        <f>IFERROR('Comex Stat 15 | EXP (SCN124)'!L4/'Comex Stat 15 | EXP (SCN124)'!$AF4,"")</f>
        <v>6.3309797653687228E-5</v>
      </c>
      <c r="M5" s="18">
        <f>IFERROR('Comex Stat 15 | EXP (SCN124)'!M4/'Comex Stat 15 | EXP (SCN124)'!$AF4,"")</f>
        <v>3.707884210993116E-3</v>
      </c>
      <c r="N5" s="18">
        <f>IFERROR('Comex Stat 15 | EXP (SCN124)'!N4/'Comex Stat 15 | EXP (SCN124)'!$AF4,"")</f>
        <v>7.4883086607635688E-3</v>
      </c>
      <c r="O5" s="18">
        <f>IFERROR('Comex Stat 15 | EXP (SCN124)'!O4/'Comex Stat 15 | EXP (SCN124)'!$AF4,"")</f>
        <v>6.8221093488825523E-5</v>
      </c>
      <c r="P5" s="18">
        <f>IFERROR('Comex Stat 15 | EXP (SCN124)'!P4/'Comex Stat 15 | EXP (SCN124)'!$AF4,"")</f>
        <v>1.3097224122357439E-3</v>
      </c>
      <c r="Q5" s="18">
        <f>IFERROR('Comex Stat 15 | EXP (SCN124)'!Q4/'Comex Stat 15 | EXP (SCN124)'!$AF4,"")</f>
        <v>2.0883141339036616E-3</v>
      </c>
      <c r="R5" s="18">
        <f>IFERROR('Comex Stat 15 | EXP (SCN124)'!R4/'Comex Stat 15 | EXP (SCN124)'!$AF4,"")</f>
        <v>1.2886078330680924E-3</v>
      </c>
      <c r="S5" s="18">
        <f>IFERROR('Comex Stat 15 | EXP (SCN124)'!S4/'Comex Stat 15 | EXP (SCN124)'!$AF4,"")</f>
        <v>2.5970872482359675E-4</v>
      </c>
      <c r="T5" s="18">
        <f>IFERROR('Comex Stat 15 | EXP (SCN124)'!T4/'Comex Stat 15 | EXP (SCN124)'!$AF4,"")</f>
        <v>1.0151517323695755E-2</v>
      </c>
      <c r="U5" s="18">
        <f>IFERROR('Comex Stat 15 | EXP (SCN124)'!U4/'Comex Stat 15 | EXP (SCN124)'!$AF4,"")</f>
        <v>5.5453782669500924E-3</v>
      </c>
      <c r="V5" s="18">
        <f>IFERROR('Comex Stat 15 | EXP (SCN124)'!V4/'Comex Stat 15 | EXP (SCN124)'!$AF4,"")</f>
        <v>2.1934775554428186E-3</v>
      </c>
      <c r="W5" s="18">
        <f>IFERROR('Comex Stat 15 | EXP (SCN124)'!W4/'Comex Stat 15 | EXP (SCN124)'!$AF4,"")</f>
        <v>2.3138068988039452E-3</v>
      </c>
      <c r="X5" s="18">
        <f>IFERROR('Comex Stat 15 | EXP (SCN124)'!X4/'Comex Stat 15 | EXP (SCN124)'!$AF4,"")</f>
        <v>3.0925577384710743E-3</v>
      </c>
      <c r="Y5" s="18">
        <f>IFERROR('Comex Stat 15 | EXP (SCN124)'!Y4/'Comex Stat 15 | EXP (SCN124)'!$AF4,"")</f>
        <v>0</v>
      </c>
      <c r="Z5" s="18">
        <f>IFERROR('Comex Stat 15 | EXP (SCN124)'!Z4/'Comex Stat 15 | EXP (SCN124)'!$AF4,"")</f>
        <v>1.32541300419815E-3</v>
      </c>
      <c r="AA5" s="18">
        <f>IFERROR('Comex Stat 15 | EXP (SCN124)'!AA4/'Comex Stat 15 | EXP (SCN124)'!$AF4,"")</f>
        <v>2.077485325525698E-3</v>
      </c>
      <c r="AB5" s="18">
        <f>IFERROR('Comex Stat 15 | EXP (SCN124)'!AB4/'Comex Stat 15 | EXP (SCN124)'!$AF4,"")</f>
        <v>3.0059799780368167E-3</v>
      </c>
      <c r="AC5" s="18">
        <f>IFERROR('Comex Stat 15 | EXP (SCN124)'!AC4/'Comex Stat 15 | EXP (SCN124)'!$AF4,"")</f>
        <v>1.8038309761782261E-2</v>
      </c>
      <c r="AD5" s="18">
        <f>IFERROR('Comex Stat 15 | EXP (SCN124)'!AD4/'Comex Stat 15 | EXP (SCN124)'!$AF4,"")</f>
        <v>4.5825369262021298E-2</v>
      </c>
      <c r="AE5" s="18">
        <f>IFERROR('Comex Stat 15 | EXP (SCN124)'!AE4/'Comex Stat 15 | EXP (SCN124)'!$AF4,"")</f>
        <v>0.86440160798596732</v>
      </c>
      <c r="AF5" s="17">
        <f>IFERROR('Comex Stat 15 | EXP (SCN124)'!AF4/'Comex Stat 15 | EXP (SCN124)'!$AF4,"")</f>
        <v>1</v>
      </c>
      <c r="AH5" s="22">
        <v>0</v>
      </c>
      <c r="AJ5" s="33">
        <f t="shared" ref="AJ5:BI14" si="3">IFERROR(F5*$AH5,"")</f>
        <v>0</v>
      </c>
      <c r="AK5" s="22">
        <f t="shared" si="3"/>
        <v>0</v>
      </c>
      <c r="AL5" s="22">
        <f t="shared" si="3"/>
        <v>0</v>
      </c>
      <c r="AM5" s="22">
        <f t="shared" si="3"/>
        <v>0</v>
      </c>
      <c r="AN5" s="22">
        <f t="shared" si="3"/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7">
        <f t="shared" ref="BJ5:BJ68" si="4">SUM(AJ5:BI5)</f>
        <v>0</v>
      </c>
      <c r="BK5" s="27" t="str">
        <f t="shared" ref="BK5:BK68" si="5">IF(BJ5=AH5,"N","S")</f>
        <v>N</v>
      </c>
    </row>
    <row r="6" spans="2:63" x14ac:dyDescent="0.3">
      <c r="B6" s="2">
        <v>1913</v>
      </c>
      <c r="C6" s="9" t="s">
        <v>33</v>
      </c>
      <c r="D6" s="9">
        <v>3</v>
      </c>
      <c r="E6" s="9" t="str">
        <f t="shared" si="2"/>
        <v>S</v>
      </c>
      <c r="F6" s="18">
        <f>IFERROR('Comex Stat 15 | EXP (SCN124)'!F5/'Comex Stat 15 | EXP (SCN124)'!$AF5,"")</f>
        <v>3.0027660269673533E-3</v>
      </c>
      <c r="G6" s="18">
        <f>IFERROR('Comex Stat 15 | EXP (SCN124)'!G5/'Comex Stat 15 | EXP (SCN124)'!$AF5,"")</f>
        <v>0.12509100497864536</v>
      </c>
      <c r="H6" s="18">
        <f>IFERROR('Comex Stat 15 | EXP (SCN124)'!H5/'Comex Stat 15 | EXP (SCN124)'!$AF5,"")</f>
        <v>0</v>
      </c>
      <c r="I6" s="18">
        <f>IFERROR('Comex Stat 15 | EXP (SCN124)'!I5/'Comex Stat 15 | EXP (SCN124)'!$AF5,"")</f>
        <v>2.8684231806381457E-3</v>
      </c>
      <c r="J6" s="18">
        <f>IFERROR('Comex Stat 15 | EXP (SCN124)'!J5/'Comex Stat 15 | EXP (SCN124)'!$AF5,"")</f>
        <v>4.3832176662489988E-4</v>
      </c>
      <c r="K6" s="18">
        <f>IFERROR('Comex Stat 15 | EXP (SCN124)'!K5/'Comex Stat 15 | EXP (SCN124)'!$AF5,"")</f>
        <v>1.7128709104889729E-3</v>
      </c>
      <c r="L6" s="18">
        <f>IFERROR('Comex Stat 15 | EXP (SCN124)'!L5/'Comex Stat 15 | EXP (SCN124)'!$AF5,"")</f>
        <v>1.3451492866420713E-3</v>
      </c>
      <c r="M6" s="18">
        <f>IFERROR('Comex Stat 15 | EXP (SCN124)'!M5/'Comex Stat 15 | EXP (SCN124)'!$AF5,"")</f>
        <v>4.7916907899409706E-4</v>
      </c>
      <c r="N6" s="18">
        <f>IFERROR('Comex Stat 15 | EXP (SCN124)'!N5/'Comex Stat 15 | EXP (SCN124)'!$AF5,"")</f>
        <v>1.4216092017289672E-3</v>
      </c>
      <c r="O6" s="18">
        <f>IFERROR('Comex Stat 15 | EXP (SCN124)'!O5/'Comex Stat 15 | EXP (SCN124)'!$AF5,"")</f>
        <v>0</v>
      </c>
      <c r="P6" s="18">
        <f>IFERROR('Comex Stat 15 | EXP (SCN124)'!P5/'Comex Stat 15 | EXP (SCN124)'!$AF5,"")</f>
        <v>0</v>
      </c>
      <c r="Q6" s="18">
        <f>IFERROR('Comex Stat 15 | EXP (SCN124)'!Q5/'Comex Stat 15 | EXP (SCN124)'!$AF5,"")</f>
        <v>6.8253960208033686E-3</v>
      </c>
      <c r="R6" s="18">
        <f>IFERROR('Comex Stat 15 | EXP (SCN124)'!R5/'Comex Stat 15 | EXP (SCN124)'!$AF5,"")</f>
        <v>0</v>
      </c>
      <c r="S6" s="18">
        <f>IFERROR('Comex Stat 15 | EXP (SCN124)'!S5/'Comex Stat 15 | EXP (SCN124)'!$AF5,"")</f>
        <v>0</v>
      </c>
      <c r="T6" s="18">
        <f>IFERROR('Comex Stat 15 | EXP (SCN124)'!T5/'Comex Stat 15 | EXP (SCN124)'!$AF5,"")</f>
        <v>2.6723329645935113E-5</v>
      </c>
      <c r="U6" s="18">
        <f>IFERROR('Comex Stat 15 | EXP (SCN124)'!U5/'Comex Stat 15 | EXP (SCN124)'!$AF5,"")</f>
        <v>0</v>
      </c>
      <c r="V6" s="18">
        <f>IFERROR('Comex Stat 15 | EXP (SCN124)'!V5/'Comex Stat 15 | EXP (SCN124)'!$AF5,"")</f>
        <v>0</v>
      </c>
      <c r="W6" s="18">
        <f>IFERROR('Comex Stat 15 | EXP (SCN124)'!W5/'Comex Stat 15 | EXP (SCN124)'!$AF5,"")</f>
        <v>0</v>
      </c>
      <c r="X6" s="18">
        <f>IFERROR('Comex Stat 15 | EXP (SCN124)'!X5/'Comex Stat 15 | EXP (SCN124)'!$AF5,"")</f>
        <v>0</v>
      </c>
      <c r="Y6" s="18">
        <f>IFERROR('Comex Stat 15 | EXP (SCN124)'!Y5/'Comex Stat 15 | EXP (SCN124)'!$AF5,"")</f>
        <v>0</v>
      </c>
      <c r="Z6" s="18">
        <f>IFERROR('Comex Stat 15 | EXP (SCN124)'!Z5/'Comex Stat 15 | EXP (SCN124)'!$AF5,"")</f>
        <v>0</v>
      </c>
      <c r="AA6" s="18">
        <f>IFERROR('Comex Stat 15 | EXP (SCN124)'!AA5/'Comex Stat 15 | EXP (SCN124)'!$AF5,"")</f>
        <v>0</v>
      </c>
      <c r="AB6" s="18">
        <f>IFERROR('Comex Stat 15 | EXP (SCN124)'!AB5/'Comex Stat 15 | EXP (SCN124)'!$AF5,"")</f>
        <v>0</v>
      </c>
      <c r="AC6" s="18">
        <f>IFERROR('Comex Stat 15 | EXP (SCN124)'!AC5/'Comex Stat 15 | EXP (SCN124)'!$AF5,"")</f>
        <v>0</v>
      </c>
      <c r="AD6" s="18">
        <f>IFERROR('Comex Stat 15 | EXP (SCN124)'!AD5/'Comex Stat 15 | EXP (SCN124)'!$AF5,"")</f>
        <v>1.0351219346149755E-2</v>
      </c>
      <c r="AE6" s="18">
        <f>IFERROR('Comex Stat 15 | EXP (SCN124)'!AE5/'Comex Stat 15 | EXP (SCN124)'!$AF5,"")</f>
        <v>0.84643734687267103</v>
      </c>
      <c r="AF6" s="17">
        <f>IFERROR('Comex Stat 15 | EXP (SCN124)'!AF5/'Comex Stat 15 | EXP (SCN124)'!$AF5,"")</f>
        <v>1</v>
      </c>
      <c r="AH6" s="22">
        <v>0</v>
      </c>
      <c r="AJ6" s="33">
        <f t="shared" si="3"/>
        <v>0</v>
      </c>
      <c r="AK6" s="22">
        <f t="shared" si="3"/>
        <v>0</v>
      </c>
      <c r="AL6" s="22">
        <f t="shared" si="3"/>
        <v>0</v>
      </c>
      <c r="AM6" s="22">
        <f t="shared" si="3"/>
        <v>0</v>
      </c>
      <c r="AN6" s="22">
        <f t="shared" si="3"/>
        <v>0</v>
      </c>
      <c r="AO6" s="22">
        <f t="shared" si="3"/>
        <v>0</v>
      </c>
      <c r="AP6" s="22">
        <f t="shared" si="3"/>
        <v>0</v>
      </c>
      <c r="AQ6" s="22">
        <f t="shared" si="3"/>
        <v>0</v>
      </c>
      <c r="AR6" s="22">
        <f t="shared" si="3"/>
        <v>0</v>
      </c>
      <c r="AS6" s="22">
        <f t="shared" si="3"/>
        <v>0</v>
      </c>
      <c r="AT6" s="22">
        <f t="shared" si="3"/>
        <v>0</v>
      </c>
      <c r="AU6" s="22">
        <f t="shared" si="3"/>
        <v>0</v>
      </c>
      <c r="AV6" s="22">
        <f t="shared" si="3"/>
        <v>0</v>
      </c>
      <c r="AW6" s="22">
        <f t="shared" si="3"/>
        <v>0</v>
      </c>
      <c r="AX6" s="22">
        <f t="shared" si="3"/>
        <v>0</v>
      </c>
      <c r="AY6" s="22">
        <f t="shared" si="3"/>
        <v>0</v>
      </c>
      <c r="AZ6" s="22">
        <f t="shared" si="3"/>
        <v>0</v>
      </c>
      <c r="BA6" s="22">
        <f t="shared" si="3"/>
        <v>0</v>
      </c>
      <c r="BB6" s="22">
        <f t="shared" si="3"/>
        <v>0</v>
      </c>
      <c r="BC6" s="22">
        <f t="shared" si="3"/>
        <v>0</v>
      </c>
      <c r="BD6" s="22">
        <f t="shared" si="3"/>
        <v>0</v>
      </c>
      <c r="BE6" s="22">
        <f t="shared" si="3"/>
        <v>0</v>
      </c>
      <c r="BF6" s="22">
        <f t="shared" si="3"/>
        <v>0</v>
      </c>
      <c r="BG6" s="22">
        <f t="shared" si="3"/>
        <v>0</v>
      </c>
      <c r="BH6" s="22">
        <f t="shared" si="3"/>
        <v>0</v>
      </c>
      <c r="BI6" s="22">
        <f t="shared" si="3"/>
        <v>0</v>
      </c>
      <c r="BJ6" s="27">
        <f t="shared" si="4"/>
        <v>0</v>
      </c>
      <c r="BK6" s="27" t="str">
        <f t="shared" si="5"/>
        <v>N</v>
      </c>
    </row>
    <row r="7" spans="2:63" x14ac:dyDescent="0.3">
      <c r="B7" s="2">
        <v>1914</v>
      </c>
      <c r="C7" s="9" t="s">
        <v>34</v>
      </c>
      <c r="D7" s="9">
        <v>4</v>
      </c>
      <c r="E7" s="9" t="str">
        <f t="shared" si="2"/>
        <v>S</v>
      </c>
      <c r="F7" s="18">
        <f>IFERROR('Comex Stat 15 | EXP (SCN124)'!F6/'Comex Stat 15 | EXP (SCN124)'!$AF6,"")</f>
        <v>0</v>
      </c>
      <c r="G7" s="18">
        <f>IFERROR('Comex Stat 15 | EXP (SCN124)'!G6/'Comex Stat 15 | EXP (SCN124)'!$AF6,"")</f>
        <v>0</v>
      </c>
      <c r="H7" s="18">
        <f>IFERROR('Comex Stat 15 | EXP (SCN124)'!H6/'Comex Stat 15 | EXP (SCN124)'!$AF6,"")</f>
        <v>0</v>
      </c>
      <c r="I7" s="18">
        <f>IFERROR('Comex Stat 15 | EXP (SCN124)'!I6/'Comex Stat 15 | EXP (SCN124)'!$AF6,"")</f>
        <v>0</v>
      </c>
      <c r="J7" s="18">
        <f>IFERROR('Comex Stat 15 | EXP (SCN124)'!J6/'Comex Stat 15 | EXP (SCN124)'!$AF6,"")</f>
        <v>0</v>
      </c>
      <c r="K7" s="18">
        <f>IFERROR('Comex Stat 15 | EXP (SCN124)'!K6/'Comex Stat 15 | EXP (SCN124)'!$AF6,"")</f>
        <v>0</v>
      </c>
      <c r="L7" s="18">
        <f>IFERROR('Comex Stat 15 | EXP (SCN124)'!L6/'Comex Stat 15 | EXP (SCN124)'!$AF6,"")</f>
        <v>0</v>
      </c>
      <c r="M7" s="18">
        <f>IFERROR('Comex Stat 15 | EXP (SCN124)'!M6/'Comex Stat 15 | EXP (SCN124)'!$AF6,"")</f>
        <v>0</v>
      </c>
      <c r="N7" s="18">
        <f>IFERROR('Comex Stat 15 | EXP (SCN124)'!N6/'Comex Stat 15 | EXP (SCN124)'!$AF6,"")</f>
        <v>0</v>
      </c>
      <c r="O7" s="18">
        <f>IFERROR('Comex Stat 15 | EXP (SCN124)'!O6/'Comex Stat 15 | EXP (SCN124)'!$AF6,"")</f>
        <v>0</v>
      </c>
      <c r="P7" s="18">
        <f>IFERROR('Comex Stat 15 | EXP (SCN124)'!P6/'Comex Stat 15 | EXP (SCN124)'!$AF6,"")</f>
        <v>0</v>
      </c>
      <c r="Q7" s="18">
        <f>IFERROR('Comex Stat 15 | EXP (SCN124)'!Q6/'Comex Stat 15 | EXP (SCN124)'!$AF6,"")</f>
        <v>0</v>
      </c>
      <c r="R7" s="18">
        <f>IFERROR('Comex Stat 15 | EXP (SCN124)'!R6/'Comex Stat 15 | EXP (SCN124)'!$AF6,"")</f>
        <v>0</v>
      </c>
      <c r="S7" s="18">
        <f>IFERROR('Comex Stat 15 | EXP (SCN124)'!S6/'Comex Stat 15 | EXP (SCN124)'!$AF6,"")</f>
        <v>0</v>
      </c>
      <c r="T7" s="18">
        <f>IFERROR('Comex Stat 15 | EXP (SCN124)'!T6/'Comex Stat 15 | EXP (SCN124)'!$AF6,"")</f>
        <v>0</v>
      </c>
      <c r="U7" s="18">
        <f>IFERROR('Comex Stat 15 | EXP (SCN124)'!U6/'Comex Stat 15 | EXP (SCN124)'!$AF6,"")</f>
        <v>0</v>
      </c>
      <c r="V7" s="18">
        <f>IFERROR('Comex Stat 15 | EXP (SCN124)'!V6/'Comex Stat 15 | EXP (SCN124)'!$AF6,"")</f>
        <v>0</v>
      </c>
      <c r="W7" s="18">
        <f>IFERROR('Comex Stat 15 | EXP (SCN124)'!W6/'Comex Stat 15 | EXP (SCN124)'!$AF6,"")</f>
        <v>0</v>
      </c>
      <c r="X7" s="18">
        <f>IFERROR('Comex Stat 15 | EXP (SCN124)'!X6/'Comex Stat 15 | EXP (SCN124)'!$AF6,"")</f>
        <v>0</v>
      </c>
      <c r="Y7" s="18">
        <f>IFERROR('Comex Stat 15 | EXP (SCN124)'!Y6/'Comex Stat 15 | EXP (SCN124)'!$AF6,"")</f>
        <v>0</v>
      </c>
      <c r="Z7" s="18">
        <f>IFERROR('Comex Stat 15 | EXP (SCN124)'!Z6/'Comex Stat 15 | EXP (SCN124)'!$AF6,"")</f>
        <v>0</v>
      </c>
      <c r="AA7" s="18">
        <f>IFERROR('Comex Stat 15 | EXP (SCN124)'!AA6/'Comex Stat 15 | EXP (SCN124)'!$AF6,"")</f>
        <v>0</v>
      </c>
      <c r="AB7" s="18">
        <f>IFERROR('Comex Stat 15 | EXP (SCN124)'!AB6/'Comex Stat 15 | EXP (SCN124)'!$AF6,"")</f>
        <v>0</v>
      </c>
      <c r="AC7" s="18">
        <f>IFERROR('Comex Stat 15 | EXP (SCN124)'!AC6/'Comex Stat 15 | EXP (SCN124)'!$AF6,"")</f>
        <v>0</v>
      </c>
      <c r="AD7" s="18">
        <f>IFERROR('Comex Stat 15 | EXP (SCN124)'!AD6/'Comex Stat 15 | EXP (SCN124)'!$AF6,"")</f>
        <v>1</v>
      </c>
      <c r="AE7" s="18">
        <f>IFERROR('Comex Stat 15 | EXP (SCN124)'!AE6/'Comex Stat 15 | EXP (SCN124)'!$AF6,"")</f>
        <v>0</v>
      </c>
      <c r="AF7" s="17">
        <f>IFERROR('Comex Stat 15 | EXP (SCN124)'!AF6/'Comex Stat 15 | EXP (SCN124)'!$AF6,"")</f>
        <v>1</v>
      </c>
      <c r="AH7" s="22">
        <v>0</v>
      </c>
      <c r="AJ7" s="33">
        <f t="shared" si="3"/>
        <v>0</v>
      </c>
      <c r="AK7" s="22">
        <f t="shared" si="3"/>
        <v>0</v>
      </c>
      <c r="AL7" s="22">
        <f t="shared" si="3"/>
        <v>0</v>
      </c>
      <c r="AM7" s="22">
        <f t="shared" si="3"/>
        <v>0</v>
      </c>
      <c r="AN7" s="22">
        <f t="shared" si="3"/>
        <v>0</v>
      </c>
      <c r="AO7" s="22">
        <f t="shared" si="3"/>
        <v>0</v>
      </c>
      <c r="AP7" s="22">
        <f t="shared" si="3"/>
        <v>0</v>
      </c>
      <c r="AQ7" s="22">
        <f t="shared" si="3"/>
        <v>0</v>
      </c>
      <c r="AR7" s="22">
        <f t="shared" si="3"/>
        <v>0</v>
      </c>
      <c r="AS7" s="22">
        <f t="shared" si="3"/>
        <v>0</v>
      </c>
      <c r="AT7" s="22">
        <f t="shared" si="3"/>
        <v>0</v>
      </c>
      <c r="AU7" s="22">
        <f t="shared" si="3"/>
        <v>0</v>
      </c>
      <c r="AV7" s="22">
        <f t="shared" si="3"/>
        <v>0</v>
      </c>
      <c r="AW7" s="22">
        <f t="shared" si="3"/>
        <v>0</v>
      </c>
      <c r="AX7" s="22">
        <f t="shared" si="3"/>
        <v>0</v>
      </c>
      <c r="AY7" s="22">
        <f t="shared" si="3"/>
        <v>0</v>
      </c>
      <c r="AZ7" s="22">
        <f t="shared" si="3"/>
        <v>0</v>
      </c>
      <c r="BA7" s="22">
        <f t="shared" si="3"/>
        <v>0</v>
      </c>
      <c r="BB7" s="22">
        <f t="shared" si="3"/>
        <v>0</v>
      </c>
      <c r="BC7" s="22">
        <f t="shared" si="3"/>
        <v>0</v>
      </c>
      <c r="BD7" s="22">
        <f t="shared" si="3"/>
        <v>0</v>
      </c>
      <c r="BE7" s="22">
        <f t="shared" si="3"/>
        <v>0</v>
      </c>
      <c r="BF7" s="22">
        <f t="shared" si="3"/>
        <v>0</v>
      </c>
      <c r="BG7" s="22">
        <f t="shared" si="3"/>
        <v>0</v>
      </c>
      <c r="BH7" s="22">
        <f t="shared" si="3"/>
        <v>0</v>
      </c>
      <c r="BI7" s="22">
        <f t="shared" si="3"/>
        <v>0</v>
      </c>
      <c r="BJ7" s="27">
        <f t="shared" si="4"/>
        <v>0</v>
      </c>
      <c r="BK7" s="27" t="str">
        <f t="shared" si="5"/>
        <v>N</v>
      </c>
    </row>
    <row r="8" spans="2:63" x14ac:dyDescent="0.3">
      <c r="B8" s="2">
        <v>1915</v>
      </c>
      <c r="C8" s="9" t="s">
        <v>35</v>
      </c>
      <c r="D8" s="9">
        <v>5</v>
      </c>
      <c r="E8" s="9" t="str">
        <f t="shared" si="2"/>
        <v>S</v>
      </c>
      <c r="F8" s="18">
        <f>IFERROR('Comex Stat 15 | EXP (SCN124)'!F7/'Comex Stat 15 | EXP (SCN124)'!$AF7,"")</f>
        <v>2.9753700689121658E-5</v>
      </c>
      <c r="G8" s="18">
        <f>IFERROR('Comex Stat 15 | EXP (SCN124)'!G7/'Comex Stat 15 | EXP (SCN124)'!$AF7,"")</f>
        <v>0.75238780719193599</v>
      </c>
      <c r="H8" s="18">
        <f>IFERROR('Comex Stat 15 | EXP (SCN124)'!H7/'Comex Stat 15 | EXP (SCN124)'!$AF7,"")</f>
        <v>1.1034086645644746E-2</v>
      </c>
      <c r="I8" s="18">
        <f>IFERROR('Comex Stat 15 | EXP (SCN124)'!I7/'Comex Stat 15 | EXP (SCN124)'!$AF7,"")</f>
        <v>0</v>
      </c>
      <c r="J8" s="18">
        <f>IFERROR('Comex Stat 15 | EXP (SCN124)'!J7/'Comex Stat 15 | EXP (SCN124)'!$AF7,"")</f>
        <v>1.519678820580989E-3</v>
      </c>
      <c r="K8" s="18">
        <f>IFERROR('Comex Stat 15 | EXP (SCN124)'!K7/'Comex Stat 15 | EXP (SCN124)'!$AF7,"")</f>
        <v>5.9574692105513346E-6</v>
      </c>
      <c r="L8" s="18">
        <f>IFERROR('Comex Stat 15 | EXP (SCN124)'!L7/'Comex Stat 15 | EXP (SCN124)'!$AF7,"")</f>
        <v>3.4312552149020956E-9</v>
      </c>
      <c r="M8" s="18">
        <f>IFERROR('Comex Stat 15 | EXP (SCN124)'!M7/'Comex Stat 15 | EXP (SCN124)'!$AF7,"")</f>
        <v>5.547743978466324E-5</v>
      </c>
      <c r="N8" s="18">
        <f>IFERROR('Comex Stat 15 | EXP (SCN124)'!N7/'Comex Stat 15 | EXP (SCN124)'!$AF7,"")</f>
        <v>0</v>
      </c>
      <c r="O8" s="18">
        <f>IFERROR('Comex Stat 15 | EXP (SCN124)'!O7/'Comex Stat 15 | EXP (SCN124)'!$AF7,"")</f>
        <v>0</v>
      </c>
      <c r="P8" s="18">
        <f>IFERROR('Comex Stat 15 | EXP (SCN124)'!P7/'Comex Stat 15 | EXP (SCN124)'!$AF7,"")</f>
        <v>0</v>
      </c>
      <c r="Q8" s="18">
        <f>IFERROR('Comex Stat 15 | EXP (SCN124)'!Q7/'Comex Stat 15 | EXP (SCN124)'!$AF7,"")</f>
        <v>0</v>
      </c>
      <c r="R8" s="18">
        <f>IFERROR('Comex Stat 15 | EXP (SCN124)'!R7/'Comex Stat 15 | EXP (SCN124)'!$AF7,"")</f>
        <v>2.137290748304572E-6</v>
      </c>
      <c r="S8" s="18">
        <f>IFERROR('Comex Stat 15 | EXP (SCN124)'!S7/'Comex Stat 15 | EXP (SCN124)'!$AF7,"")</f>
        <v>4.875241784506728E-7</v>
      </c>
      <c r="T8" s="18">
        <f>IFERROR('Comex Stat 15 | EXP (SCN124)'!T7/'Comex Stat 15 | EXP (SCN124)'!$AF7,"")</f>
        <v>0</v>
      </c>
      <c r="U8" s="18">
        <f>IFERROR('Comex Stat 15 | EXP (SCN124)'!U7/'Comex Stat 15 | EXP (SCN124)'!$AF7,"")</f>
        <v>0</v>
      </c>
      <c r="V8" s="18">
        <f>IFERROR('Comex Stat 15 | EXP (SCN124)'!V7/'Comex Stat 15 | EXP (SCN124)'!$AF7,"")</f>
        <v>4.8817230443570984E-6</v>
      </c>
      <c r="W8" s="18">
        <f>IFERROR('Comex Stat 15 | EXP (SCN124)'!W7/'Comex Stat 15 | EXP (SCN124)'!$AF7,"")</f>
        <v>0</v>
      </c>
      <c r="X8" s="18">
        <f>IFERROR('Comex Stat 15 | EXP (SCN124)'!X7/'Comex Stat 15 | EXP (SCN124)'!$AF7,"")</f>
        <v>0</v>
      </c>
      <c r="Y8" s="18">
        <f>IFERROR('Comex Stat 15 | EXP (SCN124)'!Y7/'Comex Stat 15 | EXP (SCN124)'!$AF7,"")</f>
        <v>0</v>
      </c>
      <c r="Z8" s="18">
        <f>IFERROR('Comex Stat 15 | EXP (SCN124)'!Z7/'Comex Stat 15 | EXP (SCN124)'!$AF7,"")</f>
        <v>0</v>
      </c>
      <c r="AA8" s="18">
        <f>IFERROR('Comex Stat 15 | EXP (SCN124)'!AA7/'Comex Stat 15 | EXP (SCN124)'!$AF7,"")</f>
        <v>0</v>
      </c>
      <c r="AB8" s="18">
        <f>IFERROR('Comex Stat 15 | EXP (SCN124)'!AB7/'Comex Stat 15 | EXP (SCN124)'!$AF7,"")</f>
        <v>8.4880675878640591E-7</v>
      </c>
      <c r="AC8" s="18">
        <f>IFERROR('Comex Stat 15 | EXP (SCN124)'!AC7/'Comex Stat 15 | EXP (SCN124)'!$AF7,"")</f>
        <v>0</v>
      </c>
      <c r="AD8" s="18">
        <f>IFERROR('Comex Stat 15 | EXP (SCN124)'!AD7/'Comex Stat 15 | EXP (SCN124)'!$AF7,"")</f>
        <v>9.6219199547132109E-2</v>
      </c>
      <c r="AE8" s="18">
        <f>IFERROR('Comex Stat 15 | EXP (SCN124)'!AE7/'Comex Stat 15 | EXP (SCN124)'!$AF7,"")</f>
        <v>0.13873968040903675</v>
      </c>
      <c r="AF8" s="17">
        <f>IFERROR('Comex Stat 15 | EXP (SCN124)'!AF7/'Comex Stat 15 | EXP (SCN124)'!$AF7,"")</f>
        <v>1</v>
      </c>
      <c r="AH8" s="22">
        <v>0</v>
      </c>
      <c r="AJ8" s="33">
        <f t="shared" si="3"/>
        <v>0</v>
      </c>
      <c r="AK8" s="22">
        <f t="shared" si="3"/>
        <v>0</v>
      </c>
      <c r="AL8" s="22">
        <f t="shared" si="3"/>
        <v>0</v>
      </c>
      <c r="AM8" s="22">
        <f t="shared" si="3"/>
        <v>0</v>
      </c>
      <c r="AN8" s="22">
        <f t="shared" si="3"/>
        <v>0</v>
      </c>
      <c r="AO8" s="22">
        <f t="shared" si="3"/>
        <v>0</v>
      </c>
      <c r="AP8" s="22">
        <f t="shared" si="3"/>
        <v>0</v>
      </c>
      <c r="AQ8" s="22">
        <f t="shared" si="3"/>
        <v>0</v>
      </c>
      <c r="AR8" s="22">
        <f t="shared" si="3"/>
        <v>0</v>
      </c>
      <c r="AS8" s="22">
        <f t="shared" si="3"/>
        <v>0</v>
      </c>
      <c r="AT8" s="22">
        <f t="shared" si="3"/>
        <v>0</v>
      </c>
      <c r="AU8" s="22">
        <f t="shared" si="3"/>
        <v>0</v>
      </c>
      <c r="AV8" s="22">
        <f t="shared" si="3"/>
        <v>0</v>
      </c>
      <c r="AW8" s="22">
        <f t="shared" si="3"/>
        <v>0</v>
      </c>
      <c r="AX8" s="22">
        <f t="shared" si="3"/>
        <v>0</v>
      </c>
      <c r="AY8" s="22">
        <f t="shared" si="3"/>
        <v>0</v>
      </c>
      <c r="AZ8" s="22">
        <f t="shared" si="3"/>
        <v>0</v>
      </c>
      <c r="BA8" s="22">
        <f t="shared" si="3"/>
        <v>0</v>
      </c>
      <c r="BB8" s="22">
        <f t="shared" si="3"/>
        <v>0</v>
      </c>
      <c r="BC8" s="22">
        <f t="shared" si="3"/>
        <v>0</v>
      </c>
      <c r="BD8" s="22">
        <f t="shared" si="3"/>
        <v>0</v>
      </c>
      <c r="BE8" s="22">
        <f t="shared" si="3"/>
        <v>0</v>
      </c>
      <c r="BF8" s="22">
        <f t="shared" si="3"/>
        <v>0</v>
      </c>
      <c r="BG8" s="22">
        <f t="shared" si="3"/>
        <v>0</v>
      </c>
      <c r="BH8" s="22">
        <f t="shared" si="3"/>
        <v>0</v>
      </c>
      <c r="BI8" s="22">
        <f t="shared" si="3"/>
        <v>0</v>
      </c>
      <c r="BJ8" s="27">
        <f t="shared" si="4"/>
        <v>0</v>
      </c>
      <c r="BK8" s="27" t="str">
        <f t="shared" si="5"/>
        <v>N</v>
      </c>
    </row>
    <row r="9" spans="2:63" x14ac:dyDescent="0.3">
      <c r="B9" s="2">
        <v>1916</v>
      </c>
      <c r="C9" s="9" t="s">
        <v>36</v>
      </c>
      <c r="D9" s="9">
        <v>6</v>
      </c>
      <c r="E9" s="9" t="str">
        <f t="shared" si="2"/>
        <v>S</v>
      </c>
      <c r="F9" s="18">
        <f>IFERROR('Comex Stat 15 | EXP (SCN124)'!F8/'Comex Stat 15 | EXP (SCN124)'!$AF8,"")</f>
        <v>3.9729010043549375E-2</v>
      </c>
      <c r="G9" s="18">
        <f>IFERROR('Comex Stat 15 | EXP (SCN124)'!G8/'Comex Stat 15 | EXP (SCN124)'!$AF8,"")</f>
        <v>5.187143269609641E-3</v>
      </c>
      <c r="H9" s="18">
        <f>IFERROR('Comex Stat 15 | EXP (SCN124)'!H8/'Comex Stat 15 | EXP (SCN124)'!$AF8,"")</f>
        <v>1.0539590276237992E-3</v>
      </c>
      <c r="I9" s="18">
        <f>IFERROR('Comex Stat 15 | EXP (SCN124)'!I8/'Comex Stat 15 | EXP (SCN124)'!$AF8,"")</f>
        <v>0.10188613081808427</v>
      </c>
      <c r="J9" s="18">
        <f>IFERROR('Comex Stat 15 | EXP (SCN124)'!J8/'Comex Stat 15 | EXP (SCN124)'!$AF8,"")</f>
        <v>1.4212955952020339E-3</v>
      </c>
      <c r="K9" s="18">
        <f>IFERROR('Comex Stat 15 | EXP (SCN124)'!K8/'Comex Stat 15 | EXP (SCN124)'!$AF8,"")</f>
        <v>1.2078508794094925E-2</v>
      </c>
      <c r="L9" s="18">
        <f>IFERROR('Comex Stat 15 | EXP (SCN124)'!L8/'Comex Stat 15 | EXP (SCN124)'!$AF8,"")</f>
        <v>1.2778439035956329E-2</v>
      </c>
      <c r="M9" s="18">
        <f>IFERROR('Comex Stat 15 | EXP (SCN124)'!M8/'Comex Stat 15 | EXP (SCN124)'!$AF8,"")</f>
        <v>1.4439529283318766E-2</v>
      </c>
      <c r="N9" s="18">
        <f>IFERROR('Comex Stat 15 | EXP (SCN124)'!N8/'Comex Stat 15 | EXP (SCN124)'!$AF8,"")</f>
        <v>3.0487803911513726E-2</v>
      </c>
      <c r="O9" s="18">
        <f>IFERROR('Comex Stat 15 | EXP (SCN124)'!O8/'Comex Stat 15 | EXP (SCN124)'!$AF8,"")</f>
        <v>3.0814035500608275E-3</v>
      </c>
      <c r="P9" s="18">
        <f>IFERROR('Comex Stat 15 | EXP (SCN124)'!P8/'Comex Stat 15 | EXP (SCN124)'!$AF8,"")</f>
        <v>2.3151594377695869E-2</v>
      </c>
      <c r="Q9" s="18">
        <f>IFERROR('Comex Stat 15 | EXP (SCN124)'!Q8/'Comex Stat 15 | EXP (SCN124)'!$AF8,"")</f>
        <v>1.3180818708474996E-2</v>
      </c>
      <c r="R9" s="18">
        <f>IFERROR('Comex Stat 15 | EXP (SCN124)'!R8/'Comex Stat 15 | EXP (SCN124)'!$AF8,"")</f>
        <v>1.9136258817522239E-3</v>
      </c>
      <c r="S9" s="18">
        <f>IFERROR('Comex Stat 15 | EXP (SCN124)'!S8/'Comex Stat 15 | EXP (SCN124)'!$AF8,"")</f>
        <v>1.182390770358501E-2</v>
      </c>
      <c r="T9" s="18">
        <f>IFERROR('Comex Stat 15 | EXP (SCN124)'!T8/'Comex Stat 15 | EXP (SCN124)'!$AF8,"")</f>
        <v>1.2469413176681071E-2</v>
      </c>
      <c r="U9" s="18">
        <f>IFERROR('Comex Stat 15 | EXP (SCN124)'!U8/'Comex Stat 15 | EXP (SCN124)'!$AF8,"")</f>
        <v>4.0587173437757803E-3</v>
      </c>
      <c r="V9" s="18">
        <f>IFERROR('Comex Stat 15 | EXP (SCN124)'!V8/'Comex Stat 15 | EXP (SCN124)'!$AF8,"")</f>
        <v>0</v>
      </c>
      <c r="W9" s="18">
        <f>IFERROR('Comex Stat 15 | EXP (SCN124)'!W8/'Comex Stat 15 | EXP (SCN124)'!$AF8,"")</f>
        <v>0</v>
      </c>
      <c r="X9" s="18">
        <f>IFERROR('Comex Stat 15 | EXP (SCN124)'!X8/'Comex Stat 15 | EXP (SCN124)'!$AF8,"")</f>
        <v>5.2364548336310884E-3</v>
      </c>
      <c r="Y9" s="18">
        <f>IFERROR('Comex Stat 15 | EXP (SCN124)'!Y8/'Comex Stat 15 | EXP (SCN124)'!$AF8,"")</f>
        <v>0</v>
      </c>
      <c r="Z9" s="18">
        <f>IFERROR('Comex Stat 15 | EXP (SCN124)'!Z8/'Comex Stat 15 | EXP (SCN124)'!$AF8,"")</f>
        <v>6.7352362553489966E-3</v>
      </c>
      <c r="AA9" s="18">
        <f>IFERROR('Comex Stat 15 | EXP (SCN124)'!AA8/'Comex Stat 15 | EXP (SCN124)'!$AF8,"")</f>
        <v>7.4062236929038341E-3</v>
      </c>
      <c r="AB9" s="18">
        <f>IFERROR('Comex Stat 15 | EXP (SCN124)'!AB8/'Comex Stat 15 | EXP (SCN124)'!$AF8,"")</f>
        <v>9.743027909965769E-3</v>
      </c>
      <c r="AC9" s="18">
        <f>IFERROR('Comex Stat 15 | EXP (SCN124)'!AC8/'Comex Stat 15 | EXP (SCN124)'!$AF8,"")</f>
        <v>1.8359500813071604E-2</v>
      </c>
      <c r="AD9" s="18">
        <f>IFERROR('Comex Stat 15 | EXP (SCN124)'!AD8/'Comex Stat 15 | EXP (SCN124)'!$AF8,"")</f>
        <v>0.40264483865739953</v>
      </c>
      <c r="AE9" s="18">
        <f>IFERROR('Comex Stat 15 | EXP (SCN124)'!AE8/'Comex Stat 15 | EXP (SCN124)'!$AF8,"")</f>
        <v>0.26113341731670053</v>
      </c>
      <c r="AF9" s="17">
        <f>IFERROR('Comex Stat 15 | EXP (SCN124)'!AF8/'Comex Stat 15 | EXP (SCN124)'!$AF8,"")</f>
        <v>1</v>
      </c>
      <c r="AH9" s="22">
        <v>0</v>
      </c>
      <c r="AJ9" s="33">
        <f t="shared" si="3"/>
        <v>0</v>
      </c>
      <c r="AK9" s="22">
        <f t="shared" si="3"/>
        <v>0</v>
      </c>
      <c r="AL9" s="22">
        <f t="shared" si="3"/>
        <v>0</v>
      </c>
      <c r="AM9" s="22">
        <f t="shared" si="3"/>
        <v>0</v>
      </c>
      <c r="AN9" s="22">
        <f t="shared" si="3"/>
        <v>0</v>
      </c>
      <c r="AO9" s="22">
        <f t="shared" si="3"/>
        <v>0</v>
      </c>
      <c r="AP9" s="22">
        <f t="shared" si="3"/>
        <v>0</v>
      </c>
      <c r="AQ9" s="22">
        <f t="shared" si="3"/>
        <v>0</v>
      </c>
      <c r="AR9" s="22">
        <f t="shared" si="3"/>
        <v>0</v>
      </c>
      <c r="AS9" s="22">
        <f t="shared" si="3"/>
        <v>0</v>
      </c>
      <c r="AT9" s="22">
        <f t="shared" si="3"/>
        <v>0</v>
      </c>
      <c r="AU9" s="22">
        <f t="shared" si="3"/>
        <v>0</v>
      </c>
      <c r="AV9" s="22">
        <f t="shared" si="3"/>
        <v>0</v>
      </c>
      <c r="AW9" s="22">
        <f t="shared" si="3"/>
        <v>0</v>
      </c>
      <c r="AX9" s="22">
        <f t="shared" si="3"/>
        <v>0</v>
      </c>
      <c r="AY9" s="22">
        <f t="shared" si="3"/>
        <v>0</v>
      </c>
      <c r="AZ9" s="22">
        <f t="shared" si="3"/>
        <v>0</v>
      </c>
      <c r="BA9" s="22">
        <f t="shared" si="3"/>
        <v>0</v>
      </c>
      <c r="BB9" s="22">
        <f t="shared" si="3"/>
        <v>0</v>
      </c>
      <c r="BC9" s="22">
        <f t="shared" si="3"/>
        <v>0</v>
      </c>
      <c r="BD9" s="22">
        <f t="shared" si="3"/>
        <v>0</v>
      </c>
      <c r="BE9" s="22">
        <f t="shared" si="3"/>
        <v>0</v>
      </c>
      <c r="BF9" s="22">
        <f t="shared" si="3"/>
        <v>0</v>
      </c>
      <c r="BG9" s="22">
        <f t="shared" si="3"/>
        <v>0</v>
      </c>
      <c r="BH9" s="22">
        <f t="shared" si="3"/>
        <v>0</v>
      </c>
      <c r="BI9" s="22">
        <f t="shared" si="3"/>
        <v>0</v>
      </c>
      <c r="BJ9" s="27">
        <f t="shared" si="4"/>
        <v>0</v>
      </c>
      <c r="BK9" s="27" t="str">
        <f t="shared" si="5"/>
        <v>N</v>
      </c>
    </row>
    <row r="10" spans="2:63" x14ac:dyDescent="0.3">
      <c r="B10" s="2">
        <v>1917</v>
      </c>
      <c r="C10" s="9" t="s">
        <v>37</v>
      </c>
      <c r="D10" s="9">
        <v>7</v>
      </c>
      <c r="E10" s="9" t="str">
        <f t="shared" si="2"/>
        <v>S</v>
      </c>
      <c r="F10" s="18">
        <f>IFERROR('Comex Stat 15 | EXP (SCN124)'!F9/'Comex Stat 15 | EXP (SCN124)'!$AF9,"")</f>
        <v>0</v>
      </c>
      <c r="G10" s="18">
        <f>IFERROR('Comex Stat 15 | EXP (SCN124)'!G9/'Comex Stat 15 | EXP (SCN124)'!$AF9,"")</f>
        <v>0</v>
      </c>
      <c r="H10" s="18">
        <f>IFERROR('Comex Stat 15 | EXP (SCN124)'!H9/'Comex Stat 15 | EXP (SCN124)'!$AF9,"")</f>
        <v>0</v>
      </c>
      <c r="I10" s="18">
        <f>IFERROR('Comex Stat 15 | EXP (SCN124)'!I9/'Comex Stat 15 | EXP (SCN124)'!$AF9,"")</f>
        <v>0</v>
      </c>
      <c r="J10" s="18">
        <f>IFERROR('Comex Stat 15 | EXP (SCN124)'!J9/'Comex Stat 15 | EXP (SCN124)'!$AF9,"")</f>
        <v>0</v>
      </c>
      <c r="K10" s="18">
        <f>IFERROR('Comex Stat 15 | EXP (SCN124)'!K9/'Comex Stat 15 | EXP (SCN124)'!$AF9,"")</f>
        <v>1.0290470970872042E-2</v>
      </c>
      <c r="L10" s="18">
        <f>IFERROR('Comex Stat 15 | EXP (SCN124)'!L9/'Comex Stat 15 | EXP (SCN124)'!$AF9,"")</f>
        <v>0</v>
      </c>
      <c r="M10" s="18">
        <f>IFERROR('Comex Stat 15 | EXP (SCN124)'!M9/'Comex Stat 15 | EXP (SCN124)'!$AF9,"")</f>
        <v>1.4886974178361575E-2</v>
      </c>
      <c r="N10" s="18">
        <f>IFERROR('Comex Stat 15 | EXP (SCN124)'!N9/'Comex Stat 15 | EXP (SCN124)'!$AF9,"")</f>
        <v>0</v>
      </c>
      <c r="O10" s="18">
        <f>IFERROR('Comex Stat 15 | EXP (SCN124)'!O9/'Comex Stat 15 | EXP (SCN124)'!$AF9,"")</f>
        <v>7.3785736105370979E-5</v>
      </c>
      <c r="P10" s="18">
        <f>IFERROR('Comex Stat 15 | EXP (SCN124)'!P9/'Comex Stat 15 | EXP (SCN124)'!$AF9,"")</f>
        <v>1.2348160859643133E-3</v>
      </c>
      <c r="Q10" s="18">
        <f>IFERROR('Comex Stat 15 | EXP (SCN124)'!Q9/'Comex Stat 15 | EXP (SCN124)'!$AF9,"")</f>
        <v>0</v>
      </c>
      <c r="R10" s="18">
        <f>IFERROR('Comex Stat 15 | EXP (SCN124)'!R9/'Comex Stat 15 | EXP (SCN124)'!$AF9,"")</f>
        <v>0</v>
      </c>
      <c r="S10" s="18">
        <f>IFERROR('Comex Stat 15 | EXP (SCN124)'!S9/'Comex Stat 15 | EXP (SCN124)'!$AF9,"")</f>
        <v>0</v>
      </c>
      <c r="T10" s="18">
        <f>IFERROR('Comex Stat 15 | EXP (SCN124)'!T9/'Comex Stat 15 | EXP (SCN124)'!$AF9,"")</f>
        <v>0</v>
      </c>
      <c r="U10" s="18">
        <f>IFERROR('Comex Stat 15 | EXP (SCN124)'!U9/'Comex Stat 15 | EXP (SCN124)'!$AF9,"")</f>
        <v>0</v>
      </c>
      <c r="V10" s="18">
        <f>IFERROR('Comex Stat 15 | EXP (SCN124)'!V9/'Comex Stat 15 | EXP (SCN124)'!$AF9,"")</f>
        <v>0</v>
      </c>
      <c r="W10" s="18">
        <f>IFERROR('Comex Stat 15 | EXP (SCN124)'!W9/'Comex Stat 15 | EXP (SCN124)'!$AF9,"")</f>
        <v>0</v>
      </c>
      <c r="X10" s="18">
        <f>IFERROR('Comex Stat 15 | EXP (SCN124)'!X9/'Comex Stat 15 | EXP (SCN124)'!$AF9,"")</f>
        <v>0</v>
      </c>
      <c r="Y10" s="18">
        <f>IFERROR('Comex Stat 15 | EXP (SCN124)'!Y9/'Comex Stat 15 | EXP (SCN124)'!$AF9,"")</f>
        <v>0</v>
      </c>
      <c r="Z10" s="18">
        <f>IFERROR('Comex Stat 15 | EXP (SCN124)'!Z9/'Comex Stat 15 | EXP (SCN124)'!$AF9,"")</f>
        <v>0</v>
      </c>
      <c r="AA10" s="18">
        <f>IFERROR('Comex Stat 15 | EXP (SCN124)'!AA9/'Comex Stat 15 | EXP (SCN124)'!$AF9,"")</f>
        <v>0</v>
      </c>
      <c r="AB10" s="18">
        <f>IFERROR('Comex Stat 15 | EXP (SCN124)'!AB9/'Comex Stat 15 | EXP (SCN124)'!$AF9,"")</f>
        <v>0</v>
      </c>
      <c r="AC10" s="18">
        <f>IFERROR('Comex Stat 15 | EXP (SCN124)'!AC9/'Comex Stat 15 | EXP (SCN124)'!$AF9,"")</f>
        <v>0</v>
      </c>
      <c r="AD10" s="18">
        <f>IFERROR('Comex Stat 15 | EXP (SCN124)'!AD9/'Comex Stat 15 | EXP (SCN124)'!$AF9,"")</f>
        <v>0.74776295574203522</v>
      </c>
      <c r="AE10" s="18">
        <f>IFERROR('Comex Stat 15 | EXP (SCN124)'!AE9/'Comex Stat 15 | EXP (SCN124)'!$AF9,"")</f>
        <v>0.22575099728666151</v>
      </c>
      <c r="AF10" s="17">
        <f>IFERROR('Comex Stat 15 | EXP (SCN124)'!AF9/'Comex Stat 15 | EXP (SCN124)'!$AF9,"")</f>
        <v>1</v>
      </c>
      <c r="AH10" s="22">
        <v>0</v>
      </c>
      <c r="AJ10" s="33">
        <f t="shared" si="3"/>
        <v>0</v>
      </c>
      <c r="AK10" s="22">
        <f t="shared" si="3"/>
        <v>0</v>
      </c>
      <c r="AL10" s="22">
        <f t="shared" si="3"/>
        <v>0</v>
      </c>
      <c r="AM10" s="22">
        <f t="shared" si="3"/>
        <v>0</v>
      </c>
      <c r="AN10" s="22">
        <f t="shared" si="3"/>
        <v>0</v>
      </c>
      <c r="AO10" s="22">
        <f t="shared" si="3"/>
        <v>0</v>
      </c>
      <c r="AP10" s="22">
        <f t="shared" si="3"/>
        <v>0</v>
      </c>
      <c r="AQ10" s="22">
        <f t="shared" si="3"/>
        <v>0</v>
      </c>
      <c r="AR10" s="22">
        <f t="shared" si="3"/>
        <v>0</v>
      </c>
      <c r="AS10" s="22">
        <f t="shared" si="3"/>
        <v>0</v>
      </c>
      <c r="AT10" s="22">
        <f t="shared" si="3"/>
        <v>0</v>
      </c>
      <c r="AU10" s="22">
        <f t="shared" si="3"/>
        <v>0</v>
      </c>
      <c r="AV10" s="22">
        <f t="shared" si="3"/>
        <v>0</v>
      </c>
      <c r="AW10" s="22">
        <f t="shared" si="3"/>
        <v>0</v>
      </c>
      <c r="AX10" s="22">
        <f t="shared" si="3"/>
        <v>0</v>
      </c>
      <c r="AY10" s="22">
        <f t="shared" si="3"/>
        <v>0</v>
      </c>
      <c r="AZ10" s="22">
        <f t="shared" si="3"/>
        <v>0</v>
      </c>
      <c r="BA10" s="22">
        <f t="shared" si="3"/>
        <v>0</v>
      </c>
      <c r="BB10" s="22">
        <f t="shared" si="3"/>
        <v>0</v>
      </c>
      <c r="BC10" s="22">
        <f t="shared" si="3"/>
        <v>0</v>
      </c>
      <c r="BD10" s="22">
        <f t="shared" si="3"/>
        <v>0</v>
      </c>
      <c r="BE10" s="22">
        <f t="shared" si="3"/>
        <v>0</v>
      </c>
      <c r="BF10" s="22">
        <f t="shared" si="3"/>
        <v>0</v>
      </c>
      <c r="BG10" s="22">
        <f t="shared" si="3"/>
        <v>0</v>
      </c>
      <c r="BH10" s="22">
        <f t="shared" si="3"/>
        <v>0</v>
      </c>
      <c r="BI10" s="22">
        <f t="shared" si="3"/>
        <v>0</v>
      </c>
      <c r="BJ10" s="27">
        <f t="shared" si="4"/>
        <v>0</v>
      </c>
      <c r="BK10" s="27" t="str">
        <f t="shared" si="5"/>
        <v>N</v>
      </c>
    </row>
    <row r="11" spans="2:63" x14ac:dyDescent="0.3">
      <c r="B11" s="2">
        <v>1918</v>
      </c>
      <c r="C11" s="9" t="s">
        <v>38</v>
      </c>
      <c r="D11" s="9">
        <v>8</v>
      </c>
      <c r="E11" s="9" t="str">
        <f t="shared" si="2"/>
        <v>S</v>
      </c>
      <c r="F11" s="18">
        <f>IFERROR('Comex Stat 15 | EXP (SCN124)'!F10/'Comex Stat 15 | EXP (SCN124)'!$AF10,"")</f>
        <v>0.21238533030771359</v>
      </c>
      <c r="G11" s="18">
        <f>IFERROR('Comex Stat 15 | EXP (SCN124)'!G10/'Comex Stat 15 | EXP (SCN124)'!$AF10,"")</f>
        <v>2.3427881807338777E-3</v>
      </c>
      <c r="H11" s="18">
        <f>IFERROR('Comex Stat 15 | EXP (SCN124)'!H10/'Comex Stat 15 | EXP (SCN124)'!$AF10,"")</f>
        <v>1.2021469098453615E-2</v>
      </c>
      <c r="I11" s="18">
        <f>IFERROR('Comex Stat 15 | EXP (SCN124)'!I10/'Comex Stat 15 | EXP (SCN124)'!$AF10,"")</f>
        <v>4.1755898067971197E-4</v>
      </c>
      <c r="J11" s="18">
        <f>IFERROR('Comex Stat 15 | EXP (SCN124)'!J10/'Comex Stat 15 | EXP (SCN124)'!$AF10,"")</f>
        <v>1.0074010582137118E-3</v>
      </c>
      <c r="K11" s="18">
        <f>IFERROR('Comex Stat 15 | EXP (SCN124)'!K10/'Comex Stat 15 | EXP (SCN124)'!$AF10,"")</f>
        <v>1.212294617292539E-2</v>
      </c>
      <c r="L11" s="18">
        <f>IFERROR('Comex Stat 15 | EXP (SCN124)'!L10/'Comex Stat 15 | EXP (SCN124)'!$AF10,"")</f>
        <v>4.1684158075498478E-4</v>
      </c>
      <c r="M11" s="18">
        <f>IFERROR('Comex Stat 15 | EXP (SCN124)'!M10/'Comex Stat 15 | EXP (SCN124)'!$AF10,"")</f>
        <v>1.3376313151077822E-4</v>
      </c>
      <c r="N11" s="18">
        <f>IFERROR('Comex Stat 15 | EXP (SCN124)'!N10/'Comex Stat 15 | EXP (SCN124)'!$AF10,"")</f>
        <v>1.002133722540537E-2</v>
      </c>
      <c r="O11" s="18">
        <f>IFERROR('Comex Stat 15 | EXP (SCN124)'!O10/'Comex Stat 15 | EXP (SCN124)'!$AF10,"")</f>
        <v>4.3674702533141136E-3</v>
      </c>
      <c r="P11" s="18">
        <f>IFERROR('Comex Stat 15 | EXP (SCN124)'!P10/'Comex Stat 15 | EXP (SCN124)'!$AF10,"")</f>
        <v>1.4934916244756856E-4</v>
      </c>
      <c r="Q11" s="18">
        <f>IFERROR('Comex Stat 15 | EXP (SCN124)'!Q10/'Comex Stat 15 | EXP (SCN124)'!$AF10,"")</f>
        <v>5.0973199921428339E-4</v>
      </c>
      <c r="R11" s="18">
        <f>IFERROR('Comex Stat 15 | EXP (SCN124)'!R10/'Comex Stat 15 | EXP (SCN124)'!$AF10,"")</f>
        <v>0</v>
      </c>
      <c r="S11" s="18">
        <f>IFERROR('Comex Stat 15 | EXP (SCN124)'!S10/'Comex Stat 15 | EXP (SCN124)'!$AF10,"")</f>
        <v>0</v>
      </c>
      <c r="T11" s="18">
        <f>IFERROR('Comex Stat 15 | EXP (SCN124)'!T10/'Comex Stat 15 | EXP (SCN124)'!$AF10,"")</f>
        <v>1.6613931270293581E-2</v>
      </c>
      <c r="U11" s="18">
        <f>IFERROR('Comex Stat 15 | EXP (SCN124)'!U10/'Comex Stat 15 | EXP (SCN124)'!$AF10,"")</f>
        <v>2.930808224481638E-7</v>
      </c>
      <c r="V11" s="18">
        <f>IFERROR('Comex Stat 15 | EXP (SCN124)'!V10/'Comex Stat 15 | EXP (SCN124)'!$AF10,"")</f>
        <v>2.131821295717636E-3</v>
      </c>
      <c r="W11" s="18">
        <f>IFERROR('Comex Stat 15 | EXP (SCN124)'!W10/'Comex Stat 15 | EXP (SCN124)'!$AF10,"")</f>
        <v>0</v>
      </c>
      <c r="X11" s="18">
        <f>IFERROR('Comex Stat 15 | EXP (SCN124)'!X10/'Comex Stat 15 | EXP (SCN124)'!$AF10,"")</f>
        <v>0</v>
      </c>
      <c r="Y11" s="18">
        <f>IFERROR('Comex Stat 15 | EXP (SCN124)'!Y10/'Comex Stat 15 | EXP (SCN124)'!$AF10,"")</f>
        <v>0</v>
      </c>
      <c r="Z11" s="18">
        <f>IFERROR('Comex Stat 15 | EXP (SCN124)'!Z10/'Comex Stat 15 | EXP (SCN124)'!$AF10,"")</f>
        <v>0</v>
      </c>
      <c r="AA11" s="18">
        <f>IFERROR('Comex Stat 15 | EXP (SCN124)'!AA10/'Comex Stat 15 | EXP (SCN124)'!$AF10,"")</f>
        <v>3.7787443312464397E-5</v>
      </c>
      <c r="AB11" s="18">
        <f>IFERROR('Comex Stat 15 | EXP (SCN124)'!AB10/'Comex Stat 15 | EXP (SCN124)'!$AF10,"")</f>
        <v>0</v>
      </c>
      <c r="AC11" s="18">
        <f>IFERROR('Comex Stat 15 | EXP (SCN124)'!AC10/'Comex Stat 15 | EXP (SCN124)'!$AF10,"")</f>
        <v>2.6482642696857417E-4</v>
      </c>
      <c r="AD11" s="18">
        <f>IFERROR('Comex Stat 15 | EXP (SCN124)'!AD10/'Comex Stat 15 | EXP (SCN124)'!$AF10,"")</f>
        <v>0.49594247522816753</v>
      </c>
      <c r="AE11" s="18">
        <f>IFERROR('Comex Stat 15 | EXP (SCN124)'!AE10/'Comex Stat 15 | EXP (SCN124)'!$AF10,"")</f>
        <v>0.22911287810335076</v>
      </c>
      <c r="AF11" s="17">
        <f>IFERROR('Comex Stat 15 | EXP (SCN124)'!AF10/'Comex Stat 15 | EXP (SCN124)'!$AF10,"")</f>
        <v>1</v>
      </c>
      <c r="AH11" s="22">
        <v>0</v>
      </c>
      <c r="AJ11" s="33">
        <f t="shared" si="3"/>
        <v>0</v>
      </c>
      <c r="AK11" s="22">
        <f t="shared" si="3"/>
        <v>0</v>
      </c>
      <c r="AL11" s="22">
        <f t="shared" si="3"/>
        <v>0</v>
      </c>
      <c r="AM11" s="22">
        <f t="shared" si="3"/>
        <v>0</v>
      </c>
      <c r="AN11" s="22">
        <f t="shared" si="3"/>
        <v>0</v>
      </c>
      <c r="AO11" s="22">
        <f t="shared" si="3"/>
        <v>0</v>
      </c>
      <c r="AP11" s="22">
        <f t="shared" si="3"/>
        <v>0</v>
      </c>
      <c r="AQ11" s="22">
        <f t="shared" si="3"/>
        <v>0</v>
      </c>
      <c r="AR11" s="22">
        <f t="shared" si="3"/>
        <v>0</v>
      </c>
      <c r="AS11" s="22">
        <f t="shared" si="3"/>
        <v>0</v>
      </c>
      <c r="AT11" s="22">
        <f t="shared" si="3"/>
        <v>0</v>
      </c>
      <c r="AU11" s="22">
        <f t="shared" si="3"/>
        <v>0</v>
      </c>
      <c r="AV11" s="22">
        <f t="shared" si="3"/>
        <v>0</v>
      </c>
      <c r="AW11" s="22">
        <f t="shared" si="3"/>
        <v>0</v>
      </c>
      <c r="AX11" s="22">
        <f t="shared" si="3"/>
        <v>0</v>
      </c>
      <c r="AY11" s="22">
        <f t="shared" si="3"/>
        <v>0</v>
      </c>
      <c r="AZ11" s="22">
        <f t="shared" si="3"/>
        <v>0</v>
      </c>
      <c r="BA11" s="22">
        <f t="shared" si="3"/>
        <v>0</v>
      </c>
      <c r="BB11" s="22">
        <f t="shared" si="3"/>
        <v>0</v>
      </c>
      <c r="BC11" s="22">
        <f t="shared" si="3"/>
        <v>0</v>
      </c>
      <c r="BD11" s="22">
        <f t="shared" si="3"/>
        <v>0</v>
      </c>
      <c r="BE11" s="22">
        <f t="shared" si="3"/>
        <v>0</v>
      </c>
      <c r="BF11" s="22">
        <f t="shared" si="3"/>
        <v>0</v>
      </c>
      <c r="BG11" s="22">
        <f t="shared" si="3"/>
        <v>0</v>
      </c>
      <c r="BH11" s="22">
        <f t="shared" si="3"/>
        <v>0</v>
      </c>
      <c r="BI11" s="22">
        <f t="shared" si="3"/>
        <v>0</v>
      </c>
      <c r="BJ11" s="27">
        <f t="shared" si="4"/>
        <v>0</v>
      </c>
      <c r="BK11" s="27" t="str">
        <f t="shared" si="5"/>
        <v>N</v>
      </c>
    </row>
    <row r="12" spans="2:63" x14ac:dyDescent="0.3">
      <c r="B12" s="2">
        <v>1919</v>
      </c>
      <c r="C12" s="9" t="s">
        <v>39</v>
      </c>
      <c r="D12" s="9">
        <v>9</v>
      </c>
      <c r="E12" s="9" t="str">
        <f t="shared" si="2"/>
        <v>S</v>
      </c>
      <c r="F12" s="18">
        <f>IFERROR('Comex Stat 15 | EXP (SCN124)'!F11/'Comex Stat 15 | EXP (SCN124)'!$AF11,"")</f>
        <v>0.19147121878022491</v>
      </c>
      <c r="G12" s="18">
        <f>IFERROR('Comex Stat 15 | EXP (SCN124)'!G11/'Comex Stat 15 | EXP (SCN124)'!$AF11,"")</f>
        <v>5.5282249276107369E-5</v>
      </c>
      <c r="H12" s="18">
        <f>IFERROR('Comex Stat 15 | EXP (SCN124)'!H11/'Comex Stat 15 | EXP (SCN124)'!$AF11,"")</f>
        <v>6.1061051723741953E-3</v>
      </c>
      <c r="I12" s="18">
        <f>IFERROR('Comex Stat 15 | EXP (SCN124)'!I11/'Comex Stat 15 | EXP (SCN124)'!$AF11,"")</f>
        <v>7.2113073786369188E-3</v>
      </c>
      <c r="J12" s="18">
        <f>IFERROR('Comex Stat 15 | EXP (SCN124)'!J11/'Comex Stat 15 | EXP (SCN124)'!$AF11,"")</f>
        <v>6.8013855981698048E-4</v>
      </c>
      <c r="K12" s="18">
        <f>IFERROR('Comex Stat 15 | EXP (SCN124)'!K11/'Comex Stat 15 | EXP (SCN124)'!$AF11,"")</f>
        <v>3.0287123142890306E-2</v>
      </c>
      <c r="L12" s="18">
        <f>IFERROR('Comex Stat 15 | EXP (SCN124)'!L11/'Comex Stat 15 | EXP (SCN124)'!$AF11,"")</f>
        <v>0.14486250725882174</v>
      </c>
      <c r="M12" s="18">
        <f>IFERROR('Comex Stat 15 | EXP (SCN124)'!M11/'Comex Stat 15 | EXP (SCN124)'!$AF11,"")</f>
        <v>6.3311954889400265E-4</v>
      </c>
      <c r="N12" s="18">
        <f>IFERROR('Comex Stat 15 | EXP (SCN124)'!N11/'Comex Stat 15 | EXP (SCN124)'!$AF11,"")</f>
        <v>0</v>
      </c>
      <c r="O12" s="18">
        <f>IFERROR('Comex Stat 15 | EXP (SCN124)'!O11/'Comex Stat 15 | EXP (SCN124)'!$AF11,"")</f>
        <v>8.0562412706494755E-3</v>
      </c>
      <c r="P12" s="18">
        <f>IFERROR('Comex Stat 15 | EXP (SCN124)'!P11/'Comex Stat 15 | EXP (SCN124)'!$AF11,"")</f>
        <v>1.0482776753856088E-3</v>
      </c>
      <c r="Q12" s="18">
        <f>IFERROR('Comex Stat 15 | EXP (SCN124)'!Q11/'Comex Stat 15 | EXP (SCN124)'!$AF11,"")</f>
        <v>5.2348651574037541E-4</v>
      </c>
      <c r="R12" s="18">
        <f>IFERROR('Comex Stat 15 | EXP (SCN124)'!R11/'Comex Stat 15 | EXP (SCN124)'!$AF11,"")</f>
        <v>3.4021529340340396E-3</v>
      </c>
      <c r="S12" s="18">
        <f>IFERROR('Comex Stat 15 | EXP (SCN124)'!S11/'Comex Stat 15 | EXP (SCN124)'!$AF11,"")</f>
        <v>3.9948611009533915E-4</v>
      </c>
      <c r="T12" s="18">
        <f>IFERROR('Comex Stat 15 | EXP (SCN124)'!T11/'Comex Stat 15 | EXP (SCN124)'!$AF11,"")</f>
        <v>2.8327841209477227E-2</v>
      </c>
      <c r="U12" s="18">
        <f>IFERROR('Comex Stat 15 | EXP (SCN124)'!U11/'Comex Stat 15 | EXP (SCN124)'!$AF11,"")</f>
        <v>0</v>
      </c>
      <c r="V12" s="18">
        <f>IFERROR('Comex Stat 15 | EXP (SCN124)'!V11/'Comex Stat 15 | EXP (SCN124)'!$AF11,"")</f>
        <v>0</v>
      </c>
      <c r="W12" s="18">
        <f>IFERROR('Comex Stat 15 | EXP (SCN124)'!W11/'Comex Stat 15 | EXP (SCN124)'!$AF11,"")</f>
        <v>5.129131247293817E-5</v>
      </c>
      <c r="X12" s="18">
        <f>IFERROR('Comex Stat 15 | EXP (SCN124)'!X11/'Comex Stat 15 | EXP (SCN124)'!$AF11,"")</f>
        <v>3.9864942019040753E-4</v>
      </c>
      <c r="Y12" s="18">
        <f>IFERROR('Comex Stat 15 | EXP (SCN124)'!Y11/'Comex Stat 15 | EXP (SCN124)'!$AF11,"")</f>
        <v>1.7511253320028117E-5</v>
      </c>
      <c r="Z12" s="18">
        <f>IFERROR('Comex Stat 15 | EXP (SCN124)'!Z11/'Comex Stat 15 | EXP (SCN124)'!$AF11,"")</f>
        <v>5.8247093273741896E-4</v>
      </c>
      <c r="AA12" s="18">
        <f>IFERROR('Comex Stat 15 | EXP (SCN124)'!AA11/'Comex Stat 15 | EXP (SCN124)'!$AF11,"")</f>
        <v>0</v>
      </c>
      <c r="AB12" s="18">
        <f>IFERROR('Comex Stat 15 | EXP (SCN124)'!AB11/'Comex Stat 15 | EXP (SCN124)'!$AF11,"")</f>
        <v>3.1942303096237335E-6</v>
      </c>
      <c r="AC12" s="18">
        <f>IFERROR('Comex Stat 15 | EXP (SCN124)'!AC11/'Comex Stat 15 | EXP (SCN124)'!$AF11,"")</f>
        <v>9.5685634568481082E-4</v>
      </c>
      <c r="AD12" s="18">
        <f>IFERROR('Comex Stat 15 | EXP (SCN124)'!AD11/'Comex Stat 15 | EXP (SCN124)'!$AF11,"")</f>
        <v>0.41078160299683308</v>
      </c>
      <c r="AE12" s="18">
        <f>IFERROR('Comex Stat 15 | EXP (SCN124)'!AE11/'Comex Stat 15 | EXP (SCN124)'!$AF11,"")</f>
        <v>0.16414413570213446</v>
      </c>
      <c r="AF12" s="17">
        <f>IFERROR('Comex Stat 15 | EXP (SCN124)'!AF11/'Comex Stat 15 | EXP (SCN124)'!$AF11,"")</f>
        <v>1</v>
      </c>
      <c r="AH12" s="22">
        <v>0</v>
      </c>
      <c r="AJ12" s="33">
        <f t="shared" si="3"/>
        <v>0</v>
      </c>
      <c r="AK12" s="22">
        <f t="shared" si="3"/>
        <v>0</v>
      </c>
      <c r="AL12" s="22">
        <f t="shared" si="3"/>
        <v>0</v>
      </c>
      <c r="AM12" s="22">
        <f t="shared" si="3"/>
        <v>0</v>
      </c>
      <c r="AN12" s="22">
        <f t="shared" si="3"/>
        <v>0</v>
      </c>
      <c r="AO12" s="22">
        <f t="shared" si="3"/>
        <v>0</v>
      </c>
      <c r="AP12" s="22">
        <f t="shared" si="3"/>
        <v>0</v>
      </c>
      <c r="AQ12" s="22">
        <f t="shared" si="3"/>
        <v>0</v>
      </c>
      <c r="AR12" s="22">
        <f t="shared" si="3"/>
        <v>0</v>
      </c>
      <c r="AS12" s="22">
        <f t="shared" si="3"/>
        <v>0</v>
      </c>
      <c r="AT12" s="22">
        <f t="shared" si="3"/>
        <v>0</v>
      </c>
      <c r="AU12" s="22">
        <f t="shared" si="3"/>
        <v>0</v>
      </c>
      <c r="AV12" s="22">
        <f t="shared" si="3"/>
        <v>0</v>
      </c>
      <c r="AW12" s="22">
        <f t="shared" si="3"/>
        <v>0</v>
      </c>
      <c r="AX12" s="22">
        <f t="shared" si="3"/>
        <v>0</v>
      </c>
      <c r="AY12" s="22">
        <f t="shared" si="3"/>
        <v>0</v>
      </c>
      <c r="AZ12" s="22">
        <f t="shared" si="3"/>
        <v>0</v>
      </c>
      <c r="BA12" s="22">
        <f t="shared" si="3"/>
        <v>0</v>
      </c>
      <c r="BB12" s="22">
        <f t="shared" si="3"/>
        <v>0</v>
      </c>
      <c r="BC12" s="22">
        <f t="shared" si="3"/>
        <v>0</v>
      </c>
      <c r="BD12" s="22">
        <f t="shared" si="3"/>
        <v>0</v>
      </c>
      <c r="BE12" s="22">
        <f t="shared" si="3"/>
        <v>0</v>
      </c>
      <c r="BF12" s="22">
        <f t="shared" si="3"/>
        <v>0</v>
      </c>
      <c r="BG12" s="22">
        <f t="shared" si="3"/>
        <v>0</v>
      </c>
      <c r="BH12" s="22">
        <f t="shared" si="3"/>
        <v>0</v>
      </c>
      <c r="BI12" s="22">
        <f t="shared" si="3"/>
        <v>0</v>
      </c>
      <c r="BJ12" s="27">
        <f t="shared" si="4"/>
        <v>0</v>
      </c>
      <c r="BK12" s="27" t="str">
        <f t="shared" si="5"/>
        <v>N</v>
      </c>
    </row>
    <row r="13" spans="2:63" x14ac:dyDescent="0.3">
      <c r="B13" s="2">
        <v>1921</v>
      </c>
      <c r="C13" s="9" t="s">
        <v>40</v>
      </c>
      <c r="D13" s="9">
        <v>10</v>
      </c>
      <c r="E13" s="9" t="str">
        <f t="shared" si="2"/>
        <v>S</v>
      </c>
      <c r="F13" s="18">
        <f>IFERROR('Comex Stat 15 | EXP (SCN124)'!F12/'Comex Stat 15 | EXP (SCN124)'!$AF12,"")</f>
        <v>0.1793411923328207</v>
      </c>
      <c r="G13" s="18">
        <f>IFERROR('Comex Stat 15 | EXP (SCN124)'!G12/'Comex Stat 15 | EXP (SCN124)'!$AF12,"")</f>
        <v>7.6880760035896722E-3</v>
      </c>
      <c r="H13" s="18">
        <f>IFERROR('Comex Stat 15 | EXP (SCN124)'!H12/'Comex Stat 15 | EXP (SCN124)'!$AF12,"")</f>
        <v>0</v>
      </c>
      <c r="I13" s="18">
        <f>IFERROR('Comex Stat 15 | EXP (SCN124)'!I12/'Comex Stat 15 | EXP (SCN124)'!$AF12,"")</f>
        <v>1.8072091848175583E-3</v>
      </c>
      <c r="J13" s="18">
        <f>IFERROR('Comex Stat 15 | EXP (SCN124)'!J12/'Comex Stat 15 | EXP (SCN124)'!$AF12,"")</f>
        <v>1.124045432654322E-4</v>
      </c>
      <c r="K13" s="18">
        <f>IFERROR('Comex Stat 15 | EXP (SCN124)'!K12/'Comex Stat 15 | EXP (SCN124)'!$AF12,"")</f>
        <v>8.2857218260022104E-4</v>
      </c>
      <c r="L13" s="18">
        <f>IFERROR('Comex Stat 15 | EXP (SCN124)'!L12/'Comex Stat 15 | EXP (SCN124)'!$AF12,"")</f>
        <v>9.1936744946936738E-2</v>
      </c>
      <c r="M13" s="18">
        <f>IFERROR('Comex Stat 15 | EXP (SCN124)'!M12/'Comex Stat 15 | EXP (SCN124)'!$AF12,"")</f>
        <v>1.8845899592188191E-3</v>
      </c>
      <c r="N13" s="18">
        <f>IFERROR('Comex Stat 15 | EXP (SCN124)'!N12/'Comex Stat 15 | EXP (SCN124)'!$AF12,"")</f>
        <v>0.39058679346775099</v>
      </c>
      <c r="O13" s="18">
        <f>IFERROR('Comex Stat 15 | EXP (SCN124)'!O12/'Comex Stat 15 | EXP (SCN124)'!$AF12,"")</f>
        <v>6.3391436858228876E-5</v>
      </c>
      <c r="P13" s="18">
        <f>IFERROR('Comex Stat 15 | EXP (SCN124)'!P12/'Comex Stat 15 | EXP (SCN124)'!$AF12,"")</f>
        <v>1.8987377753539967E-3</v>
      </c>
      <c r="Q13" s="18">
        <f>IFERROR('Comex Stat 15 | EXP (SCN124)'!Q12/'Comex Stat 15 | EXP (SCN124)'!$AF12,"")</f>
        <v>2.9262639825337688E-4</v>
      </c>
      <c r="R13" s="18">
        <f>IFERROR('Comex Stat 15 | EXP (SCN124)'!R12/'Comex Stat 15 | EXP (SCN124)'!$AF12,"")</f>
        <v>7.4225609703089816E-5</v>
      </c>
      <c r="S13" s="18">
        <f>IFERROR('Comex Stat 15 | EXP (SCN124)'!S12/'Comex Stat 15 | EXP (SCN124)'!$AF12,"")</f>
        <v>1.9521969266281201E-4</v>
      </c>
      <c r="T13" s="18">
        <f>IFERROR('Comex Stat 15 | EXP (SCN124)'!T12/'Comex Stat 15 | EXP (SCN124)'!$AF12,"")</f>
        <v>2.3627717374430763E-7</v>
      </c>
      <c r="U13" s="18">
        <f>IFERROR('Comex Stat 15 | EXP (SCN124)'!U12/'Comex Stat 15 | EXP (SCN124)'!$AF12,"")</f>
        <v>3.1816450302039884E-4</v>
      </c>
      <c r="V13" s="18">
        <f>IFERROR('Comex Stat 15 | EXP (SCN124)'!V12/'Comex Stat 15 | EXP (SCN124)'!$AF12,"")</f>
        <v>0</v>
      </c>
      <c r="W13" s="18">
        <f>IFERROR('Comex Stat 15 | EXP (SCN124)'!W12/'Comex Stat 15 | EXP (SCN124)'!$AF12,"")</f>
        <v>0</v>
      </c>
      <c r="X13" s="18">
        <f>IFERROR('Comex Stat 15 | EXP (SCN124)'!X12/'Comex Stat 15 | EXP (SCN124)'!$AF12,"")</f>
        <v>0</v>
      </c>
      <c r="Y13" s="18">
        <f>IFERROR('Comex Stat 15 | EXP (SCN124)'!Y12/'Comex Stat 15 | EXP (SCN124)'!$AF12,"")</f>
        <v>0</v>
      </c>
      <c r="Z13" s="18">
        <f>IFERROR('Comex Stat 15 | EXP (SCN124)'!Z12/'Comex Stat 15 | EXP (SCN124)'!$AF12,"")</f>
        <v>0</v>
      </c>
      <c r="AA13" s="18">
        <f>IFERROR('Comex Stat 15 | EXP (SCN124)'!AA12/'Comex Stat 15 | EXP (SCN124)'!$AF12,"")</f>
        <v>0</v>
      </c>
      <c r="AB13" s="18">
        <f>IFERROR('Comex Stat 15 | EXP (SCN124)'!AB12/'Comex Stat 15 | EXP (SCN124)'!$AF12,"")</f>
        <v>1.0853478418813214E-4</v>
      </c>
      <c r="AC13" s="18">
        <f>IFERROR('Comex Stat 15 | EXP (SCN124)'!AC12/'Comex Stat 15 | EXP (SCN124)'!$AF12,"")</f>
        <v>7.7798581598735439E-8</v>
      </c>
      <c r="AD13" s="18">
        <f>IFERROR('Comex Stat 15 | EXP (SCN124)'!AD12/'Comex Stat 15 | EXP (SCN124)'!$AF12,"")</f>
        <v>4.4623978406294847E-2</v>
      </c>
      <c r="AE13" s="18">
        <f>IFERROR('Comex Stat 15 | EXP (SCN124)'!AE12/'Comex Stat 15 | EXP (SCN124)'!$AF12,"")</f>
        <v>0.27823922469690959</v>
      </c>
      <c r="AF13" s="17">
        <f>IFERROR('Comex Stat 15 | EXP (SCN124)'!AF12/'Comex Stat 15 | EXP (SCN124)'!$AF12,"")</f>
        <v>1</v>
      </c>
      <c r="AH13" s="22">
        <v>0</v>
      </c>
      <c r="AJ13" s="33">
        <f t="shared" si="3"/>
        <v>0</v>
      </c>
      <c r="AK13" s="22">
        <f t="shared" si="3"/>
        <v>0</v>
      </c>
      <c r="AL13" s="22">
        <f t="shared" si="3"/>
        <v>0</v>
      </c>
      <c r="AM13" s="22">
        <f t="shared" si="3"/>
        <v>0</v>
      </c>
      <c r="AN13" s="22">
        <f t="shared" si="3"/>
        <v>0</v>
      </c>
      <c r="AO13" s="22">
        <f t="shared" si="3"/>
        <v>0</v>
      </c>
      <c r="AP13" s="22">
        <f t="shared" si="3"/>
        <v>0</v>
      </c>
      <c r="AQ13" s="22">
        <f t="shared" si="3"/>
        <v>0</v>
      </c>
      <c r="AR13" s="22">
        <f t="shared" si="3"/>
        <v>0</v>
      </c>
      <c r="AS13" s="22">
        <f t="shared" si="3"/>
        <v>0</v>
      </c>
      <c r="AT13" s="22">
        <f t="shared" si="3"/>
        <v>0</v>
      </c>
      <c r="AU13" s="22">
        <f t="shared" si="3"/>
        <v>0</v>
      </c>
      <c r="AV13" s="22">
        <f t="shared" si="3"/>
        <v>0</v>
      </c>
      <c r="AW13" s="22">
        <f t="shared" si="3"/>
        <v>0</v>
      </c>
      <c r="AX13" s="22">
        <f t="shared" si="3"/>
        <v>0</v>
      </c>
      <c r="AY13" s="22">
        <f t="shared" si="3"/>
        <v>0</v>
      </c>
      <c r="AZ13" s="22">
        <f t="shared" si="3"/>
        <v>0</v>
      </c>
      <c r="BA13" s="22">
        <f t="shared" si="3"/>
        <v>0</v>
      </c>
      <c r="BB13" s="22">
        <f t="shared" si="3"/>
        <v>0</v>
      </c>
      <c r="BC13" s="22">
        <f t="shared" si="3"/>
        <v>0</v>
      </c>
      <c r="BD13" s="22">
        <f t="shared" si="3"/>
        <v>0</v>
      </c>
      <c r="BE13" s="22">
        <f t="shared" si="3"/>
        <v>0</v>
      </c>
      <c r="BF13" s="22">
        <f t="shared" si="3"/>
        <v>0</v>
      </c>
      <c r="BG13" s="22">
        <f t="shared" si="3"/>
        <v>0</v>
      </c>
      <c r="BH13" s="22">
        <f t="shared" si="3"/>
        <v>0</v>
      </c>
      <c r="BI13" s="22">
        <f t="shared" si="3"/>
        <v>0</v>
      </c>
      <c r="BJ13" s="27">
        <f t="shared" si="4"/>
        <v>0</v>
      </c>
      <c r="BK13" s="27" t="str">
        <f t="shared" si="5"/>
        <v>N</v>
      </c>
    </row>
    <row r="14" spans="2:63" x14ac:dyDescent="0.3">
      <c r="B14" s="2">
        <v>1922</v>
      </c>
      <c r="C14" s="9" t="s">
        <v>139</v>
      </c>
      <c r="D14" s="9">
        <v>11</v>
      </c>
      <c r="E14" s="9" t="str">
        <f t="shared" si="2"/>
        <v>N</v>
      </c>
      <c r="F14" s="18" t="str">
        <f>IFERROR('Comex Stat 15 | EXP (SCN124)'!F13/'Comex Stat 15 | EXP (SCN124)'!$AF13,"")</f>
        <v/>
      </c>
      <c r="G14" s="18" t="str">
        <f>IFERROR('Comex Stat 15 | EXP (SCN124)'!G13/'Comex Stat 15 | EXP (SCN124)'!$AF13,"")</f>
        <v/>
      </c>
      <c r="H14" s="18" t="str">
        <f>IFERROR('Comex Stat 15 | EXP (SCN124)'!H13/'Comex Stat 15 | EXP (SCN124)'!$AF13,"")</f>
        <v/>
      </c>
      <c r="I14" s="18" t="str">
        <f>IFERROR('Comex Stat 15 | EXP (SCN124)'!I13/'Comex Stat 15 | EXP (SCN124)'!$AF13,"")</f>
        <v/>
      </c>
      <c r="J14" s="18" t="str">
        <f>IFERROR('Comex Stat 15 | EXP (SCN124)'!J13/'Comex Stat 15 | EXP (SCN124)'!$AF13,"")</f>
        <v/>
      </c>
      <c r="K14" s="18" t="str">
        <f>IFERROR('Comex Stat 15 | EXP (SCN124)'!K13/'Comex Stat 15 | EXP (SCN124)'!$AF13,"")</f>
        <v/>
      </c>
      <c r="L14" s="18" t="str">
        <f>IFERROR('Comex Stat 15 | EXP (SCN124)'!L13/'Comex Stat 15 | EXP (SCN124)'!$AF13,"")</f>
        <v/>
      </c>
      <c r="M14" s="18" t="str">
        <f>IFERROR('Comex Stat 15 | EXP (SCN124)'!M13/'Comex Stat 15 | EXP (SCN124)'!$AF13,"")</f>
        <v/>
      </c>
      <c r="N14" s="18" t="str">
        <f>IFERROR('Comex Stat 15 | EXP (SCN124)'!N13/'Comex Stat 15 | EXP (SCN124)'!$AF13,"")</f>
        <v/>
      </c>
      <c r="O14" s="18" t="str">
        <f>IFERROR('Comex Stat 15 | EXP (SCN124)'!O13/'Comex Stat 15 | EXP (SCN124)'!$AF13,"")</f>
        <v/>
      </c>
      <c r="P14" s="18" t="str">
        <f>IFERROR('Comex Stat 15 | EXP (SCN124)'!P13/'Comex Stat 15 | EXP (SCN124)'!$AF13,"")</f>
        <v/>
      </c>
      <c r="Q14" s="18" t="str">
        <f>IFERROR('Comex Stat 15 | EXP (SCN124)'!Q13/'Comex Stat 15 | EXP (SCN124)'!$AF13,"")</f>
        <v/>
      </c>
      <c r="R14" s="18" t="str">
        <f>IFERROR('Comex Stat 15 | EXP (SCN124)'!R13/'Comex Stat 15 | EXP (SCN124)'!$AF13,"")</f>
        <v/>
      </c>
      <c r="S14" s="18" t="str">
        <f>IFERROR('Comex Stat 15 | EXP (SCN124)'!S13/'Comex Stat 15 | EXP (SCN124)'!$AF13,"")</f>
        <v/>
      </c>
      <c r="T14" s="18" t="str">
        <f>IFERROR('Comex Stat 15 | EXP (SCN124)'!T13/'Comex Stat 15 | EXP (SCN124)'!$AF13,"")</f>
        <v/>
      </c>
      <c r="U14" s="18" t="str">
        <f>IFERROR('Comex Stat 15 | EXP (SCN124)'!U13/'Comex Stat 15 | EXP (SCN124)'!$AF13,"")</f>
        <v/>
      </c>
      <c r="V14" s="18" t="str">
        <f>IFERROR('Comex Stat 15 | EXP (SCN124)'!V13/'Comex Stat 15 | EXP (SCN124)'!$AF13,"")</f>
        <v/>
      </c>
      <c r="W14" s="18" t="str">
        <f>IFERROR('Comex Stat 15 | EXP (SCN124)'!W13/'Comex Stat 15 | EXP (SCN124)'!$AF13,"")</f>
        <v/>
      </c>
      <c r="X14" s="18" t="str">
        <f>IFERROR('Comex Stat 15 | EXP (SCN124)'!X13/'Comex Stat 15 | EXP (SCN124)'!$AF13,"")</f>
        <v/>
      </c>
      <c r="Y14" s="18" t="str">
        <f>IFERROR('Comex Stat 15 | EXP (SCN124)'!Y13/'Comex Stat 15 | EXP (SCN124)'!$AF13,"")</f>
        <v/>
      </c>
      <c r="Z14" s="18" t="str">
        <f>IFERROR('Comex Stat 15 | EXP (SCN124)'!Z13/'Comex Stat 15 | EXP (SCN124)'!$AF13,"")</f>
        <v/>
      </c>
      <c r="AA14" s="18" t="str">
        <f>IFERROR('Comex Stat 15 | EXP (SCN124)'!AA13/'Comex Stat 15 | EXP (SCN124)'!$AF13,"")</f>
        <v/>
      </c>
      <c r="AB14" s="18" t="str">
        <f>IFERROR('Comex Stat 15 | EXP (SCN124)'!AB13/'Comex Stat 15 | EXP (SCN124)'!$AF13,"")</f>
        <v/>
      </c>
      <c r="AC14" s="18" t="str">
        <f>IFERROR('Comex Stat 15 | EXP (SCN124)'!AC13/'Comex Stat 15 | EXP (SCN124)'!$AF13,"")</f>
        <v/>
      </c>
      <c r="AD14" s="18" t="str">
        <f>IFERROR('Comex Stat 15 | EXP (SCN124)'!AD13/'Comex Stat 15 | EXP (SCN124)'!$AF13,"")</f>
        <v/>
      </c>
      <c r="AE14" s="18" t="str">
        <f>IFERROR('Comex Stat 15 | EXP (SCN124)'!AE13/'Comex Stat 15 | EXP (SCN124)'!$AF13,"")</f>
        <v/>
      </c>
      <c r="AF14" s="17" t="str">
        <f>IFERROR('Comex Stat 15 | EXP (SCN124)'!AF13/'Comex Stat 15 | EXP (SCN124)'!$AF13,"")</f>
        <v/>
      </c>
      <c r="AH14" s="22">
        <v>0</v>
      </c>
      <c r="AJ14" s="33" t="str">
        <f t="shared" si="3"/>
        <v/>
      </c>
      <c r="AK14" s="22" t="str">
        <f t="shared" si="3"/>
        <v/>
      </c>
      <c r="AL14" s="22" t="str">
        <f t="shared" si="3"/>
        <v/>
      </c>
      <c r="AM14" s="22" t="str">
        <f t="shared" si="3"/>
        <v/>
      </c>
      <c r="AN14" s="22" t="str">
        <f t="shared" si="3"/>
        <v/>
      </c>
      <c r="AO14" s="22" t="str">
        <f t="shared" si="3"/>
        <v/>
      </c>
      <c r="AP14" s="22" t="str">
        <f t="shared" si="3"/>
        <v/>
      </c>
      <c r="AQ14" s="22" t="str">
        <f t="shared" si="3"/>
        <v/>
      </c>
      <c r="AR14" s="22" t="str">
        <f t="shared" si="3"/>
        <v/>
      </c>
      <c r="AS14" s="22" t="str">
        <f t="shared" si="3"/>
        <v/>
      </c>
      <c r="AT14" s="22" t="str">
        <f t="shared" si="3"/>
        <v/>
      </c>
      <c r="AU14" s="22" t="str">
        <f t="shared" si="3"/>
        <v/>
      </c>
      <c r="AV14" s="22" t="str">
        <f t="shared" si="3"/>
        <v/>
      </c>
      <c r="AW14" s="22" t="str">
        <f t="shared" si="3"/>
        <v/>
      </c>
      <c r="AX14" s="22" t="str">
        <f t="shared" si="3"/>
        <v/>
      </c>
      <c r="AY14" s="22" t="str">
        <f t="shared" si="3"/>
        <v/>
      </c>
      <c r="AZ14" s="22" t="str">
        <f t="shared" si="3"/>
        <v/>
      </c>
      <c r="BA14" s="22" t="str">
        <f t="shared" si="3"/>
        <v/>
      </c>
      <c r="BB14" s="22" t="str">
        <f t="shared" si="3"/>
        <v/>
      </c>
      <c r="BC14" s="22" t="str">
        <f t="shared" si="3"/>
        <v/>
      </c>
      <c r="BD14" s="22" t="str">
        <f t="shared" si="3"/>
        <v/>
      </c>
      <c r="BE14" s="22" t="str">
        <f t="shared" ref="BE14:BI14" si="6">IFERROR(AA14*$AH14,"")</f>
        <v/>
      </c>
      <c r="BF14" s="22" t="str">
        <f t="shared" si="6"/>
        <v/>
      </c>
      <c r="BG14" s="22" t="str">
        <f t="shared" si="6"/>
        <v/>
      </c>
      <c r="BH14" s="22" t="str">
        <f t="shared" si="6"/>
        <v/>
      </c>
      <c r="BI14" s="22" t="str">
        <f t="shared" si="6"/>
        <v/>
      </c>
      <c r="BJ14" s="27">
        <f t="shared" si="4"/>
        <v>0</v>
      </c>
      <c r="BK14" s="27" t="str">
        <f t="shared" si="5"/>
        <v>N</v>
      </c>
    </row>
    <row r="15" spans="2:63" x14ac:dyDescent="0.3">
      <c r="B15" s="2">
        <v>1923</v>
      </c>
      <c r="C15" s="9" t="s">
        <v>41</v>
      </c>
      <c r="D15" s="9">
        <v>12</v>
      </c>
      <c r="E15" s="9" t="str">
        <f t="shared" si="2"/>
        <v>S</v>
      </c>
      <c r="F15" s="18">
        <f>IFERROR('Comex Stat 15 | EXP (SCN124)'!F14/'Comex Stat 15 | EXP (SCN124)'!$AF14,"")</f>
        <v>0</v>
      </c>
      <c r="G15" s="18">
        <f>IFERROR('Comex Stat 15 | EXP (SCN124)'!G14/'Comex Stat 15 | EXP (SCN124)'!$AF14,"")</f>
        <v>0</v>
      </c>
      <c r="H15" s="18">
        <f>IFERROR('Comex Stat 15 | EXP (SCN124)'!H14/'Comex Stat 15 | EXP (SCN124)'!$AF14,"")</f>
        <v>0</v>
      </c>
      <c r="I15" s="18">
        <f>IFERROR('Comex Stat 15 | EXP (SCN124)'!I14/'Comex Stat 15 | EXP (SCN124)'!$AF14,"")</f>
        <v>0</v>
      </c>
      <c r="J15" s="18">
        <f>IFERROR('Comex Stat 15 | EXP (SCN124)'!J14/'Comex Stat 15 | EXP (SCN124)'!$AF14,"")</f>
        <v>0</v>
      </c>
      <c r="K15" s="18">
        <f>IFERROR('Comex Stat 15 | EXP (SCN124)'!K14/'Comex Stat 15 | EXP (SCN124)'!$AF14,"")</f>
        <v>0.57033958941053442</v>
      </c>
      <c r="L15" s="18">
        <f>IFERROR('Comex Stat 15 | EXP (SCN124)'!L14/'Comex Stat 15 | EXP (SCN124)'!$AF14,"")</f>
        <v>0</v>
      </c>
      <c r="M15" s="18">
        <f>IFERROR('Comex Stat 15 | EXP (SCN124)'!M14/'Comex Stat 15 | EXP (SCN124)'!$AF14,"")</f>
        <v>0.3928940467545749</v>
      </c>
      <c r="N15" s="18">
        <f>IFERROR('Comex Stat 15 | EXP (SCN124)'!N14/'Comex Stat 15 | EXP (SCN124)'!$AF14,"")</f>
        <v>0</v>
      </c>
      <c r="O15" s="18">
        <f>IFERROR('Comex Stat 15 | EXP (SCN124)'!O14/'Comex Stat 15 | EXP (SCN124)'!$AF14,"")</f>
        <v>0</v>
      </c>
      <c r="P15" s="18">
        <f>IFERROR('Comex Stat 15 | EXP (SCN124)'!P14/'Comex Stat 15 | EXP (SCN124)'!$AF14,"")</f>
        <v>0</v>
      </c>
      <c r="Q15" s="18">
        <f>IFERROR('Comex Stat 15 | EXP (SCN124)'!Q14/'Comex Stat 15 | EXP (SCN124)'!$AF14,"")</f>
        <v>0</v>
      </c>
      <c r="R15" s="18">
        <f>IFERROR('Comex Stat 15 | EXP (SCN124)'!R14/'Comex Stat 15 | EXP (SCN124)'!$AF14,"")</f>
        <v>0</v>
      </c>
      <c r="S15" s="18">
        <f>IFERROR('Comex Stat 15 | EXP (SCN124)'!S14/'Comex Stat 15 | EXP (SCN124)'!$AF14,"")</f>
        <v>3.6766363834890695E-2</v>
      </c>
      <c r="T15" s="18">
        <f>IFERROR('Comex Stat 15 | EXP (SCN124)'!T14/'Comex Stat 15 | EXP (SCN124)'!$AF14,"")</f>
        <v>0</v>
      </c>
      <c r="U15" s="18">
        <f>IFERROR('Comex Stat 15 | EXP (SCN124)'!U14/'Comex Stat 15 | EXP (SCN124)'!$AF14,"")</f>
        <v>0</v>
      </c>
      <c r="V15" s="18">
        <f>IFERROR('Comex Stat 15 | EXP (SCN124)'!V14/'Comex Stat 15 | EXP (SCN124)'!$AF14,"")</f>
        <v>0</v>
      </c>
      <c r="W15" s="18">
        <f>IFERROR('Comex Stat 15 | EXP (SCN124)'!W14/'Comex Stat 15 | EXP (SCN124)'!$AF14,"")</f>
        <v>0</v>
      </c>
      <c r="X15" s="18">
        <f>IFERROR('Comex Stat 15 | EXP (SCN124)'!X14/'Comex Stat 15 | EXP (SCN124)'!$AF14,"")</f>
        <v>0</v>
      </c>
      <c r="Y15" s="18">
        <f>IFERROR('Comex Stat 15 | EXP (SCN124)'!Y14/'Comex Stat 15 | EXP (SCN124)'!$AF14,"")</f>
        <v>0</v>
      </c>
      <c r="Z15" s="18">
        <f>IFERROR('Comex Stat 15 | EXP (SCN124)'!Z14/'Comex Stat 15 | EXP (SCN124)'!$AF14,"")</f>
        <v>0</v>
      </c>
      <c r="AA15" s="18">
        <f>IFERROR('Comex Stat 15 | EXP (SCN124)'!AA14/'Comex Stat 15 | EXP (SCN124)'!$AF14,"")</f>
        <v>0</v>
      </c>
      <c r="AB15" s="18">
        <f>IFERROR('Comex Stat 15 | EXP (SCN124)'!AB14/'Comex Stat 15 | EXP (SCN124)'!$AF14,"")</f>
        <v>0</v>
      </c>
      <c r="AC15" s="18">
        <f>IFERROR('Comex Stat 15 | EXP (SCN124)'!AC14/'Comex Stat 15 | EXP (SCN124)'!$AF14,"")</f>
        <v>0</v>
      </c>
      <c r="AD15" s="18">
        <f>IFERROR('Comex Stat 15 | EXP (SCN124)'!AD14/'Comex Stat 15 | EXP (SCN124)'!$AF14,"")</f>
        <v>0</v>
      </c>
      <c r="AE15" s="18">
        <f>IFERROR('Comex Stat 15 | EXP (SCN124)'!AE14/'Comex Stat 15 | EXP (SCN124)'!$AF14,"")</f>
        <v>0</v>
      </c>
      <c r="AF15" s="17">
        <f>IFERROR('Comex Stat 15 | EXP (SCN124)'!AF14/'Comex Stat 15 | EXP (SCN124)'!$AF14,"")</f>
        <v>1</v>
      </c>
      <c r="AH15" s="22">
        <v>0</v>
      </c>
      <c r="AJ15" s="33">
        <f t="shared" ref="AJ15:BI24" si="7">IFERROR(F15*$AH15,"")</f>
        <v>0</v>
      </c>
      <c r="AK15" s="22">
        <f t="shared" si="7"/>
        <v>0</v>
      </c>
      <c r="AL15" s="22">
        <f t="shared" si="7"/>
        <v>0</v>
      </c>
      <c r="AM15" s="22">
        <f t="shared" si="7"/>
        <v>0</v>
      </c>
      <c r="AN15" s="22">
        <f t="shared" si="7"/>
        <v>0</v>
      </c>
      <c r="AO15" s="22">
        <f t="shared" si="7"/>
        <v>0</v>
      </c>
      <c r="AP15" s="22">
        <f t="shared" si="7"/>
        <v>0</v>
      </c>
      <c r="AQ15" s="22">
        <f t="shared" si="7"/>
        <v>0</v>
      </c>
      <c r="AR15" s="22">
        <f t="shared" si="7"/>
        <v>0</v>
      </c>
      <c r="AS15" s="22">
        <f t="shared" si="7"/>
        <v>0</v>
      </c>
      <c r="AT15" s="22">
        <f t="shared" si="7"/>
        <v>0</v>
      </c>
      <c r="AU15" s="22">
        <f t="shared" si="7"/>
        <v>0</v>
      </c>
      <c r="AV15" s="22">
        <f t="shared" si="7"/>
        <v>0</v>
      </c>
      <c r="AW15" s="22">
        <f t="shared" si="7"/>
        <v>0</v>
      </c>
      <c r="AX15" s="22">
        <f t="shared" si="7"/>
        <v>0</v>
      </c>
      <c r="AY15" s="22">
        <f t="shared" si="7"/>
        <v>0</v>
      </c>
      <c r="AZ15" s="22">
        <f t="shared" si="7"/>
        <v>0</v>
      </c>
      <c r="BA15" s="22">
        <f t="shared" si="7"/>
        <v>0</v>
      </c>
      <c r="BB15" s="22">
        <f t="shared" si="7"/>
        <v>0</v>
      </c>
      <c r="BC15" s="22">
        <f t="shared" si="7"/>
        <v>0</v>
      </c>
      <c r="BD15" s="22">
        <f t="shared" si="7"/>
        <v>0</v>
      </c>
      <c r="BE15" s="22">
        <f t="shared" si="7"/>
        <v>0</v>
      </c>
      <c r="BF15" s="22">
        <f t="shared" si="7"/>
        <v>0</v>
      </c>
      <c r="BG15" s="22">
        <f t="shared" si="7"/>
        <v>0</v>
      </c>
      <c r="BH15" s="22">
        <f t="shared" si="7"/>
        <v>0</v>
      </c>
      <c r="BI15" s="22">
        <f t="shared" si="7"/>
        <v>0</v>
      </c>
      <c r="BJ15" s="27">
        <f t="shared" si="4"/>
        <v>0</v>
      </c>
      <c r="BK15" s="27" t="str">
        <f t="shared" si="5"/>
        <v>N</v>
      </c>
    </row>
    <row r="16" spans="2:63" x14ac:dyDescent="0.3">
      <c r="B16" s="2">
        <v>1924</v>
      </c>
      <c r="C16" s="9" t="s">
        <v>42</v>
      </c>
      <c r="D16" s="9">
        <v>13</v>
      </c>
      <c r="E16" s="9" t="str">
        <f t="shared" si="2"/>
        <v>S</v>
      </c>
      <c r="F16" s="18">
        <f>IFERROR('Comex Stat 15 | EXP (SCN124)'!F15/'Comex Stat 15 | EXP (SCN124)'!$AF15,"")</f>
        <v>2.3219656889669044E-4</v>
      </c>
      <c r="G16" s="18">
        <f>IFERROR('Comex Stat 15 | EXP (SCN124)'!G15/'Comex Stat 15 | EXP (SCN124)'!$AF15,"")</f>
        <v>0</v>
      </c>
      <c r="H16" s="18">
        <f>IFERROR('Comex Stat 15 | EXP (SCN124)'!H15/'Comex Stat 15 | EXP (SCN124)'!$AF15,"")</f>
        <v>9.4614593186616301E-6</v>
      </c>
      <c r="I16" s="18">
        <f>IFERROR('Comex Stat 15 | EXP (SCN124)'!I15/'Comex Stat 15 | EXP (SCN124)'!$AF15,"")</f>
        <v>1.5153223122791198E-3</v>
      </c>
      <c r="J16" s="18">
        <f>IFERROR('Comex Stat 15 | EXP (SCN124)'!J15/'Comex Stat 15 | EXP (SCN124)'!$AF15,"")</f>
        <v>2.6328732619956174E-2</v>
      </c>
      <c r="K16" s="18">
        <f>IFERROR('Comex Stat 15 | EXP (SCN124)'!K15/'Comex Stat 15 | EXP (SCN124)'!$AF15,"")</f>
        <v>7.2829408168895937E-2</v>
      </c>
      <c r="L16" s="18">
        <f>IFERROR('Comex Stat 15 | EXP (SCN124)'!L15/'Comex Stat 15 | EXP (SCN124)'!$AF15,"")</f>
        <v>8.9316771496683097E-3</v>
      </c>
      <c r="M16" s="18">
        <f>IFERROR('Comex Stat 15 | EXP (SCN124)'!M15/'Comex Stat 15 | EXP (SCN124)'!$AF15,"")</f>
        <v>8.8929908727736179E-2</v>
      </c>
      <c r="N16" s="18">
        <f>IFERROR('Comex Stat 15 | EXP (SCN124)'!N15/'Comex Stat 15 | EXP (SCN124)'!$AF15,"")</f>
        <v>0.14070282057268449</v>
      </c>
      <c r="O16" s="18">
        <f>IFERROR('Comex Stat 15 | EXP (SCN124)'!O15/'Comex Stat 15 | EXP (SCN124)'!$AF15,"")</f>
        <v>2.5297731318480707E-2</v>
      </c>
      <c r="P16" s="18">
        <f>IFERROR('Comex Stat 15 | EXP (SCN124)'!P15/'Comex Stat 15 | EXP (SCN124)'!$AF15,"")</f>
        <v>7.5092103882178199E-2</v>
      </c>
      <c r="Q16" s="18">
        <f>IFERROR('Comex Stat 15 | EXP (SCN124)'!Q15/'Comex Stat 15 | EXP (SCN124)'!$AF15,"")</f>
        <v>5.8191570313192241E-2</v>
      </c>
      <c r="R16" s="18">
        <f>IFERROR('Comex Stat 15 | EXP (SCN124)'!R15/'Comex Stat 15 | EXP (SCN124)'!$AF15,"")</f>
        <v>7.5145574898925593E-2</v>
      </c>
      <c r="S16" s="18">
        <f>IFERROR('Comex Stat 15 | EXP (SCN124)'!S15/'Comex Stat 15 | EXP (SCN124)'!$AF15,"")</f>
        <v>3.402560372131478E-2</v>
      </c>
      <c r="T16" s="18">
        <f>IFERROR('Comex Stat 15 | EXP (SCN124)'!T15/'Comex Stat 15 | EXP (SCN124)'!$AF15,"")</f>
        <v>2.8263716434272706E-2</v>
      </c>
      <c r="U16" s="18">
        <f>IFERROR('Comex Stat 15 | EXP (SCN124)'!U15/'Comex Stat 15 | EXP (SCN124)'!$AF15,"")</f>
        <v>0</v>
      </c>
      <c r="V16" s="18">
        <f>IFERROR('Comex Stat 15 | EXP (SCN124)'!V15/'Comex Stat 15 | EXP (SCN124)'!$AF15,"")</f>
        <v>0</v>
      </c>
      <c r="W16" s="18">
        <f>IFERROR('Comex Stat 15 | EXP (SCN124)'!W15/'Comex Stat 15 | EXP (SCN124)'!$AF15,"")</f>
        <v>0</v>
      </c>
      <c r="X16" s="18">
        <f>IFERROR('Comex Stat 15 | EXP (SCN124)'!X15/'Comex Stat 15 | EXP (SCN124)'!$AF15,"")</f>
        <v>0</v>
      </c>
      <c r="Y16" s="18">
        <f>IFERROR('Comex Stat 15 | EXP (SCN124)'!Y15/'Comex Stat 15 | EXP (SCN124)'!$AF15,"")</f>
        <v>0</v>
      </c>
      <c r="Z16" s="18">
        <f>IFERROR('Comex Stat 15 | EXP (SCN124)'!Z15/'Comex Stat 15 | EXP (SCN124)'!$AF15,"")</f>
        <v>0</v>
      </c>
      <c r="AA16" s="18">
        <f>IFERROR('Comex Stat 15 | EXP (SCN124)'!AA15/'Comex Stat 15 | EXP (SCN124)'!$AF15,"")</f>
        <v>0</v>
      </c>
      <c r="AB16" s="18">
        <f>IFERROR('Comex Stat 15 | EXP (SCN124)'!AB15/'Comex Stat 15 | EXP (SCN124)'!$AF15,"")</f>
        <v>0</v>
      </c>
      <c r="AC16" s="18">
        <f>IFERROR('Comex Stat 15 | EXP (SCN124)'!AC15/'Comex Stat 15 | EXP (SCN124)'!$AF15,"")</f>
        <v>1.1176700554199583E-2</v>
      </c>
      <c r="AD16" s="18">
        <f>IFERROR('Comex Stat 15 | EXP (SCN124)'!AD15/'Comex Stat 15 | EXP (SCN124)'!$AF15,"")</f>
        <v>2.6026829438109092E-4</v>
      </c>
      <c r="AE16" s="18">
        <f>IFERROR('Comex Stat 15 | EXP (SCN124)'!AE15/'Comex Stat 15 | EXP (SCN124)'!$AF15,"")</f>
        <v>0.35306720300361955</v>
      </c>
      <c r="AF16" s="17">
        <f>IFERROR('Comex Stat 15 | EXP (SCN124)'!AF15/'Comex Stat 15 | EXP (SCN124)'!$AF15,"")</f>
        <v>1</v>
      </c>
      <c r="AH16" s="22">
        <v>0</v>
      </c>
      <c r="AJ16" s="33">
        <f t="shared" si="7"/>
        <v>0</v>
      </c>
      <c r="AK16" s="22">
        <f t="shared" si="7"/>
        <v>0</v>
      </c>
      <c r="AL16" s="22">
        <f t="shared" si="7"/>
        <v>0</v>
      </c>
      <c r="AM16" s="22">
        <f t="shared" si="7"/>
        <v>0</v>
      </c>
      <c r="AN16" s="22">
        <f t="shared" si="7"/>
        <v>0</v>
      </c>
      <c r="AO16" s="22">
        <f t="shared" si="7"/>
        <v>0</v>
      </c>
      <c r="AP16" s="22">
        <f t="shared" si="7"/>
        <v>0</v>
      </c>
      <c r="AQ16" s="22">
        <f t="shared" si="7"/>
        <v>0</v>
      </c>
      <c r="AR16" s="22">
        <f t="shared" si="7"/>
        <v>0</v>
      </c>
      <c r="AS16" s="22">
        <f t="shared" si="7"/>
        <v>0</v>
      </c>
      <c r="AT16" s="22">
        <f t="shared" si="7"/>
        <v>0</v>
      </c>
      <c r="AU16" s="22">
        <f t="shared" si="7"/>
        <v>0</v>
      </c>
      <c r="AV16" s="22">
        <f t="shared" si="7"/>
        <v>0</v>
      </c>
      <c r="AW16" s="22">
        <f t="shared" si="7"/>
        <v>0</v>
      </c>
      <c r="AX16" s="22">
        <f t="shared" si="7"/>
        <v>0</v>
      </c>
      <c r="AY16" s="22">
        <f t="shared" si="7"/>
        <v>0</v>
      </c>
      <c r="AZ16" s="22">
        <f t="shared" si="7"/>
        <v>0</v>
      </c>
      <c r="BA16" s="22">
        <f t="shared" si="7"/>
        <v>0</v>
      </c>
      <c r="BB16" s="22">
        <f t="shared" si="7"/>
        <v>0</v>
      </c>
      <c r="BC16" s="22">
        <f t="shared" si="7"/>
        <v>0</v>
      </c>
      <c r="BD16" s="22">
        <f t="shared" si="7"/>
        <v>0</v>
      </c>
      <c r="BE16" s="22">
        <f t="shared" si="7"/>
        <v>0</v>
      </c>
      <c r="BF16" s="22">
        <f t="shared" si="7"/>
        <v>0</v>
      </c>
      <c r="BG16" s="22">
        <f t="shared" si="7"/>
        <v>0</v>
      </c>
      <c r="BH16" s="22">
        <f t="shared" si="7"/>
        <v>0</v>
      </c>
      <c r="BI16" s="22">
        <f t="shared" si="7"/>
        <v>0</v>
      </c>
      <c r="BJ16" s="27">
        <f t="shared" si="4"/>
        <v>0</v>
      </c>
      <c r="BK16" s="27" t="str">
        <f t="shared" si="5"/>
        <v>N</v>
      </c>
    </row>
    <row r="17" spans="2:63" x14ac:dyDescent="0.3">
      <c r="B17" s="2">
        <v>2801</v>
      </c>
      <c r="C17" s="9" t="s">
        <v>43</v>
      </c>
      <c r="D17" s="9">
        <v>14</v>
      </c>
      <c r="E17" s="9" t="str">
        <f t="shared" si="2"/>
        <v>S</v>
      </c>
      <c r="F17" s="18">
        <f>IFERROR('Comex Stat 15 | EXP (SCN124)'!F16/'Comex Stat 15 | EXP (SCN124)'!$AF16,"")</f>
        <v>0.15998550982291057</v>
      </c>
      <c r="G17" s="18">
        <f>IFERROR('Comex Stat 15 | EXP (SCN124)'!G16/'Comex Stat 15 | EXP (SCN124)'!$AF16,"")</f>
        <v>0.18449626972900185</v>
      </c>
      <c r="H17" s="18">
        <f>IFERROR('Comex Stat 15 | EXP (SCN124)'!H16/'Comex Stat 15 | EXP (SCN124)'!$AF16,"")</f>
        <v>7.2502667783119789E-4</v>
      </c>
      <c r="I17" s="18">
        <f>IFERROR('Comex Stat 15 | EXP (SCN124)'!I16/'Comex Stat 15 | EXP (SCN124)'!$AF16,"")</f>
        <v>0.10561692264180769</v>
      </c>
      <c r="J17" s="18">
        <f>IFERROR('Comex Stat 15 | EXP (SCN124)'!J16/'Comex Stat 15 | EXP (SCN124)'!$AF16,"")</f>
        <v>7.2590230545160304E-3</v>
      </c>
      <c r="K17" s="18">
        <f>IFERROR('Comex Stat 15 | EXP (SCN124)'!K16/'Comex Stat 15 | EXP (SCN124)'!$AF16,"")</f>
        <v>5.3971288182007139E-3</v>
      </c>
      <c r="L17" s="18">
        <f>IFERROR('Comex Stat 15 | EXP (SCN124)'!L16/'Comex Stat 15 | EXP (SCN124)'!$AF16,"")</f>
        <v>3.0285346912566988E-3</v>
      </c>
      <c r="M17" s="18">
        <f>IFERROR('Comex Stat 15 | EXP (SCN124)'!M16/'Comex Stat 15 | EXP (SCN124)'!$AF16,"")</f>
        <v>1.4330080123003061E-4</v>
      </c>
      <c r="N17" s="18">
        <f>IFERROR('Comex Stat 15 | EXP (SCN124)'!N16/'Comex Stat 15 | EXP (SCN124)'!$AF16,"")</f>
        <v>1.538432565510826E-2</v>
      </c>
      <c r="O17" s="18">
        <f>IFERROR('Comex Stat 15 | EXP (SCN124)'!O16/'Comex Stat 15 | EXP (SCN124)'!$AF16,"")</f>
        <v>1.4127942129244958E-2</v>
      </c>
      <c r="P17" s="18">
        <f>IFERROR('Comex Stat 15 | EXP (SCN124)'!P16/'Comex Stat 15 | EXP (SCN124)'!$AF16,"")</f>
        <v>6.3649406767932615E-3</v>
      </c>
      <c r="Q17" s="18">
        <f>IFERROR('Comex Stat 15 | EXP (SCN124)'!Q16/'Comex Stat 15 | EXP (SCN124)'!$AF16,"")</f>
        <v>1.5491912218179211E-3</v>
      </c>
      <c r="R17" s="18">
        <f>IFERROR('Comex Stat 15 | EXP (SCN124)'!R16/'Comex Stat 15 | EXP (SCN124)'!$AF16,"")</f>
        <v>2.3495471821606256E-2</v>
      </c>
      <c r="S17" s="18">
        <f>IFERROR('Comex Stat 15 | EXP (SCN124)'!S16/'Comex Stat 15 | EXP (SCN124)'!$AF16,"")</f>
        <v>2.8913901478896505E-2</v>
      </c>
      <c r="T17" s="18">
        <f>IFERROR('Comex Stat 15 | EXP (SCN124)'!T16/'Comex Stat 15 | EXP (SCN124)'!$AF16,"")</f>
        <v>2.076097514345868E-2</v>
      </c>
      <c r="U17" s="18">
        <f>IFERROR('Comex Stat 15 | EXP (SCN124)'!U16/'Comex Stat 15 | EXP (SCN124)'!$AF16,"")</f>
        <v>5.4305264781733054E-5</v>
      </c>
      <c r="V17" s="18">
        <f>IFERROR('Comex Stat 15 | EXP (SCN124)'!V16/'Comex Stat 15 | EXP (SCN124)'!$AF16,"")</f>
        <v>6.7511707149071631E-6</v>
      </c>
      <c r="W17" s="18">
        <f>IFERROR('Comex Stat 15 | EXP (SCN124)'!W16/'Comex Stat 15 | EXP (SCN124)'!$AF16,"")</f>
        <v>3.8805176405248593E-3</v>
      </c>
      <c r="X17" s="18">
        <f>IFERROR('Comex Stat 15 | EXP (SCN124)'!X16/'Comex Stat 15 | EXP (SCN124)'!$AF16,"")</f>
        <v>4.0376595097430646E-4</v>
      </c>
      <c r="Y17" s="18">
        <f>IFERROR('Comex Stat 15 | EXP (SCN124)'!Y16/'Comex Stat 15 | EXP (SCN124)'!$AF16,"")</f>
        <v>4.5188458930506633E-4</v>
      </c>
      <c r="Z17" s="18">
        <f>IFERROR('Comex Stat 15 | EXP (SCN124)'!Z16/'Comex Stat 15 | EXP (SCN124)'!$AF16,"")</f>
        <v>0</v>
      </c>
      <c r="AA17" s="18">
        <f>IFERROR('Comex Stat 15 | EXP (SCN124)'!AA16/'Comex Stat 15 | EXP (SCN124)'!$AF16,"")</f>
        <v>3.6091898804607502E-6</v>
      </c>
      <c r="AB17" s="18">
        <f>IFERROR('Comex Stat 15 | EXP (SCN124)'!AB16/'Comex Stat 15 | EXP (SCN124)'!$AF16,"")</f>
        <v>3.5819360194432473E-7</v>
      </c>
      <c r="AC17" s="18">
        <f>IFERROR('Comex Stat 15 | EXP (SCN124)'!AC16/'Comex Stat 15 | EXP (SCN124)'!$AF16,"")</f>
        <v>7.2647113246512547E-5</v>
      </c>
      <c r="AD17" s="18">
        <f>IFERROR('Comex Stat 15 | EXP (SCN124)'!AD16/'Comex Stat 15 | EXP (SCN124)'!$AF16,"")</f>
        <v>0.23752384625237336</v>
      </c>
      <c r="AE17" s="18">
        <f>IFERROR('Comex Stat 15 | EXP (SCN124)'!AE16/'Comex Stat 15 | EXP (SCN124)'!$AF16,"")</f>
        <v>0.18035385027091622</v>
      </c>
      <c r="AF17" s="17">
        <f>IFERROR('Comex Stat 15 | EXP (SCN124)'!AF16/'Comex Stat 15 | EXP (SCN124)'!$AF16,"")</f>
        <v>1</v>
      </c>
      <c r="AH17" s="22">
        <v>0</v>
      </c>
      <c r="AJ17" s="33">
        <f t="shared" si="7"/>
        <v>0</v>
      </c>
      <c r="AK17" s="22">
        <f t="shared" si="7"/>
        <v>0</v>
      </c>
      <c r="AL17" s="22">
        <f t="shared" si="7"/>
        <v>0</v>
      </c>
      <c r="AM17" s="22">
        <f t="shared" si="7"/>
        <v>0</v>
      </c>
      <c r="AN17" s="22">
        <f t="shared" si="7"/>
        <v>0</v>
      </c>
      <c r="AO17" s="22">
        <f t="shared" si="7"/>
        <v>0</v>
      </c>
      <c r="AP17" s="22">
        <f t="shared" si="7"/>
        <v>0</v>
      </c>
      <c r="AQ17" s="22">
        <f t="shared" si="7"/>
        <v>0</v>
      </c>
      <c r="AR17" s="22">
        <f t="shared" si="7"/>
        <v>0</v>
      </c>
      <c r="AS17" s="22">
        <f t="shared" si="7"/>
        <v>0</v>
      </c>
      <c r="AT17" s="22">
        <f t="shared" si="7"/>
        <v>0</v>
      </c>
      <c r="AU17" s="22">
        <f t="shared" si="7"/>
        <v>0</v>
      </c>
      <c r="AV17" s="22">
        <f t="shared" si="7"/>
        <v>0</v>
      </c>
      <c r="AW17" s="22">
        <f t="shared" si="7"/>
        <v>0</v>
      </c>
      <c r="AX17" s="22">
        <f t="shared" si="7"/>
        <v>0</v>
      </c>
      <c r="AY17" s="22">
        <f t="shared" si="7"/>
        <v>0</v>
      </c>
      <c r="AZ17" s="22">
        <f t="shared" si="7"/>
        <v>0</v>
      </c>
      <c r="BA17" s="22">
        <f t="shared" si="7"/>
        <v>0</v>
      </c>
      <c r="BB17" s="22">
        <f t="shared" si="7"/>
        <v>0</v>
      </c>
      <c r="BC17" s="22">
        <f t="shared" si="7"/>
        <v>0</v>
      </c>
      <c r="BD17" s="22">
        <f t="shared" si="7"/>
        <v>0</v>
      </c>
      <c r="BE17" s="22">
        <f t="shared" si="7"/>
        <v>0</v>
      </c>
      <c r="BF17" s="22">
        <f t="shared" si="7"/>
        <v>0</v>
      </c>
      <c r="BG17" s="22">
        <f t="shared" si="7"/>
        <v>0</v>
      </c>
      <c r="BH17" s="22">
        <f t="shared" si="7"/>
        <v>0</v>
      </c>
      <c r="BI17" s="22">
        <f t="shared" si="7"/>
        <v>0</v>
      </c>
      <c r="BJ17" s="27">
        <f t="shared" si="4"/>
        <v>0</v>
      </c>
      <c r="BK17" s="27" t="str">
        <f t="shared" si="5"/>
        <v>N</v>
      </c>
    </row>
    <row r="18" spans="2:63" x14ac:dyDescent="0.3">
      <c r="B18" s="2">
        <v>2802</v>
      </c>
      <c r="C18" s="9" t="s">
        <v>44</v>
      </c>
      <c r="D18" s="9">
        <v>15</v>
      </c>
      <c r="E18" s="9" t="str">
        <f t="shared" si="2"/>
        <v>S</v>
      </c>
      <c r="F18" s="18">
        <f>IFERROR('Comex Stat 15 | EXP (SCN124)'!F17/'Comex Stat 15 | EXP (SCN124)'!$AF17,"")</f>
        <v>0.70629005665324784</v>
      </c>
      <c r="G18" s="18">
        <f>IFERROR('Comex Stat 15 | EXP (SCN124)'!G17/'Comex Stat 15 | EXP (SCN124)'!$AF17,"")</f>
        <v>1.9824008626888819E-2</v>
      </c>
      <c r="H18" s="18">
        <f>IFERROR('Comex Stat 15 | EXP (SCN124)'!H17/'Comex Stat 15 | EXP (SCN124)'!$AF17,"")</f>
        <v>0</v>
      </c>
      <c r="I18" s="18">
        <f>IFERROR('Comex Stat 15 | EXP (SCN124)'!I17/'Comex Stat 15 | EXP (SCN124)'!$AF17,"")</f>
        <v>0</v>
      </c>
      <c r="J18" s="18">
        <f>IFERROR('Comex Stat 15 | EXP (SCN124)'!J17/'Comex Stat 15 | EXP (SCN124)'!$AF17,"")</f>
        <v>4.6980100935068999E-5</v>
      </c>
      <c r="K18" s="18">
        <f>IFERROR('Comex Stat 15 | EXP (SCN124)'!K17/'Comex Stat 15 | EXP (SCN124)'!$AF17,"")</f>
        <v>7.1837607911963538E-4</v>
      </c>
      <c r="L18" s="18">
        <f>IFERROR('Comex Stat 15 | EXP (SCN124)'!L17/'Comex Stat 15 | EXP (SCN124)'!$AF17,"")</f>
        <v>3.1599710747992836E-5</v>
      </c>
      <c r="M18" s="18">
        <f>IFERROR('Comex Stat 15 | EXP (SCN124)'!M17/'Comex Stat 15 | EXP (SCN124)'!$AF17,"")</f>
        <v>0</v>
      </c>
      <c r="N18" s="18">
        <f>IFERROR('Comex Stat 15 | EXP (SCN124)'!N17/'Comex Stat 15 | EXP (SCN124)'!$AF17,"")</f>
        <v>0</v>
      </c>
      <c r="O18" s="18">
        <f>IFERROR('Comex Stat 15 | EXP (SCN124)'!O17/'Comex Stat 15 | EXP (SCN124)'!$AF17,"")</f>
        <v>4.186961674109051E-3</v>
      </c>
      <c r="P18" s="18">
        <f>IFERROR('Comex Stat 15 | EXP (SCN124)'!P17/'Comex Stat 15 | EXP (SCN124)'!$AF17,"")</f>
        <v>0</v>
      </c>
      <c r="Q18" s="18">
        <f>IFERROR('Comex Stat 15 | EXP (SCN124)'!Q17/'Comex Stat 15 | EXP (SCN124)'!$AF17,"")</f>
        <v>0</v>
      </c>
      <c r="R18" s="18">
        <f>IFERROR('Comex Stat 15 | EXP (SCN124)'!R17/'Comex Stat 15 | EXP (SCN124)'!$AF17,"")</f>
        <v>0</v>
      </c>
      <c r="S18" s="18">
        <f>IFERROR('Comex Stat 15 | EXP (SCN124)'!S17/'Comex Stat 15 | EXP (SCN124)'!$AF17,"")</f>
        <v>8.5990363318653071E-5</v>
      </c>
      <c r="T18" s="18">
        <f>IFERROR('Comex Stat 15 | EXP (SCN124)'!T17/'Comex Stat 15 | EXP (SCN124)'!$AF17,"")</f>
        <v>3.5794362617195429E-4</v>
      </c>
      <c r="U18" s="18">
        <f>IFERROR('Comex Stat 15 | EXP (SCN124)'!U17/'Comex Stat 15 | EXP (SCN124)'!$AF17,"")</f>
        <v>0</v>
      </c>
      <c r="V18" s="18">
        <f>IFERROR('Comex Stat 15 | EXP (SCN124)'!V17/'Comex Stat 15 | EXP (SCN124)'!$AF17,"")</f>
        <v>0</v>
      </c>
      <c r="W18" s="18">
        <f>IFERROR('Comex Stat 15 | EXP (SCN124)'!W17/'Comex Stat 15 | EXP (SCN124)'!$AF17,"")</f>
        <v>0</v>
      </c>
      <c r="X18" s="18">
        <f>IFERROR('Comex Stat 15 | EXP (SCN124)'!X17/'Comex Stat 15 | EXP (SCN124)'!$AF17,"")</f>
        <v>0</v>
      </c>
      <c r="Y18" s="18">
        <f>IFERROR('Comex Stat 15 | EXP (SCN124)'!Y17/'Comex Stat 15 | EXP (SCN124)'!$AF17,"")</f>
        <v>0</v>
      </c>
      <c r="Z18" s="18">
        <f>IFERROR('Comex Stat 15 | EXP (SCN124)'!Z17/'Comex Stat 15 | EXP (SCN124)'!$AF17,"")</f>
        <v>0</v>
      </c>
      <c r="AA18" s="18">
        <f>IFERROR('Comex Stat 15 | EXP (SCN124)'!AA17/'Comex Stat 15 | EXP (SCN124)'!$AF17,"")</f>
        <v>0</v>
      </c>
      <c r="AB18" s="18">
        <f>IFERROR('Comex Stat 15 | EXP (SCN124)'!AB17/'Comex Stat 15 | EXP (SCN124)'!$AF17,"")</f>
        <v>0</v>
      </c>
      <c r="AC18" s="18">
        <f>IFERROR('Comex Stat 15 | EXP (SCN124)'!AC17/'Comex Stat 15 | EXP (SCN124)'!$AF17,"")</f>
        <v>0</v>
      </c>
      <c r="AD18" s="18">
        <f>IFERROR('Comex Stat 15 | EXP (SCN124)'!AD17/'Comex Stat 15 | EXP (SCN124)'!$AF17,"")</f>
        <v>3.8917252969470961E-2</v>
      </c>
      <c r="AE18" s="18">
        <f>IFERROR('Comex Stat 15 | EXP (SCN124)'!AE17/'Comex Stat 15 | EXP (SCN124)'!$AF17,"")</f>
        <v>0.22954083019599009</v>
      </c>
      <c r="AF18" s="17">
        <f>IFERROR('Comex Stat 15 | EXP (SCN124)'!AF17/'Comex Stat 15 | EXP (SCN124)'!$AF17,"")</f>
        <v>1</v>
      </c>
      <c r="AH18" s="22">
        <v>0</v>
      </c>
      <c r="AJ18" s="33">
        <f t="shared" si="7"/>
        <v>0</v>
      </c>
      <c r="AK18" s="22">
        <f t="shared" si="7"/>
        <v>0</v>
      </c>
      <c r="AL18" s="22">
        <f t="shared" si="7"/>
        <v>0</v>
      </c>
      <c r="AM18" s="22">
        <f t="shared" si="7"/>
        <v>0</v>
      </c>
      <c r="AN18" s="22">
        <f t="shared" si="7"/>
        <v>0</v>
      </c>
      <c r="AO18" s="22">
        <f t="shared" si="7"/>
        <v>0</v>
      </c>
      <c r="AP18" s="22">
        <f t="shared" si="7"/>
        <v>0</v>
      </c>
      <c r="AQ18" s="22">
        <f t="shared" si="7"/>
        <v>0</v>
      </c>
      <c r="AR18" s="22">
        <f t="shared" si="7"/>
        <v>0</v>
      </c>
      <c r="AS18" s="22">
        <f t="shared" si="7"/>
        <v>0</v>
      </c>
      <c r="AT18" s="22">
        <f t="shared" si="7"/>
        <v>0</v>
      </c>
      <c r="AU18" s="22">
        <f t="shared" si="7"/>
        <v>0</v>
      </c>
      <c r="AV18" s="22">
        <f t="shared" si="7"/>
        <v>0</v>
      </c>
      <c r="AW18" s="22">
        <f t="shared" si="7"/>
        <v>0</v>
      </c>
      <c r="AX18" s="22">
        <f t="shared" si="7"/>
        <v>0</v>
      </c>
      <c r="AY18" s="22">
        <f t="shared" si="7"/>
        <v>0</v>
      </c>
      <c r="AZ18" s="22">
        <f t="shared" si="7"/>
        <v>0</v>
      </c>
      <c r="BA18" s="22">
        <f t="shared" si="7"/>
        <v>0</v>
      </c>
      <c r="BB18" s="22">
        <f t="shared" si="7"/>
        <v>0</v>
      </c>
      <c r="BC18" s="22">
        <f t="shared" si="7"/>
        <v>0</v>
      </c>
      <c r="BD18" s="22">
        <f t="shared" si="7"/>
        <v>0</v>
      </c>
      <c r="BE18" s="22">
        <f t="shared" si="7"/>
        <v>0</v>
      </c>
      <c r="BF18" s="22">
        <f t="shared" si="7"/>
        <v>0</v>
      </c>
      <c r="BG18" s="22">
        <f t="shared" si="7"/>
        <v>0</v>
      </c>
      <c r="BH18" s="22">
        <f t="shared" si="7"/>
        <v>0</v>
      </c>
      <c r="BI18" s="22">
        <f t="shared" si="7"/>
        <v>0</v>
      </c>
      <c r="BJ18" s="27">
        <f t="shared" si="4"/>
        <v>0</v>
      </c>
      <c r="BK18" s="27" t="str">
        <f t="shared" si="5"/>
        <v>N</v>
      </c>
    </row>
    <row r="19" spans="2:63" x14ac:dyDescent="0.3">
      <c r="B19" s="2">
        <v>5801</v>
      </c>
      <c r="C19" s="9" t="s">
        <v>45</v>
      </c>
      <c r="D19" s="9">
        <v>16</v>
      </c>
      <c r="E19" s="9" t="str">
        <f t="shared" si="2"/>
        <v>S</v>
      </c>
      <c r="F19" s="18">
        <f>IFERROR('Comex Stat 15 | EXP (SCN124)'!F18/'Comex Stat 15 | EXP (SCN124)'!$AF18,"")</f>
        <v>4.2381775029465423E-5</v>
      </c>
      <c r="G19" s="18">
        <f>IFERROR('Comex Stat 15 | EXP (SCN124)'!G18/'Comex Stat 15 | EXP (SCN124)'!$AF18,"")</f>
        <v>0</v>
      </c>
      <c r="H19" s="18">
        <f>IFERROR('Comex Stat 15 | EXP (SCN124)'!H18/'Comex Stat 15 | EXP (SCN124)'!$AF18,"")</f>
        <v>0</v>
      </c>
      <c r="I19" s="18">
        <f>IFERROR('Comex Stat 15 | EXP (SCN124)'!I18/'Comex Stat 15 | EXP (SCN124)'!$AF18,"")</f>
        <v>0</v>
      </c>
      <c r="J19" s="18">
        <f>IFERROR('Comex Stat 15 | EXP (SCN124)'!J18/'Comex Stat 15 | EXP (SCN124)'!$AF18,"")</f>
        <v>0</v>
      </c>
      <c r="K19" s="18">
        <f>IFERROR('Comex Stat 15 | EXP (SCN124)'!K18/'Comex Stat 15 | EXP (SCN124)'!$AF18,"")</f>
        <v>0.12641878037360543</v>
      </c>
      <c r="L19" s="18">
        <f>IFERROR('Comex Stat 15 | EXP (SCN124)'!L18/'Comex Stat 15 | EXP (SCN124)'!$AF18,"")</f>
        <v>0</v>
      </c>
      <c r="M19" s="18">
        <f>IFERROR('Comex Stat 15 | EXP (SCN124)'!M18/'Comex Stat 15 | EXP (SCN124)'!$AF18,"")</f>
        <v>0.77743311752264399</v>
      </c>
      <c r="N19" s="18">
        <f>IFERROR('Comex Stat 15 | EXP (SCN124)'!N18/'Comex Stat 15 | EXP (SCN124)'!$AF18,"")</f>
        <v>0</v>
      </c>
      <c r="O19" s="18">
        <f>IFERROR('Comex Stat 15 | EXP (SCN124)'!O18/'Comex Stat 15 | EXP (SCN124)'!$AF18,"")</f>
        <v>1.9313980334856387E-2</v>
      </c>
      <c r="P19" s="18">
        <f>IFERROR('Comex Stat 15 | EXP (SCN124)'!P18/'Comex Stat 15 | EXP (SCN124)'!$AF18,"")</f>
        <v>0</v>
      </c>
      <c r="Q19" s="18">
        <f>IFERROR('Comex Stat 15 | EXP (SCN124)'!Q18/'Comex Stat 15 | EXP (SCN124)'!$AF18,"")</f>
        <v>0</v>
      </c>
      <c r="R19" s="18">
        <f>IFERROR('Comex Stat 15 | EXP (SCN124)'!R18/'Comex Stat 15 | EXP (SCN124)'!$AF18,"")</f>
        <v>0</v>
      </c>
      <c r="S19" s="18">
        <f>IFERROR('Comex Stat 15 | EXP (SCN124)'!S18/'Comex Stat 15 | EXP (SCN124)'!$AF18,"")</f>
        <v>0</v>
      </c>
      <c r="T19" s="18">
        <f>IFERROR('Comex Stat 15 | EXP (SCN124)'!T18/'Comex Stat 15 | EXP (SCN124)'!$AF18,"")</f>
        <v>3.9877213943200346E-2</v>
      </c>
      <c r="U19" s="18">
        <f>IFERROR('Comex Stat 15 | EXP (SCN124)'!U18/'Comex Stat 15 | EXP (SCN124)'!$AF18,"")</f>
        <v>0</v>
      </c>
      <c r="V19" s="18">
        <f>IFERROR('Comex Stat 15 | EXP (SCN124)'!V18/'Comex Stat 15 | EXP (SCN124)'!$AF18,"")</f>
        <v>0</v>
      </c>
      <c r="W19" s="18">
        <f>IFERROR('Comex Stat 15 | EXP (SCN124)'!W18/'Comex Stat 15 | EXP (SCN124)'!$AF18,"")</f>
        <v>0</v>
      </c>
      <c r="X19" s="18">
        <f>IFERROR('Comex Stat 15 | EXP (SCN124)'!X18/'Comex Stat 15 | EXP (SCN124)'!$AF18,"")</f>
        <v>0</v>
      </c>
      <c r="Y19" s="18">
        <f>IFERROR('Comex Stat 15 | EXP (SCN124)'!Y18/'Comex Stat 15 | EXP (SCN124)'!$AF18,"")</f>
        <v>0</v>
      </c>
      <c r="Z19" s="18">
        <f>IFERROR('Comex Stat 15 | EXP (SCN124)'!Z18/'Comex Stat 15 | EXP (SCN124)'!$AF18,"")</f>
        <v>0</v>
      </c>
      <c r="AA19" s="18">
        <f>IFERROR('Comex Stat 15 | EXP (SCN124)'!AA18/'Comex Stat 15 | EXP (SCN124)'!$AF18,"")</f>
        <v>0</v>
      </c>
      <c r="AB19" s="18">
        <f>IFERROR('Comex Stat 15 | EXP (SCN124)'!AB18/'Comex Stat 15 | EXP (SCN124)'!$AF18,"")</f>
        <v>0</v>
      </c>
      <c r="AC19" s="18">
        <f>IFERROR('Comex Stat 15 | EXP (SCN124)'!AC18/'Comex Stat 15 | EXP (SCN124)'!$AF18,"")</f>
        <v>0</v>
      </c>
      <c r="AD19" s="18">
        <f>IFERROR('Comex Stat 15 | EXP (SCN124)'!AD18/'Comex Stat 15 | EXP (SCN124)'!$AF18,"")</f>
        <v>0</v>
      </c>
      <c r="AE19" s="18">
        <f>IFERROR('Comex Stat 15 | EXP (SCN124)'!AE18/'Comex Stat 15 | EXP (SCN124)'!$AF18,"")</f>
        <v>3.6914526050664385E-2</v>
      </c>
      <c r="AF19" s="17">
        <f>IFERROR('Comex Stat 15 | EXP (SCN124)'!AF18/'Comex Stat 15 | EXP (SCN124)'!$AF18,"")</f>
        <v>1</v>
      </c>
      <c r="AH19" s="22">
        <v>0</v>
      </c>
      <c r="AJ19" s="33">
        <f t="shared" si="7"/>
        <v>0</v>
      </c>
      <c r="AK19" s="22">
        <f t="shared" si="7"/>
        <v>0</v>
      </c>
      <c r="AL19" s="22">
        <f t="shared" si="7"/>
        <v>0</v>
      </c>
      <c r="AM19" s="22">
        <f t="shared" si="7"/>
        <v>0</v>
      </c>
      <c r="AN19" s="22">
        <f t="shared" si="7"/>
        <v>0</v>
      </c>
      <c r="AO19" s="22">
        <f t="shared" si="7"/>
        <v>0</v>
      </c>
      <c r="AP19" s="22">
        <f t="shared" si="7"/>
        <v>0</v>
      </c>
      <c r="AQ19" s="22">
        <f t="shared" si="7"/>
        <v>0</v>
      </c>
      <c r="AR19" s="22">
        <f t="shared" si="7"/>
        <v>0</v>
      </c>
      <c r="AS19" s="22">
        <f t="shared" si="7"/>
        <v>0</v>
      </c>
      <c r="AT19" s="22">
        <f t="shared" si="7"/>
        <v>0</v>
      </c>
      <c r="AU19" s="22">
        <f t="shared" si="7"/>
        <v>0</v>
      </c>
      <c r="AV19" s="22">
        <f t="shared" si="7"/>
        <v>0</v>
      </c>
      <c r="AW19" s="22">
        <f t="shared" si="7"/>
        <v>0</v>
      </c>
      <c r="AX19" s="22">
        <f t="shared" si="7"/>
        <v>0</v>
      </c>
      <c r="AY19" s="22">
        <f t="shared" si="7"/>
        <v>0</v>
      </c>
      <c r="AZ19" s="22">
        <f t="shared" si="7"/>
        <v>0</v>
      </c>
      <c r="BA19" s="22">
        <f t="shared" si="7"/>
        <v>0</v>
      </c>
      <c r="BB19" s="22">
        <f t="shared" si="7"/>
        <v>0</v>
      </c>
      <c r="BC19" s="22">
        <f t="shared" si="7"/>
        <v>0</v>
      </c>
      <c r="BD19" s="22">
        <f t="shared" si="7"/>
        <v>0</v>
      </c>
      <c r="BE19" s="22">
        <f t="shared" si="7"/>
        <v>0</v>
      </c>
      <c r="BF19" s="22">
        <f t="shared" si="7"/>
        <v>0</v>
      </c>
      <c r="BG19" s="22">
        <f t="shared" si="7"/>
        <v>0</v>
      </c>
      <c r="BH19" s="22">
        <f t="shared" si="7"/>
        <v>0</v>
      </c>
      <c r="BI19" s="22">
        <f t="shared" si="7"/>
        <v>0</v>
      </c>
      <c r="BJ19" s="27">
        <f t="shared" si="4"/>
        <v>0</v>
      </c>
      <c r="BK19" s="27" t="str">
        <f t="shared" si="5"/>
        <v>N</v>
      </c>
    </row>
    <row r="20" spans="2:63" x14ac:dyDescent="0.3">
      <c r="B20" s="2">
        <v>5802</v>
      </c>
      <c r="C20" s="9" t="s">
        <v>46</v>
      </c>
      <c r="D20" s="9">
        <v>17</v>
      </c>
      <c r="E20" s="9" t="str">
        <f t="shared" si="2"/>
        <v>S</v>
      </c>
      <c r="F20" s="18">
        <f>IFERROR('Comex Stat 15 | EXP (SCN124)'!F19/'Comex Stat 15 | EXP (SCN124)'!$AF19,"")</f>
        <v>0.14444478402962987</v>
      </c>
      <c r="G20" s="18">
        <f>IFERROR('Comex Stat 15 | EXP (SCN124)'!G19/'Comex Stat 15 | EXP (SCN124)'!$AF19,"")</f>
        <v>0.20702099986563657</v>
      </c>
      <c r="H20" s="18">
        <f>IFERROR('Comex Stat 15 | EXP (SCN124)'!H19/'Comex Stat 15 | EXP (SCN124)'!$AF19,"")</f>
        <v>3.063816220355473E-4</v>
      </c>
      <c r="I20" s="18">
        <f>IFERROR('Comex Stat 15 | EXP (SCN124)'!I19/'Comex Stat 15 | EXP (SCN124)'!$AF19,"")</f>
        <v>7.7045483358336053E-2</v>
      </c>
      <c r="J20" s="18">
        <f>IFERROR('Comex Stat 15 | EXP (SCN124)'!J19/'Comex Stat 15 | EXP (SCN124)'!$AF19,"")</f>
        <v>1.1832170169982687E-2</v>
      </c>
      <c r="K20" s="18">
        <f>IFERROR('Comex Stat 15 | EXP (SCN124)'!K19/'Comex Stat 15 | EXP (SCN124)'!$AF19,"")</f>
        <v>3.4518354556752465E-2</v>
      </c>
      <c r="L20" s="18">
        <f>IFERROR('Comex Stat 15 | EXP (SCN124)'!L19/'Comex Stat 15 | EXP (SCN124)'!$AF19,"")</f>
        <v>4.1769455079590885E-3</v>
      </c>
      <c r="M20" s="18">
        <f>IFERROR('Comex Stat 15 | EXP (SCN124)'!M19/'Comex Stat 15 | EXP (SCN124)'!$AF19,"")</f>
        <v>1.1963353852728908E-2</v>
      </c>
      <c r="N20" s="18">
        <f>IFERROR('Comex Stat 15 | EXP (SCN124)'!N19/'Comex Stat 15 | EXP (SCN124)'!$AF19,"")</f>
        <v>2.1826757216010916E-3</v>
      </c>
      <c r="O20" s="18">
        <f>IFERROR('Comex Stat 15 | EXP (SCN124)'!O19/'Comex Stat 15 | EXP (SCN124)'!$AF19,"")</f>
        <v>4.4652379585687239E-3</v>
      </c>
      <c r="P20" s="18">
        <f>IFERROR('Comex Stat 15 | EXP (SCN124)'!P19/'Comex Stat 15 | EXP (SCN124)'!$AF19,"")</f>
        <v>2.0919522418056304E-2</v>
      </c>
      <c r="Q20" s="18">
        <f>IFERROR('Comex Stat 15 | EXP (SCN124)'!Q19/'Comex Stat 15 | EXP (SCN124)'!$AF19,"")</f>
        <v>6.7752389099237694E-3</v>
      </c>
      <c r="R20" s="18">
        <f>IFERROR('Comex Stat 15 | EXP (SCN124)'!R19/'Comex Stat 15 | EXP (SCN124)'!$AF19,"")</f>
        <v>3.839486139003181E-3</v>
      </c>
      <c r="S20" s="18">
        <f>IFERROR('Comex Stat 15 | EXP (SCN124)'!S19/'Comex Stat 15 | EXP (SCN124)'!$AF19,"")</f>
        <v>1.1097622992503157E-2</v>
      </c>
      <c r="T20" s="18">
        <f>IFERROR('Comex Stat 15 | EXP (SCN124)'!T19/'Comex Stat 15 | EXP (SCN124)'!$AF19,"")</f>
        <v>1.6901879882553823E-2</v>
      </c>
      <c r="U20" s="18">
        <f>IFERROR('Comex Stat 15 | EXP (SCN124)'!U19/'Comex Stat 15 | EXP (SCN124)'!$AF19,"")</f>
        <v>1.0022512948215147E-3</v>
      </c>
      <c r="V20" s="18">
        <f>IFERROR('Comex Stat 15 | EXP (SCN124)'!V19/'Comex Stat 15 | EXP (SCN124)'!$AF19,"")</f>
        <v>1.1932530856680807E-3</v>
      </c>
      <c r="W20" s="18">
        <f>IFERROR('Comex Stat 15 | EXP (SCN124)'!W19/'Comex Stat 15 | EXP (SCN124)'!$AF19,"")</f>
        <v>9.0600753097875664E-4</v>
      </c>
      <c r="X20" s="18">
        <f>IFERROR('Comex Stat 15 | EXP (SCN124)'!X19/'Comex Stat 15 | EXP (SCN124)'!$AF19,"")</f>
        <v>5.8936521322690782E-4</v>
      </c>
      <c r="Y20" s="18">
        <f>IFERROR('Comex Stat 15 | EXP (SCN124)'!Y19/'Comex Stat 15 | EXP (SCN124)'!$AF19,"")</f>
        <v>3.5510783996776316E-5</v>
      </c>
      <c r="Z20" s="18">
        <f>IFERROR('Comex Stat 15 | EXP (SCN124)'!Z19/'Comex Stat 15 | EXP (SCN124)'!$AF19,"")</f>
        <v>3.863380655123963E-4</v>
      </c>
      <c r="AA20" s="18">
        <f>IFERROR('Comex Stat 15 | EXP (SCN124)'!AA19/'Comex Stat 15 | EXP (SCN124)'!$AF19,"")</f>
        <v>1.739316229096961E-4</v>
      </c>
      <c r="AB20" s="18">
        <f>IFERROR('Comex Stat 15 | EXP (SCN124)'!AB19/'Comex Stat 15 | EXP (SCN124)'!$AF19,"")</f>
        <v>1.6418228843333342E-4</v>
      </c>
      <c r="AC20" s="18">
        <f>IFERROR('Comex Stat 15 | EXP (SCN124)'!AC19/'Comex Stat 15 | EXP (SCN124)'!$AF19,"")</f>
        <v>1.8981487492128245E-3</v>
      </c>
      <c r="AD20" s="18">
        <f>IFERROR('Comex Stat 15 | EXP (SCN124)'!AD19/'Comex Stat 15 | EXP (SCN124)'!$AF19,"")</f>
        <v>0.2622442985071945</v>
      </c>
      <c r="AE20" s="18">
        <f>IFERROR('Comex Stat 15 | EXP (SCN124)'!AE19/'Comex Stat 15 | EXP (SCN124)'!$AF19,"")</f>
        <v>0.17391657587277398</v>
      </c>
      <c r="AF20" s="17">
        <f>IFERROR('Comex Stat 15 | EXP (SCN124)'!AF19/'Comex Stat 15 | EXP (SCN124)'!$AF19,"")</f>
        <v>1</v>
      </c>
      <c r="AH20" s="22">
        <v>0</v>
      </c>
      <c r="AJ20" s="33">
        <f t="shared" si="7"/>
        <v>0</v>
      </c>
      <c r="AK20" s="22">
        <f t="shared" si="7"/>
        <v>0</v>
      </c>
      <c r="AL20" s="22">
        <f t="shared" si="7"/>
        <v>0</v>
      </c>
      <c r="AM20" s="22">
        <f t="shared" si="7"/>
        <v>0</v>
      </c>
      <c r="AN20" s="22">
        <f t="shared" si="7"/>
        <v>0</v>
      </c>
      <c r="AO20" s="22">
        <f t="shared" si="7"/>
        <v>0</v>
      </c>
      <c r="AP20" s="22">
        <f t="shared" si="7"/>
        <v>0</v>
      </c>
      <c r="AQ20" s="22">
        <f t="shared" si="7"/>
        <v>0</v>
      </c>
      <c r="AR20" s="22">
        <f t="shared" si="7"/>
        <v>0</v>
      </c>
      <c r="AS20" s="22">
        <f t="shared" si="7"/>
        <v>0</v>
      </c>
      <c r="AT20" s="22">
        <f t="shared" si="7"/>
        <v>0</v>
      </c>
      <c r="AU20" s="22">
        <f t="shared" si="7"/>
        <v>0</v>
      </c>
      <c r="AV20" s="22">
        <f t="shared" si="7"/>
        <v>0</v>
      </c>
      <c r="AW20" s="22">
        <f t="shared" si="7"/>
        <v>0</v>
      </c>
      <c r="AX20" s="22">
        <f t="shared" si="7"/>
        <v>0</v>
      </c>
      <c r="AY20" s="22">
        <f t="shared" si="7"/>
        <v>0</v>
      </c>
      <c r="AZ20" s="22">
        <f t="shared" si="7"/>
        <v>0</v>
      </c>
      <c r="BA20" s="22">
        <f t="shared" si="7"/>
        <v>0</v>
      </c>
      <c r="BB20" s="22">
        <f t="shared" si="7"/>
        <v>0</v>
      </c>
      <c r="BC20" s="22">
        <f t="shared" si="7"/>
        <v>0</v>
      </c>
      <c r="BD20" s="22">
        <f t="shared" si="7"/>
        <v>0</v>
      </c>
      <c r="BE20" s="22">
        <f t="shared" si="7"/>
        <v>0</v>
      </c>
      <c r="BF20" s="22">
        <f t="shared" si="7"/>
        <v>0</v>
      </c>
      <c r="BG20" s="22">
        <f t="shared" si="7"/>
        <v>0</v>
      </c>
      <c r="BH20" s="22">
        <f t="shared" si="7"/>
        <v>0</v>
      </c>
      <c r="BI20" s="22">
        <f t="shared" si="7"/>
        <v>0</v>
      </c>
      <c r="BJ20" s="27">
        <f t="shared" si="4"/>
        <v>0</v>
      </c>
      <c r="BK20" s="27" t="str">
        <f t="shared" si="5"/>
        <v>N</v>
      </c>
    </row>
    <row r="21" spans="2:63" x14ac:dyDescent="0.3">
      <c r="B21" s="2">
        <v>6801</v>
      </c>
      <c r="C21" s="9" t="s">
        <v>47</v>
      </c>
      <c r="D21" s="9">
        <v>18</v>
      </c>
      <c r="E21" s="9" t="str">
        <f t="shared" si="2"/>
        <v>S</v>
      </c>
      <c r="F21" s="18">
        <f>IFERROR('Comex Stat 15 | EXP (SCN124)'!F20/'Comex Stat 15 | EXP (SCN124)'!$AF20,"")</f>
        <v>0.16330250663733351</v>
      </c>
      <c r="G21" s="18">
        <f>IFERROR('Comex Stat 15 | EXP (SCN124)'!G20/'Comex Stat 15 | EXP (SCN124)'!$AF20,"")</f>
        <v>0.35128732731218398</v>
      </c>
      <c r="H21" s="18">
        <f>IFERROR('Comex Stat 15 | EXP (SCN124)'!H20/'Comex Stat 15 | EXP (SCN124)'!$AF20,"")</f>
        <v>0</v>
      </c>
      <c r="I21" s="18">
        <f>IFERROR('Comex Stat 15 | EXP (SCN124)'!I20/'Comex Stat 15 | EXP (SCN124)'!$AF20,"")</f>
        <v>9.365166453540251E-2</v>
      </c>
      <c r="J21" s="18">
        <f>IFERROR('Comex Stat 15 | EXP (SCN124)'!J20/'Comex Stat 15 | EXP (SCN124)'!$AF20,"")</f>
        <v>0</v>
      </c>
      <c r="K21" s="18">
        <f>IFERROR('Comex Stat 15 | EXP (SCN124)'!K20/'Comex Stat 15 | EXP (SCN124)'!$AF20,"")</f>
        <v>4.1336555761686876E-8</v>
      </c>
      <c r="L21" s="18">
        <f>IFERROR('Comex Stat 15 | EXP (SCN124)'!L20/'Comex Stat 15 | EXP (SCN124)'!$AF20,"")</f>
        <v>0.10768104413574441</v>
      </c>
      <c r="M21" s="18">
        <f>IFERROR('Comex Stat 15 | EXP (SCN124)'!M20/'Comex Stat 15 | EXP (SCN124)'!$AF20,"")</f>
        <v>1.0986866073496406E-6</v>
      </c>
      <c r="N21" s="18">
        <f>IFERROR('Comex Stat 15 | EXP (SCN124)'!N20/'Comex Stat 15 | EXP (SCN124)'!$AF20,"")</f>
        <v>0</v>
      </c>
      <c r="O21" s="18">
        <f>IFERROR('Comex Stat 15 | EXP (SCN124)'!O20/'Comex Stat 15 | EXP (SCN124)'!$AF20,"")</f>
        <v>9.5150079711207244E-2</v>
      </c>
      <c r="P21" s="18">
        <f>IFERROR('Comex Stat 15 | EXP (SCN124)'!P20/'Comex Stat 15 | EXP (SCN124)'!$AF20,"")</f>
        <v>0</v>
      </c>
      <c r="Q21" s="18">
        <f>IFERROR('Comex Stat 15 | EXP (SCN124)'!Q20/'Comex Stat 15 | EXP (SCN124)'!$AF20,"")</f>
        <v>0</v>
      </c>
      <c r="R21" s="18">
        <f>IFERROR('Comex Stat 15 | EXP (SCN124)'!R20/'Comex Stat 15 | EXP (SCN124)'!$AF20,"")</f>
        <v>4.2329119462317499E-3</v>
      </c>
      <c r="S21" s="18">
        <f>IFERROR('Comex Stat 15 | EXP (SCN124)'!S20/'Comex Stat 15 | EXP (SCN124)'!$AF20,"")</f>
        <v>5.4891890371833477E-7</v>
      </c>
      <c r="T21" s="18">
        <f>IFERROR('Comex Stat 15 | EXP (SCN124)'!T20/'Comex Stat 15 | EXP (SCN124)'!$AF20,"")</f>
        <v>4.2779515613737552E-8</v>
      </c>
      <c r="U21" s="18">
        <f>IFERROR('Comex Stat 15 | EXP (SCN124)'!U20/'Comex Stat 15 | EXP (SCN124)'!$AF20,"")</f>
        <v>0</v>
      </c>
      <c r="V21" s="18">
        <f>IFERROR('Comex Stat 15 | EXP (SCN124)'!V20/'Comex Stat 15 | EXP (SCN124)'!$AF20,"")</f>
        <v>0</v>
      </c>
      <c r="W21" s="18">
        <f>IFERROR('Comex Stat 15 | EXP (SCN124)'!W20/'Comex Stat 15 | EXP (SCN124)'!$AF20,"")</f>
        <v>0</v>
      </c>
      <c r="X21" s="18">
        <f>IFERROR('Comex Stat 15 | EXP (SCN124)'!X20/'Comex Stat 15 | EXP (SCN124)'!$AF20,"")</f>
        <v>0</v>
      </c>
      <c r="Y21" s="18">
        <f>IFERROR('Comex Stat 15 | EXP (SCN124)'!Y20/'Comex Stat 15 | EXP (SCN124)'!$AF20,"")</f>
        <v>0</v>
      </c>
      <c r="Z21" s="18">
        <f>IFERROR('Comex Stat 15 | EXP (SCN124)'!Z20/'Comex Stat 15 | EXP (SCN124)'!$AF20,"")</f>
        <v>0</v>
      </c>
      <c r="AA21" s="18">
        <f>IFERROR('Comex Stat 15 | EXP (SCN124)'!AA20/'Comex Stat 15 | EXP (SCN124)'!$AF20,"")</f>
        <v>0</v>
      </c>
      <c r="AB21" s="18">
        <f>IFERROR('Comex Stat 15 | EXP (SCN124)'!AB20/'Comex Stat 15 | EXP (SCN124)'!$AF20,"")</f>
        <v>0</v>
      </c>
      <c r="AC21" s="18">
        <f>IFERROR('Comex Stat 15 | EXP (SCN124)'!AC20/'Comex Stat 15 | EXP (SCN124)'!$AF20,"")</f>
        <v>3.310319660586834E-7</v>
      </c>
      <c r="AD21" s="18">
        <f>IFERROR('Comex Stat 15 | EXP (SCN124)'!AD20/'Comex Stat 15 | EXP (SCN124)'!$AF20,"")</f>
        <v>6.6483278024467171E-2</v>
      </c>
      <c r="AE21" s="18">
        <f>IFERROR('Comex Stat 15 | EXP (SCN124)'!AE20/'Comex Stat 15 | EXP (SCN124)'!$AF20,"")</f>
        <v>0.11820912494388092</v>
      </c>
      <c r="AF21" s="17">
        <f>IFERROR('Comex Stat 15 | EXP (SCN124)'!AF20/'Comex Stat 15 | EXP (SCN124)'!$AF20,"")</f>
        <v>1</v>
      </c>
      <c r="AH21" s="22">
        <v>0</v>
      </c>
      <c r="AJ21" s="33">
        <f t="shared" si="7"/>
        <v>0</v>
      </c>
      <c r="AK21" s="22">
        <f t="shared" si="7"/>
        <v>0</v>
      </c>
      <c r="AL21" s="22">
        <f t="shared" si="7"/>
        <v>0</v>
      </c>
      <c r="AM21" s="22">
        <f t="shared" si="7"/>
        <v>0</v>
      </c>
      <c r="AN21" s="22">
        <f t="shared" si="7"/>
        <v>0</v>
      </c>
      <c r="AO21" s="22">
        <f t="shared" si="7"/>
        <v>0</v>
      </c>
      <c r="AP21" s="22">
        <f t="shared" si="7"/>
        <v>0</v>
      </c>
      <c r="AQ21" s="22">
        <f t="shared" si="7"/>
        <v>0</v>
      </c>
      <c r="AR21" s="22">
        <f t="shared" si="7"/>
        <v>0</v>
      </c>
      <c r="AS21" s="22">
        <f t="shared" si="7"/>
        <v>0</v>
      </c>
      <c r="AT21" s="22">
        <f t="shared" si="7"/>
        <v>0</v>
      </c>
      <c r="AU21" s="22">
        <f t="shared" si="7"/>
        <v>0</v>
      </c>
      <c r="AV21" s="22">
        <f t="shared" si="7"/>
        <v>0</v>
      </c>
      <c r="AW21" s="22">
        <f t="shared" si="7"/>
        <v>0</v>
      </c>
      <c r="AX21" s="22">
        <f t="shared" si="7"/>
        <v>0</v>
      </c>
      <c r="AY21" s="22">
        <f t="shared" si="7"/>
        <v>0</v>
      </c>
      <c r="AZ21" s="22">
        <f t="shared" si="7"/>
        <v>0</v>
      </c>
      <c r="BA21" s="22">
        <f t="shared" si="7"/>
        <v>0</v>
      </c>
      <c r="BB21" s="22">
        <f t="shared" si="7"/>
        <v>0</v>
      </c>
      <c r="BC21" s="22">
        <f t="shared" si="7"/>
        <v>0</v>
      </c>
      <c r="BD21" s="22">
        <f t="shared" si="7"/>
        <v>0</v>
      </c>
      <c r="BE21" s="22">
        <f t="shared" si="7"/>
        <v>0</v>
      </c>
      <c r="BF21" s="22">
        <f t="shared" si="7"/>
        <v>0</v>
      </c>
      <c r="BG21" s="22">
        <f t="shared" si="7"/>
        <v>0</v>
      </c>
      <c r="BH21" s="22">
        <f t="shared" si="7"/>
        <v>0</v>
      </c>
      <c r="BI21" s="22">
        <f t="shared" si="7"/>
        <v>0</v>
      </c>
      <c r="BJ21" s="27">
        <f t="shared" si="4"/>
        <v>0</v>
      </c>
      <c r="BK21" s="27" t="str">
        <f t="shared" si="5"/>
        <v>N</v>
      </c>
    </row>
    <row r="22" spans="2:63" x14ac:dyDescent="0.3">
      <c r="B22" s="2">
        <v>7911</v>
      </c>
      <c r="C22" s="9" t="s">
        <v>48</v>
      </c>
      <c r="D22" s="9">
        <v>19</v>
      </c>
      <c r="E22" s="9" t="str">
        <f t="shared" si="2"/>
        <v>S</v>
      </c>
      <c r="F22" s="18">
        <f>IFERROR('Comex Stat 15 | EXP (SCN124)'!F21/'Comex Stat 15 | EXP (SCN124)'!$AF21,"")</f>
        <v>1.0125058118622396E-2</v>
      </c>
      <c r="G22" s="18">
        <f>IFERROR('Comex Stat 15 | EXP (SCN124)'!G21/'Comex Stat 15 | EXP (SCN124)'!$AF21,"")</f>
        <v>0.45688041637676241</v>
      </c>
      <c r="H22" s="18">
        <f>IFERROR('Comex Stat 15 | EXP (SCN124)'!H21/'Comex Stat 15 | EXP (SCN124)'!$AF21,"")</f>
        <v>0</v>
      </c>
      <c r="I22" s="18">
        <f>IFERROR('Comex Stat 15 | EXP (SCN124)'!I21/'Comex Stat 15 | EXP (SCN124)'!$AF21,"")</f>
        <v>3.3686651655488744E-3</v>
      </c>
      <c r="J22" s="18">
        <f>IFERROR('Comex Stat 15 | EXP (SCN124)'!J21/'Comex Stat 15 | EXP (SCN124)'!$AF21,"")</f>
        <v>1.9718274327367629E-3</v>
      </c>
      <c r="K22" s="18">
        <f>IFERROR('Comex Stat 15 | EXP (SCN124)'!K21/'Comex Stat 15 | EXP (SCN124)'!$AF21,"")</f>
        <v>2.4881642280372016E-2</v>
      </c>
      <c r="L22" s="18">
        <f>IFERROR('Comex Stat 15 | EXP (SCN124)'!L21/'Comex Stat 15 | EXP (SCN124)'!$AF21,"")</f>
        <v>1.3881781116206839E-6</v>
      </c>
      <c r="M22" s="18">
        <f>IFERROR('Comex Stat 15 | EXP (SCN124)'!M21/'Comex Stat 15 | EXP (SCN124)'!$AF21,"")</f>
        <v>2.8228864774549082E-4</v>
      </c>
      <c r="N22" s="18">
        <f>IFERROR('Comex Stat 15 | EXP (SCN124)'!N21/'Comex Stat 15 | EXP (SCN124)'!$AF21,"")</f>
        <v>0</v>
      </c>
      <c r="O22" s="18">
        <f>IFERROR('Comex Stat 15 | EXP (SCN124)'!O21/'Comex Stat 15 | EXP (SCN124)'!$AF21,"")</f>
        <v>0</v>
      </c>
      <c r="P22" s="18">
        <f>IFERROR('Comex Stat 15 | EXP (SCN124)'!P21/'Comex Stat 15 | EXP (SCN124)'!$AF21,"")</f>
        <v>0</v>
      </c>
      <c r="Q22" s="18">
        <f>IFERROR('Comex Stat 15 | EXP (SCN124)'!Q21/'Comex Stat 15 | EXP (SCN124)'!$AF21,"")</f>
        <v>0</v>
      </c>
      <c r="R22" s="18">
        <f>IFERROR('Comex Stat 15 | EXP (SCN124)'!R21/'Comex Stat 15 | EXP (SCN124)'!$AF21,"")</f>
        <v>0</v>
      </c>
      <c r="S22" s="18">
        <f>IFERROR('Comex Stat 15 | EXP (SCN124)'!S21/'Comex Stat 15 | EXP (SCN124)'!$AF21,"")</f>
        <v>0</v>
      </c>
      <c r="T22" s="18">
        <f>IFERROR('Comex Stat 15 | EXP (SCN124)'!T21/'Comex Stat 15 | EXP (SCN124)'!$AF21,"")</f>
        <v>1.9840917149294168E-3</v>
      </c>
      <c r="U22" s="18">
        <f>IFERROR('Comex Stat 15 | EXP (SCN124)'!U21/'Comex Stat 15 | EXP (SCN124)'!$AF21,"")</f>
        <v>0</v>
      </c>
      <c r="V22" s="18">
        <f>IFERROR('Comex Stat 15 | EXP (SCN124)'!V21/'Comex Stat 15 | EXP (SCN124)'!$AF21,"")</f>
        <v>0</v>
      </c>
      <c r="W22" s="18">
        <f>IFERROR('Comex Stat 15 | EXP (SCN124)'!W21/'Comex Stat 15 | EXP (SCN124)'!$AF21,"")</f>
        <v>0</v>
      </c>
      <c r="X22" s="18">
        <f>IFERROR('Comex Stat 15 | EXP (SCN124)'!X21/'Comex Stat 15 | EXP (SCN124)'!$AF21,"")</f>
        <v>0</v>
      </c>
      <c r="Y22" s="18">
        <f>IFERROR('Comex Stat 15 | EXP (SCN124)'!Y21/'Comex Stat 15 | EXP (SCN124)'!$AF21,"")</f>
        <v>0</v>
      </c>
      <c r="Z22" s="18">
        <f>IFERROR('Comex Stat 15 | EXP (SCN124)'!Z21/'Comex Stat 15 | EXP (SCN124)'!$AF21,"")</f>
        <v>0</v>
      </c>
      <c r="AA22" s="18">
        <f>IFERROR('Comex Stat 15 | EXP (SCN124)'!AA21/'Comex Stat 15 | EXP (SCN124)'!$AF21,"")</f>
        <v>0</v>
      </c>
      <c r="AB22" s="18">
        <f>IFERROR('Comex Stat 15 | EXP (SCN124)'!AB21/'Comex Stat 15 | EXP (SCN124)'!$AF21,"")</f>
        <v>0</v>
      </c>
      <c r="AC22" s="18">
        <f>IFERROR('Comex Stat 15 | EXP (SCN124)'!AC21/'Comex Stat 15 | EXP (SCN124)'!$AF21,"")</f>
        <v>0</v>
      </c>
      <c r="AD22" s="18">
        <f>IFERROR('Comex Stat 15 | EXP (SCN124)'!AD21/'Comex Stat 15 | EXP (SCN124)'!$AF21,"")</f>
        <v>0.14025212827909891</v>
      </c>
      <c r="AE22" s="18">
        <f>IFERROR('Comex Stat 15 | EXP (SCN124)'!AE21/'Comex Stat 15 | EXP (SCN124)'!$AF21,"")</f>
        <v>0.3602524938060721</v>
      </c>
      <c r="AF22" s="17">
        <f>IFERROR('Comex Stat 15 | EXP (SCN124)'!AF21/'Comex Stat 15 | EXP (SCN124)'!$AF21,"")</f>
        <v>1</v>
      </c>
      <c r="AH22" s="22">
        <v>0</v>
      </c>
      <c r="AJ22" s="33">
        <f t="shared" si="7"/>
        <v>0</v>
      </c>
      <c r="AK22" s="22">
        <f t="shared" si="7"/>
        <v>0</v>
      </c>
      <c r="AL22" s="22">
        <f t="shared" si="7"/>
        <v>0</v>
      </c>
      <c r="AM22" s="22">
        <f t="shared" si="7"/>
        <v>0</v>
      </c>
      <c r="AN22" s="22">
        <f t="shared" si="7"/>
        <v>0</v>
      </c>
      <c r="AO22" s="22">
        <f t="shared" si="7"/>
        <v>0</v>
      </c>
      <c r="AP22" s="22">
        <f t="shared" si="7"/>
        <v>0</v>
      </c>
      <c r="AQ22" s="22">
        <f t="shared" si="7"/>
        <v>0</v>
      </c>
      <c r="AR22" s="22">
        <f t="shared" si="7"/>
        <v>0</v>
      </c>
      <c r="AS22" s="22">
        <f t="shared" si="7"/>
        <v>0</v>
      </c>
      <c r="AT22" s="22">
        <f t="shared" si="7"/>
        <v>0</v>
      </c>
      <c r="AU22" s="22">
        <f t="shared" si="7"/>
        <v>0</v>
      </c>
      <c r="AV22" s="22">
        <f t="shared" si="7"/>
        <v>0</v>
      </c>
      <c r="AW22" s="22">
        <f t="shared" si="7"/>
        <v>0</v>
      </c>
      <c r="AX22" s="22">
        <f t="shared" si="7"/>
        <v>0</v>
      </c>
      <c r="AY22" s="22">
        <f t="shared" si="7"/>
        <v>0</v>
      </c>
      <c r="AZ22" s="22">
        <f t="shared" si="7"/>
        <v>0</v>
      </c>
      <c r="BA22" s="22">
        <f t="shared" si="7"/>
        <v>0</v>
      </c>
      <c r="BB22" s="22">
        <f t="shared" si="7"/>
        <v>0</v>
      </c>
      <c r="BC22" s="22">
        <f t="shared" si="7"/>
        <v>0</v>
      </c>
      <c r="BD22" s="22">
        <f t="shared" si="7"/>
        <v>0</v>
      </c>
      <c r="BE22" s="22">
        <f t="shared" si="7"/>
        <v>0</v>
      </c>
      <c r="BF22" s="22">
        <f t="shared" si="7"/>
        <v>0</v>
      </c>
      <c r="BG22" s="22">
        <f t="shared" si="7"/>
        <v>0</v>
      </c>
      <c r="BH22" s="22">
        <f t="shared" si="7"/>
        <v>0</v>
      </c>
      <c r="BI22" s="22">
        <f t="shared" si="7"/>
        <v>0</v>
      </c>
      <c r="BJ22" s="27">
        <f t="shared" si="4"/>
        <v>0</v>
      </c>
      <c r="BK22" s="27" t="str">
        <f t="shared" si="5"/>
        <v>N</v>
      </c>
    </row>
    <row r="23" spans="2:63" x14ac:dyDescent="0.3">
      <c r="B23" s="2">
        <v>7921</v>
      </c>
      <c r="C23" s="9" t="s">
        <v>49</v>
      </c>
      <c r="D23" s="9">
        <v>20</v>
      </c>
      <c r="E23" s="9" t="str">
        <f t="shared" si="2"/>
        <v>S</v>
      </c>
      <c r="F23" s="18">
        <f>IFERROR('Comex Stat 15 | EXP (SCN124)'!F22/'Comex Stat 15 | EXP (SCN124)'!$AF22,"")</f>
        <v>5.0493761259012594E-2</v>
      </c>
      <c r="G23" s="18">
        <f>IFERROR('Comex Stat 15 | EXP (SCN124)'!G22/'Comex Stat 15 | EXP (SCN124)'!$AF22,"")</f>
        <v>0.1615091084897928</v>
      </c>
      <c r="H23" s="18">
        <f>IFERROR('Comex Stat 15 | EXP (SCN124)'!H22/'Comex Stat 15 | EXP (SCN124)'!$AF22,"")</f>
        <v>1.3236831529130524E-3</v>
      </c>
      <c r="I23" s="18">
        <f>IFERROR('Comex Stat 15 | EXP (SCN124)'!I22/'Comex Stat 15 | EXP (SCN124)'!$AF22,"")</f>
        <v>9.9054906440086521E-2</v>
      </c>
      <c r="J23" s="18">
        <f>IFERROR('Comex Stat 15 | EXP (SCN124)'!J22/'Comex Stat 15 | EXP (SCN124)'!$AF22,"")</f>
        <v>4.8950992890980943E-6</v>
      </c>
      <c r="K23" s="18">
        <f>IFERROR('Comex Stat 15 | EXP (SCN124)'!K22/'Comex Stat 15 | EXP (SCN124)'!$AF22,"")</f>
        <v>1.8215915649602656E-2</v>
      </c>
      <c r="L23" s="18">
        <f>IFERROR('Comex Stat 15 | EXP (SCN124)'!L22/'Comex Stat 15 | EXP (SCN124)'!$AF22,"")</f>
        <v>4.1592751791591341E-4</v>
      </c>
      <c r="M23" s="18">
        <f>IFERROR('Comex Stat 15 | EXP (SCN124)'!M22/'Comex Stat 15 | EXP (SCN124)'!$AF22,"")</f>
        <v>1.7999397409417686E-5</v>
      </c>
      <c r="N23" s="18">
        <f>IFERROR('Comex Stat 15 | EXP (SCN124)'!N22/'Comex Stat 15 | EXP (SCN124)'!$AF22,"")</f>
        <v>0</v>
      </c>
      <c r="O23" s="18">
        <f>IFERROR('Comex Stat 15 | EXP (SCN124)'!O22/'Comex Stat 15 | EXP (SCN124)'!$AF22,"")</f>
        <v>1.6591898722420398E-5</v>
      </c>
      <c r="P23" s="18">
        <f>IFERROR('Comex Stat 15 | EXP (SCN124)'!P22/'Comex Stat 15 | EXP (SCN124)'!$AF22,"")</f>
        <v>1.6025612663665963E-4</v>
      </c>
      <c r="Q23" s="18">
        <f>IFERROR('Comex Stat 15 | EXP (SCN124)'!Q22/'Comex Stat 15 | EXP (SCN124)'!$AF22,"")</f>
        <v>0</v>
      </c>
      <c r="R23" s="18">
        <f>IFERROR('Comex Stat 15 | EXP (SCN124)'!R22/'Comex Stat 15 | EXP (SCN124)'!$AF22,"")</f>
        <v>1.7087404756244403E-3</v>
      </c>
      <c r="S23" s="18">
        <f>IFERROR('Comex Stat 15 | EXP (SCN124)'!S22/'Comex Stat 15 | EXP (SCN124)'!$AF22,"")</f>
        <v>2.5986942904104177E-7</v>
      </c>
      <c r="T23" s="18">
        <f>IFERROR('Comex Stat 15 | EXP (SCN124)'!T22/'Comex Stat 15 | EXP (SCN124)'!$AF22,"")</f>
        <v>1.491689885270861E-3</v>
      </c>
      <c r="U23" s="18">
        <f>IFERROR('Comex Stat 15 | EXP (SCN124)'!U22/'Comex Stat 15 | EXP (SCN124)'!$AF22,"")</f>
        <v>3.2743548059171264E-6</v>
      </c>
      <c r="V23" s="18">
        <f>IFERROR('Comex Stat 15 | EXP (SCN124)'!V22/'Comex Stat 15 | EXP (SCN124)'!$AF22,"")</f>
        <v>0</v>
      </c>
      <c r="W23" s="18">
        <f>IFERROR('Comex Stat 15 | EXP (SCN124)'!W22/'Comex Stat 15 | EXP (SCN124)'!$AF22,"")</f>
        <v>0</v>
      </c>
      <c r="X23" s="18">
        <f>IFERROR('Comex Stat 15 | EXP (SCN124)'!X22/'Comex Stat 15 | EXP (SCN124)'!$AF22,"")</f>
        <v>0</v>
      </c>
      <c r="Y23" s="18">
        <f>IFERROR('Comex Stat 15 | EXP (SCN124)'!Y22/'Comex Stat 15 | EXP (SCN124)'!$AF22,"")</f>
        <v>0</v>
      </c>
      <c r="Z23" s="18">
        <f>IFERROR('Comex Stat 15 | EXP (SCN124)'!Z22/'Comex Stat 15 | EXP (SCN124)'!$AF22,"")</f>
        <v>0</v>
      </c>
      <c r="AA23" s="18">
        <f>IFERROR('Comex Stat 15 | EXP (SCN124)'!AA22/'Comex Stat 15 | EXP (SCN124)'!$AF22,"")</f>
        <v>0</v>
      </c>
      <c r="AB23" s="18">
        <f>IFERROR('Comex Stat 15 | EXP (SCN124)'!AB22/'Comex Stat 15 | EXP (SCN124)'!$AF22,"")</f>
        <v>0</v>
      </c>
      <c r="AC23" s="18">
        <f>IFERROR('Comex Stat 15 | EXP (SCN124)'!AC22/'Comex Stat 15 | EXP (SCN124)'!$AF22,"")</f>
        <v>0</v>
      </c>
      <c r="AD23" s="18">
        <f>IFERROR('Comex Stat 15 | EXP (SCN124)'!AD22/'Comex Stat 15 | EXP (SCN124)'!$AF22,"")</f>
        <v>0.49431292970893354</v>
      </c>
      <c r="AE23" s="18">
        <f>IFERROR('Comex Stat 15 | EXP (SCN124)'!AE22/'Comex Stat 15 | EXP (SCN124)'!$AF22,"")</f>
        <v>0.17127006067455505</v>
      </c>
      <c r="AF23" s="17">
        <f>IFERROR('Comex Stat 15 | EXP (SCN124)'!AF22/'Comex Stat 15 | EXP (SCN124)'!$AF22,"")</f>
        <v>1</v>
      </c>
      <c r="AH23" s="22">
        <v>0</v>
      </c>
      <c r="AJ23" s="33">
        <f t="shared" si="7"/>
        <v>0</v>
      </c>
      <c r="AK23" s="22">
        <f t="shared" si="7"/>
        <v>0</v>
      </c>
      <c r="AL23" s="22">
        <f t="shared" si="7"/>
        <v>0</v>
      </c>
      <c r="AM23" s="22">
        <f t="shared" si="7"/>
        <v>0</v>
      </c>
      <c r="AN23" s="22">
        <f t="shared" si="7"/>
        <v>0</v>
      </c>
      <c r="AO23" s="22">
        <f t="shared" si="7"/>
        <v>0</v>
      </c>
      <c r="AP23" s="22">
        <f t="shared" si="7"/>
        <v>0</v>
      </c>
      <c r="AQ23" s="22">
        <f t="shared" si="7"/>
        <v>0</v>
      </c>
      <c r="AR23" s="22">
        <f t="shared" si="7"/>
        <v>0</v>
      </c>
      <c r="AS23" s="22">
        <f t="shared" si="7"/>
        <v>0</v>
      </c>
      <c r="AT23" s="22">
        <f t="shared" si="7"/>
        <v>0</v>
      </c>
      <c r="AU23" s="22">
        <f t="shared" si="7"/>
        <v>0</v>
      </c>
      <c r="AV23" s="22">
        <f t="shared" si="7"/>
        <v>0</v>
      </c>
      <c r="AW23" s="22">
        <f t="shared" si="7"/>
        <v>0</v>
      </c>
      <c r="AX23" s="22">
        <f t="shared" si="7"/>
        <v>0</v>
      </c>
      <c r="AY23" s="22">
        <f t="shared" si="7"/>
        <v>0</v>
      </c>
      <c r="AZ23" s="22">
        <f t="shared" si="7"/>
        <v>0</v>
      </c>
      <c r="BA23" s="22">
        <f t="shared" si="7"/>
        <v>0</v>
      </c>
      <c r="BB23" s="22">
        <f t="shared" si="7"/>
        <v>0</v>
      </c>
      <c r="BC23" s="22">
        <f t="shared" si="7"/>
        <v>0</v>
      </c>
      <c r="BD23" s="22">
        <f t="shared" si="7"/>
        <v>0</v>
      </c>
      <c r="BE23" s="22">
        <f t="shared" si="7"/>
        <v>0</v>
      </c>
      <c r="BF23" s="22">
        <f t="shared" si="7"/>
        <v>0</v>
      </c>
      <c r="BG23" s="22">
        <f t="shared" si="7"/>
        <v>0</v>
      </c>
      <c r="BH23" s="22">
        <f t="shared" si="7"/>
        <v>0</v>
      </c>
      <c r="BI23" s="22">
        <f t="shared" si="7"/>
        <v>0</v>
      </c>
      <c r="BJ23" s="27">
        <f t="shared" si="4"/>
        <v>0</v>
      </c>
      <c r="BK23" s="27" t="str">
        <f t="shared" si="5"/>
        <v>N</v>
      </c>
    </row>
    <row r="24" spans="2:63" x14ac:dyDescent="0.3">
      <c r="B24" s="2">
        <v>10911</v>
      </c>
      <c r="C24" s="9" t="s">
        <v>50</v>
      </c>
      <c r="D24" s="9">
        <v>21</v>
      </c>
      <c r="E24" s="9" t="str">
        <f t="shared" si="2"/>
        <v>S</v>
      </c>
      <c r="F24" s="18">
        <f>IFERROR('Comex Stat 15 | EXP (SCN124)'!F23/'Comex Stat 15 | EXP (SCN124)'!$AF23,"")</f>
        <v>4.8284952823794428E-2</v>
      </c>
      <c r="G24" s="18">
        <f>IFERROR('Comex Stat 15 | EXP (SCN124)'!G23/'Comex Stat 15 | EXP (SCN124)'!$AF23,"")</f>
        <v>6.9019985778627946E-2</v>
      </c>
      <c r="H24" s="18">
        <f>IFERROR('Comex Stat 15 | EXP (SCN124)'!H23/'Comex Stat 15 | EXP (SCN124)'!$AF23,"")</f>
        <v>8.6736884362968239E-2</v>
      </c>
      <c r="I24" s="18">
        <f>IFERROR('Comex Stat 15 | EXP (SCN124)'!I23/'Comex Stat 15 | EXP (SCN124)'!$AF23,"")</f>
        <v>4.529450725761674E-5</v>
      </c>
      <c r="J24" s="18">
        <f>IFERROR('Comex Stat 15 | EXP (SCN124)'!J23/'Comex Stat 15 | EXP (SCN124)'!$AF23,"")</f>
        <v>1.3673135846370298E-3</v>
      </c>
      <c r="K24" s="18">
        <f>IFERROR('Comex Stat 15 | EXP (SCN124)'!K23/'Comex Stat 15 | EXP (SCN124)'!$AF23,"")</f>
        <v>1.3493255755589891E-3</v>
      </c>
      <c r="L24" s="18">
        <f>IFERROR('Comex Stat 15 | EXP (SCN124)'!L23/'Comex Stat 15 | EXP (SCN124)'!$AF23,"")</f>
        <v>1.346433307754397E-3</v>
      </c>
      <c r="M24" s="18">
        <f>IFERROR('Comex Stat 15 | EXP (SCN124)'!M23/'Comex Stat 15 | EXP (SCN124)'!$AF23,"")</f>
        <v>2.4406135354702609E-3</v>
      </c>
      <c r="N24" s="18">
        <f>IFERROR('Comex Stat 15 | EXP (SCN124)'!N23/'Comex Stat 15 | EXP (SCN124)'!$AF23,"")</f>
        <v>7.7809217370614997E-2</v>
      </c>
      <c r="O24" s="18">
        <f>IFERROR('Comex Stat 15 | EXP (SCN124)'!O23/'Comex Stat 15 | EXP (SCN124)'!$AF23,"")</f>
        <v>4.0213788474872586E-2</v>
      </c>
      <c r="P24" s="18">
        <f>IFERROR('Comex Stat 15 | EXP (SCN124)'!P23/'Comex Stat 15 | EXP (SCN124)'!$AF23,"")</f>
        <v>8.4253033519665556E-4</v>
      </c>
      <c r="Q24" s="18">
        <f>IFERROR('Comex Stat 15 | EXP (SCN124)'!Q23/'Comex Stat 15 | EXP (SCN124)'!$AF23,"")</f>
        <v>0</v>
      </c>
      <c r="R24" s="18">
        <f>IFERROR('Comex Stat 15 | EXP (SCN124)'!R23/'Comex Stat 15 | EXP (SCN124)'!$AF23,"")</f>
        <v>1.4172937203253257E-3</v>
      </c>
      <c r="S24" s="18">
        <f>IFERROR('Comex Stat 15 | EXP (SCN124)'!S23/'Comex Stat 15 | EXP (SCN124)'!$AF23,"")</f>
        <v>1.2452228120739496E-3</v>
      </c>
      <c r="T24" s="18">
        <f>IFERROR('Comex Stat 15 | EXP (SCN124)'!T23/'Comex Stat 15 | EXP (SCN124)'!$AF23,"")</f>
        <v>2.2256846526908841E-5</v>
      </c>
      <c r="U24" s="18">
        <f>IFERROR('Comex Stat 15 | EXP (SCN124)'!U23/'Comex Stat 15 | EXP (SCN124)'!$AF23,"")</f>
        <v>1.1272828555476272E-5</v>
      </c>
      <c r="V24" s="18">
        <f>IFERROR('Comex Stat 15 | EXP (SCN124)'!V23/'Comex Stat 15 | EXP (SCN124)'!$AF23,"")</f>
        <v>2.4071233990473483E-3</v>
      </c>
      <c r="W24" s="18">
        <f>IFERROR('Comex Stat 15 | EXP (SCN124)'!W23/'Comex Stat 15 | EXP (SCN124)'!$AF23,"")</f>
        <v>0</v>
      </c>
      <c r="X24" s="18">
        <f>IFERROR('Comex Stat 15 | EXP (SCN124)'!X23/'Comex Stat 15 | EXP (SCN124)'!$AF23,"")</f>
        <v>0</v>
      </c>
      <c r="Y24" s="18">
        <f>IFERROR('Comex Stat 15 | EXP (SCN124)'!Y23/'Comex Stat 15 | EXP (SCN124)'!$AF23,"")</f>
        <v>3.7918763567018393E-4</v>
      </c>
      <c r="Z24" s="18">
        <f>IFERROR('Comex Stat 15 | EXP (SCN124)'!Z23/'Comex Stat 15 | EXP (SCN124)'!$AF23,"")</f>
        <v>0</v>
      </c>
      <c r="AA24" s="18">
        <f>IFERROR('Comex Stat 15 | EXP (SCN124)'!AA23/'Comex Stat 15 | EXP (SCN124)'!$AF23,"")</f>
        <v>0</v>
      </c>
      <c r="AB24" s="18">
        <f>IFERROR('Comex Stat 15 | EXP (SCN124)'!AB23/'Comex Stat 15 | EXP (SCN124)'!$AF23,"")</f>
        <v>6.8567318963083846E-5</v>
      </c>
      <c r="AC24" s="18">
        <f>IFERROR('Comex Stat 15 | EXP (SCN124)'!AC23/'Comex Stat 15 | EXP (SCN124)'!$AF23,"")</f>
        <v>2.8925650877459916E-7</v>
      </c>
      <c r="AD24" s="18">
        <f>IFERROR('Comex Stat 15 | EXP (SCN124)'!AD23/'Comex Stat 15 | EXP (SCN124)'!$AF23,"")</f>
        <v>0.1476413535243731</v>
      </c>
      <c r="AE24" s="18">
        <f>IFERROR('Comex Stat 15 | EXP (SCN124)'!AE23/'Comex Stat 15 | EXP (SCN124)'!$AF23,"")</f>
        <v>0.51735109300120274</v>
      </c>
      <c r="AF24" s="17">
        <f>IFERROR('Comex Stat 15 | EXP (SCN124)'!AF23/'Comex Stat 15 | EXP (SCN124)'!$AF23,"")</f>
        <v>1</v>
      </c>
      <c r="AH24" s="22">
        <v>0</v>
      </c>
      <c r="AJ24" s="33">
        <f t="shared" si="7"/>
        <v>0</v>
      </c>
      <c r="AK24" s="22">
        <f t="shared" si="7"/>
        <v>0</v>
      </c>
      <c r="AL24" s="22">
        <f t="shared" si="7"/>
        <v>0</v>
      </c>
      <c r="AM24" s="22">
        <f t="shared" si="7"/>
        <v>0</v>
      </c>
      <c r="AN24" s="22">
        <f t="shared" si="7"/>
        <v>0</v>
      </c>
      <c r="AO24" s="22">
        <f t="shared" si="7"/>
        <v>0</v>
      </c>
      <c r="AP24" s="22">
        <f t="shared" si="7"/>
        <v>0</v>
      </c>
      <c r="AQ24" s="22">
        <f t="shared" si="7"/>
        <v>0</v>
      </c>
      <c r="AR24" s="22">
        <f t="shared" si="7"/>
        <v>0</v>
      </c>
      <c r="AS24" s="22">
        <f t="shared" si="7"/>
        <v>0</v>
      </c>
      <c r="AT24" s="22">
        <f t="shared" si="7"/>
        <v>0</v>
      </c>
      <c r="AU24" s="22">
        <f t="shared" si="7"/>
        <v>0</v>
      </c>
      <c r="AV24" s="22">
        <f t="shared" si="7"/>
        <v>0</v>
      </c>
      <c r="AW24" s="22">
        <f t="shared" si="7"/>
        <v>0</v>
      </c>
      <c r="AX24" s="22">
        <f t="shared" si="7"/>
        <v>0</v>
      </c>
      <c r="AY24" s="22">
        <f t="shared" si="7"/>
        <v>0</v>
      </c>
      <c r="AZ24" s="22">
        <f t="shared" si="7"/>
        <v>0</v>
      </c>
      <c r="BA24" s="22">
        <f t="shared" si="7"/>
        <v>0</v>
      </c>
      <c r="BB24" s="22">
        <f t="shared" si="7"/>
        <v>0</v>
      </c>
      <c r="BC24" s="22">
        <f t="shared" si="7"/>
        <v>0</v>
      </c>
      <c r="BD24" s="22">
        <f t="shared" si="7"/>
        <v>0</v>
      </c>
      <c r="BE24" s="22">
        <f t="shared" ref="BE24:BI24" si="8">IFERROR(AA24*$AH24,"")</f>
        <v>0</v>
      </c>
      <c r="BF24" s="22">
        <f t="shared" si="8"/>
        <v>0</v>
      </c>
      <c r="BG24" s="22">
        <f t="shared" si="8"/>
        <v>0</v>
      </c>
      <c r="BH24" s="22">
        <f t="shared" si="8"/>
        <v>0</v>
      </c>
      <c r="BI24" s="22">
        <f t="shared" si="8"/>
        <v>0</v>
      </c>
      <c r="BJ24" s="27">
        <f t="shared" si="4"/>
        <v>0</v>
      </c>
      <c r="BK24" s="27" t="str">
        <f t="shared" si="5"/>
        <v>N</v>
      </c>
    </row>
    <row r="25" spans="2:63" x14ac:dyDescent="0.3">
      <c r="B25" s="2">
        <v>10912</v>
      </c>
      <c r="C25" s="9" t="s">
        <v>51</v>
      </c>
      <c r="D25" s="9">
        <v>22</v>
      </c>
      <c r="E25" s="9" t="str">
        <f t="shared" si="2"/>
        <v>S</v>
      </c>
      <c r="F25" s="18">
        <f>IFERROR('Comex Stat 15 | EXP (SCN124)'!F24/'Comex Stat 15 | EXP (SCN124)'!$AF24,"")</f>
        <v>5.3474267801468633E-4</v>
      </c>
      <c r="G25" s="18">
        <f>IFERROR('Comex Stat 15 | EXP (SCN124)'!G24/'Comex Stat 15 | EXP (SCN124)'!$AF24,"")</f>
        <v>8.1526868441133271E-3</v>
      </c>
      <c r="H25" s="18">
        <f>IFERROR('Comex Stat 15 | EXP (SCN124)'!H24/'Comex Stat 15 | EXP (SCN124)'!$AF24,"")</f>
        <v>0.53670938789292366</v>
      </c>
      <c r="I25" s="18">
        <f>IFERROR('Comex Stat 15 | EXP (SCN124)'!I24/'Comex Stat 15 | EXP (SCN124)'!$AF24,"")</f>
        <v>0</v>
      </c>
      <c r="J25" s="18">
        <f>IFERROR('Comex Stat 15 | EXP (SCN124)'!J24/'Comex Stat 15 | EXP (SCN124)'!$AF24,"")</f>
        <v>4.4665564760038143E-4</v>
      </c>
      <c r="K25" s="18">
        <f>IFERROR('Comex Stat 15 | EXP (SCN124)'!K24/'Comex Stat 15 | EXP (SCN124)'!$AF24,"")</f>
        <v>2.7126382549637503E-2</v>
      </c>
      <c r="L25" s="18">
        <f>IFERROR('Comex Stat 15 | EXP (SCN124)'!L24/'Comex Stat 15 | EXP (SCN124)'!$AF24,"")</f>
        <v>4.4992241614556859E-2</v>
      </c>
      <c r="M25" s="18">
        <f>IFERROR('Comex Stat 15 | EXP (SCN124)'!M24/'Comex Stat 15 | EXP (SCN124)'!$AF24,"")</f>
        <v>3.8689340911508656E-3</v>
      </c>
      <c r="N25" s="18">
        <f>IFERROR('Comex Stat 15 | EXP (SCN124)'!N24/'Comex Stat 15 | EXP (SCN124)'!$AF24,"")</f>
        <v>3.9850775897844436E-2</v>
      </c>
      <c r="O25" s="18">
        <f>IFERROR('Comex Stat 15 | EXP (SCN124)'!O24/'Comex Stat 15 | EXP (SCN124)'!$AF24,"")</f>
        <v>1.6791187334432373E-2</v>
      </c>
      <c r="P25" s="18">
        <f>IFERROR('Comex Stat 15 | EXP (SCN124)'!P24/'Comex Stat 15 | EXP (SCN124)'!$AF24,"")</f>
        <v>0</v>
      </c>
      <c r="Q25" s="18">
        <f>IFERROR('Comex Stat 15 | EXP (SCN124)'!Q24/'Comex Stat 15 | EXP (SCN124)'!$AF24,"")</f>
        <v>0</v>
      </c>
      <c r="R25" s="18">
        <f>IFERROR('Comex Stat 15 | EXP (SCN124)'!R24/'Comex Stat 15 | EXP (SCN124)'!$AF24,"")</f>
        <v>0</v>
      </c>
      <c r="S25" s="18">
        <f>IFERROR('Comex Stat 15 | EXP (SCN124)'!S24/'Comex Stat 15 | EXP (SCN124)'!$AF24,"")</f>
        <v>2.8481735985648716E-3</v>
      </c>
      <c r="T25" s="18">
        <f>IFERROR('Comex Stat 15 | EXP (SCN124)'!T24/'Comex Stat 15 | EXP (SCN124)'!$AF24,"")</f>
        <v>0</v>
      </c>
      <c r="U25" s="18">
        <f>IFERROR('Comex Stat 15 | EXP (SCN124)'!U24/'Comex Stat 15 | EXP (SCN124)'!$AF24,"")</f>
        <v>0</v>
      </c>
      <c r="V25" s="18">
        <f>IFERROR('Comex Stat 15 | EXP (SCN124)'!V24/'Comex Stat 15 | EXP (SCN124)'!$AF24,"")</f>
        <v>2.9630473525540734E-4</v>
      </c>
      <c r="W25" s="18">
        <f>IFERROR('Comex Stat 15 | EXP (SCN124)'!W24/'Comex Stat 15 | EXP (SCN124)'!$AF24,"")</f>
        <v>0</v>
      </c>
      <c r="X25" s="18">
        <f>IFERROR('Comex Stat 15 | EXP (SCN124)'!X24/'Comex Stat 15 | EXP (SCN124)'!$AF24,"")</f>
        <v>0</v>
      </c>
      <c r="Y25" s="18">
        <f>IFERROR('Comex Stat 15 | EXP (SCN124)'!Y24/'Comex Stat 15 | EXP (SCN124)'!$AF24,"")</f>
        <v>1.2059146416897512E-3</v>
      </c>
      <c r="Z25" s="18">
        <f>IFERROR('Comex Stat 15 | EXP (SCN124)'!Z24/'Comex Stat 15 | EXP (SCN124)'!$AF24,"")</f>
        <v>0</v>
      </c>
      <c r="AA25" s="18">
        <f>IFERROR('Comex Stat 15 | EXP (SCN124)'!AA24/'Comex Stat 15 | EXP (SCN124)'!$AF24,"")</f>
        <v>0</v>
      </c>
      <c r="AB25" s="18">
        <f>IFERROR('Comex Stat 15 | EXP (SCN124)'!AB24/'Comex Stat 15 | EXP (SCN124)'!$AF24,"")</f>
        <v>1.9450356633291969E-4</v>
      </c>
      <c r="AC25" s="18">
        <f>IFERROR('Comex Stat 15 | EXP (SCN124)'!AC24/'Comex Stat 15 | EXP (SCN124)'!$AF24,"")</f>
        <v>0</v>
      </c>
      <c r="AD25" s="18">
        <f>IFERROR('Comex Stat 15 | EXP (SCN124)'!AD24/'Comex Stat 15 | EXP (SCN124)'!$AF24,"")</f>
        <v>7.038339224532677E-4</v>
      </c>
      <c r="AE25" s="18">
        <f>IFERROR('Comex Stat 15 | EXP (SCN124)'!AE24/'Comex Stat 15 | EXP (SCN124)'!$AF24,"")</f>
        <v>0.31627827498542971</v>
      </c>
      <c r="AF25" s="17">
        <f>IFERROR('Comex Stat 15 | EXP (SCN124)'!AF24/'Comex Stat 15 | EXP (SCN124)'!$AF24,"")</f>
        <v>1</v>
      </c>
      <c r="AH25" s="22">
        <v>0</v>
      </c>
      <c r="AJ25" s="33">
        <f t="shared" ref="AJ25:BI34" si="9">IFERROR(F25*$AH25,"")</f>
        <v>0</v>
      </c>
      <c r="AK25" s="22">
        <f t="shared" si="9"/>
        <v>0</v>
      </c>
      <c r="AL25" s="22">
        <f t="shared" si="9"/>
        <v>0</v>
      </c>
      <c r="AM25" s="22">
        <f t="shared" si="9"/>
        <v>0</v>
      </c>
      <c r="AN25" s="22">
        <f t="shared" si="9"/>
        <v>0</v>
      </c>
      <c r="AO25" s="22">
        <f t="shared" si="9"/>
        <v>0</v>
      </c>
      <c r="AP25" s="22">
        <f t="shared" si="9"/>
        <v>0</v>
      </c>
      <c r="AQ25" s="22">
        <f t="shared" si="9"/>
        <v>0</v>
      </c>
      <c r="AR25" s="22">
        <f t="shared" si="9"/>
        <v>0</v>
      </c>
      <c r="AS25" s="22">
        <f t="shared" si="9"/>
        <v>0</v>
      </c>
      <c r="AT25" s="22">
        <f t="shared" si="9"/>
        <v>0</v>
      </c>
      <c r="AU25" s="22">
        <f t="shared" si="9"/>
        <v>0</v>
      </c>
      <c r="AV25" s="22">
        <f t="shared" si="9"/>
        <v>0</v>
      </c>
      <c r="AW25" s="22">
        <f t="shared" si="9"/>
        <v>0</v>
      </c>
      <c r="AX25" s="22">
        <f t="shared" si="9"/>
        <v>0</v>
      </c>
      <c r="AY25" s="22">
        <f t="shared" si="9"/>
        <v>0</v>
      </c>
      <c r="AZ25" s="22">
        <f t="shared" si="9"/>
        <v>0</v>
      </c>
      <c r="BA25" s="22">
        <f t="shared" si="9"/>
        <v>0</v>
      </c>
      <c r="BB25" s="22">
        <f t="shared" si="9"/>
        <v>0</v>
      </c>
      <c r="BC25" s="22">
        <f t="shared" si="9"/>
        <v>0</v>
      </c>
      <c r="BD25" s="22">
        <f t="shared" si="9"/>
        <v>0</v>
      </c>
      <c r="BE25" s="22">
        <f t="shared" si="9"/>
        <v>0</v>
      </c>
      <c r="BF25" s="22">
        <f t="shared" si="9"/>
        <v>0</v>
      </c>
      <c r="BG25" s="22">
        <f t="shared" si="9"/>
        <v>0</v>
      </c>
      <c r="BH25" s="22">
        <f t="shared" si="9"/>
        <v>0</v>
      </c>
      <c r="BI25" s="22">
        <f t="shared" si="9"/>
        <v>0</v>
      </c>
      <c r="BJ25" s="27">
        <f t="shared" si="4"/>
        <v>0</v>
      </c>
      <c r="BK25" s="27" t="str">
        <f t="shared" si="5"/>
        <v>N</v>
      </c>
    </row>
    <row r="26" spans="2:63" x14ac:dyDescent="0.3">
      <c r="B26" s="2">
        <v>10913</v>
      </c>
      <c r="C26" s="9" t="s">
        <v>52</v>
      </c>
      <c r="D26" s="9">
        <v>23</v>
      </c>
      <c r="E26" s="9" t="str">
        <f t="shared" si="2"/>
        <v>S</v>
      </c>
      <c r="F26" s="18">
        <f>IFERROR('Comex Stat 15 | EXP (SCN124)'!F25/'Comex Stat 15 | EXP (SCN124)'!$AF25,"")</f>
        <v>8.8854421634767261E-5</v>
      </c>
      <c r="G26" s="18">
        <f>IFERROR('Comex Stat 15 | EXP (SCN124)'!G25/'Comex Stat 15 | EXP (SCN124)'!$AF25,"")</f>
        <v>8.959647812999337E-2</v>
      </c>
      <c r="H26" s="18">
        <f>IFERROR('Comex Stat 15 | EXP (SCN124)'!H25/'Comex Stat 15 | EXP (SCN124)'!$AF25,"")</f>
        <v>1.8099907387047157E-2</v>
      </c>
      <c r="I26" s="18">
        <f>IFERROR('Comex Stat 15 | EXP (SCN124)'!I25/'Comex Stat 15 | EXP (SCN124)'!$AF25,"")</f>
        <v>0</v>
      </c>
      <c r="J26" s="18">
        <f>IFERROR('Comex Stat 15 | EXP (SCN124)'!J25/'Comex Stat 15 | EXP (SCN124)'!$AF25,"")</f>
        <v>1.9650157453585726E-2</v>
      </c>
      <c r="K26" s="18">
        <f>IFERROR('Comex Stat 15 | EXP (SCN124)'!K25/'Comex Stat 15 | EXP (SCN124)'!$AF25,"")</f>
        <v>3.2586389927018134E-4</v>
      </c>
      <c r="L26" s="18">
        <f>IFERROR('Comex Stat 15 | EXP (SCN124)'!L25/'Comex Stat 15 | EXP (SCN124)'!$AF25,"")</f>
        <v>8.8316022167621473E-4</v>
      </c>
      <c r="M26" s="18">
        <f>IFERROR('Comex Stat 15 | EXP (SCN124)'!M25/'Comex Stat 15 | EXP (SCN124)'!$AF25,"")</f>
        <v>2.1860965187915052E-4</v>
      </c>
      <c r="N26" s="18">
        <f>IFERROR('Comex Stat 15 | EXP (SCN124)'!N25/'Comex Stat 15 | EXP (SCN124)'!$AF25,"")</f>
        <v>4.5085520495945997E-2</v>
      </c>
      <c r="O26" s="18">
        <f>IFERROR('Comex Stat 15 | EXP (SCN124)'!O25/'Comex Stat 15 | EXP (SCN124)'!$AF25,"")</f>
        <v>1.2517960022857747E-2</v>
      </c>
      <c r="P26" s="18">
        <f>IFERROR('Comex Stat 15 | EXP (SCN124)'!P25/'Comex Stat 15 | EXP (SCN124)'!$AF25,"")</f>
        <v>0</v>
      </c>
      <c r="Q26" s="18">
        <f>IFERROR('Comex Stat 15 | EXP (SCN124)'!Q25/'Comex Stat 15 | EXP (SCN124)'!$AF25,"")</f>
        <v>0</v>
      </c>
      <c r="R26" s="18">
        <f>IFERROR('Comex Stat 15 | EXP (SCN124)'!R25/'Comex Stat 15 | EXP (SCN124)'!$AF25,"")</f>
        <v>2.2961541895687864E-3</v>
      </c>
      <c r="S26" s="18">
        <f>IFERROR('Comex Stat 15 | EXP (SCN124)'!S25/'Comex Stat 15 | EXP (SCN124)'!$AF25,"")</f>
        <v>1.309163914565018E-3</v>
      </c>
      <c r="T26" s="18">
        <f>IFERROR('Comex Stat 15 | EXP (SCN124)'!T25/'Comex Stat 15 | EXP (SCN124)'!$AF25,"")</f>
        <v>7.9240871069313819E-3</v>
      </c>
      <c r="U26" s="18">
        <f>IFERROR('Comex Stat 15 | EXP (SCN124)'!U25/'Comex Stat 15 | EXP (SCN124)'!$AF25,"")</f>
        <v>0</v>
      </c>
      <c r="V26" s="18">
        <f>IFERROR('Comex Stat 15 | EXP (SCN124)'!V25/'Comex Stat 15 | EXP (SCN124)'!$AF25,"")</f>
        <v>1.6391119509902231E-2</v>
      </c>
      <c r="W26" s="18">
        <f>IFERROR('Comex Stat 15 | EXP (SCN124)'!W25/'Comex Stat 15 | EXP (SCN124)'!$AF25,"")</f>
        <v>0</v>
      </c>
      <c r="X26" s="18">
        <f>IFERROR('Comex Stat 15 | EXP (SCN124)'!X25/'Comex Stat 15 | EXP (SCN124)'!$AF25,"")</f>
        <v>0</v>
      </c>
      <c r="Y26" s="18">
        <f>IFERROR('Comex Stat 15 | EXP (SCN124)'!Y25/'Comex Stat 15 | EXP (SCN124)'!$AF25,"")</f>
        <v>3.2650959516585708E-4</v>
      </c>
      <c r="Z26" s="18">
        <f>IFERROR('Comex Stat 15 | EXP (SCN124)'!Z25/'Comex Stat 15 | EXP (SCN124)'!$AF25,"")</f>
        <v>0</v>
      </c>
      <c r="AA26" s="18">
        <f>IFERROR('Comex Stat 15 | EXP (SCN124)'!AA25/'Comex Stat 15 | EXP (SCN124)'!$AF25,"")</f>
        <v>0</v>
      </c>
      <c r="AB26" s="18">
        <f>IFERROR('Comex Stat 15 | EXP (SCN124)'!AB25/'Comex Stat 15 | EXP (SCN124)'!$AF25,"")</f>
        <v>2.1834491361219346E-5</v>
      </c>
      <c r="AC26" s="18">
        <f>IFERROR('Comex Stat 15 | EXP (SCN124)'!AC25/'Comex Stat 15 | EXP (SCN124)'!$AF25,"")</f>
        <v>0</v>
      </c>
      <c r="AD26" s="18">
        <f>IFERROR('Comex Stat 15 | EXP (SCN124)'!AD25/'Comex Stat 15 | EXP (SCN124)'!$AF25,"")</f>
        <v>5.6189294859993619E-2</v>
      </c>
      <c r="AE26" s="18">
        <f>IFERROR('Comex Stat 15 | EXP (SCN124)'!AE25/'Comex Stat 15 | EXP (SCN124)'!$AF25,"")</f>
        <v>0.72907532464862157</v>
      </c>
      <c r="AF26" s="17">
        <f>IFERROR('Comex Stat 15 | EXP (SCN124)'!AF25/'Comex Stat 15 | EXP (SCN124)'!$AF25,"")</f>
        <v>1</v>
      </c>
      <c r="AH26" s="22">
        <v>0</v>
      </c>
      <c r="AJ26" s="33">
        <f t="shared" si="9"/>
        <v>0</v>
      </c>
      <c r="AK26" s="22">
        <f t="shared" si="9"/>
        <v>0</v>
      </c>
      <c r="AL26" s="22">
        <f t="shared" si="9"/>
        <v>0</v>
      </c>
      <c r="AM26" s="22">
        <f t="shared" si="9"/>
        <v>0</v>
      </c>
      <c r="AN26" s="22">
        <f t="shared" si="9"/>
        <v>0</v>
      </c>
      <c r="AO26" s="22">
        <f t="shared" si="9"/>
        <v>0</v>
      </c>
      <c r="AP26" s="22">
        <f t="shared" si="9"/>
        <v>0</v>
      </c>
      <c r="AQ26" s="22">
        <f t="shared" si="9"/>
        <v>0</v>
      </c>
      <c r="AR26" s="22">
        <f t="shared" si="9"/>
        <v>0</v>
      </c>
      <c r="AS26" s="22">
        <f t="shared" si="9"/>
        <v>0</v>
      </c>
      <c r="AT26" s="22">
        <f t="shared" si="9"/>
        <v>0</v>
      </c>
      <c r="AU26" s="22">
        <f t="shared" si="9"/>
        <v>0</v>
      </c>
      <c r="AV26" s="22">
        <f t="shared" si="9"/>
        <v>0</v>
      </c>
      <c r="AW26" s="22">
        <f t="shared" si="9"/>
        <v>0</v>
      </c>
      <c r="AX26" s="22">
        <f t="shared" si="9"/>
        <v>0</v>
      </c>
      <c r="AY26" s="22">
        <f t="shared" si="9"/>
        <v>0</v>
      </c>
      <c r="AZ26" s="22">
        <f t="shared" si="9"/>
        <v>0</v>
      </c>
      <c r="BA26" s="22">
        <f t="shared" si="9"/>
        <v>0</v>
      </c>
      <c r="BB26" s="22">
        <f t="shared" si="9"/>
        <v>0</v>
      </c>
      <c r="BC26" s="22">
        <f t="shared" si="9"/>
        <v>0</v>
      </c>
      <c r="BD26" s="22">
        <f t="shared" si="9"/>
        <v>0</v>
      </c>
      <c r="BE26" s="22">
        <f t="shared" si="9"/>
        <v>0</v>
      </c>
      <c r="BF26" s="22">
        <f t="shared" si="9"/>
        <v>0</v>
      </c>
      <c r="BG26" s="22">
        <f t="shared" si="9"/>
        <v>0</v>
      </c>
      <c r="BH26" s="22">
        <f t="shared" si="9"/>
        <v>0</v>
      </c>
      <c r="BI26" s="22">
        <f t="shared" si="9"/>
        <v>0</v>
      </c>
      <c r="BJ26" s="27">
        <f t="shared" si="4"/>
        <v>0</v>
      </c>
      <c r="BK26" s="27" t="str">
        <f t="shared" si="5"/>
        <v>N</v>
      </c>
    </row>
    <row r="27" spans="2:63" x14ac:dyDescent="0.3">
      <c r="B27" s="2">
        <v>10914</v>
      </c>
      <c r="C27" s="9" t="s">
        <v>53</v>
      </c>
      <c r="D27" s="9">
        <v>24</v>
      </c>
      <c r="E27" s="9" t="str">
        <f t="shared" si="2"/>
        <v>S</v>
      </c>
      <c r="F27" s="18">
        <f>IFERROR('Comex Stat 15 | EXP (SCN124)'!F26/'Comex Stat 15 | EXP (SCN124)'!$AF26,"")</f>
        <v>0.41929169588576282</v>
      </c>
      <c r="G27" s="18">
        <f>IFERROR('Comex Stat 15 | EXP (SCN124)'!G26/'Comex Stat 15 | EXP (SCN124)'!$AF26,"")</f>
        <v>4.338491264270463E-2</v>
      </c>
      <c r="H27" s="18">
        <f>IFERROR('Comex Stat 15 | EXP (SCN124)'!H26/'Comex Stat 15 | EXP (SCN124)'!$AF26,"")</f>
        <v>0</v>
      </c>
      <c r="I27" s="18">
        <f>IFERROR('Comex Stat 15 | EXP (SCN124)'!I26/'Comex Stat 15 | EXP (SCN124)'!$AF26,"")</f>
        <v>0</v>
      </c>
      <c r="J27" s="18">
        <f>IFERROR('Comex Stat 15 | EXP (SCN124)'!J26/'Comex Stat 15 | EXP (SCN124)'!$AF26,"")</f>
        <v>0</v>
      </c>
      <c r="K27" s="18">
        <f>IFERROR('Comex Stat 15 | EXP (SCN124)'!K26/'Comex Stat 15 | EXP (SCN124)'!$AF26,"")</f>
        <v>3.7469983945142185E-2</v>
      </c>
      <c r="L27" s="18">
        <f>IFERROR('Comex Stat 15 | EXP (SCN124)'!L26/'Comex Stat 15 | EXP (SCN124)'!$AF26,"")</f>
        <v>8.0684519260726013E-3</v>
      </c>
      <c r="M27" s="18">
        <f>IFERROR('Comex Stat 15 | EXP (SCN124)'!M26/'Comex Stat 15 | EXP (SCN124)'!$AF26,"")</f>
        <v>5.8105574706710751E-3</v>
      </c>
      <c r="N27" s="18">
        <f>IFERROR('Comex Stat 15 | EXP (SCN124)'!N26/'Comex Stat 15 | EXP (SCN124)'!$AF26,"")</f>
        <v>0</v>
      </c>
      <c r="O27" s="18">
        <f>IFERROR('Comex Stat 15 | EXP (SCN124)'!O26/'Comex Stat 15 | EXP (SCN124)'!$AF26,"")</f>
        <v>8.9992474139023428E-5</v>
      </c>
      <c r="P27" s="18">
        <f>IFERROR('Comex Stat 15 | EXP (SCN124)'!P26/'Comex Stat 15 | EXP (SCN124)'!$AF26,"")</f>
        <v>2.6236430855448318E-3</v>
      </c>
      <c r="Q27" s="18">
        <f>IFERROR('Comex Stat 15 | EXP (SCN124)'!Q26/'Comex Stat 15 | EXP (SCN124)'!$AF26,"")</f>
        <v>0</v>
      </c>
      <c r="R27" s="18">
        <f>IFERROR('Comex Stat 15 | EXP (SCN124)'!R26/'Comex Stat 15 | EXP (SCN124)'!$AF26,"")</f>
        <v>7.9204869351547982E-3</v>
      </c>
      <c r="S27" s="18">
        <f>IFERROR('Comex Stat 15 | EXP (SCN124)'!S26/'Comex Stat 15 | EXP (SCN124)'!$AF26,"")</f>
        <v>1.3750717153909766E-3</v>
      </c>
      <c r="T27" s="18">
        <f>IFERROR('Comex Stat 15 | EXP (SCN124)'!T26/'Comex Stat 15 | EXP (SCN124)'!$AF26,"")</f>
        <v>0</v>
      </c>
      <c r="U27" s="18">
        <f>IFERROR('Comex Stat 15 | EXP (SCN124)'!U26/'Comex Stat 15 | EXP (SCN124)'!$AF26,"")</f>
        <v>0</v>
      </c>
      <c r="V27" s="18">
        <f>IFERROR('Comex Stat 15 | EXP (SCN124)'!V26/'Comex Stat 15 | EXP (SCN124)'!$AF26,"")</f>
        <v>0</v>
      </c>
      <c r="W27" s="18">
        <f>IFERROR('Comex Stat 15 | EXP (SCN124)'!W26/'Comex Stat 15 | EXP (SCN124)'!$AF26,"")</f>
        <v>0</v>
      </c>
      <c r="X27" s="18">
        <f>IFERROR('Comex Stat 15 | EXP (SCN124)'!X26/'Comex Stat 15 | EXP (SCN124)'!$AF26,"")</f>
        <v>0</v>
      </c>
      <c r="Y27" s="18">
        <f>IFERROR('Comex Stat 15 | EXP (SCN124)'!Y26/'Comex Stat 15 | EXP (SCN124)'!$AF26,"")</f>
        <v>0</v>
      </c>
      <c r="Z27" s="18">
        <f>IFERROR('Comex Stat 15 | EXP (SCN124)'!Z26/'Comex Stat 15 | EXP (SCN124)'!$AF26,"")</f>
        <v>0</v>
      </c>
      <c r="AA27" s="18">
        <f>IFERROR('Comex Stat 15 | EXP (SCN124)'!AA26/'Comex Stat 15 | EXP (SCN124)'!$AF26,"")</f>
        <v>0</v>
      </c>
      <c r="AB27" s="18">
        <f>IFERROR('Comex Stat 15 | EXP (SCN124)'!AB26/'Comex Stat 15 | EXP (SCN124)'!$AF26,"")</f>
        <v>0</v>
      </c>
      <c r="AC27" s="18">
        <f>IFERROR('Comex Stat 15 | EXP (SCN124)'!AC26/'Comex Stat 15 | EXP (SCN124)'!$AF26,"")</f>
        <v>0</v>
      </c>
      <c r="AD27" s="18">
        <f>IFERROR('Comex Stat 15 | EXP (SCN124)'!AD26/'Comex Stat 15 | EXP (SCN124)'!$AF26,"")</f>
        <v>0.13553791965220499</v>
      </c>
      <c r="AE27" s="18">
        <f>IFERROR('Comex Stat 15 | EXP (SCN124)'!AE26/'Comex Stat 15 | EXP (SCN124)'!$AF26,"")</f>
        <v>0.33842728426721208</v>
      </c>
      <c r="AF27" s="17">
        <f>IFERROR('Comex Stat 15 | EXP (SCN124)'!AF26/'Comex Stat 15 | EXP (SCN124)'!$AF26,"")</f>
        <v>1</v>
      </c>
      <c r="AH27" s="22">
        <v>0</v>
      </c>
      <c r="AJ27" s="33">
        <f t="shared" si="9"/>
        <v>0</v>
      </c>
      <c r="AK27" s="22">
        <f t="shared" si="9"/>
        <v>0</v>
      </c>
      <c r="AL27" s="22">
        <f t="shared" si="9"/>
        <v>0</v>
      </c>
      <c r="AM27" s="22">
        <f t="shared" si="9"/>
        <v>0</v>
      </c>
      <c r="AN27" s="22">
        <f t="shared" si="9"/>
        <v>0</v>
      </c>
      <c r="AO27" s="22">
        <f t="shared" si="9"/>
        <v>0</v>
      </c>
      <c r="AP27" s="22">
        <f t="shared" si="9"/>
        <v>0</v>
      </c>
      <c r="AQ27" s="22">
        <f t="shared" si="9"/>
        <v>0</v>
      </c>
      <c r="AR27" s="22">
        <f t="shared" si="9"/>
        <v>0</v>
      </c>
      <c r="AS27" s="22">
        <f t="shared" si="9"/>
        <v>0</v>
      </c>
      <c r="AT27" s="22">
        <f t="shared" si="9"/>
        <v>0</v>
      </c>
      <c r="AU27" s="22">
        <f t="shared" si="9"/>
        <v>0</v>
      </c>
      <c r="AV27" s="22">
        <f t="shared" si="9"/>
        <v>0</v>
      </c>
      <c r="AW27" s="22">
        <f t="shared" si="9"/>
        <v>0</v>
      </c>
      <c r="AX27" s="22">
        <f t="shared" si="9"/>
        <v>0</v>
      </c>
      <c r="AY27" s="22">
        <f t="shared" si="9"/>
        <v>0</v>
      </c>
      <c r="AZ27" s="22">
        <f t="shared" si="9"/>
        <v>0</v>
      </c>
      <c r="BA27" s="22">
        <f t="shared" si="9"/>
        <v>0</v>
      </c>
      <c r="BB27" s="22">
        <f t="shared" si="9"/>
        <v>0</v>
      </c>
      <c r="BC27" s="22">
        <f t="shared" si="9"/>
        <v>0</v>
      </c>
      <c r="BD27" s="22">
        <f t="shared" si="9"/>
        <v>0</v>
      </c>
      <c r="BE27" s="22">
        <f t="shared" si="9"/>
        <v>0</v>
      </c>
      <c r="BF27" s="22">
        <f t="shared" si="9"/>
        <v>0</v>
      </c>
      <c r="BG27" s="22">
        <f t="shared" si="9"/>
        <v>0</v>
      </c>
      <c r="BH27" s="22">
        <f t="shared" si="9"/>
        <v>0</v>
      </c>
      <c r="BI27" s="22">
        <f t="shared" si="9"/>
        <v>0</v>
      </c>
      <c r="BJ27" s="27">
        <f t="shared" si="4"/>
        <v>0</v>
      </c>
      <c r="BK27" s="27" t="str">
        <f t="shared" si="5"/>
        <v>N</v>
      </c>
    </row>
    <row r="28" spans="2:63" x14ac:dyDescent="0.3">
      <c r="B28" s="2">
        <v>10915</v>
      </c>
      <c r="C28" s="9" t="s">
        <v>54</v>
      </c>
      <c r="D28" s="9">
        <v>25</v>
      </c>
      <c r="E28" s="9" t="str">
        <f t="shared" si="2"/>
        <v>S</v>
      </c>
      <c r="F28" s="18">
        <f>IFERROR('Comex Stat 15 | EXP (SCN124)'!F27/'Comex Stat 15 | EXP (SCN124)'!$AF27,"")</f>
        <v>0</v>
      </c>
      <c r="G28" s="18">
        <f>IFERROR('Comex Stat 15 | EXP (SCN124)'!G27/'Comex Stat 15 | EXP (SCN124)'!$AF27,"")</f>
        <v>0</v>
      </c>
      <c r="H28" s="18">
        <f>IFERROR('Comex Stat 15 | EXP (SCN124)'!H27/'Comex Stat 15 | EXP (SCN124)'!$AF27,"")</f>
        <v>0</v>
      </c>
      <c r="I28" s="18">
        <f>IFERROR('Comex Stat 15 | EXP (SCN124)'!I27/'Comex Stat 15 | EXP (SCN124)'!$AF27,"")</f>
        <v>0</v>
      </c>
      <c r="J28" s="18">
        <f>IFERROR('Comex Stat 15 | EXP (SCN124)'!J27/'Comex Stat 15 | EXP (SCN124)'!$AF27,"")</f>
        <v>5.5418447031088849E-2</v>
      </c>
      <c r="K28" s="18">
        <f>IFERROR('Comex Stat 15 | EXP (SCN124)'!K27/'Comex Stat 15 | EXP (SCN124)'!$AF27,"")</f>
        <v>0</v>
      </c>
      <c r="L28" s="18">
        <f>IFERROR('Comex Stat 15 | EXP (SCN124)'!L27/'Comex Stat 15 | EXP (SCN124)'!$AF27,"")</f>
        <v>0</v>
      </c>
      <c r="M28" s="18">
        <f>IFERROR('Comex Stat 15 | EXP (SCN124)'!M27/'Comex Stat 15 | EXP (SCN124)'!$AF27,"")</f>
        <v>0.17800574627965227</v>
      </c>
      <c r="N28" s="18">
        <f>IFERROR('Comex Stat 15 | EXP (SCN124)'!N27/'Comex Stat 15 | EXP (SCN124)'!$AF27,"")</f>
        <v>1.1050537792839252E-4</v>
      </c>
      <c r="O28" s="18">
        <f>IFERROR('Comex Stat 15 | EXP (SCN124)'!O27/'Comex Stat 15 | EXP (SCN124)'!$AF27,"")</f>
        <v>0.55453440400766174</v>
      </c>
      <c r="P28" s="18">
        <f>IFERROR('Comex Stat 15 | EXP (SCN124)'!P27/'Comex Stat 15 | EXP (SCN124)'!$AF27,"")</f>
        <v>0</v>
      </c>
      <c r="Q28" s="18">
        <f>IFERROR('Comex Stat 15 | EXP (SCN124)'!Q27/'Comex Stat 15 | EXP (SCN124)'!$AF27,"")</f>
        <v>0</v>
      </c>
      <c r="R28" s="18">
        <f>IFERROR('Comex Stat 15 | EXP (SCN124)'!R27/'Comex Stat 15 | EXP (SCN124)'!$AF27,"")</f>
        <v>0</v>
      </c>
      <c r="S28" s="18">
        <f>IFERROR('Comex Stat 15 | EXP (SCN124)'!S27/'Comex Stat 15 | EXP (SCN124)'!$AF27,"")</f>
        <v>0.17097023721821128</v>
      </c>
      <c r="T28" s="18">
        <f>IFERROR('Comex Stat 15 | EXP (SCN124)'!T27/'Comex Stat 15 | EXP (SCN124)'!$AF27,"")</f>
        <v>0</v>
      </c>
      <c r="U28" s="18">
        <f>IFERROR('Comex Stat 15 | EXP (SCN124)'!U27/'Comex Stat 15 | EXP (SCN124)'!$AF27,"")</f>
        <v>0</v>
      </c>
      <c r="V28" s="18">
        <f>IFERROR('Comex Stat 15 | EXP (SCN124)'!V27/'Comex Stat 15 | EXP (SCN124)'!$AF27,"")</f>
        <v>0</v>
      </c>
      <c r="W28" s="18">
        <f>IFERROR('Comex Stat 15 | EXP (SCN124)'!W27/'Comex Stat 15 | EXP (SCN124)'!$AF27,"")</f>
        <v>0</v>
      </c>
      <c r="X28" s="18">
        <f>IFERROR('Comex Stat 15 | EXP (SCN124)'!X27/'Comex Stat 15 | EXP (SCN124)'!$AF27,"")</f>
        <v>0</v>
      </c>
      <c r="Y28" s="18">
        <f>IFERROR('Comex Stat 15 | EXP (SCN124)'!Y27/'Comex Stat 15 | EXP (SCN124)'!$AF27,"")</f>
        <v>0</v>
      </c>
      <c r="Z28" s="18">
        <f>IFERROR('Comex Stat 15 | EXP (SCN124)'!Z27/'Comex Stat 15 | EXP (SCN124)'!$AF27,"")</f>
        <v>0</v>
      </c>
      <c r="AA28" s="18">
        <f>IFERROR('Comex Stat 15 | EXP (SCN124)'!AA27/'Comex Stat 15 | EXP (SCN124)'!$AF27,"")</f>
        <v>0</v>
      </c>
      <c r="AB28" s="18">
        <f>IFERROR('Comex Stat 15 | EXP (SCN124)'!AB27/'Comex Stat 15 | EXP (SCN124)'!$AF27,"")</f>
        <v>0</v>
      </c>
      <c r="AC28" s="18">
        <f>IFERROR('Comex Stat 15 | EXP (SCN124)'!AC27/'Comex Stat 15 | EXP (SCN124)'!$AF27,"")</f>
        <v>0</v>
      </c>
      <c r="AD28" s="18">
        <f>IFERROR('Comex Stat 15 | EXP (SCN124)'!AD27/'Comex Stat 15 | EXP (SCN124)'!$AF27,"")</f>
        <v>0</v>
      </c>
      <c r="AE28" s="18">
        <f>IFERROR('Comex Stat 15 | EXP (SCN124)'!AE27/'Comex Stat 15 | EXP (SCN124)'!$AF27,"")</f>
        <v>4.0960660085457491E-2</v>
      </c>
      <c r="AF28" s="17">
        <f>IFERROR('Comex Stat 15 | EXP (SCN124)'!AF27/'Comex Stat 15 | EXP (SCN124)'!$AF27,"")</f>
        <v>1</v>
      </c>
      <c r="AH28" s="22">
        <v>0</v>
      </c>
      <c r="AJ28" s="33">
        <f t="shared" si="9"/>
        <v>0</v>
      </c>
      <c r="AK28" s="22">
        <f t="shared" si="9"/>
        <v>0</v>
      </c>
      <c r="AL28" s="22">
        <f t="shared" si="9"/>
        <v>0</v>
      </c>
      <c r="AM28" s="22">
        <f t="shared" si="9"/>
        <v>0</v>
      </c>
      <c r="AN28" s="22">
        <f t="shared" si="9"/>
        <v>0</v>
      </c>
      <c r="AO28" s="22">
        <f t="shared" si="9"/>
        <v>0</v>
      </c>
      <c r="AP28" s="22">
        <f t="shared" si="9"/>
        <v>0</v>
      </c>
      <c r="AQ28" s="22">
        <f t="shared" si="9"/>
        <v>0</v>
      </c>
      <c r="AR28" s="22">
        <f t="shared" si="9"/>
        <v>0</v>
      </c>
      <c r="AS28" s="22">
        <f t="shared" si="9"/>
        <v>0</v>
      </c>
      <c r="AT28" s="22">
        <f t="shared" si="9"/>
        <v>0</v>
      </c>
      <c r="AU28" s="22">
        <f t="shared" si="9"/>
        <v>0</v>
      </c>
      <c r="AV28" s="22">
        <f t="shared" si="9"/>
        <v>0</v>
      </c>
      <c r="AW28" s="22">
        <f t="shared" si="9"/>
        <v>0</v>
      </c>
      <c r="AX28" s="22">
        <f t="shared" si="9"/>
        <v>0</v>
      </c>
      <c r="AY28" s="22">
        <f t="shared" si="9"/>
        <v>0</v>
      </c>
      <c r="AZ28" s="22">
        <f t="shared" si="9"/>
        <v>0</v>
      </c>
      <c r="BA28" s="22">
        <f t="shared" si="9"/>
        <v>0</v>
      </c>
      <c r="BB28" s="22">
        <f t="shared" si="9"/>
        <v>0</v>
      </c>
      <c r="BC28" s="22">
        <f t="shared" si="9"/>
        <v>0</v>
      </c>
      <c r="BD28" s="22">
        <f t="shared" si="9"/>
        <v>0</v>
      </c>
      <c r="BE28" s="22">
        <f t="shared" si="9"/>
        <v>0</v>
      </c>
      <c r="BF28" s="22">
        <f t="shared" si="9"/>
        <v>0</v>
      </c>
      <c r="BG28" s="22">
        <f t="shared" si="9"/>
        <v>0</v>
      </c>
      <c r="BH28" s="22">
        <f t="shared" si="9"/>
        <v>0</v>
      </c>
      <c r="BI28" s="22">
        <f t="shared" si="9"/>
        <v>0</v>
      </c>
      <c r="BJ28" s="27">
        <f t="shared" si="4"/>
        <v>0</v>
      </c>
      <c r="BK28" s="27" t="str">
        <f t="shared" si="5"/>
        <v>N</v>
      </c>
    </row>
    <row r="29" spans="2:63" x14ac:dyDescent="0.3">
      <c r="B29" s="2">
        <v>10916</v>
      </c>
      <c r="C29" s="9" t="s">
        <v>55</v>
      </c>
      <c r="D29" s="9">
        <v>26</v>
      </c>
      <c r="E29" s="9" t="str">
        <f t="shared" si="2"/>
        <v>S</v>
      </c>
      <c r="F29" s="18">
        <f>IFERROR('Comex Stat 15 | EXP (SCN124)'!F28/'Comex Stat 15 | EXP (SCN124)'!$AF28,"")</f>
        <v>6.1325793291152585E-3</v>
      </c>
      <c r="G29" s="18">
        <f>IFERROR('Comex Stat 15 | EXP (SCN124)'!G28/'Comex Stat 15 | EXP (SCN124)'!$AF28,"")</f>
        <v>5.1913394931674666E-6</v>
      </c>
      <c r="H29" s="18">
        <f>IFERROR('Comex Stat 15 | EXP (SCN124)'!H28/'Comex Stat 15 | EXP (SCN124)'!$AF28,"")</f>
        <v>5.3670772796224524E-3</v>
      </c>
      <c r="I29" s="18">
        <f>IFERROR('Comex Stat 15 | EXP (SCN124)'!I28/'Comex Stat 15 | EXP (SCN124)'!$AF28,"")</f>
        <v>0</v>
      </c>
      <c r="J29" s="18">
        <f>IFERROR('Comex Stat 15 | EXP (SCN124)'!J28/'Comex Stat 15 | EXP (SCN124)'!$AF28,"")</f>
        <v>3.2670481391865748E-9</v>
      </c>
      <c r="K29" s="18">
        <f>IFERROR('Comex Stat 15 | EXP (SCN124)'!K28/'Comex Stat 15 | EXP (SCN124)'!$AF28,"")</f>
        <v>2.1815093210271908E-3</v>
      </c>
      <c r="L29" s="18">
        <f>IFERROR('Comex Stat 15 | EXP (SCN124)'!L28/'Comex Stat 15 | EXP (SCN124)'!$AF28,"")</f>
        <v>2.3540780707871647E-3</v>
      </c>
      <c r="M29" s="18">
        <f>IFERROR('Comex Stat 15 | EXP (SCN124)'!M28/'Comex Stat 15 | EXP (SCN124)'!$AF28,"")</f>
        <v>1.1631504870490863E-2</v>
      </c>
      <c r="N29" s="18">
        <f>IFERROR('Comex Stat 15 | EXP (SCN124)'!N28/'Comex Stat 15 | EXP (SCN124)'!$AF28,"")</f>
        <v>0.77636157375734438</v>
      </c>
      <c r="O29" s="18">
        <f>IFERROR('Comex Stat 15 | EXP (SCN124)'!O28/'Comex Stat 15 | EXP (SCN124)'!$AF28,"")</f>
        <v>1.0051691072305803E-2</v>
      </c>
      <c r="P29" s="18">
        <f>IFERROR('Comex Stat 15 | EXP (SCN124)'!P28/'Comex Stat 15 | EXP (SCN124)'!$AF28,"")</f>
        <v>1.6465595916686417E-4</v>
      </c>
      <c r="Q29" s="18">
        <f>IFERROR('Comex Stat 15 | EXP (SCN124)'!Q28/'Comex Stat 15 | EXP (SCN124)'!$AF28,"")</f>
        <v>4.1818216181588157E-7</v>
      </c>
      <c r="R29" s="18">
        <f>IFERROR('Comex Stat 15 | EXP (SCN124)'!R28/'Comex Stat 15 | EXP (SCN124)'!$AF28,"")</f>
        <v>1.3034443949468501E-3</v>
      </c>
      <c r="S29" s="18">
        <f>IFERROR('Comex Stat 15 | EXP (SCN124)'!S28/'Comex Stat 15 | EXP (SCN124)'!$AF28,"")</f>
        <v>8.6293097898518661E-3</v>
      </c>
      <c r="T29" s="18">
        <f>IFERROR('Comex Stat 15 | EXP (SCN124)'!T28/'Comex Stat 15 | EXP (SCN124)'!$AF28,"")</f>
        <v>0</v>
      </c>
      <c r="U29" s="18">
        <f>IFERROR('Comex Stat 15 | EXP (SCN124)'!U28/'Comex Stat 15 | EXP (SCN124)'!$AF28,"")</f>
        <v>5.0639246157391909E-5</v>
      </c>
      <c r="V29" s="18">
        <f>IFERROR('Comex Stat 15 | EXP (SCN124)'!V28/'Comex Stat 15 | EXP (SCN124)'!$AF28,"")</f>
        <v>0</v>
      </c>
      <c r="W29" s="18">
        <f>IFERROR('Comex Stat 15 | EXP (SCN124)'!W28/'Comex Stat 15 | EXP (SCN124)'!$AF28,"")</f>
        <v>0</v>
      </c>
      <c r="X29" s="18">
        <f>IFERROR('Comex Stat 15 | EXP (SCN124)'!X28/'Comex Stat 15 | EXP (SCN124)'!$AF28,"")</f>
        <v>0</v>
      </c>
      <c r="Y29" s="18">
        <f>IFERROR('Comex Stat 15 | EXP (SCN124)'!Y28/'Comex Stat 15 | EXP (SCN124)'!$AF28,"")</f>
        <v>1.0985188004163722E-3</v>
      </c>
      <c r="Z29" s="18">
        <f>IFERROR('Comex Stat 15 | EXP (SCN124)'!Z28/'Comex Stat 15 | EXP (SCN124)'!$AF28,"")</f>
        <v>1.6712911460822842E-4</v>
      </c>
      <c r="AA29" s="18">
        <f>IFERROR('Comex Stat 15 | EXP (SCN124)'!AA28/'Comex Stat 15 | EXP (SCN124)'!$AF28,"")</f>
        <v>0</v>
      </c>
      <c r="AB29" s="18">
        <f>IFERROR('Comex Stat 15 | EXP (SCN124)'!AB28/'Comex Stat 15 | EXP (SCN124)'!$AF28,"")</f>
        <v>0</v>
      </c>
      <c r="AC29" s="18">
        <f>IFERROR('Comex Stat 15 | EXP (SCN124)'!AC28/'Comex Stat 15 | EXP (SCN124)'!$AF28,"")</f>
        <v>2.6586257642258589E-4</v>
      </c>
      <c r="AD29" s="18">
        <f>IFERROR('Comex Stat 15 | EXP (SCN124)'!AD28/'Comex Stat 15 | EXP (SCN124)'!$AF28,"")</f>
        <v>2.3679564912824294E-5</v>
      </c>
      <c r="AE29" s="18">
        <f>IFERROR('Comex Stat 15 | EXP (SCN124)'!AE28/'Comex Stat 15 | EXP (SCN124)'!$AF28,"")</f>
        <v>0.17421113406412081</v>
      </c>
      <c r="AF29" s="17">
        <f>IFERROR('Comex Stat 15 | EXP (SCN124)'!AF28/'Comex Stat 15 | EXP (SCN124)'!$AF28,"")</f>
        <v>1</v>
      </c>
      <c r="AH29" s="22">
        <v>0</v>
      </c>
      <c r="AJ29" s="33">
        <f t="shared" si="9"/>
        <v>0</v>
      </c>
      <c r="AK29" s="22">
        <f t="shared" si="9"/>
        <v>0</v>
      </c>
      <c r="AL29" s="22">
        <f t="shared" si="9"/>
        <v>0</v>
      </c>
      <c r="AM29" s="22">
        <f t="shared" si="9"/>
        <v>0</v>
      </c>
      <c r="AN29" s="22">
        <f t="shared" si="9"/>
        <v>0</v>
      </c>
      <c r="AO29" s="22">
        <f t="shared" si="9"/>
        <v>0</v>
      </c>
      <c r="AP29" s="22">
        <f t="shared" si="9"/>
        <v>0</v>
      </c>
      <c r="AQ29" s="22">
        <f t="shared" si="9"/>
        <v>0</v>
      </c>
      <c r="AR29" s="22">
        <f t="shared" si="9"/>
        <v>0</v>
      </c>
      <c r="AS29" s="22">
        <f t="shared" si="9"/>
        <v>0</v>
      </c>
      <c r="AT29" s="22">
        <f t="shared" si="9"/>
        <v>0</v>
      </c>
      <c r="AU29" s="22">
        <f t="shared" si="9"/>
        <v>0</v>
      </c>
      <c r="AV29" s="22">
        <f t="shared" si="9"/>
        <v>0</v>
      </c>
      <c r="AW29" s="22">
        <f t="shared" si="9"/>
        <v>0</v>
      </c>
      <c r="AX29" s="22">
        <f t="shared" si="9"/>
        <v>0</v>
      </c>
      <c r="AY29" s="22">
        <f t="shared" si="9"/>
        <v>0</v>
      </c>
      <c r="AZ29" s="22">
        <f t="shared" si="9"/>
        <v>0</v>
      </c>
      <c r="BA29" s="22">
        <f t="shared" si="9"/>
        <v>0</v>
      </c>
      <c r="BB29" s="22">
        <f t="shared" si="9"/>
        <v>0</v>
      </c>
      <c r="BC29" s="22">
        <f t="shared" si="9"/>
        <v>0</v>
      </c>
      <c r="BD29" s="22">
        <f t="shared" si="9"/>
        <v>0</v>
      </c>
      <c r="BE29" s="22">
        <f t="shared" si="9"/>
        <v>0</v>
      </c>
      <c r="BF29" s="22">
        <f t="shared" si="9"/>
        <v>0</v>
      </c>
      <c r="BG29" s="22">
        <f t="shared" si="9"/>
        <v>0</v>
      </c>
      <c r="BH29" s="22">
        <f t="shared" si="9"/>
        <v>0</v>
      </c>
      <c r="BI29" s="22">
        <f t="shared" si="9"/>
        <v>0</v>
      </c>
      <c r="BJ29" s="27">
        <f t="shared" si="4"/>
        <v>0</v>
      </c>
      <c r="BK29" s="27" t="str">
        <f t="shared" si="5"/>
        <v>N</v>
      </c>
    </row>
    <row r="30" spans="2:63" x14ac:dyDescent="0.3">
      <c r="B30" s="2">
        <v>10921</v>
      </c>
      <c r="C30" s="9" t="s">
        <v>56</v>
      </c>
      <c r="D30" s="9">
        <v>27</v>
      </c>
      <c r="E30" s="9" t="str">
        <f t="shared" si="2"/>
        <v>S</v>
      </c>
      <c r="F30" s="18">
        <f>IFERROR('Comex Stat 15 | EXP (SCN124)'!F29/'Comex Stat 15 | EXP (SCN124)'!$AF29,"")</f>
        <v>1.6990389646312443E-2</v>
      </c>
      <c r="G30" s="18">
        <f>IFERROR('Comex Stat 15 | EXP (SCN124)'!G29/'Comex Stat 15 | EXP (SCN124)'!$AF29,"")</f>
        <v>9.9917108122874701E-2</v>
      </c>
      <c r="H30" s="18">
        <f>IFERROR('Comex Stat 15 | EXP (SCN124)'!H29/'Comex Stat 15 | EXP (SCN124)'!$AF29,"")</f>
        <v>4.4879911209176414E-2</v>
      </c>
      <c r="I30" s="18">
        <f>IFERROR('Comex Stat 15 | EXP (SCN124)'!I29/'Comex Stat 15 | EXP (SCN124)'!$AF29,"")</f>
        <v>5.9957779640079284E-2</v>
      </c>
      <c r="J30" s="18">
        <f>IFERROR('Comex Stat 15 | EXP (SCN124)'!J29/'Comex Stat 15 | EXP (SCN124)'!$AF29,"")</f>
        <v>9.9865730684205144E-3</v>
      </c>
      <c r="K30" s="18">
        <f>IFERROR('Comex Stat 15 | EXP (SCN124)'!K29/'Comex Stat 15 | EXP (SCN124)'!$AF29,"")</f>
        <v>1.5703910993351287E-7</v>
      </c>
      <c r="L30" s="18">
        <f>IFERROR('Comex Stat 15 | EXP (SCN124)'!L29/'Comex Stat 15 | EXP (SCN124)'!$AF29,"")</f>
        <v>4.1110323737516231E-3</v>
      </c>
      <c r="M30" s="18">
        <f>IFERROR('Comex Stat 15 | EXP (SCN124)'!M29/'Comex Stat 15 | EXP (SCN124)'!$AF29,"")</f>
        <v>3.634146735711377E-7</v>
      </c>
      <c r="N30" s="18">
        <f>IFERROR('Comex Stat 15 | EXP (SCN124)'!N29/'Comex Stat 15 | EXP (SCN124)'!$AF29,"")</f>
        <v>1.9177429359405695E-2</v>
      </c>
      <c r="O30" s="18">
        <f>IFERROR('Comex Stat 15 | EXP (SCN124)'!O29/'Comex Stat 15 | EXP (SCN124)'!$AF29,"")</f>
        <v>4.971241711122603E-3</v>
      </c>
      <c r="P30" s="18">
        <f>IFERROR('Comex Stat 15 | EXP (SCN124)'!P29/'Comex Stat 15 | EXP (SCN124)'!$AF29,"")</f>
        <v>5.6553186001106538E-4</v>
      </c>
      <c r="Q30" s="18">
        <f>IFERROR('Comex Stat 15 | EXP (SCN124)'!Q29/'Comex Stat 15 | EXP (SCN124)'!$AF29,"")</f>
        <v>4.2829799915866739E-6</v>
      </c>
      <c r="R30" s="18">
        <f>IFERROR('Comex Stat 15 | EXP (SCN124)'!R29/'Comex Stat 15 | EXP (SCN124)'!$AF29,"")</f>
        <v>2.6245320904066771E-3</v>
      </c>
      <c r="S30" s="18">
        <f>IFERROR('Comex Stat 15 | EXP (SCN124)'!S29/'Comex Stat 15 | EXP (SCN124)'!$AF29,"")</f>
        <v>6.1133297075279913E-4</v>
      </c>
      <c r="T30" s="18">
        <f>IFERROR('Comex Stat 15 | EXP (SCN124)'!T29/'Comex Stat 15 | EXP (SCN124)'!$AF29,"")</f>
        <v>3.9388104609378884E-4</v>
      </c>
      <c r="U30" s="18">
        <f>IFERROR('Comex Stat 15 | EXP (SCN124)'!U29/'Comex Stat 15 | EXP (SCN124)'!$AF29,"")</f>
        <v>2.0835242429983786E-4</v>
      </c>
      <c r="V30" s="18">
        <f>IFERROR('Comex Stat 15 | EXP (SCN124)'!V29/'Comex Stat 15 | EXP (SCN124)'!$AF29,"")</f>
        <v>0</v>
      </c>
      <c r="W30" s="18">
        <f>IFERROR('Comex Stat 15 | EXP (SCN124)'!W29/'Comex Stat 15 | EXP (SCN124)'!$AF29,"")</f>
        <v>0</v>
      </c>
      <c r="X30" s="18">
        <f>IFERROR('Comex Stat 15 | EXP (SCN124)'!X29/'Comex Stat 15 | EXP (SCN124)'!$AF29,"")</f>
        <v>0</v>
      </c>
      <c r="Y30" s="18">
        <f>IFERROR('Comex Stat 15 | EXP (SCN124)'!Y29/'Comex Stat 15 | EXP (SCN124)'!$AF29,"")</f>
        <v>1.6535707898891622E-4</v>
      </c>
      <c r="Z30" s="18">
        <f>IFERROR('Comex Stat 15 | EXP (SCN124)'!Z29/'Comex Stat 15 | EXP (SCN124)'!$AF29,"")</f>
        <v>0</v>
      </c>
      <c r="AA30" s="18">
        <f>IFERROR('Comex Stat 15 | EXP (SCN124)'!AA29/'Comex Stat 15 | EXP (SCN124)'!$AF29,"")</f>
        <v>0</v>
      </c>
      <c r="AB30" s="18">
        <f>IFERROR('Comex Stat 15 | EXP (SCN124)'!AB29/'Comex Stat 15 | EXP (SCN124)'!$AF29,"")</f>
        <v>0</v>
      </c>
      <c r="AC30" s="18">
        <f>IFERROR('Comex Stat 15 | EXP (SCN124)'!AC29/'Comex Stat 15 | EXP (SCN124)'!$AF29,"")</f>
        <v>2.954538787194259E-3</v>
      </c>
      <c r="AD30" s="18">
        <f>IFERROR('Comex Stat 15 | EXP (SCN124)'!AD29/'Comex Stat 15 | EXP (SCN124)'!$AF29,"")</f>
        <v>1.9113444297526986E-2</v>
      </c>
      <c r="AE30" s="18">
        <f>IFERROR('Comex Stat 15 | EXP (SCN124)'!AE29/'Comex Stat 15 | EXP (SCN124)'!$AF29,"")</f>
        <v>0.71336676087980733</v>
      </c>
      <c r="AF30" s="17">
        <f>IFERROR('Comex Stat 15 | EXP (SCN124)'!AF29/'Comex Stat 15 | EXP (SCN124)'!$AF29,"")</f>
        <v>1</v>
      </c>
      <c r="AH30" s="22">
        <v>0</v>
      </c>
      <c r="AJ30" s="33">
        <f t="shared" si="9"/>
        <v>0</v>
      </c>
      <c r="AK30" s="22">
        <f t="shared" si="9"/>
        <v>0</v>
      </c>
      <c r="AL30" s="22">
        <f t="shared" si="9"/>
        <v>0</v>
      </c>
      <c r="AM30" s="22">
        <f t="shared" si="9"/>
        <v>0</v>
      </c>
      <c r="AN30" s="22">
        <f t="shared" si="9"/>
        <v>0</v>
      </c>
      <c r="AO30" s="22">
        <f t="shared" si="9"/>
        <v>0</v>
      </c>
      <c r="AP30" s="22">
        <f t="shared" si="9"/>
        <v>0</v>
      </c>
      <c r="AQ30" s="22">
        <f t="shared" si="9"/>
        <v>0</v>
      </c>
      <c r="AR30" s="22">
        <f t="shared" si="9"/>
        <v>0</v>
      </c>
      <c r="AS30" s="22">
        <f t="shared" si="9"/>
        <v>0</v>
      </c>
      <c r="AT30" s="22">
        <f t="shared" si="9"/>
        <v>0</v>
      </c>
      <c r="AU30" s="22">
        <f t="shared" si="9"/>
        <v>0</v>
      </c>
      <c r="AV30" s="22">
        <f t="shared" si="9"/>
        <v>0</v>
      </c>
      <c r="AW30" s="22">
        <f t="shared" si="9"/>
        <v>0</v>
      </c>
      <c r="AX30" s="22">
        <f t="shared" si="9"/>
        <v>0</v>
      </c>
      <c r="AY30" s="22">
        <f t="shared" si="9"/>
        <v>0</v>
      </c>
      <c r="AZ30" s="22">
        <f t="shared" si="9"/>
        <v>0</v>
      </c>
      <c r="BA30" s="22">
        <f t="shared" si="9"/>
        <v>0</v>
      </c>
      <c r="BB30" s="22">
        <f t="shared" si="9"/>
        <v>0</v>
      </c>
      <c r="BC30" s="22">
        <f t="shared" si="9"/>
        <v>0</v>
      </c>
      <c r="BD30" s="22">
        <f t="shared" si="9"/>
        <v>0</v>
      </c>
      <c r="BE30" s="22">
        <f t="shared" si="9"/>
        <v>0</v>
      </c>
      <c r="BF30" s="22">
        <f t="shared" si="9"/>
        <v>0</v>
      </c>
      <c r="BG30" s="22">
        <f t="shared" si="9"/>
        <v>0</v>
      </c>
      <c r="BH30" s="22">
        <f t="shared" si="9"/>
        <v>0</v>
      </c>
      <c r="BI30" s="22">
        <f t="shared" si="9"/>
        <v>0</v>
      </c>
      <c r="BJ30" s="27">
        <f t="shared" si="4"/>
        <v>0</v>
      </c>
      <c r="BK30" s="27" t="str">
        <f t="shared" si="5"/>
        <v>N</v>
      </c>
    </row>
    <row r="31" spans="2:63" x14ac:dyDescent="0.3">
      <c r="B31" s="2">
        <v>10931</v>
      </c>
      <c r="C31" s="9" t="s">
        <v>57</v>
      </c>
      <c r="D31" s="9">
        <v>28</v>
      </c>
      <c r="E31" s="9" t="str">
        <f t="shared" si="2"/>
        <v>S</v>
      </c>
      <c r="F31" s="18">
        <f>IFERROR('Comex Stat 15 | EXP (SCN124)'!F30/'Comex Stat 15 | EXP (SCN124)'!$AF30,"")</f>
        <v>0.20257757858405001</v>
      </c>
      <c r="G31" s="18">
        <f>IFERROR('Comex Stat 15 | EXP (SCN124)'!G30/'Comex Stat 15 | EXP (SCN124)'!$AF30,"")</f>
        <v>2.9137132134598231E-2</v>
      </c>
      <c r="H31" s="18">
        <f>IFERROR('Comex Stat 15 | EXP (SCN124)'!H30/'Comex Stat 15 | EXP (SCN124)'!$AF30,"")</f>
        <v>1.002317428971238E-2</v>
      </c>
      <c r="I31" s="18">
        <f>IFERROR('Comex Stat 15 | EXP (SCN124)'!I30/'Comex Stat 15 | EXP (SCN124)'!$AF30,"")</f>
        <v>3.8850725886084407E-4</v>
      </c>
      <c r="J31" s="18">
        <f>IFERROR('Comex Stat 15 | EXP (SCN124)'!J30/'Comex Stat 15 | EXP (SCN124)'!$AF30,"")</f>
        <v>2.035418795374307E-3</v>
      </c>
      <c r="K31" s="18">
        <f>IFERROR('Comex Stat 15 | EXP (SCN124)'!K30/'Comex Stat 15 | EXP (SCN124)'!$AF30,"")</f>
        <v>8.3293662691598415E-3</v>
      </c>
      <c r="L31" s="18">
        <f>IFERROR('Comex Stat 15 | EXP (SCN124)'!L30/'Comex Stat 15 | EXP (SCN124)'!$AF30,"")</f>
        <v>4.4182991404179087E-3</v>
      </c>
      <c r="M31" s="18">
        <f>IFERROR('Comex Stat 15 | EXP (SCN124)'!M30/'Comex Stat 15 | EXP (SCN124)'!$AF30,"")</f>
        <v>3.4175530375423107E-3</v>
      </c>
      <c r="N31" s="18">
        <f>IFERROR('Comex Stat 15 | EXP (SCN124)'!N30/'Comex Stat 15 | EXP (SCN124)'!$AF30,"")</f>
        <v>2.9078198703818122E-4</v>
      </c>
      <c r="O31" s="18">
        <f>IFERROR('Comex Stat 15 | EXP (SCN124)'!O30/'Comex Stat 15 | EXP (SCN124)'!$AF30,"")</f>
        <v>6.9068752414623048E-3</v>
      </c>
      <c r="P31" s="18">
        <f>IFERROR('Comex Stat 15 | EXP (SCN124)'!P30/'Comex Stat 15 | EXP (SCN124)'!$AF30,"")</f>
        <v>1.7578267957325359E-3</v>
      </c>
      <c r="Q31" s="18">
        <f>IFERROR('Comex Stat 15 | EXP (SCN124)'!Q30/'Comex Stat 15 | EXP (SCN124)'!$AF30,"")</f>
        <v>3.9073211969775667E-4</v>
      </c>
      <c r="R31" s="18">
        <f>IFERROR('Comex Stat 15 | EXP (SCN124)'!R30/'Comex Stat 15 | EXP (SCN124)'!$AF30,"")</f>
        <v>1.0797743491025311E-3</v>
      </c>
      <c r="S31" s="18">
        <f>IFERROR('Comex Stat 15 | EXP (SCN124)'!S30/'Comex Stat 15 | EXP (SCN124)'!$AF30,"")</f>
        <v>1.3105837184051595E-3</v>
      </c>
      <c r="T31" s="18">
        <f>IFERROR('Comex Stat 15 | EXP (SCN124)'!T30/'Comex Stat 15 | EXP (SCN124)'!$AF30,"")</f>
        <v>6.2288213444666955E-3</v>
      </c>
      <c r="U31" s="18">
        <f>IFERROR('Comex Stat 15 | EXP (SCN124)'!U30/'Comex Stat 15 | EXP (SCN124)'!$AF30,"")</f>
        <v>6.3110121128936861E-5</v>
      </c>
      <c r="V31" s="18">
        <f>IFERROR('Comex Stat 15 | EXP (SCN124)'!V30/'Comex Stat 15 | EXP (SCN124)'!$AF30,"")</f>
        <v>4.5193029636889689E-5</v>
      </c>
      <c r="W31" s="18">
        <f>IFERROR('Comex Stat 15 | EXP (SCN124)'!W30/'Comex Stat 15 | EXP (SCN124)'!$AF30,"")</f>
        <v>1.538692869544084E-5</v>
      </c>
      <c r="X31" s="18">
        <f>IFERROR('Comex Stat 15 | EXP (SCN124)'!X30/'Comex Stat 15 | EXP (SCN124)'!$AF30,"")</f>
        <v>6.3059938479029958E-4</v>
      </c>
      <c r="Y31" s="18">
        <f>IFERROR('Comex Stat 15 | EXP (SCN124)'!Y30/'Comex Stat 15 | EXP (SCN124)'!$AF30,"")</f>
        <v>0</v>
      </c>
      <c r="Z31" s="18">
        <f>IFERROR('Comex Stat 15 | EXP (SCN124)'!Z30/'Comex Stat 15 | EXP (SCN124)'!$AF30,"")</f>
        <v>2.2614825684198443E-5</v>
      </c>
      <c r="AA31" s="18">
        <f>IFERROR('Comex Stat 15 | EXP (SCN124)'!AA30/'Comex Stat 15 | EXP (SCN124)'!$AF30,"")</f>
        <v>0</v>
      </c>
      <c r="AB31" s="18">
        <f>IFERROR('Comex Stat 15 | EXP (SCN124)'!AB30/'Comex Stat 15 | EXP (SCN124)'!$AF30,"")</f>
        <v>2.9045565477722599E-4</v>
      </c>
      <c r="AC31" s="18">
        <f>IFERROR('Comex Stat 15 | EXP (SCN124)'!AC30/'Comex Stat 15 | EXP (SCN124)'!$AF30,"")</f>
        <v>6.5032544478224195E-4</v>
      </c>
      <c r="AD31" s="18">
        <f>IFERROR('Comex Stat 15 | EXP (SCN124)'!AD30/'Comex Stat 15 | EXP (SCN124)'!$AF30,"")</f>
        <v>0.56565312981369997</v>
      </c>
      <c r="AE31" s="18">
        <f>IFERROR('Comex Stat 15 | EXP (SCN124)'!AE30/'Comex Stat 15 | EXP (SCN124)'!$AF30,"")</f>
        <v>0.1543367597311838</v>
      </c>
      <c r="AF31" s="17">
        <f>IFERROR('Comex Stat 15 | EXP (SCN124)'!AF30/'Comex Stat 15 | EXP (SCN124)'!$AF30,"")</f>
        <v>1</v>
      </c>
      <c r="AH31" s="22">
        <v>0</v>
      </c>
      <c r="AJ31" s="33">
        <f t="shared" si="9"/>
        <v>0</v>
      </c>
      <c r="AK31" s="22">
        <f t="shared" si="9"/>
        <v>0</v>
      </c>
      <c r="AL31" s="22">
        <f t="shared" si="9"/>
        <v>0</v>
      </c>
      <c r="AM31" s="22">
        <f t="shared" si="9"/>
        <v>0</v>
      </c>
      <c r="AN31" s="22">
        <f t="shared" si="9"/>
        <v>0</v>
      </c>
      <c r="AO31" s="22">
        <f t="shared" si="9"/>
        <v>0</v>
      </c>
      <c r="AP31" s="22">
        <f t="shared" si="9"/>
        <v>0</v>
      </c>
      <c r="AQ31" s="22">
        <f t="shared" si="9"/>
        <v>0</v>
      </c>
      <c r="AR31" s="22">
        <f t="shared" si="9"/>
        <v>0</v>
      </c>
      <c r="AS31" s="22">
        <f t="shared" si="9"/>
        <v>0</v>
      </c>
      <c r="AT31" s="22">
        <f t="shared" si="9"/>
        <v>0</v>
      </c>
      <c r="AU31" s="22">
        <f t="shared" si="9"/>
        <v>0</v>
      </c>
      <c r="AV31" s="22">
        <f t="shared" si="9"/>
        <v>0</v>
      </c>
      <c r="AW31" s="22">
        <f t="shared" si="9"/>
        <v>0</v>
      </c>
      <c r="AX31" s="22">
        <f t="shared" si="9"/>
        <v>0</v>
      </c>
      <c r="AY31" s="22">
        <f t="shared" si="9"/>
        <v>0</v>
      </c>
      <c r="AZ31" s="22">
        <f t="shared" si="9"/>
        <v>0</v>
      </c>
      <c r="BA31" s="22">
        <f t="shared" si="9"/>
        <v>0</v>
      </c>
      <c r="BB31" s="22">
        <f t="shared" si="9"/>
        <v>0</v>
      </c>
      <c r="BC31" s="22">
        <f t="shared" si="9"/>
        <v>0</v>
      </c>
      <c r="BD31" s="22">
        <f t="shared" si="9"/>
        <v>0</v>
      </c>
      <c r="BE31" s="22">
        <f t="shared" si="9"/>
        <v>0</v>
      </c>
      <c r="BF31" s="22">
        <f t="shared" si="9"/>
        <v>0</v>
      </c>
      <c r="BG31" s="22">
        <f t="shared" si="9"/>
        <v>0</v>
      </c>
      <c r="BH31" s="22">
        <f t="shared" si="9"/>
        <v>0</v>
      </c>
      <c r="BI31" s="22">
        <f t="shared" si="9"/>
        <v>0</v>
      </c>
      <c r="BJ31" s="27">
        <f t="shared" si="4"/>
        <v>0</v>
      </c>
      <c r="BK31" s="27" t="str">
        <f t="shared" si="5"/>
        <v>N</v>
      </c>
    </row>
    <row r="32" spans="2:63" x14ac:dyDescent="0.3">
      <c r="B32" s="2">
        <v>10932</v>
      </c>
      <c r="C32" s="9" t="s">
        <v>58</v>
      </c>
      <c r="D32" s="9">
        <v>29</v>
      </c>
      <c r="E32" s="9" t="str">
        <f t="shared" si="2"/>
        <v>S</v>
      </c>
      <c r="F32" s="18">
        <f>IFERROR('Comex Stat 15 | EXP (SCN124)'!F31/'Comex Stat 15 | EXP (SCN124)'!$AF31,"")</f>
        <v>2.1730280769831105E-3</v>
      </c>
      <c r="G32" s="18">
        <f>IFERROR('Comex Stat 15 | EXP (SCN124)'!G31/'Comex Stat 15 | EXP (SCN124)'!$AF31,"")</f>
        <v>2.6371458757890917E-2</v>
      </c>
      <c r="H32" s="18">
        <f>IFERROR('Comex Stat 15 | EXP (SCN124)'!H31/'Comex Stat 15 | EXP (SCN124)'!$AF31,"")</f>
        <v>6.7034008798147785E-4</v>
      </c>
      <c r="I32" s="18">
        <f>IFERROR('Comex Stat 15 | EXP (SCN124)'!I31/'Comex Stat 15 | EXP (SCN124)'!$AF31,"")</f>
        <v>7.6210776585059578E-2</v>
      </c>
      <c r="J32" s="18">
        <f>IFERROR('Comex Stat 15 | EXP (SCN124)'!J31/'Comex Stat 15 | EXP (SCN124)'!$AF31,"")</f>
        <v>1.668636642696454E-4</v>
      </c>
      <c r="K32" s="18">
        <f>IFERROR('Comex Stat 15 | EXP (SCN124)'!K31/'Comex Stat 15 | EXP (SCN124)'!$AF31,"")</f>
        <v>6.3972533615677619E-4</v>
      </c>
      <c r="L32" s="18">
        <f>IFERROR('Comex Stat 15 | EXP (SCN124)'!L31/'Comex Stat 15 | EXP (SCN124)'!$AF31,"")</f>
        <v>1.913233271564105E-3</v>
      </c>
      <c r="M32" s="18">
        <f>IFERROR('Comex Stat 15 | EXP (SCN124)'!M31/'Comex Stat 15 | EXP (SCN124)'!$AF31,"")</f>
        <v>1.5293066792543887E-3</v>
      </c>
      <c r="N32" s="18">
        <f>IFERROR('Comex Stat 15 | EXP (SCN124)'!N31/'Comex Stat 15 | EXP (SCN124)'!$AF31,"")</f>
        <v>5.0759833375088881E-3</v>
      </c>
      <c r="O32" s="18">
        <f>IFERROR('Comex Stat 15 | EXP (SCN124)'!O31/'Comex Stat 15 | EXP (SCN124)'!$AF31,"")</f>
        <v>9.5270424770277449E-3</v>
      </c>
      <c r="P32" s="18">
        <f>IFERROR('Comex Stat 15 | EXP (SCN124)'!P31/'Comex Stat 15 | EXP (SCN124)'!$AF31,"")</f>
        <v>1.8964818687035557E-3</v>
      </c>
      <c r="Q32" s="18">
        <f>IFERROR('Comex Stat 15 | EXP (SCN124)'!Q31/'Comex Stat 15 | EXP (SCN124)'!$AF31,"")</f>
        <v>1.4404531885800704E-3</v>
      </c>
      <c r="R32" s="18">
        <f>IFERROR('Comex Stat 15 | EXP (SCN124)'!R31/'Comex Stat 15 | EXP (SCN124)'!$AF31,"")</f>
        <v>1.7440793198116096E-3</v>
      </c>
      <c r="S32" s="18">
        <f>IFERROR('Comex Stat 15 | EXP (SCN124)'!S31/'Comex Stat 15 | EXP (SCN124)'!$AF31,"")</f>
        <v>1.5451412768603503E-3</v>
      </c>
      <c r="T32" s="18">
        <f>IFERROR('Comex Stat 15 | EXP (SCN124)'!T31/'Comex Stat 15 | EXP (SCN124)'!$AF31,"")</f>
        <v>1.232695399009351E-3</v>
      </c>
      <c r="U32" s="18">
        <f>IFERROR('Comex Stat 15 | EXP (SCN124)'!U31/'Comex Stat 15 | EXP (SCN124)'!$AF31,"")</f>
        <v>6.3042958524311068E-5</v>
      </c>
      <c r="V32" s="18">
        <f>IFERROR('Comex Stat 15 | EXP (SCN124)'!V31/'Comex Stat 15 | EXP (SCN124)'!$AF31,"")</f>
        <v>1.4245448434410562E-2</v>
      </c>
      <c r="W32" s="18">
        <f>IFERROR('Comex Stat 15 | EXP (SCN124)'!W31/'Comex Stat 15 | EXP (SCN124)'!$AF31,"")</f>
        <v>3.2068166328586298E-6</v>
      </c>
      <c r="X32" s="18">
        <f>IFERROR('Comex Stat 15 | EXP (SCN124)'!X31/'Comex Stat 15 | EXP (SCN124)'!$AF31,"")</f>
        <v>3.4728019790435157E-5</v>
      </c>
      <c r="Y32" s="18">
        <f>IFERROR('Comex Stat 15 | EXP (SCN124)'!Y31/'Comex Stat 15 | EXP (SCN124)'!$AF31,"")</f>
        <v>3.3408654059657686E-6</v>
      </c>
      <c r="Z32" s="18">
        <f>IFERROR('Comex Stat 15 | EXP (SCN124)'!Z31/'Comex Stat 15 | EXP (SCN124)'!$AF31,"")</f>
        <v>1.7245077847810987E-5</v>
      </c>
      <c r="AA32" s="18">
        <f>IFERROR('Comex Stat 15 | EXP (SCN124)'!AA31/'Comex Stat 15 | EXP (SCN124)'!$AF31,"")</f>
        <v>2.2157116360607186E-5</v>
      </c>
      <c r="AB32" s="18">
        <f>IFERROR('Comex Stat 15 | EXP (SCN124)'!AB31/'Comex Stat 15 | EXP (SCN124)'!$AF31,"")</f>
        <v>5.1407635460443012E-5</v>
      </c>
      <c r="AC32" s="18">
        <f>IFERROR('Comex Stat 15 | EXP (SCN124)'!AC31/'Comex Stat 15 | EXP (SCN124)'!$AF31,"")</f>
        <v>9.1909692259329342E-6</v>
      </c>
      <c r="AD32" s="18">
        <f>IFERROR('Comex Stat 15 | EXP (SCN124)'!AD31/'Comex Stat 15 | EXP (SCN124)'!$AF31,"")</f>
        <v>0.47194472029711637</v>
      </c>
      <c r="AE32" s="18">
        <f>IFERROR('Comex Stat 15 | EXP (SCN124)'!AE31/'Comex Stat 15 | EXP (SCN124)'!$AF31,"")</f>
        <v>0.38146890248256315</v>
      </c>
      <c r="AF32" s="17">
        <f>IFERROR('Comex Stat 15 | EXP (SCN124)'!AF31/'Comex Stat 15 | EXP (SCN124)'!$AF31,"")</f>
        <v>1</v>
      </c>
      <c r="AH32" s="22">
        <v>0</v>
      </c>
      <c r="AJ32" s="33">
        <f t="shared" si="9"/>
        <v>0</v>
      </c>
      <c r="AK32" s="22">
        <f t="shared" si="9"/>
        <v>0</v>
      </c>
      <c r="AL32" s="22">
        <f t="shared" si="9"/>
        <v>0</v>
      </c>
      <c r="AM32" s="22">
        <f t="shared" si="9"/>
        <v>0</v>
      </c>
      <c r="AN32" s="22">
        <f t="shared" si="9"/>
        <v>0</v>
      </c>
      <c r="AO32" s="22">
        <f t="shared" si="9"/>
        <v>0</v>
      </c>
      <c r="AP32" s="22">
        <f t="shared" si="9"/>
        <v>0</v>
      </c>
      <c r="AQ32" s="22">
        <f t="shared" si="9"/>
        <v>0</v>
      </c>
      <c r="AR32" s="22">
        <f t="shared" si="9"/>
        <v>0</v>
      </c>
      <c r="AS32" s="22">
        <f t="shared" si="9"/>
        <v>0</v>
      </c>
      <c r="AT32" s="22">
        <f t="shared" si="9"/>
        <v>0</v>
      </c>
      <c r="AU32" s="22">
        <f t="shared" si="9"/>
        <v>0</v>
      </c>
      <c r="AV32" s="22">
        <f t="shared" si="9"/>
        <v>0</v>
      </c>
      <c r="AW32" s="22">
        <f t="shared" si="9"/>
        <v>0</v>
      </c>
      <c r="AX32" s="22">
        <f t="shared" si="9"/>
        <v>0</v>
      </c>
      <c r="AY32" s="22">
        <f t="shared" si="9"/>
        <v>0</v>
      </c>
      <c r="AZ32" s="22">
        <f t="shared" si="9"/>
        <v>0</v>
      </c>
      <c r="BA32" s="22">
        <f t="shared" si="9"/>
        <v>0</v>
      </c>
      <c r="BB32" s="22">
        <f t="shared" si="9"/>
        <v>0</v>
      </c>
      <c r="BC32" s="22">
        <f t="shared" si="9"/>
        <v>0</v>
      </c>
      <c r="BD32" s="22">
        <f t="shared" si="9"/>
        <v>0</v>
      </c>
      <c r="BE32" s="22">
        <f t="shared" si="9"/>
        <v>0</v>
      </c>
      <c r="BF32" s="22">
        <f t="shared" si="9"/>
        <v>0</v>
      </c>
      <c r="BG32" s="22">
        <f t="shared" si="9"/>
        <v>0</v>
      </c>
      <c r="BH32" s="22">
        <f t="shared" si="9"/>
        <v>0</v>
      </c>
      <c r="BI32" s="22">
        <f t="shared" si="9"/>
        <v>0</v>
      </c>
      <c r="BJ32" s="27">
        <f t="shared" si="4"/>
        <v>0</v>
      </c>
      <c r="BK32" s="27" t="str">
        <f t="shared" si="5"/>
        <v>N</v>
      </c>
    </row>
    <row r="33" spans="2:63" x14ac:dyDescent="0.3">
      <c r="B33" s="2">
        <v>10933</v>
      </c>
      <c r="C33" s="9" t="s">
        <v>59</v>
      </c>
      <c r="D33" s="9">
        <v>30</v>
      </c>
      <c r="E33" s="9" t="str">
        <f t="shared" si="2"/>
        <v>S</v>
      </c>
      <c r="F33" s="18">
        <f>IFERROR('Comex Stat 15 | EXP (SCN124)'!F32/'Comex Stat 15 | EXP (SCN124)'!$AF32,"")</f>
        <v>0.1523965416938855</v>
      </c>
      <c r="G33" s="18">
        <f>IFERROR('Comex Stat 15 | EXP (SCN124)'!G32/'Comex Stat 15 | EXP (SCN124)'!$AF32,"")</f>
        <v>2.0039072393516644E-3</v>
      </c>
      <c r="H33" s="18">
        <f>IFERROR('Comex Stat 15 | EXP (SCN124)'!H32/'Comex Stat 15 | EXP (SCN124)'!$AF32,"")</f>
        <v>0.1119433442730223</v>
      </c>
      <c r="I33" s="18">
        <f>IFERROR('Comex Stat 15 | EXP (SCN124)'!I32/'Comex Stat 15 | EXP (SCN124)'!$AF32,"")</f>
        <v>0</v>
      </c>
      <c r="J33" s="18">
        <f>IFERROR('Comex Stat 15 | EXP (SCN124)'!J32/'Comex Stat 15 | EXP (SCN124)'!$AF32,"")</f>
        <v>2.4297268082040719E-3</v>
      </c>
      <c r="K33" s="18">
        <f>IFERROR('Comex Stat 15 | EXP (SCN124)'!K32/'Comex Stat 15 | EXP (SCN124)'!$AF32,"")</f>
        <v>5.0134935945583575E-2</v>
      </c>
      <c r="L33" s="18">
        <f>IFERROR('Comex Stat 15 | EXP (SCN124)'!L32/'Comex Stat 15 | EXP (SCN124)'!$AF32,"")</f>
        <v>9.0981791917748682E-3</v>
      </c>
      <c r="M33" s="18">
        <f>IFERROR('Comex Stat 15 | EXP (SCN124)'!M32/'Comex Stat 15 | EXP (SCN124)'!$AF32,"")</f>
        <v>1.0533619836264078E-2</v>
      </c>
      <c r="N33" s="18">
        <f>IFERROR('Comex Stat 15 | EXP (SCN124)'!N32/'Comex Stat 15 | EXP (SCN124)'!$AF32,"")</f>
        <v>0</v>
      </c>
      <c r="O33" s="18">
        <f>IFERROR('Comex Stat 15 | EXP (SCN124)'!O32/'Comex Stat 15 | EXP (SCN124)'!$AF32,"")</f>
        <v>1.2690078348146708E-2</v>
      </c>
      <c r="P33" s="18">
        <f>IFERROR('Comex Stat 15 | EXP (SCN124)'!P32/'Comex Stat 15 | EXP (SCN124)'!$AF32,"")</f>
        <v>5.6155783968170154E-3</v>
      </c>
      <c r="Q33" s="18">
        <f>IFERROR('Comex Stat 15 | EXP (SCN124)'!Q32/'Comex Stat 15 | EXP (SCN124)'!$AF32,"")</f>
        <v>5.7846455934157754E-3</v>
      </c>
      <c r="R33" s="18">
        <f>IFERROR('Comex Stat 15 | EXP (SCN124)'!R32/'Comex Stat 15 | EXP (SCN124)'!$AF32,"")</f>
        <v>1.1893062680912565E-2</v>
      </c>
      <c r="S33" s="18">
        <f>IFERROR('Comex Stat 15 | EXP (SCN124)'!S32/'Comex Stat 15 | EXP (SCN124)'!$AF32,"")</f>
        <v>1.0135426331020096E-2</v>
      </c>
      <c r="T33" s="18">
        <f>IFERROR('Comex Stat 15 | EXP (SCN124)'!T32/'Comex Stat 15 | EXP (SCN124)'!$AF32,"")</f>
        <v>1.5948474271308704E-4</v>
      </c>
      <c r="U33" s="18">
        <f>IFERROR('Comex Stat 15 | EXP (SCN124)'!U32/'Comex Stat 15 | EXP (SCN124)'!$AF32,"")</f>
        <v>1.17295074272361E-4</v>
      </c>
      <c r="V33" s="18">
        <f>IFERROR('Comex Stat 15 | EXP (SCN124)'!V32/'Comex Stat 15 | EXP (SCN124)'!$AF32,"")</f>
        <v>0</v>
      </c>
      <c r="W33" s="18">
        <f>IFERROR('Comex Stat 15 | EXP (SCN124)'!W32/'Comex Stat 15 | EXP (SCN124)'!$AF32,"")</f>
        <v>4.3017372177778235E-3</v>
      </c>
      <c r="X33" s="18">
        <f>IFERROR('Comex Stat 15 | EXP (SCN124)'!X32/'Comex Stat 15 | EXP (SCN124)'!$AF32,"")</f>
        <v>2.1826730005807728E-3</v>
      </c>
      <c r="Y33" s="18">
        <f>IFERROR('Comex Stat 15 | EXP (SCN124)'!Y32/'Comex Stat 15 | EXP (SCN124)'!$AF32,"")</f>
        <v>0</v>
      </c>
      <c r="Z33" s="18">
        <f>IFERROR('Comex Stat 15 | EXP (SCN124)'!Z32/'Comex Stat 15 | EXP (SCN124)'!$AF32,"")</f>
        <v>0</v>
      </c>
      <c r="AA33" s="18">
        <f>IFERROR('Comex Stat 15 | EXP (SCN124)'!AA32/'Comex Stat 15 | EXP (SCN124)'!$AF32,"")</f>
        <v>4.9497794821419649E-3</v>
      </c>
      <c r="AB33" s="18">
        <f>IFERROR('Comex Stat 15 | EXP (SCN124)'!AB32/'Comex Stat 15 | EXP (SCN124)'!$AF32,"")</f>
        <v>0</v>
      </c>
      <c r="AC33" s="18">
        <f>IFERROR('Comex Stat 15 | EXP (SCN124)'!AC32/'Comex Stat 15 | EXP (SCN124)'!$AF32,"")</f>
        <v>2.1158861002427582E-4</v>
      </c>
      <c r="AD33" s="18">
        <f>IFERROR('Comex Stat 15 | EXP (SCN124)'!AD32/'Comex Stat 15 | EXP (SCN124)'!$AF32,"")</f>
        <v>0.12344350312247337</v>
      </c>
      <c r="AE33" s="18">
        <f>IFERROR('Comex Stat 15 | EXP (SCN124)'!AE32/'Comex Stat 15 | EXP (SCN124)'!$AF32,"")</f>
        <v>0.47997489241161811</v>
      </c>
      <c r="AF33" s="17">
        <f>IFERROR('Comex Stat 15 | EXP (SCN124)'!AF32/'Comex Stat 15 | EXP (SCN124)'!$AF32,"")</f>
        <v>1</v>
      </c>
      <c r="AH33" s="22">
        <v>0</v>
      </c>
      <c r="AJ33" s="33">
        <f t="shared" si="9"/>
        <v>0</v>
      </c>
      <c r="AK33" s="22">
        <f t="shared" si="9"/>
        <v>0</v>
      </c>
      <c r="AL33" s="22">
        <f t="shared" si="9"/>
        <v>0</v>
      </c>
      <c r="AM33" s="22">
        <f t="shared" si="9"/>
        <v>0</v>
      </c>
      <c r="AN33" s="22">
        <f t="shared" si="9"/>
        <v>0</v>
      </c>
      <c r="AO33" s="22">
        <f t="shared" si="9"/>
        <v>0</v>
      </c>
      <c r="AP33" s="22">
        <f t="shared" si="9"/>
        <v>0</v>
      </c>
      <c r="AQ33" s="22">
        <f t="shared" si="9"/>
        <v>0</v>
      </c>
      <c r="AR33" s="22">
        <f t="shared" si="9"/>
        <v>0</v>
      </c>
      <c r="AS33" s="22">
        <f t="shared" si="9"/>
        <v>0</v>
      </c>
      <c r="AT33" s="22">
        <f t="shared" si="9"/>
        <v>0</v>
      </c>
      <c r="AU33" s="22">
        <f t="shared" si="9"/>
        <v>0</v>
      </c>
      <c r="AV33" s="22">
        <f t="shared" si="9"/>
        <v>0</v>
      </c>
      <c r="AW33" s="22">
        <f t="shared" si="9"/>
        <v>0</v>
      </c>
      <c r="AX33" s="22">
        <f t="shared" si="9"/>
        <v>0</v>
      </c>
      <c r="AY33" s="22">
        <f t="shared" si="9"/>
        <v>0</v>
      </c>
      <c r="AZ33" s="22">
        <f t="shared" si="9"/>
        <v>0</v>
      </c>
      <c r="BA33" s="22">
        <f t="shared" si="9"/>
        <v>0</v>
      </c>
      <c r="BB33" s="22">
        <f t="shared" si="9"/>
        <v>0</v>
      </c>
      <c r="BC33" s="22">
        <f t="shared" si="9"/>
        <v>0</v>
      </c>
      <c r="BD33" s="22">
        <f t="shared" si="9"/>
        <v>0</v>
      </c>
      <c r="BE33" s="22">
        <f t="shared" si="9"/>
        <v>0</v>
      </c>
      <c r="BF33" s="22">
        <f t="shared" si="9"/>
        <v>0</v>
      </c>
      <c r="BG33" s="22">
        <f t="shared" si="9"/>
        <v>0</v>
      </c>
      <c r="BH33" s="22">
        <f t="shared" si="9"/>
        <v>0</v>
      </c>
      <c r="BI33" s="22">
        <f t="shared" si="9"/>
        <v>0</v>
      </c>
      <c r="BJ33" s="27">
        <f t="shared" si="4"/>
        <v>0</v>
      </c>
      <c r="BK33" s="27" t="str">
        <f t="shared" si="5"/>
        <v>N</v>
      </c>
    </row>
    <row r="34" spans="2:63" x14ac:dyDescent="0.3">
      <c r="B34" s="2">
        <v>10934</v>
      </c>
      <c r="C34" s="9" t="s">
        <v>60</v>
      </c>
      <c r="D34" s="9">
        <v>31</v>
      </c>
      <c r="E34" s="9" t="str">
        <f t="shared" si="2"/>
        <v>S</v>
      </c>
      <c r="F34" s="18">
        <f>IFERROR('Comex Stat 15 | EXP (SCN124)'!F33/'Comex Stat 15 | EXP (SCN124)'!$AF33,"")</f>
        <v>3.5318684810920785E-2</v>
      </c>
      <c r="G34" s="18">
        <f>IFERROR('Comex Stat 15 | EXP (SCN124)'!G33/'Comex Stat 15 | EXP (SCN124)'!$AF33,"")</f>
        <v>0</v>
      </c>
      <c r="H34" s="18">
        <f>IFERROR('Comex Stat 15 | EXP (SCN124)'!H33/'Comex Stat 15 | EXP (SCN124)'!$AF33,"")</f>
        <v>0</v>
      </c>
      <c r="I34" s="18">
        <f>IFERROR('Comex Stat 15 | EXP (SCN124)'!I33/'Comex Stat 15 | EXP (SCN124)'!$AF33,"")</f>
        <v>0</v>
      </c>
      <c r="J34" s="18">
        <f>IFERROR('Comex Stat 15 | EXP (SCN124)'!J33/'Comex Stat 15 | EXP (SCN124)'!$AF33,"")</f>
        <v>1.3360098520203005E-2</v>
      </c>
      <c r="K34" s="18">
        <f>IFERROR('Comex Stat 15 | EXP (SCN124)'!K33/'Comex Stat 15 | EXP (SCN124)'!$AF33,"")</f>
        <v>1.4569221541492425E-3</v>
      </c>
      <c r="L34" s="18">
        <f>IFERROR('Comex Stat 15 | EXP (SCN124)'!L33/'Comex Stat 15 | EXP (SCN124)'!$AF33,"")</f>
        <v>6.8656148296241737E-4</v>
      </c>
      <c r="M34" s="18">
        <f>IFERROR('Comex Stat 15 | EXP (SCN124)'!M33/'Comex Stat 15 | EXP (SCN124)'!$AF33,"")</f>
        <v>9.6693291489174818E-4</v>
      </c>
      <c r="N34" s="18">
        <f>IFERROR('Comex Stat 15 | EXP (SCN124)'!N33/'Comex Stat 15 | EXP (SCN124)'!$AF33,"")</f>
        <v>0</v>
      </c>
      <c r="O34" s="18">
        <f>IFERROR('Comex Stat 15 | EXP (SCN124)'!O33/'Comex Stat 15 | EXP (SCN124)'!$AF33,"")</f>
        <v>1.1133498098679839E-2</v>
      </c>
      <c r="P34" s="18">
        <f>IFERROR('Comex Stat 15 | EXP (SCN124)'!P33/'Comex Stat 15 | EXP (SCN124)'!$AF33,"")</f>
        <v>0</v>
      </c>
      <c r="Q34" s="18">
        <f>IFERROR('Comex Stat 15 | EXP (SCN124)'!Q33/'Comex Stat 15 | EXP (SCN124)'!$AF33,"")</f>
        <v>0</v>
      </c>
      <c r="R34" s="18">
        <f>IFERROR('Comex Stat 15 | EXP (SCN124)'!R33/'Comex Stat 15 | EXP (SCN124)'!$AF33,"")</f>
        <v>0.10726070400146084</v>
      </c>
      <c r="S34" s="18">
        <f>IFERROR('Comex Stat 15 | EXP (SCN124)'!S33/'Comex Stat 15 | EXP (SCN124)'!$AF33,"")</f>
        <v>5.2710228658604683E-2</v>
      </c>
      <c r="T34" s="18">
        <f>IFERROR('Comex Stat 15 | EXP (SCN124)'!T33/'Comex Stat 15 | EXP (SCN124)'!$AF33,"")</f>
        <v>7.7670869104636071E-5</v>
      </c>
      <c r="U34" s="18">
        <f>IFERROR('Comex Stat 15 | EXP (SCN124)'!U33/'Comex Stat 15 | EXP (SCN124)'!$AF33,"")</f>
        <v>4.8104808490892995E-3</v>
      </c>
      <c r="V34" s="18">
        <f>IFERROR('Comex Stat 15 | EXP (SCN124)'!V33/'Comex Stat 15 | EXP (SCN124)'!$AF33,"")</f>
        <v>0.25399095215098311</v>
      </c>
      <c r="W34" s="18">
        <f>IFERROR('Comex Stat 15 | EXP (SCN124)'!W33/'Comex Stat 15 | EXP (SCN124)'!$AF33,"")</f>
        <v>0</v>
      </c>
      <c r="X34" s="18">
        <f>IFERROR('Comex Stat 15 | EXP (SCN124)'!X33/'Comex Stat 15 | EXP (SCN124)'!$AF33,"")</f>
        <v>2.3278292017688253E-4</v>
      </c>
      <c r="Y34" s="18">
        <f>IFERROR('Comex Stat 15 | EXP (SCN124)'!Y33/'Comex Stat 15 | EXP (SCN124)'!$AF33,"")</f>
        <v>0</v>
      </c>
      <c r="Z34" s="18">
        <f>IFERROR('Comex Stat 15 | EXP (SCN124)'!Z33/'Comex Stat 15 | EXP (SCN124)'!$AF33,"")</f>
        <v>4.2495782028744459E-3</v>
      </c>
      <c r="AA34" s="18">
        <f>IFERROR('Comex Stat 15 | EXP (SCN124)'!AA33/'Comex Stat 15 | EXP (SCN124)'!$AF33,"")</f>
        <v>1.9166992128901432E-3</v>
      </c>
      <c r="AB34" s="18">
        <f>IFERROR('Comex Stat 15 | EXP (SCN124)'!AB33/'Comex Stat 15 | EXP (SCN124)'!$AF33,"")</f>
        <v>5.9283248706050859E-3</v>
      </c>
      <c r="AC34" s="18">
        <f>IFERROR('Comex Stat 15 | EXP (SCN124)'!AC33/'Comex Stat 15 | EXP (SCN124)'!$AF33,"")</f>
        <v>0</v>
      </c>
      <c r="AD34" s="18">
        <f>IFERROR('Comex Stat 15 | EXP (SCN124)'!AD33/'Comex Stat 15 | EXP (SCN124)'!$AF33,"")</f>
        <v>1.9212403606050768E-2</v>
      </c>
      <c r="AE34" s="18">
        <f>IFERROR('Comex Stat 15 | EXP (SCN124)'!AE33/'Comex Stat 15 | EXP (SCN124)'!$AF33,"")</f>
        <v>0.48668747667635309</v>
      </c>
      <c r="AF34" s="17">
        <f>IFERROR('Comex Stat 15 | EXP (SCN124)'!AF33/'Comex Stat 15 | EXP (SCN124)'!$AF33,"")</f>
        <v>1</v>
      </c>
      <c r="AH34" s="22">
        <v>0</v>
      </c>
      <c r="AJ34" s="33">
        <f t="shared" si="9"/>
        <v>0</v>
      </c>
      <c r="AK34" s="22">
        <f t="shared" si="9"/>
        <v>0</v>
      </c>
      <c r="AL34" s="22">
        <f t="shared" si="9"/>
        <v>0</v>
      </c>
      <c r="AM34" s="22">
        <f t="shared" si="9"/>
        <v>0</v>
      </c>
      <c r="AN34" s="22">
        <f t="shared" si="9"/>
        <v>0</v>
      </c>
      <c r="AO34" s="22">
        <f t="shared" si="9"/>
        <v>0</v>
      </c>
      <c r="AP34" s="22">
        <f t="shared" si="9"/>
        <v>0</v>
      </c>
      <c r="AQ34" s="22">
        <f t="shared" si="9"/>
        <v>0</v>
      </c>
      <c r="AR34" s="22">
        <f t="shared" si="9"/>
        <v>0</v>
      </c>
      <c r="AS34" s="22">
        <f t="shared" si="9"/>
        <v>0</v>
      </c>
      <c r="AT34" s="22">
        <f t="shared" si="9"/>
        <v>0</v>
      </c>
      <c r="AU34" s="22">
        <f t="shared" si="9"/>
        <v>0</v>
      </c>
      <c r="AV34" s="22">
        <f t="shared" si="9"/>
        <v>0</v>
      </c>
      <c r="AW34" s="22">
        <f t="shared" si="9"/>
        <v>0</v>
      </c>
      <c r="AX34" s="22">
        <f t="shared" si="9"/>
        <v>0</v>
      </c>
      <c r="AY34" s="22">
        <f t="shared" si="9"/>
        <v>0</v>
      </c>
      <c r="AZ34" s="22">
        <f t="shared" si="9"/>
        <v>0</v>
      </c>
      <c r="BA34" s="22">
        <f t="shared" si="9"/>
        <v>0</v>
      </c>
      <c r="BB34" s="22">
        <f t="shared" si="9"/>
        <v>0</v>
      </c>
      <c r="BC34" s="22">
        <f t="shared" si="9"/>
        <v>0</v>
      </c>
      <c r="BD34" s="22">
        <f t="shared" si="9"/>
        <v>0</v>
      </c>
      <c r="BE34" s="22">
        <f t="shared" ref="BE34:BI34" si="10">IFERROR(AA34*$AH34,"")</f>
        <v>0</v>
      </c>
      <c r="BF34" s="22">
        <f t="shared" si="10"/>
        <v>0</v>
      </c>
      <c r="BG34" s="22">
        <f t="shared" si="10"/>
        <v>0</v>
      </c>
      <c r="BH34" s="22">
        <f t="shared" si="10"/>
        <v>0</v>
      </c>
      <c r="BI34" s="22">
        <f t="shared" si="10"/>
        <v>0</v>
      </c>
      <c r="BJ34" s="27">
        <f t="shared" si="4"/>
        <v>0</v>
      </c>
      <c r="BK34" s="27" t="str">
        <f t="shared" si="5"/>
        <v>N</v>
      </c>
    </row>
    <row r="35" spans="2:63" x14ac:dyDescent="0.3">
      <c r="B35" s="2">
        <v>10935</v>
      </c>
      <c r="C35" s="9" t="s">
        <v>61</v>
      </c>
      <c r="D35" s="9">
        <v>32</v>
      </c>
      <c r="E35" s="9" t="str">
        <f t="shared" si="2"/>
        <v>S</v>
      </c>
      <c r="F35" s="18">
        <f>IFERROR('Comex Stat 15 | EXP (SCN124)'!F34/'Comex Stat 15 | EXP (SCN124)'!$AF34,"")</f>
        <v>8.1596023400640413E-2</v>
      </c>
      <c r="G35" s="18">
        <f>IFERROR('Comex Stat 15 | EXP (SCN124)'!G34/'Comex Stat 15 | EXP (SCN124)'!$AF34,"")</f>
        <v>3.0483064470878426E-4</v>
      </c>
      <c r="H35" s="18">
        <f>IFERROR('Comex Stat 15 | EXP (SCN124)'!H34/'Comex Stat 15 | EXP (SCN124)'!$AF34,"")</f>
        <v>1.1916450520611445E-3</v>
      </c>
      <c r="I35" s="18">
        <f>IFERROR('Comex Stat 15 | EXP (SCN124)'!I34/'Comex Stat 15 | EXP (SCN124)'!$AF34,"")</f>
        <v>6.2395465382026379E-4</v>
      </c>
      <c r="J35" s="18">
        <f>IFERROR('Comex Stat 15 | EXP (SCN124)'!J34/'Comex Stat 15 | EXP (SCN124)'!$AF34,"")</f>
        <v>1.5712115133599328E-2</v>
      </c>
      <c r="K35" s="18">
        <f>IFERROR('Comex Stat 15 | EXP (SCN124)'!K34/'Comex Stat 15 | EXP (SCN124)'!$AF34,"")</f>
        <v>0.10826498534980332</v>
      </c>
      <c r="L35" s="18">
        <f>IFERROR('Comex Stat 15 | EXP (SCN124)'!L34/'Comex Stat 15 | EXP (SCN124)'!$AF34,"")</f>
        <v>3.0721104189735209E-2</v>
      </c>
      <c r="M35" s="18">
        <f>IFERROR('Comex Stat 15 | EXP (SCN124)'!M34/'Comex Stat 15 | EXP (SCN124)'!$AF34,"")</f>
        <v>3.5713745084877437E-2</v>
      </c>
      <c r="N35" s="18">
        <f>IFERROR('Comex Stat 15 | EXP (SCN124)'!N34/'Comex Stat 15 | EXP (SCN124)'!$AF34,"")</f>
        <v>1.8608767862631805E-2</v>
      </c>
      <c r="O35" s="18">
        <f>IFERROR('Comex Stat 15 | EXP (SCN124)'!O34/'Comex Stat 15 | EXP (SCN124)'!$AF34,"")</f>
        <v>5.0417950727578889E-2</v>
      </c>
      <c r="P35" s="18">
        <f>IFERROR('Comex Stat 15 | EXP (SCN124)'!P34/'Comex Stat 15 | EXP (SCN124)'!$AF34,"")</f>
        <v>2.5068057904786663E-2</v>
      </c>
      <c r="Q35" s="18">
        <f>IFERROR('Comex Stat 15 | EXP (SCN124)'!Q34/'Comex Stat 15 | EXP (SCN124)'!$AF34,"")</f>
        <v>2.3717066340859039E-3</v>
      </c>
      <c r="R35" s="18">
        <f>IFERROR('Comex Stat 15 | EXP (SCN124)'!R34/'Comex Stat 15 | EXP (SCN124)'!$AF34,"")</f>
        <v>2.4962879760699913E-2</v>
      </c>
      <c r="S35" s="18">
        <f>IFERROR('Comex Stat 15 | EXP (SCN124)'!S34/'Comex Stat 15 | EXP (SCN124)'!$AF34,"")</f>
        <v>4.6292983765855306E-2</v>
      </c>
      <c r="T35" s="18">
        <f>IFERROR('Comex Stat 15 | EXP (SCN124)'!T34/'Comex Stat 15 | EXP (SCN124)'!$AF34,"")</f>
        <v>1.6931071670058188E-2</v>
      </c>
      <c r="U35" s="18">
        <f>IFERROR('Comex Stat 15 | EXP (SCN124)'!U34/'Comex Stat 15 | EXP (SCN124)'!$AF34,"")</f>
        <v>3.8341285820434629E-3</v>
      </c>
      <c r="V35" s="18">
        <f>IFERROR('Comex Stat 15 | EXP (SCN124)'!V34/'Comex Stat 15 | EXP (SCN124)'!$AF34,"")</f>
        <v>1.2297843061055112E-3</v>
      </c>
      <c r="W35" s="18">
        <f>IFERROR('Comex Stat 15 | EXP (SCN124)'!W34/'Comex Stat 15 | EXP (SCN124)'!$AF34,"")</f>
        <v>1.1935106873982994E-3</v>
      </c>
      <c r="X35" s="18">
        <f>IFERROR('Comex Stat 15 | EXP (SCN124)'!X34/'Comex Stat 15 | EXP (SCN124)'!$AF34,"")</f>
        <v>5.6159106954842934E-3</v>
      </c>
      <c r="Y35" s="18">
        <f>IFERROR('Comex Stat 15 | EXP (SCN124)'!Y34/'Comex Stat 15 | EXP (SCN124)'!$AF34,"")</f>
        <v>8.6526100568985707E-3</v>
      </c>
      <c r="Z35" s="18">
        <f>IFERROR('Comex Stat 15 | EXP (SCN124)'!Z34/'Comex Stat 15 | EXP (SCN124)'!$AF34,"")</f>
        <v>9.4705612662364588E-3</v>
      </c>
      <c r="AA35" s="18">
        <f>IFERROR('Comex Stat 15 | EXP (SCN124)'!AA34/'Comex Stat 15 | EXP (SCN124)'!$AF34,"")</f>
        <v>5.4091616958899158E-5</v>
      </c>
      <c r="AB35" s="18">
        <f>IFERROR('Comex Stat 15 | EXP (SCN124)'!AB34/'Comex Stat 15 | EXP (SCN124)'!$AF34,"")</f>
        <v>4.7826978806193642E-4</v>
      </c>
      <c r="AC35" s="18">
        <f>IFERROR('Comex Stat 15 | EXP (SCN124)'!AC34/'Comex Stat 15 | EXP (SCN124)'!$AF34,"")</f>
        <v>9.5007479544607382E-3</v>
      </c>
      <c r="AD35" s="18">
        <f>IFERROR('Comex Stat 15 | EXP (SCN124)'!AD34/'Comex Stat 15 | EXP (SCN124)'!$AF34,"")</f>
        <v>6.1127010470039975E-2</v>
      </c>
      <c r="AE35" s="18">
        <f>IFERROR('Comex Stat 15 | EXP (SCN124)'!AE34/'Comex Stat 15 | EXP (SCN124)'!$AF34,"")</f>
        <v>0.44006155274136927</v>
      </c>
      <c r="AF35" s="17">
        <f>IFERROR('Comex Stat 15 | EXP (SCN124)'!AF34/'Comex Stat 15 | EXP (SCN124)'!$AF34,"")</f>
        <v>1</v>
      </c>
      <c r="AH35" s="22">
        <v>0</v>
      </c>
      <c r="AJ35" s="33">
        <f t="shared" ref="AJ35:BI44" si="11">IFERROR(F35*$AH35,"")</f>
        <v>0</v>
      </c>
      <c r="AK35" s="22">
        <f t="shared" si="11"/>
        <v>0</v>
      </c>
      <c r="AL35" s="22">
        <f t="shared" si="11"/>
        <v>0</v>
      </c>
      <c r="AM35" s="22">
        <f t="shared" si="11"/>
        <v>0</v>
      </c>
      <c r="AN35" s="22">
        <f t="shared" si="11"/>
        <v>0</v>
      </c>
      <c r="AO35" s="22">
        <f t="shared" si="11"/>
        <v>0</v>
      </c>
      <c r="AP35" s="22">
        <f t="shared" si="11"/>
        <v>0</v>
      </c>
      <c r="AQ35" s="22">
        <f t="shared" si="11"/>
        <v>0</v>
      </c>
      <c r="AR35" s="22">
        <f t="shared" si="11"/>
        <v>0</v>
      </c>
      <c r="AS35" s="22">
        <f t="shared" si="11"/>
        <v>0</v>
      </c>
      <c r="AT35" s="22">
        <f t="shared" si="11"/>
        <v>0</v>
      </c>
      <c r="AU35" s="22">
        <f t="shared" si="11"/>
        <v>0</v>
      </c>
      <c r="AV35" s="22">
        <f t="shared" si="11"/>
        <v>0</v>
      </c>
      <c r="AW35" s="22">
        <f t="shared" si="11"/>
        <v>0</v>
      </c>
      <c r="AX35" s="22">
        <f t="shared" si="11"/>
        <v>0</v>
      </c>
      <c r="AY35" s="22">
        <f t="shared" si="11"/>
        <v>0</v>
      </c>
      <c r="AZ35" s="22">
        <f t="shared" si="11"/>
        <v>0</v>
      </c>
      <c r="BA35" s="22">
        <f t="shared" si="11"/>
        <v>0</v>
      </c>
      <c r="BB35" s="22">
        <f t="shared" si="11"/>
        <v>0</v>
      </c>
      <c r="BC35" s="22">
        <f t="shared" si="11"/>
        <v>0</v>
      </c>
      <c r="BD35" s="22">
        <f t="shared" si="11"/>
        <v>0</v>
      </c>
      <c r="BE35" s="22">
        <f t="shared" si="11"/>
        <v>0</v>
      </c>
      <c r="BF35" s="22">
        <f t="shared" si="11"/>
        <v>0</v>
      </c>
      <c r="BG35" s="22">
        <f t="shared" si="11"/>
        <v>0</v>
      </c>
      <c r="BH35" s="22">
        <f t="shared" si="11"/>
        <v>0</v>
      </c>
      <c r="BI35" s="22">
        <f t="shared" si="11"/>
        <v>0</v>
      </c>
      <c r="BJ35" s="27">
        <f t="shared" si="4"/>
        <v>0</v>
      </c>
      <c r="BK35" s="27" t="str">
        <f t="shared" si="5"/>
        <v>N</v>
      </c>
    </row>
    <row r="36" spans="2:63" x14ac:dyDescent="0.3">
      <c r="B36" s="2">
        <v>10936</v>
      </c>
      <c r="C36" s="9" t="s">
        <v>62</v>
      </c>
      <c r="D36" s="9">
        <v>33</v>
      </c>
      <c r="E36" s="9" t="str">
        <f t="shared" si="2"/>
        <v>S</v>
      </c>
      <c r="F36" s="18">
        <f>IFERROR('Comex Stat 15 | EXP (SCN124)'!F35/'Comex Stat 15 | EXP (SCN124)'!$AF35,"")</f>
        <v>2.6213568014445306E-2</v>
      </c>
      <c r="G36" s="18">
        <f>IFERROR('Comex Stat 15 | EXP (SCN124)'!G35/'Comex Stat 15 | EXP (SCN124)'!$AF35,"")</f>
        <v>8.3953817787844436E-3</v>
      </c>
      <c r="H36" s="18">
        <f>IFERROR('Comex Stat 15 | EXP (SCN124)'!H35/'Comex Stat 15 | EXP (SCN124)'!$AF35,"")</f>
        <v>9.672895042183334E-3</v>
      </c>
      <c r="I36" s="18">
        <f>IFERROR('Comex Stat 15 | EXP (SCN124)'!I35/'Comex Stat 15 | EXP (SCN124)'!$AF35,"")</f>
        <v>2.3197232209711777E-3</v>
      </c>
      <c r="J36" s="18">
        <f>IFERROR('Comex Stat 15 | EXP (SCN124)'!J35/'Comex Stat 15 | EXP (SCN124)'!$AF35,"")</f>
        <v>8.528053865617195E-3</v>
      </c>
      <c r="K36" s="18">
        <f>IFERROR('Comex Stat 15 | EXP (SCN124)'!K35/'Comex Stat 15 | EXP (SCN124)'!$AF35,"")</f>
        <v>5.2984663576916856E-2</v>
      </c>
      <c r="L36" s="18">
        <f>IFERROR('Comex Stat 15 | EXP (SCN124)'!L35/'Comex Stat 15 | EXP (SCN124)'!$AF35,"")</f>
        <v>9.3686333064135305E-2</v>
      </c>
      <c r="M36" s="18">
        <f>IFERROR('Comex Stat 15 | EXP (SCN124)'!M35/'Comex Stat 15 | EXP (SCN124)'!$AF35,"")</f>
        <v>0.19065879286659138</v>
      </c>
      <c r="N36" s="18">
        <f>IFERROR('Comex Stat 15 | EXP (SCN124)'!N35/'Comex Stat 15 | EXP (SCN124)'!$AF35,"")</f>
        <v>6.9391659734969163E-2</v>
      </c>
      <c r="O36" s="18">
        <f>IFERROR('Comex Stat 15 | EXP (SCN124)'!O35/'Comex Stat 15 | EXP (SCN124)'!$AF35,"")</f>
        <v>0.10052111363194058</v>
      </c>
      <c r="P36" s="18">
        <f>IFERROR('Comex Stat 15 | EXP (SCN124)'!P35/'Comex Stat 15 | EXP (SCN124)'!$AF35,"")</f>
        <v>8.2763658118540681E-2</v>
      </c>
      <c r="Q36" s="18">
        <f>IFERROR('Comex Stat 15 | EXP (SCN124)'!Q35/'Comex Stat 15 | EXP (SCN124)'!$AF35,"")</f>
        <v>1.8102903860661101E-2</v>
      </c>
      <c r="R36" s="18">
        <f>IFERROR('Comex Stat 15 | EXP (SCN124)'!R35/'Comex Stat 15 | EXP (SCN124)'!$AF35,"")</f>
        <v>4.2030063298738131E-2</v>
      </c>
      <c r="S36" s="18">
        <f>IFERROR('Comex Stat 15 | EXP (SCN124)'!S35/'Comex Stat 15 | EXP (SCN124)'!$AF35,"")</f>
        <v>3.1797097642584121E-2</v>
      </c>
      <c r="T36" s="18">
        <f>IFERROR('Comex Stat 15 | EXP (SCN124)'!T35/'Comex Stat 15 | EXP (SCN124)'!$AF35,"")</f>
        <v>1.4642233382622823E-2</v>
      </c>
      <c r="U36" s="18">
        <f>IFERROR('Comex Stat 15 | EXP (SCN124)'!U35/'Comex Stat 15 | EXP (SCN124)'!$AF35,"")</f>
        <v>1.1375364720244214E-2</v>
      </c>
      <c r="V36" s="18">
        <f>IFERROR('Comex Stat 15 | EXP (SCN124)'!V35/'Comex Stat 15 | EXP (SCN124)'!$AF35,"")</f>
        <v>0</v>
      </c>
      <c r="W36" s="18">
        <f>IFERROR('Comex Stat 15 | EXP (SCN124)'!W35/'Comex Stat 15 | EXP (SCN124)'!$AF35,"")</f>
        <v>2.3842565238787377E-3</v>
      </c>
      <c r="X36" s="18">
        <f>IFERROR('Comex Stat 15 | EXP (SCN124)'!X35/'Comex Stat 15 | EXP (SCN124)'!$AF35,"")</f>
        <v>4.7690706954882029E-3</v>
      </c>
      <c r="Y36" s="18">
        <f>IFERROR('Comex Stat 15 | EXP (SCN124)'!Y35/'Comex Stat 15 | EXP (SCN124)'!$AF35,"")</f>
        <v>3.46231938469034E-4</v>
      </c>
      <c r="Z36" s="18">
        <f>IFERROR('Comex Stat 15 | EXP (SCN124)'!Z35/'Comex Stat 15 | EXP (SCN124)'!$AF35,"")</f>
        <v>1.499476289460265E-3</v>
      </c>
      <c r="AA36" s="18">
        <f>IFERROR('Comex Stat 15 | EXP (SCN124)'!AA35/'Comex Stat 15 | EXP (SCN124)'!$AF35,"")</f>
        <v>1.5318775455387035E-3</v>
      </c>
      <c r="AB36" s="18">
        <f>IFERROR('Comex Stat 15 | EXP (SCN124)'!AB35/'Comex Stat 15 | EXP (SCN124)'!$AF35,"")</f>
        <v>2.2741686894096211E-2</v>
      </c>
      <c r="AC36" s="18">
        <f>IFERROR('Comex Stat 15 | EXP (SCN124)'!AC35/'Comex Stat 15 | EXP (SCN124)'!$AF35,"")</f>
        <v>5.0431545551404408E-3</v>
      </c>
      <c r="AD36" s="18">
        <f>IFERROR('Comex Stat 15 | EXP (SCN124)'!AD35/'Comex Stat 15 | EXP (SCN124)'!$AF35,"")</f>
        <v>5.252668095613338E-2</v>
      </c>
      <c r="AE36" s="18">
        <f>IFERROR('Comex Stat 15 | EXP (SCN124)'!AE35/'Comex Stat 15 | EXP (SCN124)'!$AF35,"")</f>
        <v>0.1460740587818492</v>
      </c>
      <c r="AF36" s="17">
        <f>IFERROR('Comex Stat 15 | EXP (SCN124)'!AF35/'Comex Stat 15 | EXP (SCN124)'!$AF35,"")</f>
        <v>1</v>
      </c>
      <c r="AH36" s="22">
        <v>0</v>
      </c>
      <c r="AJ36" s="33">
        <f t="shared" si="11"/>
        <v>0</v>
      </c>
      <c r="AK36" s="22">
        <f t="shared" si="11"/>
        <v>0</v>
      </c>
      <c r="AL36" s="22">
        <f t="shared" si="11"/>
        <v>0</v>
      </c>
      <c r="AM36" s="22">
        <f t="shared" si="11"/>
        <v>0</v>
      </c>
      <c r="AN36" s="22">
        <f t="shared" si="11"/>
        <v>0</v>
      </c>
      <c r="AO36" s="22">
        <f t="shared" si="11"/>
        <v>0</v>
      </c>
      <c r="AP36" s="22">
        <f t="shared" si="11"/>
        <v>0</v>
      </c>
      <c r="AQ36" s="22">
        <f t="shared" si="11"/>
        <v>0</v>
      </c>
      <c r="AR36" s="22">
        <f t="shared" si="11"/>
        <v>0</v>
      </c>
      <c r="AS36" s="22">
        <f t="shared" si="11"/>
        <v>0</v>
      </c>
      <c r="AT36" s="22">
        <f t="shared" si="11"/>
        <v>0</v>
      </c>
      <c r="AU36" s="22">
        <f t="shared" si="11"/>
        <v>0</v>
      </c>
      <c r="AV36" s="22">
        <f t="shared" si="11"/>
        <v>0</v>
      </c>
      <c r="AW36" s="22">
        <f t="shared" si="11"/>
        <v>0</v>
      </c>
      <c r="AX36" s="22">
        <f t="shared" si="11"/>
        <v>0</v>
      </c>
      <c r="AY36" s="22">
        <f t="shared" si="11"/>
        <v>0</v>
      </c>
      <c r="AZ36" s="22">
        <f t="shared" si="11"/>
        <v>0</v>
      </c>
      <c r="BA36" s="22">
        <f t="shared" si="11"/>
        <v>0</v>
      </c>
      <c r="BB36" s="22">
        <f t="shared" si="11"/>
        <v>0</v>
      </c>
      <c r="BC36" s="22">
        <f t="shared" si="11"/>
        <v>0</v>
      </c>
      <c r="BD36" s="22">
        <f t="shared" si="11"/>
        <v>0</v>
      </c>
      <c r="BE36" s="22">
        <f t="shared" si="11"/>
        <v>0</v>
      </c>
      <c r="BF36" s="22">
        <f t="shared" si="11"/>
        <v>0</v>
      </c>
      <c r="BG36" s="22">
        <f t="shared" si="11"/>
        <v>0</v>
      </c>
      <c r="BH36" s="22">
        <f t="shared" si="11"/>
        <v>0</v>
      </c>
      <c r="BI36" s="22">
        <f t="shared" si="11"/>
        <v>0</v>
      </c>
      <c r="BJ36" s="27">
        <f t="shared" si="4"/>
        <v>0</v>
      </c>
      <c r="BK36" s="27" t="str">
        <f t="shared" si="5"/>
        <v>N</v>
      </c>
    </row>
    <row r="37" spans="2:63" x14ac:dyDescent="0.3">
      <c r="B37" s="2">
        <v>10937</v>
      </c>
      <c r="C37" s="9" t="s">
        <v>63</v>
      </c>
      <c r="D37" s="9">
        <v>34</v>
      </c>
      <c r="E37" s="9" t="str">
        <f t="shared" si="2"/>
        <v>S</v>
      </c>
      <c r="F37" s="18">
        <f>IFERROR('Comex Stat 15 | EXP (SCN124)'!F36/'Comex Stat 15 | EXP (SCN124)'!$AF36,"")</f>
        <v>0.19017202852573517</v>
      </c>
      <c r="G37" s="18">
        <f>IFERROR('Comex Stat 15 | EXP (SCN124)'!G36/'Comex Stat 15 | EXP (SCN124)'!$AF36,"")</f>
        <v>1.690881215025733E-2</v>
      </c>
      <c r="H37" s="18">
        <f>IFERROR('Comex Stat 15 | EXP (SCN124)'!H36/'Comex Stat 15 | EXP (SCN124)'!$AF36,"")</f>
        <v>5.6411473130949146E-3</v>
      </c>
      <c r="I37" s="18">
        <f>IFERROR('Comex Stat 15 | EXP (SCN124)'!I36/'Comex Stat 15 | EXP (SCN124)'!$AF36,"")</f>
        <v>6.3864369743147787E-3</v>
      </c>
      <c r="J37" s="18">
        <f>IFERROR('Comex Stat 15 | EXP (SCN124)'!J36/'Comex Stat 15 | EXP (SCN124)'!$AF36,"")</f>
        <v>6.5091283523720728E-3</v>
      </c>
      <c r="K37" s="18">
        <f>IFERROR('Comex Stat 15 | EXP (SCN124)'!K36/'Comex Stat 15 | EXP (SCN124)'!$AF36,"")</f>
        <v>0.16264033305353817</v>
      </c>
      <c r="L37" s="18">
        <f>IFERROR('Comex Stat 15 | EXP (SCN124)'!L36/'Comex Stat 15 | EXP (SCN124)'!$AF36,"")</f>
        <v>4.1016611827254981E-2</v>
      </c>
      <c r="M37" s="18">
        <f>IFERROR('Comex Stat 15 | EXP (SCN124)'!M36/'Comex Stat 15 | EXP (SCN124)'!$AF36,"")</f>
        <v>5.0710942368416174E-2</v>
      </c>
      <c r="N37" s="18">
        <f>IFERROR('Comex Stat 15 | EXP (SCN124)'!N36/'Comex Stat 15 | EXP (SCN124)'!$AF36,"")</f>
        <v>5.1930864363103841E-3</v>
      </c>
      <c r="O37" s="18">
        <f>IFERROR('Comex Stat 15 | EXP (SCN124)'!O36/'Comex Stat 15 | EXP (SCN124)'!$AF36,"")</f>
        <v>5.1181813112176636E-2</v>
      </c>
      <c r="P37" s="18">
        <f>IFERROR('Comex Stat 15 | EXP (SCN124)'!P36/'Comex Stat 15 | EXP (SCN124)'!$AF36,"")</f>
        <v>1.9476657002451984E-2</v>
      </c>
      <c r="Q37" s="18">
        <f>IFERROR('Comex Stat 15 | EXP (SCN124)'!Q36/'Comex Stat 15 | EXP (SCN124)'!$AF36,"")</f>
        <v>7.9749137606381221E-3</v>
      </c>
      <c r="R37" s="18">
        <f>IFERROR('Comex Stat 15 | EXP (SCN124)'!R36/'Comex Stat 15 | EXP (SCN124)'!$AF36,"")</f>
        <v>1.6618017054985425E-2</v>
      </c>
      <c r="S37" s="18">
        <f>IFERROR('Comex Stat 15 | EXP (SCN124)'!S36/'Comex Stat 15 | EXP (SCN124)'!$AF36,"")</f>
        <v>2.0388259486780646E-2</v>
      </c>
      <c r="T37" s="18">
        <f>IFERROR('Comex Stat 15 | EXP (SCN124)'!T36/'Comex Stat 15 | EXP (SCN124)'!$AF36,"")</f>
        <v>1.4975756478677145E-2</v>
      </c>
      <c r="U37" s="18">
        <f>IFERROR('Comex Stat 15 | EXP (SCN124)'!U36/'Comex Stat 15 | EXP (SCN124)'!$AF36,"")</f>
        <v>4.4075461630304295E-3</v>
      </c>
      <c r="V37" s="18">
        <f>IFERROR('Comex Stat 15 | EXP (SCN124)'!V36/'Comex Stat 15 | EXP (SCN124)'!$AF36,"")</f>
        <v>6.2657091710076954E-3</v>
      </c>
      <c r="W37" s="18">
        <f>IFERROR('Comex Stat 15 | EXP (SCN124)'!W36/'Comex Stat 15 | EXP (SCN124)'!$AF36,"")</f>
        <v>1.3970184570071707E-3</v>
      </c>
      <c r="X37" s="18">
        <f>IFERROR('Comex Stat 15 | EXP (SCN124)'!X36/'Comex Stat 15 | EXP (SCN124)'!$AF36,"")</f>
        <v>1.2191004264671622E-3</v>
      </c>
      <c r="Y37" s="18">
        <f>IFERROR('Comex Stat 15 | EXP (SCN124)'!Y36/'Comex Stat 15 | EXP (SCN124)'!$AF36,"")</f>
        <v>3.1875493994039457E-3</v>
      </c>
      <c r="Z37" s="18">
        <f>IFERROR('Comex Stat 15 | EXP (SCN124)'!Z36/'Comex Stat 15 | EXP (SCN124)'!$AF36,"")</f>
        <v>9.1464308784031968E-4</v>
      </c>
      <c r="AA37" s="18">
        <f>IFERROR('Comex Stat 15 | EXP (SCN124)'!AA36/'Comex Stat 15 | EXP (SCN124)'!$AF36,"")</f>
        <v>2.7509806865359977E-4</v>
      </c>
      <c r="AB37" s="18">
        <f>IFERROR('Comex Stat 15 | EXP (SCN124)'!AB36/'Comex Stat 15 | EXP (SCN124)'!$AF36,"")</f>
        <v>3.8864680768581645E-3</v>
      </c>
      <c r="AC37" s="18">
        <f>IFERROR('Comex Stat 15 | EXP (SCN124)'!AC36/'Comex Stat 15 | EXP (SCN124)'!$AF36,"")</f>
        <v>7.6034349694310797E-3</v>
      </c>
      <c r="AD37" s="18">
        <f>IFERROR('Comex Stat 15 | EXP (SCN124)'!AD36/'Comex Stat 15 | EXP (SCN124)'!$AF36,"")</f>
        <v>0.19977263531198997</v>
      </c>
      <c r="AE37" s="18">
        <f>IFERROR('Comex Stat 15 | EXP (SCN124)'!AE36/'Comex Stat 15 | EXP (SCN124)'!$AF36,"")</f>
        <v>0.15527685297130656</v>
      </c>
      <c r="AF37" s="17">
        <f>IFERROR('Comex Stat 15 | EXP (SCN124)'!AF36/'Comex Stat 15 | EXP (SCN124)'!$AF36,"")</f>
        <v>1</v>
      </c>
      <c r="AH37" s="22">
        <v>0</v>
      </c>
      <c r="AJ37" s="33">
        <f t="shared" si="11"/>
        <v>0</v>
      </c>
      <c r="AK37" s="22">
        <f t="shared" si="11"/>
        <v>0</v>
      </c>
      <c r="AL37" s="22">
        <f t="shared" si="11"/>
        <v>0</v>
      </c>
      <c r="AM37" s="22">
        <f t="shared" si="11"/>
        <v>0</v>
      </c>
      <c r="AN37" s="22">
        <f t="shared" si="11"/>
        <v>0</v>
      </c>
      <c r="AO37" s="22">
        <f t="shared" si="11"/>
        <v>0</v>
      </c>
      <c r="AP37" s="22">
        <f t="shared" si="11"/>
        <v>0</v>
      </c>
      <c r="AQ37" s="22">
        <f t="shared" si="11"/>
        <v>0</v>
      </c>
      <c r="AR37" s="22">
        <f t="shared" si="11"/>
        <v>0</v>
      </c>
      <c r="AS37" s="22">
        <f t="shared" si="11"/>
        <v>0</v>
      </c>
      <c r="AT37" s="22">
        <f t="shared" si="11"/>
        <v>0</v>
      </c>
      <c r="AU37" s="22">
        <f t="shared" si="11"/>
        <v>0</v>
      </c>
      <c r="AV37" s="22">
        <f t="shared" si="11"/>
        <v>0</v>
      </c>
      <c r="AW37" s="22">
        <f t="shared" si="11"/>
        <v>0</v>
      </c>
      <c r="AX37" s="22">
        <f t="shared" si="11"/>
        <v>0</v>
      </c>
      <c r="AY37" s="22">
        <f t="shared" si="11"/>
        <v>0</v>
      </c>
      <c r="AZ37" s="22">
        <f t="shared" si="11"/>
        <v>0</v>
      </c>
      <c r="BA37" s="22">
        <f t="shared" si="11"/>
        <v>0</v>
      </c>
      <c r="BB37" s="22">
        <f t="shared" si="11"/>
        <v>0</v>
      </c>
      <c r="BC37" s="22">
        <f t="shared" si="11"/>
        <v>0</v>
      </c>
      <c r="BD37" s="22">
        <f t="shared" si="11"/>
        <v>0</v>
      </c>
      <c r="BE37" s="22">
        <f t="shared" si="11"/>
        <v>0</v>
      </c>
      <c r="BF37" s="22">
        <f t="shared" si="11"/>
        <v>0</v>
      </c>
      <c r="BG37" s="22">
        <f t="shared" si="11"/>
        <v>0</v>
      </c>
      <c r="BH37" s="22">
        <f t="shared" si="11"/>
        <v>0</v>
      </c>
      <c r="BI37" s="22">
        <f t="shared" si="11"/>
        <v>0</v>
      </c>
      <c r="BJ37" s="27">
        <f t="shared" si="4"/>
        <v>0</v>
      </c>
      <c r="BK37" s="27" t="str">
        <f t="shared" si="5"/>
        <v>N</v>
      </c>
    </row>
    <row r="38" spans="2:63" x14ac:dyDescent="0.3">
      <c r="B38" s="2">
        <v>11001</v>
      </c>
      <c r="C38" s="9" t="s">
        <v>64</v>
      </c>
      <c r="D38" s="9">
        <v>35</v>
      </c>
      <c r="E38" s="9" t="str">
        <f t="shared" si="2"/>
        <v>S</v>
      </c>
      <c r="F38" s="18">
        <f>IFERROR('Comex Stat 15 | EXP (SCN124)'!F37/'Comex Stat 15 | EXP (SCN124)'!$AF37,"")</f>
        <v>1.7836960721341184E-2</v>
      </c>
      <c r="G38" s="18">
        <f>IFERROR('Comex Stat 15 | EXP (SCN124)'!G37/'Comex Stat 15 | EXP (SCN124)'!$AF37,"")</f>
        <v>1.1139492478628849E-3</v>
      </c>
      <c r="H38" s="18">
        <f>IFERROR('Comex Stat 15 | EXP (SCN124)'!H37/'Comex Stat 15 | EXP (SCN124)'!$AF37,"")</f>
        <v>9.5262726695720618E-5</v>
      </c>
      <c r="I38" s="18">
        <f>IFERROR('Comex Stat 15 | EXP (SCN124)'!I37/'Comex Stat 15 | EXP (SCN124)'!$AF37,"")</f>
        <v>0</v>
      </c>
      <c r="J38" s="18">
        <f>IFERROR('Comex Stat 15 | EXP (SCN124)'!J37/'Comex Stat 15 | EXP (SCN124)'!$AF37,"")</f>
        <v>5.1750299942149988E-3</v>
      </c>
      <c r="K38" s="18">
        <f>IFERROR('Comex Stat 15 | EXP (SCN124)'!K37/'Comex Stat 15 | EXP (SCN124)'!$AF37,"")</f>
        <v>2.057111656777608E-2</v>
      </c>
      <c r="L38" s="18">
        <f>IFERROR('Comex Stat 15 | EXP (SCN124)'!L37/'Comex Stat 15 | EXP (SCN124)'!$AF37,"")</f>
        <v>8.7521704845762351E-3</v>
      </c>
      <c r="M38" s="18">
        <f>IFERROR('Comex Stat 15 | EXP (SCN124)'!M37/'Comex Stat 15 | EXP (SCN124)'!$AF37,"")</f>
        <v>0.23713785933993123</v>
      </c>
      <c r="N38" s="18">
        <f>IFERROR('Comex Stat 15 | EXP (SCN124)'!N37/'Comex Stat 15 | EXP (SCN124)'!$AF37,"")</f>
        <v>0.44707349202367025</v>
      </c>
      <c r="O38" s="18">
        <f>IFERROR('Comex Stat 15 | EXP (SCN124)'!O37/'Comex Stat 15 | EXP (SCN124)'!$AF37,"")</f>
        <v>5.4398274487164801E-3</v>
      </c>
      <c r="P38" s="18">
        <f>IFERROR('Comex Stat 15 | EXP (SCN124)'!P37/'Comex Stat 15 | EXP (SCN124)'!$AF37,"")</f>
        <v>0.14149046224419626</v>
      </c>
      <c r="Q38" s="18">
        <f>IFERROR('Comex Stat 15 | EXP (SCN124)'!Q37/'Comex Stat 15 | EXP (SCN124)'!$AF37,"")</f>
        <v>2.5157089217087152E-3</v>
      </c>
      <c r="R38" s="18">
        <f>IFERROR('Comex Stat 15 | EXP (SCN124)'!R37/'Comex Stat 15 | EXP (SCN124)'!$AF37,"")</f>
        <v>1.2655873330066527E-3</v>
      </c>
      <c r="S38" s="18">
        <f>IFERROR('Comex Stat 15 | EXP (SCN124)'!S37/'Comex Stat 15 | EXP (SCN124)'!$AF37,"")</f>
        <v>3.2431366906639454E-2</v>
      </c>
      <c r="T38" s="18">
        <f>IFERROR('Comex Stat 15 | EXP (SCN124)'!T37/'Comex Stat 15 | EXP (SCN124)'!$AF37,"")</f>
        <v>4.0500961681837926E-4</v>
      </c>
      <c r="U38" s="18">
        <f>IFERROR('Comex Stat 15 | EXP (SCN124)'!U37/'Comex Stat 15 | EXP (SCN124)'!$AF37,"")</f>
        <v>8.020026399182536E-4</v>
      </c>
      <c r="V38" s="18">
        <f>IFERROR('Comex Stat 15 | EXP (SCN124)'!V37/'Comex Stat 15 | EXP (SCN124)'!$AF37,"")</f>
        <v>2.5997521534496065E-2</v>
      </c>
      <c r="W38" s="18">
        <f>IFERROR('Comex Stat 15 | EXP (SCN124)'!W37/'Comex Stat 15 | EXP (SCN124)'!$AF37,"")</f>
        <v>1.1776196365400638E-5</v>
      </c>
      <c r="X38" s="18">
        <f>IFERROR('Comex Stat 15 | EXP (SCN124)'!X37/'Comex Stat 15 | EXP (SCN124)'!$AF37,"")</f>
        <v>2.3237146546123687E-4</v>
      </c>
      <c r="Y38" s="18">
        <f>IFERROR('Comex Stat 15 | EXP (SCN124)'!Y37/'Comex Stat 15 | EXP (SCN124)'!$AF37,"")</f>
        <v>5.3562988855615371E-3</v>
      </c>
      <c r="Z38" s="18">
        <f>IFERROR('Comex Stat 15 | EXP (SCN124)'!Z37/'Comex Stat 15 | EXP (SCN124)'!$AF37,"")</f>
        <v>0</v>
      </c>
      <c r="AA38" s="18">
        <f>IFERROR('Comex Stat 15 | EXP (SCN124)'!AA37/'Comex Stat 15 | EXP (SCN124)'!$AF37,"")</f>
        <v>4.9617414311329123E-5</v>
      </c>
      <c r="AB38" s="18">
        <f>IFERROR('Comex Stat 15 | EXP (SCN124)'!AB37/'Comex Stat 15 | EXP (SCN124)'!$AF37,"")</f>
        <v>2.0040340069369805E-3</v>
      </c>
      <c r="AC38" s="18">
        <f>IFERROR('Comex Stat 15 | EXP (SCN124)'!AC37/'Comex Stat 15 | EXP (SCN124)'!$AF37,"")</f>
        <v>1.6115431663856869E-3</v>
      </c>
      <c r="AD38" s="18">
        <f>IFERROR('Comex Stat 15 | EXP (SCN124)'!AD37/'Comex Stat 15 | EXP (SCN124)'!$AF37,"")</f>
        <v>2.3844436796286596E-2</v>
      </c>
      <c r="AE38" s="18">
        <f>IFERROR('Comex Stat 15 | EXP (SCN124)'!AE37/'Comex Stat 15 | EXP (SCN124)'!$AF37,"")</f>
        <v>1.8786594317122412E-2</v>
      </c>
      <c r="AF38" s="17">
        <f>IFERROR('Comex Stat 15 | EXP (SCN124)'!AF37/'Comex Stat 15 | EXP (SCN124)'!$AF37,"")</f>
        <v>1</v>
      </c>
      <c r="AH38" s="22">
        <v>0</v>
      </c>
      <c r="AJ38" s="33">
        <f t="shared" si="11"/>
        <v>0</v>
      </c>
      <c r="AK38" s="22">
        <f t="shared" si="11"/>
        <v>0</v>
      </c>
      <c r="AL38" s="22">
        <f t="shared" si="11"/>
        <v>0</v>
      </c>
      <c r="AM38" s="22">
        <f t="shared" si="11"/>
        <v>0</v>
      </c>
      <c r="AN38" s="22">
        <f t="shared" si="11"/>
        <v>0</v>
      </c>
      <c r="AO38" s="22">
        <f t="shared" si="11"/>
        <v>0</v>
      </c>
      <c r="AP38" s="22">
        <f t="shared" si="11"/>
        <v>0</v>
      </c>
      <c r="AQ38" s="22">
        <f t="shared" si="11"/>
        <v>0</v>
      </c>
      <c r="AR38" s="22">
        <f t="shared" si="11"/>
        <v>0</v>
      </c>
      <c r="AS38" s="22">
        <f t="shared" si="11"/>
        <v>0</v>
      </c>
      <c r="AT38" s="22">
        <f t="shared" si="11"/>
        <v>0</v>
      </c>
      <c r="AU38" s="22">
        <f t="shared" si="11"/>
        <v>0</v>
      </c>
      <c r="AV38" s="22">
        <f t="shared" si="11"/>
        <v>0</v>
      </c>
      <c r="AW38" s="22">
        <f t="shared" si="11"/>
        <v>0</v>
      </c>
      <c r="AX38" s="22">
        <f t="shared" si="11"/>
        <v>0</v>
      </c>
      <c r="AY38" s="22">
        <f t="shared" si="11"/>
        <v>0</v>
      </c>
      <c r="AZ38" s="22">
        <f t="shared" si="11"/>
        <v>0</v>
      </c>
      <c r="BA38" s="22">
        <f t="shared" si="11"/>
        <v>0</v>
      </c>
      <c r="BB38" s="22">
        <f t="shared" si="11"/>
        <v>0</v>
      </c>
      <c r="BC38" s="22">
        <f t="shared" si="11"/>
        <v>0</v>
      </c>
      <c r="BD38" s="22">
        <f t="shared" si="11"/>
        <v>0</v>
      </c>
      <c r="BE38" s="22">
        <f t="shared" si="11"/>
        <v>0</v>
      </c>
      <c r="BF38" s="22">
        <f t="shared" si="11"/>
        <v>0</v>
      </c>
      <c r="BG38" s="22">
        <f t="shared" si="11"/>
        <v>0</v>
      </c>
      <c r="BH38" s="22">
        <f t="shared" si="11"/>
        <v>0</v>
      </c>
      <c r="BI38" s="22">
        <f t="shared" si="11"/>
        <v>0</v>
      </c>
      <c r="BJ38" s="27">
        <f t="shared" si="4"/>
        <v>0</v>
      </c>
      <c r="BK38" s="27" t="str">
        <f t="shared" si="5"/>
        <v>N</v>
      </c>
    </row>
    <row r="39" spans="2:63" x14ac:dyDescent="0.3">
      <c r="B39" s="2">
        <v>12001</v>
      </c>
      <c r="C39" s="9" t="s">
        <v>65</v>
      </c>
      <c r="D39" s="9">
        <v>36</v>
      </c>
      <c r="E39" s="9" t="str">
        <f t="shared" si="2"/>
        <v>S</v>
      </c>
      <c r="F39" s="18">
        <f>IFERROR('Comex Stat 15 | EXP (SCN124)'!F38/'Comex Stat 15 | EXP (SCN124)'!$AF38,"")</f>
        <v>0.10473418354810411</v>
      </c>
      <c r="G39" s="18">
        <f>IFERROR('Comex Stat 15 | EXP (SCN124)'!G38/'Comex Stat 15 | EXP (SCN124)'!$AF38,"")</f>
        <v>0.12241616244285511</v>
      </c>
      <c r="H39" s="18">
        <f>IFERROR('Comex Stat 15 | EXP (SCN124)'!H38/'Comex Stat 15 | EXP (SCN124)'!$AF38,"")</f>
        <v>6.2936609332871499E-2</v>
      </c>
      <c r="I39" s="18">
        <f>IFERROR('Comex Stat 15 | EXP (SCN124)'!I38/'Comex Stat 15 | EXP (SCN124)'!$AF38,"")</f>
        <v>6.1144160343904819E-4</v>
      </c>
      <c r="J39" s="18">
        <f>IFERROR('Comex Stat 15 | EXP (SCN124)'!J38/'Comex Stat 15 | EXP (SCN124)'!$AF38,"")</f>
        <v>1.5102331750510881E-2</v>
      </c>
      <c r="K39" s="18">
        <f>IFERROR('Comex Stat 15 | EXP (SCN124)'!K38/'Comex Stat 15 | EXP (SCN124)'!$AF38,"")</f>
        <v>1.4904595378350011E-2</v>
      </c>
      <c r="L39" s="18">
        <f>IFERROR('Comex Stat 15 | EXP (SCN124)'!L38/'Comex Stat 15 | EXP (SCN124)'!$AF38,"")</f>
        <v>2.9251846444349047E-3</v>
      </c>
      <c r="M39" s="18">
        <f>IFERROR('Comex Stat 15 | EXP (SCN124)'!M38/'Comex Stat 15 | EXP (SCN124)'!$AF38,"")</f>
        <v>2.87350177859639E-2</v>
      </c>
      <c r="N39" s="18">
        <f>IFERROR('Comex Stat 15 | EXP (SCN124)'!N38/'Comex Stat 15 | EXP (SCN124)'!$AF38,"")</f>
        <v>2.3949956848328597E-3</v>
      </c>
      <c r="O39" s="18">
        <f>IFERROR('Comex Stat 15 | EXP (SCN124)'!O38/'Comex Stat 15 | EXP (SCN124)'!$AF38,"")</f>
        <v>2.9772092995083033E-3</v>
      </c>
      <c r="P39" s="18">
        <f>IFERROR('Comex Stat 15 | EXP (SCN124)'!P38/'Comex Stat 15 | EXP (SCN124)'!$AF38,"")</f>
        <v>1.1043380258274017E-3</v>
      </c>
      <c r="Q39" s="18">
        <f>IFERROR('Comex Stat 15 | EXP (SCN124)'!Q38/'Comex Stat 15 | EXP (SCN124)'!$AF38,"")</f>
        <v>9.4798401244065476E-5</v>
      </c>
      <c r="R39" s="18">
        <f>IFERROR('Comex Stat 15 | EXP (SCN124)'!R38/'Comex Stat 15 | EXP (SCN124)'!$AF38,"")</f>
        <v>1.7355064830617019E-5</v>
      </c>
      <c r="S39" s="18">
        <f>IFERROR('Comex Stat 15 | EXP (SCN124)'!S38/'Comex Stat 15 | EXP (SCN124)'!$AF38,"")</f>
        <v>2.691454394361803E-3</v>
      </c>
      <c r="T39" s="18">
        <f>IFERROR('Comex Stat 15 | EXP (SCN124)'!T38/'Comex Stat 15 | EXP (SCN124)'!$AF38,"")</f>
        <v>2.9038152452368353E-4</v>
      </c>
      <c r="U39" s="18">
        <f>IFERROR('Comex Stat 15 | EXP (SCN124)'!U38/'Comex Stat 15 | EXP (SCN124)'!$AF38,"")</f>
        <v>6.0554940865362324E-4</v>
      </c>
      <c r="V39" s="18">
        <f>IFERROR('Comex Stat 15 | EXP (SCN124)'!V38/'Comex Stat 15 | EXP (SCN124)'!$AF38,"")</f>
        <v>1.4715566593690541E-3</v>
      </c>
      <c r="W39" s="18">
        <f>IFERROR('Comex Stat 15 | EXP (SCN124)'!W38/'Comex Stat 15 | EXP (SCN124)'!$AF38,"")</f>
        <v>0</v>
      </c>
      <c r="X39" s="18">
        <f>IFERROR('Comex Stat 15 | EXP (SCN124)'!X38/'Comex Stat 15 | EXP (SCN124)'!$AF38,"")</f>
        <v>0</v>
      </c>
      <c r="Y39" s="18">
        <f>IFERROR('Comex Stat 15 | EXP (SCN124)'!Y38/'Comex Stat 15 | EXP (SCN124)'!$AF38,"")</f>
        <v>0</v>
      </c>
      <c r="Z39" s="18">
        <f>IFERROR('Comex Stat 15 | EXP (SCN124)'!Z38/'Comex Stat 15 | EXP (SCN124)'!$AF38,"")</f>
        <v>2.5343925720482819E-3</v>
      </c>
      <c r="AA39" s="18">
        <f>IFERROR('Comex Stat 15 | EXP (SCN124)'!AA38/'Comex Stat 15 | EXP (SCN124)'!$AF38,"")</f>
        <v>8.5910949196425292E-6</v>
      </c>
      <c r="AB39" s="18">
        <f>IFERROR('Comex Stat 15 | EXP (SCN124)'!AB38/'Comex Stat 15 | EXP (SCN124)'!$AF38,"")</f>
        <v>1.3958141146493028E-5</v>
      </c>
      <c r="AC39" s="18">
        <f>IFERROR('Comex Stat 15 | EXP (SCN124)'!AC38/'Comex Stat 15 | EXP (SCN124)'!$AF38,"")</f>
        <v>6.0110172188202328E-4</v>
      </c>
      <c r="AD39" s="18">
        <f>IFERROR('Comex Stat 15 | EXP (SCN124)'!AD38/'Comex Stat 15 | EXP (SCN124)'!$AF38,"")</f>
        <v>0.36614438554969375</v>
      </c>
      <c r="AE39" s="18">
        <f>IFERROR('Comex Stat 15 | EXP (SCN124)'!AE38/'Comex Stat 15 | EXP (SCN124)'!$AF38,"")</f>
        <v>0.26668440597062898</v>
      </c>
      <c r="AF39" s="17">
        <f>IFERROR('Comex Stat 15 | EXP (SCN124)'!AF38/'Comex Stat 15 | EXP (SCN124)'!$AF38,"")</f>
        <v>1</v>
      </c>
      <c r="AH39" s="22">
        <v>0</v>
      </c>
      <c r="AJ39" s="33">
        <f t="shared" si="11"/>
        <v>0</v>
      </c>
      <c r="AK39" s="22">
        <f t="shared" si="11"/>
        <v>0</v>
      </c>
      <c r="AL39" s="22">
        <f t="shared" si="11"/>
        <v>0</v>
      </c>
      <c r="AM39" s="22">
        <f t="shared" si="11"/>
        <v>0</v>
      </c>
      <c r="AN39" s="22">
        <f t="shared" si="11"/>
        <v>0</v>
      </c>
      <c r="AO39" s="22">
        <f t="shared" si="11"/>
        <v>0</v>
      </c>
      <c r="AP39" s="22">
        <f t="shared" si="11"/>
        <v>0</v>
      </c>
      <c r="AQ39" s="22">
        <f t="shared" si="11"/>
        <v>0</v>
      </c>
      <c r="AR39" s="22">
        <f t="shared" si="11"/>
        <v>0</v>
      </c>
      <c r="AS39" s="22">
        <f t="shared" si="11"/>
        <v>0</v>
      </c>
      <c r="AT39" s="22">
        <f t="shared" si="11"/>
        <v>0</v>
      </c>
      <c r="AU39" s="22">
        <f t="shared" si="11"/>
        <v>0</v>
      </c>
      <c r="AV39" s="22">
        <f t="shared" si="11"/>
        <v>0</v>
      </c>
      <c r="AW39" s="22">
        <f t="shared" si="11"/>
        <v>0</v>
      </c>
      <c r="AX39" s="22">
        <f t="shared" si="11"/>
        <v>0</v>
      </c>
      <c r="AY39" s="22">
        <f t="shared" si="11"/>
        <v>0</v>
      </c>
      <c r="AZ39" s="22">
        <f t="shared" si="11"/>
        <v>0</v>
      </c>
      <c r="BA39" s="22">
        <f t="shared" si="11"/>
        <v>0</v>
      </c>
      <c r="BB39" s="22">
        <f t="shared" si="11"/>
        <v>0</v>
      </c>
      <c r="BC39" s="22">
        <f t="shared" si="11"/>
        <v>0</v>
      </c>
      <c r="BD39" s="22">
        <f t="shared" si="11"/>
        <v>0</v>
      </c>
      <c r="BE39" s="22">
        <f t="shared" si="11"/>
        <v>0</v>
      </c>
      <c r="BF39" s="22">
        <f t="shared" si="11"/>
        <v>0</v>
      </c>
      <c r="BG39" s="22">
        <f t="shared" si="11"/>
        <v>0</v>
      </c>
      <c r="BH39" s="22">
        <f t="shared" si="11"/>
        <v>0</v>
      </c>
      <c r="BI39" s="22">
        <f t="shared" si="11"/>
        <v>0</v>
      </c>
      <c r="BJ39" s="27">
        <f t="shared" si="4"/>
        <v>0</v>
      </c>
      <c r="BK39" s="27" t="str">
        <f t="shared" si="5"/>
        <v>N</v>
      </c>
    </row>
    <row r="40" spans="2:63" x14ac:dyDescent="0.3">
      <c r="B40" s="2">
        <v>13001</v>
      </c>
      <c r="C40" s="9" t="s">
        <v>66</v>
      </c>
      <c r="D40" s="9">
        <v>37</v>
      </c>
      <c r="E40" s="9" t="str">
        <f t="shared" si="2"/>
        <v>S</v>
      </c>
      <c r="F40" s="18">
        <f>IFERROR('Comex Stat 15 | EXP (SCN124)'!F39/'Comex Stat 15 | EXP (SCN124)'!$AF39,"")</f>
        <v>0.18041846075798207</v>
      </c>
      <c r="G40" s="18">
        <f>IFERROR('Comex Stat 15 | EXP (SCN124)'!G39/'Comex Stat 15 | EXP (SCN124)'!$AF39,"")</f>
        <v>1.4019346896093987E-2</v>
      </c>
      <c r="H40" s="18">
        <f>IFERROR('Comex Stat 15 | EXP (SCN124)'!H39/'Comex Stat 15 | EXP (SCN124)'!$AF39,"")</f>
        <v>0</v>
      </c>
      <c r="I40" s="18">
        <f>IFERROR('Comex Stat 15 | EXP (SCN124)'!I39/'Comex Stat 15 | EXP (SCN124)'!$AF39,"")</f>
        <v>2.8935926469273177E-3</v>
      </c>
      <c r="J40" s="18">
        <f>IFERROR('Comex Stat 15 | EXP (SCN124)'!J39/'Comex Stat 15 | EXP (SCN124)'!$AF39,"")</f>
        <v>2.186688156056798E-5</v>
      </c>
      <c r="K40" s="18">
        <f>IFERROR('Comex Stat 15 | EXP (SCN124)'!K39/'Comex Stat 15 | EXP (SCN124)'!$AF39,"")</f>
        <v>0.11829164354819385</v>
      </c>
      <c r="L40" s="18">
        <f>IFERROR('Comex Stat 15 | EXP (SCN124)'!L39/'Comex Stat 15 | EXP (SCN124)'!$AF39,"")</f>
        <v>2.8486173628333677E-2</v>
      </c>
      <c r="M40" s="18">
        <f>IFERROR('Comex Stat 15 | EXP (SCN124)'!M39/'Comex Stat 15 | EXP (SCN124)'!$AF39,"")</f>
        <v>1.1271471119776534E-2</v>
      </c>
      <c r="N40" s="18">
        <f>IFERROR('Comex Stat 15 | EXP (SCN124)'!N39/'Comex Stat 15 | EXP (SCN124)'!$AF39,"")</f>
        <v>4.5499082223963132E-3</v>
      </c>
      <c r="O40" s="18">
        <f>IFERROR('Comex Stat 15 | EXP (SCN124)'!O39/'Comex Stat 15 | EXP (SCN124)'!$AF39,"")</f>
        <v>2.6595594698040809E-2</v>
      </c>
      <c r="P40" s="18">
        <f>IFERROR('Comex Stat 15 | EXP (SCN124)'!P39/'Comex Stat 15 | EXP (SCN124)'!$AF39,"")</f>
        <v>3.6372637096427997E-2</v>
      </c>
      <c r="Q40" s="18">
        <f>IFERROR('Comex Stat 15 | EXP (SCN124)'!Q39/'Comex Stat 15 | EXP (SCN124)'!$AF39,"")</f>
        <v>2.8095490139820292E-3</v>
      </c>
      <c r="R40" s="18">
        <f>IFERROR('Comex Stat 15 | EXP (SCN124)'!R39/'Comex Stat 15 | EXP (SCN124)'!$AF39,"")</f>
        <v>1.7935489591997367E-2</v>
      </c>
      <c r="S40" s="18">
        <f>IFERROR('Comex Stat 15 | EXP (SCN124)'!S39/'Comex Stat 15 | EXP (SCN124)'!$AF39,"")</f>
        <v>7.3689664526359316E-3</v>
      </c>
      <c r="T40" s="18">
        <f>IFERROR('Comex Stat 15 | EXP (SCN124)'!T39/'Comex Stat 15 | EXP (SCN124)'!$AF39,"")</f>
        <v>1.6073726032603059E-2</v>
      </c>
      <c r="U40" s="18">
        <f>IFERROR('Comex Stat 15 | EXP (SCN124)'!U39/'Comex Stat 15 | EXP (SCN124)'!$AF39,"")</f>
        <v>2.1690220175328658E-3</v>
      </c>
      <c r="V40" s="18">
        <f>IFERROR('Comex Stat 15 | EXP (SCN124)'!V39/'Comex Stat 15 | EXP (SCN124)'!$AF39,"")</f>
        <v>3.021082320867945E-5</v>
      </c>
      <c r="W40" s="18">
        <f>IFERROR('Comex Stat 15 | EXP (SCN124)'!W39/'Comex Stat 15 | EXP (SCN124)'!$AF39,"")</f>
        <v>6.7722595359456426E-4</v>
      </c>
      <c r="X40" s="18">
        <f>IFERROR('Comex Stat 15 | EXP (SCN124)'!X39/'Comex Stat 15 | EXP (SCN124)'!$AF39,"")</f>
        <v>2.3133578219389044E-3</v>
      </c>
      <c r="Y40" s="18">
        <f>IFERROR('Comex Stat 15 | EXP (SCN124)'!Y39/'Comex Stat 15 | EXP (SCN124)'!$AF39,"")</f>
        <v>0</v>
      </c>
      <c r="Z40" s="18">
        <f>IFERROR('Comex Stat 15 | EXP (SCN124)'!Z39/'Comex Stat 15 | EXP (SCN124)'!$AF39,"")</f>
        <v>1.5105411604339725E-6</v>
      </c>
      <c r="AA40" s="18">
        <f>IFERROR('Comex Stat 15 | EXP (SCN124)'!AA39/'Comex Stat 15 | EXP (SCN124)'!$AF39,"")</f>
        <v>6.3163638276203808E-4</v>
      </c>
      <c r="AB40" s="18">
        <f>IFERROR('Comex Stat 15 | EXP (SCN124)'!AB39/'Comex Stat 15 | EXP (SCN124)'!$AF39,"")</f>
        <v>8.9672916336505529E-4</v>
      </c>
      <c r="AC40" s="18">
        <f>IFERROR('Comex Stat 15 | EXP (SCN124)'!AC39/'Comex Stat 15 | EXP (SCN124)'!$AF39,"")</f>
        <v>2.0005175545598835E-3</v>
      </c>
      <c r="AD40" s="18">
        <f>IFERROR('Comex Stat 15 | EXP (SCN124)'!AD39/'Comex Stat 15 | EXP (SCN124)'!$AF39,"")</f>
        <v>0.28995684916190573</v>
      </c>
      <c r="AE40" s="18">
        <f>IFERROR('Comex Stat 15 | EXP (SCN124)'!AE39/'Comex Stat 15 | EXP (SCN124)'!$AF39,"")</f>
        <v>0.23421451399302032</v>
      </c>
      <c r="AF40" s="17">
        <f>IFERROR('Comex Stat 15 | EXP (SCN124)'!AF39/'Comex Stat 15 | EXP (SCN124)'!$AF39,"")</f>
        <v>1</v>
      </c>
      <c r="AH40" s="22">
        <v>0</v>
      </c>
      <c r="AJ40" s="33">
        <f t="shared" si="11"/>
        <v>0</v>
      </c>
      <c r="AK40" s="22">
        <f t="shared" si="11"/>
        <v>0</v>
      </c>
      <c r="AL40" s="22">
        <f t="shared" si="11"/>
        <v>0</v>
      </c>
      <c r="AM40" s="22">
        <f t="shared" si="11"/>
        <v>0</v>
      </c>
      <c r="AN40" s="22">
        <f t="shared" si="11"/>
        <v>0</v>
      </c>
      <c r="AO40" s="22">
        <f t="shared" si="11"/>
        <v>0</v>
      </c>
      <c r="AP40" s="22">
        <f t="shared" si="11"/>
        <v>0</v>
      </c>
      <c r="AQ40" s="22">
        <f t="shared" si="11"/>
        <v>0</v>
      </c>
      <c r="AR40" s="22">
        <f t="shared" si="11"/>
        <v>0</v>
      </c>
      <c r="AS40" s="22">
        <f t="shared" si="11"/>
        <v>0</v>
      </c>
      <c r="AT40" s="22">
        <f t="shared" si="11"/>
        <v>0</v>
      </c>
      <c r="AU40" s="22">
        <f t="shared" si="11"/>
        <v>0</v>
      </c>
      <c r="AV40" s="22">
        <f t="shared" si="11"/>
        <v>0</v>
      </c>
      <c r="AW40" s="22">
        <f t="shared" si="11"/>
        <v>0</v>
      </c>
      <c r="AX40" s="22">
        <f t="shared" si="11"/>
        <v>0</v>
      </c>
      <c r="AY40" s="22">
        <f t="shared" si="11"/>
        <v>0</v>
      </c>
      <c r="AZ40" s="22">
        <f t="shared" si="11"/>
        <v>0</v>
      </c>
      <c r="BA40" s="22">
        <f t="shared" si="11"/>
        <v>0</v>
      </c>
      <c r="BB40" s="22">
        <f t="shared" si="11"/>
        <v>0</v>
      </c>
      <c r="BC40" s="22">
        <f t="shared" si="11"/>
        <v>0</v>
      </c>
      <c r="BD40" s="22">
        <f t="shared" si="11"/>
        <v>0</v>
      </c>
      <c r="BE40" s="22">
        <f t="shared" si="11"/>
        <v>0</v>
      </c>
      <c r="BF40" s="22">
        <f t="shared" si="11"/>
        <v>0</v>
      </c>
      <c r="BG40" s="22">
        <f t="shared" si="11"/>
        <v>0</v>
      </c>
      <c r="BH40" s="22">
        <f t="shared" si="11"/>
        <v>0</v>
      </c>
      <c r="BI40" s="22">
        <f t="shared" si="11"/>
        <v>0</v>
      </c>
      <c r="BJ40" s="27">
        <f t="shared" si="4"/>
        <v>0</v>
      </c>
      <c r="BK40" s="27" t="str">
        <f t="shared" si="5"/>
        <v>N</v>
      </c>
    </row>
    <row r="41" spans="2:63" x14ac:dyDescent="0.3">
      <c r="B41" s="2">
        <v>13002</v>
      </c>
      <c r="C41" s="9" t="s">
        <v>67</v>
      </c>
      <c r="D41" s="9">
        <v>38</v>
      </c>
      <c r="E41" s="9" t="str">
        <f t="shared" si="2"/>
        <v>S</v>
      </c>
      <c r="F41" s="18">
        <f>IFERROR('Comex Stat 15 | EXP (SCN124)'!F40/'Comex Stat 15 | EXP (SCN124)'!$AF40,"")</f>
        <v>3.373789501949663E-2</v>
      </c>
      <c r="G41" s="18">
        <f>IFERROR('Comex Stat 15 | EXP (SCN124)'!G40/'Comex Stat 15 | EXP (SCN124)'!$AF40,"")</f>
        <v>1.5796825398941587E-3</v>
      </c>
      <c r="H41" s="18">
        <f>IFERROR('Comex Stat 15 | EXP (SCN124)'!H40/'Comex Stat 15 | EXP (SCN124)'!$AF40,"")</f>
        <v>1.784307940528633E-3</v>
      </c>
      <c r="I41" s="18">
        <f>IFERROR('Comex Stat 15 | EXP (SCN124)'!I40/'Comex Stat 15 | EXP (SCN124)'!$AF40,"")</f>
        <v>8.0674236008058617E-4</v>
      </c>
      <c r="J41" s="18">
        <f>IFERROR('Comex Stat 15 | EXP (SCN124)'!J40/'Comex Stat 15 | EXP (SCN124)'!$AF40,"")</f>
        <v>2.0695329318470347E-3</v>
      </c>
      <c r="K41" s="18">
        <f>IFERROR('Comex Stat 15 | EXP (SCN124)'!K40/'Comex Stat 15 | EXP (SCN124)'!$AF40,"")</f>
        <v>0.35642969373217936</v>
      </c>
      <c r="L41" s="18">
        <f>IFERROR('Comex Stat 15 | EXP (SCN124)'!L40/'Comex Stat 15 | EXP (SCN124)'!$AF40,"")</f>
        <v>4.0095065785063035E-2</v>
      </c>
      <c r="M41" s="18">
        <f>IFERROR('Comex Stat 15 | EXP (SCN124)'!M40/'Comex Stat 15 | EXP (SCN124)'!$AF40,"")</f>
        <v>0.10365305258858909</v>
      </c>
      <c r="N41" s="18">
        <f>IFERROR('Comex Stat 15 | EXP (SCN124)'!N40/'Comex Stat 15 | EXP (SCN124)'!$AF40,"")</f>
        <v>1.2938159459757834E-2</v>
      </c>
      <c r="O41" s="18">
        <f>IFERROR('Comex Stat 15 | EXP (SCN124)'!O40/'Comex Stat 15 | EXP (SCN124)'!$AF40,"")</f>
        <v>2.8504320391507573E-2</v>
      </c>
      <c r="P41" s="18">
        <f>IFERROR('Comex Stat 15 | EXP (SCN124)'!P40/'Comex Stat 15 | EXP (SCN124)'!$AF40,"")</f>
        <v>5.3763742577399166E-2</v>
      </c>
      <c r="Q41" s="18">
        <f>IFERROR('Comex Stat 15 | EXP (SCN124)'!Q40/'Comex Stat 15 | EXP (SCN124)'!$AF40,"")</f>
        <v>4.7400624489031054E-2</v>
      </c>
      <c r="R41" s="18">
        <f>IFERROR('Comex Stat 15 | EXP (SCN124)'!R40/'Comex Stat 15 | EXP (SCN124)'!$AF40,"")</f>
        <v>5.9653574592020427E-2</v>
      </c>
      <c r="S41" s="18">
        <f>IFERROR('Comex Stat 15 | EXP (SCN124)'!S40/'Comex Stat 15 | EXP (SCN124)'!$AF40,"")</f>
        <v>5.2370020635231156E-2</v>
      </c>
      <c r="T41" s="18">
        <f>IFERROR('Comex Stat 15 | EXP (SCN124)'!T40/'Comex Stat 15 | EXP (SCN124)'!$AF40,"")</f>
        <v>9.8208120593291592E-2</v>
      </c>
      <c r="U41" s="18">
        <f>IFERROR('Comex Stat 15 | EXP (SCN124)'!U40/'Comex Stat 15 | EXP (SCN124)'!$AF40,"")</f>
        <v>4.0356456350792583E-3</v>
      </c>
      <c r="V41" s="18">
        <f>IFERROR('Comex Stat 15 | EXP (SCN124)'!V40/'Comex Stat 15 | EXP (SCN124)'!$AF40,"")</f>
        <v>3.96305913314392E-3</v>
      </c>
      <c r="W41" s="18">
        <f>IFERROR('Comex Stat 15 | EXP (SCN124)'!W40/'Comex Stat 15 | EXP (SCN124)'!$AF40,"")</f>
        <v>4.1018473578947282E-3</v>
      </c>
      <c r="X41" s="18">
        <f>IFERROR('Comex Stat 15 | EXP (SCN124)'!X40/'Comex Stat 15 | EXP (SCN124)'!$AF40,"")</f>
        <v>2.6579811172882952E-3</v>
      </c>
      <c r="Y41" s="18">
        <f>IFERROR('Comex Stat 15 | EXP (SCN124)'!Y40/'Comex Stat 15 | EXP (SCN124)'!$AF40,"")</f>
        <v>0</v>
      </c>
      <c r="Z41" s="18">
        <f>IFERROR('Comex Stat 15 | EXP (SCN124)'!Z40/'Comex Stat 15 | EXP (SCN124)'!$AF40,"")</f>
        <v>1.1830745734077011E-2</v>
      </c>
      <c r="AA41" s="18">
        <f>IFERROR('Comex Stat 15 | EXP (SCN124)'!AA40/'Comex Stat 15 | EXP (SCN124)'!$AF40,"")</f>
        <v>8.2974353553960049E-4</v>
      </c>
      <c r="AB41" s="18">
        <f>IFERROR('Comex Stat 15 | EXP (SCN124)'!AB40/'Comex Stat 15 | EXP (SCN124)'!$AF40,"")</f>
        <v>1.938827233355636E-3</v>
      </c>
      <c r="AC41" s="18">
        <f>IFERROR('Comex Stat 15 | EXP (SCN124)'!AC40/'Comex Stat 15 | EXP (SCN124)'!$AF40,"")</f>
        <v>8.2321050733413226E-3</v>
      </c>
      <c r="AD41" s="18">
        <f>IFERROR('Comex Stat 15 | EXP (SCN124)'!AD40/'Comex Stat 15 | EXP (SCN124)'!$AF40,"")</f>
        <v>2.7484543748232251E-2</v>
      </c>
      <c r="AE41" s="18">
        <f>IFERROR('Comex Stat 15 | EXP (SCN124)'!AE40/'Comex Stat 15 | EXP (SCN124)'!$AF40,"")</f>
        <v>4.1930965796130676E-2</v>
      </c>
      <c r="AF41" s="17">
        <f>IFERROR('Comex Stat 15 | EXP (SCN124)'!AF40/'Comex Stat 15 | EXP (SCN124)'!$AF40,"")</f>
        <v>1</v>
      </c>
      <c r="AH41" s="22">
        <v>0</v>
      </c>
      <c r="AJ41" s="33">
        <f t="shared" si="11"/>
        <v>0</v>
      </c>
      <c r="AK41" s="22">
        <f t="shared" si="11"/>
        <v>0</v>
      </c>
      <c r="AL41" s="22">
        <f t="shared" si="11"/>
        <v>0</v>
      </c>
      <c r="AM41" s="22">
        <f t="shared" si="11"/>
        <v>0</v>
      </c>
      <c r="AN41" s="22">
        <f t="shared" si="11"/>
        <v>0</v>
      </c>
      <c r="AO41" s="22">
        <f t="shared" si="11"/>
        <v>0</v>
      </c>
      <c r="AP41" s="22">
        <f t="shared" si="11"/>
        <v>0</v>
      </c>
      <c r="AQ41" s="22">
        <f t="shared" si="11"/>
        <v>0</v>
      </c>
      <c r="AR41" s="22">
        <f t="shared" si="11"/>
        <v>0</v>
      </c>
      <c r="AS41" s="22">
        <f t="shared" si="11"/>
        <v>0</v>
      </c>
      <c r="AT41" s="22">
        <f t="shared" si="11"/>
        <v>0</v>
      </c>
      <c r="AU41" s="22">
        <f t="shared" si="11"/>
        <v>0</v>
      </c>
      <c r="AV41" s="22">
        <f t="shared" si="11"/>
        <v>0</v>
      </c>
      <c r="AW41" s="22">
        <f t="shared" si="11"/>
        <v>0</v>
      </c>
      <c r="AX41" s="22">
        <f t="shared" si="11"/>
        <v>0</v>
      </c>
      <c r="AY41" s="22">
        <f t="shared" si="11"/>
        <v>0</v>
      </c>
      <c r="AZ41" s="22">
        <f t="shared" si="11"/>
        <v>0</v>
      </c>
      <c r="BA41" s="22">
        <f t="shared" si="11"/>
        <v>0</v>
      </c>
      <c r="BB41" s="22">
        <f t="shared" si="11"/>
        <v>0</v>
      </c>
      <c r="BC41" s="22">
        <f t="shared" si="11"/>
        <v>0</v>
      </c>
      <c r="BD41" s="22">
        <f t="shared" si="11"/>
        <v>0</v>
      </c>
      <c r="BE41" s="22">
        <f t="shared" si="11"/>
        <v>0</v>
      </c>
      <c r="BF41" s="22">
        <f t="shared" si="11"/>
        <v>0</v>
      </c>
      <c r="BG41" s="22">
        <f t="shared" si="11"/>
        <v>0</v>
      </c>
      <c r="BH41" s="22">
        <f t="shared" si="11"/>
        <v>0</v>
      </c>
      <c r="BI41" s="22">
        <f t="shared" si="11"/>
        <v>0</v>
      </c>
      <c r="BJ41" s="27">
        <f t="shared" si="4"/>
        <v>0</v>
      </c>
      <c r="BK41" s="27" t="str">
        <f t="shared" si="5"/>
        <v>N</v>
      </c>
    </row>
    <row r="42" spans="2:63" x14ac:dyDescent="0.3">
      <c r="B42" s="2">
        <v>13003</v>
      </c>
      <c r="C42" s="9" t="s">
        <v>68</v>
      </c>
      <c r="D42" s="9">
        <v>39</v>
      </c>
      <c r="E42" s="9" t="str">
        <f t="shared" si="2"/>
        <v>S</v>
      </c>
      <c r="F42" s="18">
        <f>IFERROR('Comex Stat 15 | EXP (SCN124)'!F41/'Comex Stat 15 | EXP (SCN124)'!$AF41,"")</f>
        <v>0.20442052279890902</v>
      </c>
      <c r="G42" s="18">
        <f>IFERROR('Comex Stat 15 | EXP (SCN124)'!G41/'Comex Stat 15 | EXP (SCN124)'!$AF41,"")</f>
        <v>1.4152720467232626E-2</v>
      </c>
      <c r="H42" s="18">
        <f>IFERROR('Comex Stat 15 | EXP (SCN124)'!H41/'Comex Stat 15 | EXP (SCN124)'!$AF41,"")</f>
        <v>4.2982110967242941E-3</v>
      </c>
      <c r="I42" s="18">
        <f>IFERROR('Comex Stat 15 | EXP (SCN124)'!I41/'Comex Stat 15 | EXP (SCN124)'!$AF41,"")</f>
        <v>8.0499074766787163E-4</v>
      </c>
      <c r="J42" s="18">
        <f>IFERROR('Comex Stat 15 | EXP (SCN124)'!J41/'Comex Stat 15 | EXP (SCN124)'!$AF41,"")</f>
        <v>1.0373550017258856E-2</v>
      </c>
      <c r="K42" s="18">
        <f>IFERROR('Comex Stat 15 | EXP (SCN124)'!K41/'Comex Stat 15 | EXP (SCN124)'!$AF41,"")</f>
        <v>0.24235956183610965</v>
      </c>
      <c r="L42" s="18">
        <f>IFERROR('Comex Stat 15 | EXP (SCN124)'!L41/'Comex Stat 15 | EXP (SCN124)'!$AF41,"")</f>
        <v>5.3880468804671872E-2</v>
      </c>
      <c r="M42" s="18">
        <f>IFERROR('Comex Stat 15 | EXP (SCN124)'!M41/'Comex Stat 15 | EXP (SCN124)'!$AF41,"")</f>
        <v>3.9245401796665268E-2</v>
      </c>
      <c r="N42" s="18">
        <f>IFERROR('Comex Stat 15 | EXP (SCN124)'!N41/'Comex Stat 15 | EXP (SCN124)'!$AF41,"")</f>
        <v>6.3159198464000046E-2</v>
      </c>
      <c r="O42" s="18">
        <f>IFERROR('Comex Stat 15 | EXP (SCN124)'!O41/'Comex Stat 15 | EXP (SCN124)'!$AF41,"")</f>
        <v>5.8091242110841629E-2</v>
      </c>
      <c r="P42" s="18">
        <f>IFERROR('Comex Stat 15 | EXP (SCN124)'!P41/'Comex Stat 15 | EXP (SCN124)'!$AF41,"")</f>
        <v>3.7305163425521821E-2</v>
      </c>
      <c r="Q42" s="18">
        <f>IFERROR('Comex Stat 15 | EXP (SCN124)'!Q41/'Comex Stat 15 | EXP (SCN124)'!$AF41,"")</f>
        <v>6.6722277266826335E-3</v>
      </c>
      <c r="R42" s="18">
        <f>IFERROR('Comex Stat 15 | EXP (SCN124)'!R41/'Comex Stat 15 | EXP (SCN124)'!$AF41,"")</f>
        <v>3.3143605813036957E-2</v>
      </c>
      <c r="S42" s="18">
        <f>IFERROR('Comex Stat 15 | EXP (SCN124)'!S41/'Comex Stat 15 | EXP (SCN124)'!$AF41,"")</f>
        <v>2.5938394522704314E-2</v>
      </c>
      <c r="T42" s="18">
        <f>IFERROR('Comex Stat 15 | EXP (SCN124)'!T41/'Comex Stat 15 | EXP (SCN124)'!$AF41,"")</f>
        <v>5.3539265461638147E-2</v>
      </c>
      <c r="U42" s="18">
        <f>IFERROR('Comex Stat 15 | EXP (SCN124)'!U41/'Comex Stat 15 | EXP (SCN124)'!$AF41,"")</f>
        <v>3.3980198190539296E-2</v>
      </c>
      <c r="V42" s="18">
        <f>IFERROR('Comex Stat 15 | EXP (SCN124)'!V41/'Comex Stat 15 | EXP (SCN124)'!$AF41,"")</f>
        <v>2.0302806916294011E-3</v>
      </c>
      <c r="W42" s="18">
        <f>IFERROR('Comex Stat 15 | EXP (SCN124)'!W41/'Comex Stat 15 | EXP (SCN124)'!$AF41,"")</f>
        <v>8.264843208637602E-4</v>
      </c>
      <c r="X42" s="18">
        <f>IFERROR('Comex Stat 15 | EXP (SCN124)'!X41/'Comex Stat 15 | EXP (SCN124)'!$AF41,"")</f>
        <v>1.3344247090970754E-3</v>
      </c>
      <c r="Y42" s="18">
        <f>IFERROR('Comex Stat 15 | EXP (SCN124)'!Y41/'Comex Stat 15 | EXP (SCN124)'!$AF41,"")</f>
        <v>4.5864531839812853E-6</v>
      </c>
      <c r="Z42" s="18">
        <f>IFERROR('Comex Stat 15 | EXP (SCN124)'!Z41/'Comex Stat 15 | EXP (SCN124)'!$AF41,"")</f>
        <v>3.4329936950233961E-3</v>
      </c>
      <c r="AA42" s="18">
        <f>IFERROR('Comex Stat 15 | EXP (SCN124)'!AA41/'Comex Stat 15 | EXP (SCN124)'!$AF41,"")</f>
        <v>1.5980899558203261E-3</v>
      </c>
      <c r="AB42" s="18">
        <f>IFERROR('Comex Stat 15 | EXP (SCN124)'!AB41/'Comex Stat 15 | EXP (SCN124)'!$AF41,"")</f>
        <v>4.7040861582073237E-3</v>
      </c>
      <c r="AC42" s="18">
        <f>IFERROR('Comex Stat 15 | EXP (SCN124)'!AC41/'Comex Stat 15 | EXP (SCN124)'!$AF41,"")</f>
        <v>8.5704438677612783E-3</v>
      </c>
      <c r="AD42" s="18">
        <f>IFERROR('Comex Stat 15 | EXP (SCN124)'!AD41/'Comex Stat 15 | EXP (SCN124)'!$AF41,"")</f>
        <v>4.4951549839674566E-2</v>
      </c>
      <c r="AE42" s="18">
        <f>IFERROR('Comex Stat 15 | EXP (SCN124)'!AE41/'Comex Stat 15 | EXP (SCN124)'!$AF41,"")</f>
        <v>5.1182337028534565E-2</v>
      </c>
      <c r="AF42" s="17">
        <f>IFERROR('Comex Stat 15 | EXP (SCN124)'!AF41/'Comex Stat 15 | EXP (SCN124)'!$AF41,"")</f>
        <v>1</v>
      </c>
      <c r="AH42" s="22">
        <v>0</v>
      </c>
      <c r="AJ42" s="33">
        <f t="shared" si="11"/>
        <v>0</v>
      </c>
      <c r="AK42" s="22">
        <f t="shared" si="11"/>
        <v>0</v>
      </c>
      <c r="AL42" s="22">
        <f t="shared" si="11"/>
        <v>0</v>
      </c>
      <c r="AM42" s="22">
        <f t="shared" si="11"/>
        <v>0</v>
      </c>
      <c r="AN42" s="22">
        <f t="shared" si="11"/>
        <v>0</v>
      </c>
      <c r="AO42" s="22">
        <f t="shared" si="11"/>
        <v>0</v>
      </c>
      <c r="AP42" s="22">
        <f t="shared" si="11"/>
        <v>0</v>
      </c>
      <c r="AQ42" s="22">
        <f t="shared" si="11"/>
        <v>0</v>
      </c>
      <c r="AR42" s="22">
        <f t="shared" si="11"/>
        <v>0</v>
      </c>
      <c r="AS42" s="22">
        <f t="shared" si="11"/>
        <v>0</v>
      </c>
      <c r="AT42" s="22">
        <f t="shared" si="11"/>
        <v>0</v>
      </c>
      <c r="AU42" s="22">
        <f t="shared" si="11"/>
        <v>0</v>
      </c>
      <c r="AV42" s="22">
        <f t="shared" si="11"/>
        <v>0</v>
      </c>
      <c r="AW42" s="22">
        <f t="shared" si="11"/>
        <v>0</v>
      </c>
      <c r="AX42" s="22">
        <f t="shared" si="11"/>
        <v>0</v>
      </c>
      <c r="AY42" s="22">
        <f t="shared" si="11"/>
        <v>0</v>
      </c>
      <c r="AZ42" s="22">
        <f t="shared" si="11"/>
        <v>0</v>
      </c>
      <c r="BA42" s="22">
        <f t="shared" si="11"/>
        <v>0</v>
      </c>
      <c r="BB42" s="22">
        <f t="shared" si="11"/>
        <v>0</v>
      </c>
      <c r="BC42" s="22">
        <f t="shared" si="11"/>
        <v>0</v>
      </c>
      <c r="BD42" s="22">
        <f t="shared" si="11"/>
        <v>0</v>
      </c>
      <c r="BE42" s="22">
        <f t="shared" si="11"/>
        <v>0</v>
      </c>
      <c r="BF42" s="22">
        <f t="shared" si="11"/>
        <v>0</v>
      </c>
      <c r="BG42" s="22">
        <f t="shared" si="11"/>
        <v>0</v>
      </c>
      <c r="BH42" s="22">
        <f t="shared" si="11"/>
        <v>0</v>
      </c>
      <c r="BI42" s="22">
        <f t="shared" si="11"/>
        <v>0</v>
      </c>
      <c r="BJ42" s="27">
        <f t="shared" si="4"/>
        <v>0</v>
      </c>
      <c r="BK42" s="27" t="str">
        <f t="shared" si="5"/>
        <v>N</v>
      </c>
    </row>
    <row r="43" spans="2:63" x14ac:dyDescent="0.3">
      <c r="B43" s="2">
        <v>14001</v>
      </c>
      <c r="C43" s="9" t="s">
        <v>69</v>
      </c>
      <c r="D43" s="9">
        <v>40</v>
      </c>
      <c r="E43" s="9" t="str">
        <f t="shared" si="2"/>
        <v>S</v>
      </c>
      <c r="F43" s="18">
        <f>IFERROR('Comex Stat 15 | EXP (SCN124)'!F42/'Comex Stat 15 | EXP (SCN124)'!$AF42,"")</f>
        <v>0.23194930622351964</v>
      </c>
      <c r="G43" s="18">
        <f>IFERROR('Comex Stat 15 | EXP (SCN124)'!G42/'Comex Stat 15 | EXP (SCN124)'!$AF42,"")</f>
        <v>3.8769439803652008E-3</v>
      </c>
      <c r="H43" s="18">
        <f>IFERROR('Comex Stat 15 | EXP (SCN124)'!H42/'Comex Stat 15 | EXP (SCN124)'!$AF42,"")</f>
        <v>2.2053066703962491E-3</v>
      </c>
      <c r="I43" s="18">
        <f>IFERROR('Comex Stat 15 | EXP (SCN124)'!I42/'Comex Stat 15 | EXP (SCN124)'!$AF42,"")</f>
        <v>3.8637207244135124E-3</v>
      </c>
      <c r="J43" s="18">
        <f>IFERROR('Comex Stat 15 | EXP (SCN124)'!J42/'Comex Stat 15 | EXP (SCN124)'!$AF42,"")</f>
        <v>2.705013197219708E-3</v>
      </c>
      <c r="K43" s="18">
        <f>IFERROR('Comex Stat 15 | EXP (SCN124)'!K42/'Comex Stat 15 | EXP (SCN124)'!$AF42,"")</f>
        <v>3.598566039407091E-2</v>
      </c>
      <c r="L43" s="18">
        <f>IFERROR('Comex Stat 15 | EXP (SCN124)'!L42/'Comex Stat 15 | EXP (SCN124)'!$AF42,"")</f>
        <v>8.7206273693310618E-2</v>
      </c>
      <c r="M43" s="18">
        <f>IFERROR('Comex Stat 15 | EXP (SCN124)'!M42/'Comex Stat 15 | EXP (SCN124)'!$AF42,"")</f>
        <v>0.14546793415660111</v>
      </c>
      <c r="N43" s="18">
        <f>IFERROR('Comex Stat 15 | EXP (SCN124)'!N42/'Comex Stat 15 | EXP (SCN124)'!$AF42,"")</f>
        <v>6.8628119806065221E-3</v>
      </c>
      <c r="O43" s="18">
        <f>IFERROR('Comex Stat 15 | EXP (SCN124)'!O42/'Comex Stat 15 | EXP (SCN124)'!$AF42,"")</f>
        <v>4.2400259752295909E-2</v>
      </c>
      <c r="P43" s="18">
        <f>IFERROR('Comex Stat 15 | EXP (SCN124)'!P42/'Comex Stat 15 | EXP (SCN124)'!$AF42,"")</f>
        <v>7.3250526155668651E-3</v>
      </c>
      <c r="Q43" s="18">
        <f>IFERROR('Comex Stat 15 | EXP (SCN124)'!Q42/'Comex Stat 15 | EXP (SCN124)'!$AF42,"")</f>
        <v>8.20593501174708E-3</v>
      </c>
      <c r="R43" s="18">
        <f>IFERROR('Comex Stat 15 | EXP (SCN124)'!R42/'Comex Stat 15 | EXP (SCN124)'!$AF42,"")</f>
        <v>1.6063205269904065E-2</v>
      </c>
      <c r="S43" s="18">
        <f>IFERROR('Comex Stat 15 | EXP (SCN124)'!S42/'Comex Stat 15 | EXP (SCN124)'!$AF42,"")</f>
        <v>6.1239170566273572E-2</v>
      </c>
      <c r="T43" s="18">
        <f>IFERROR('Comex Stat 15 | EXP (SCN124)'!T42/'Comex Stat 15 | EXP (SCN124)'!$AF42,"")</f>
        <v>1.0851517195045497E-2</v>
      </c>
      <c r="U43" s="18">
        <f>IFERROR('Comex Stat 15 | EXP (SCN124)'!U42/'Comex Stat 15 | EXP (SCN124)'!$AF42,"")</f>
        <v>7.8992806580321373E-3</v>
      </c>
      <c r="V43" s="18">
        <f>IFERROR('Comex Stat 15 | EXP (SCN124)'!V42/'Comex Stat 15 | EXP (SCN124)'!$AF42,"")</f>
        <v>2.0451075031247437E-3</v>
      </c>
      <c r="W43" s="18">
        <f>IFERROR('Comex Stat 15 | EXP (SCN124)'!W42/'Comex Stat 15 | EXP (SCN124)'!$AF42,"")</f>
        <v>1.6703486473960943E-3</v>
      </c>
      <c r="X43" s="18">
        <f>IFERROR('Comex Stat 15 | EXP (SCN124)'!X42/'Comex Stat 15 | EXP (SCN124)'!$AF42,"")</f>
        <v>2.28728138957169E-3</v>
      </c>
      <c r="Y43" s="18">
        <f>IFERROR('Comex Stat 15 | EXP (SCN124)'!Y42/'Comex Stat 15 | EXP (SCN124)'!$AF42,"")</f>
        <v>6.1724307316252897E-5</v>
      </c>
      <c r="Z43" s="18">
        <f>IFERROR('Comex Stat 15 | EXP (SCN124)'!Z42/'Comex Stat 15 | EXP (SCN124)'!$AF42,"")</f>
        <v>1.0374785680949553E-3</v>
      </c>
      <c r="AA43" s="18">
        <f>IFERROR('Comex Stat 15 | EXP (SCN124)'!AA42/'Comex Stat 15 | EXP (SCN124)'!$AF42,"")</f>
        <v>1.4860804191719537E-3</v>
      </c>
      <c r="AB43" s="18">
        <f>IFERROR('Comex Stat 15 | EXP (SCN124)'!AB42/'Comex Stat 15 | EXP (SCN124)'!$AF42,"")</f>
        <v>8.0367362458545165E-3</v>
      </c>
      <c r="AC43" s="18">
        <f>IFERROR('Comex Stat 15 | EXP (SCN124)'!AC42/'Comex Stat 15 | EXP (SCN124)'!$AF42,"")</f>
        <v>1.2872534597828661E-2</v>
      </c>
      <c r="AD43" s="18">
        <f>IFERROR('Comex Stat 15 | EXP (SCN124)'!AD42/'Comex Stat 15 | EXP (SCN124)'!$AF42,"")</f>
        <v>0.12347737547719306</v>
      </c>
      <c r="AE43" s="18">
        <f>IFERROR('Comex Stat 15 | EXP (SCN124)'!AE42/'Comex Stat 15 | EXP (SCN124)'!$AF42,"")</f>
        <v>0.17291794075507946</v>
      </c>
      <c r="AF43" s="17">
        <f>IFERROR('Comex Stat 15 | EXP (SCN124)'!AF42/'Comex Stat 15 | EXP (SCN124)'!$AF42,"")</f>
        <v>1</v>
      </c>
      <c r="AH43" s="22">
        <v>0</v>
      </c>
      <c r="AJ43" s="33">
        <f t="shared" si="11"/>
        <v>0</v>
      </c>
      <c r="AK43" s="22">
        <f t="shared" si="11"/>
        <v>0</v>
      </c>
      <c r="AL43" s="22">
        <f t="shared" si="11"/>
        <v>0</v>
      </c>
      <c r="AM43" s="22">
        <f t="shared" si="11"/>
        <v>0</v>
      </c>
      <c r="AN43" s="22">
        <f t="shared" si="11"/>
        <v>0</v>
      </c>
      <c r="AO43" s="22">
        <f t="shared" si="11"/>
        <v>0</v>
      </c>
      <c r="AP43" s="22">
        <f t="shared" si="11"/>
        <v>0</v>
      </c>
      <c r="AQ43" s="22">
        <f t="shared" si="11"/>
        <v>0</v>
      </c>
      <c r="AR43" s="22">
        <f t="shared" si="11"/>
        <v>0</v>
      </c>
      <c r="AS43" s="22">
        <f t="shared" si="11"/>
        <v>0</v>
      </c>
      <c r="AT43" s="22">
        <f t="shared" si="11"/>
        <v>0</v>
      </c>
      <c r="AU43" s="22">
        <f t="shared" si="11"/>
        <v>0</v>
      </c>
      <c r="AV43" s="22">
        <f t="shared" si="11"/>
        <v>0</v>
      </c>
      <c r="AW43" s="22">
        <f t="shared" si="11"/>
        <v>0</v>
      </c>
      <c r="AX43" s="22">
        <f t="shared" si="11"/>
        <v>0</v>
      </c>
      <c r="AY43" s="22">
        <f t="shared" si="11"/>
        <v>0</v>
      </c>
      <c r="AZ43" s="22">
        <f t="shared" si="11"/>
        <v>0</v>
      </c>
      <c r="BA43" s="22">
        <f t="shared" si="11"/>
        <v>0</v>
      </c>
      <c r="BB43" s="22">
        <f t="shared" si="11"/>
        <v>0</v>
      </c>
      <c r="BC43" s="22">
        <f t="shared" si="11"/>
        <v>0</v>
      </c>
      <c r="BD43" s="22">
        <f t="shared" si="11"/>
        <v>0</v>
      </c>
      <c r="BE43" s="22">
        <f t="shared" si="11"/>
        <v>0</v>
      </c>
      <c r="BF43" s="22">
        <f t="shared" si="11"/>
        <v>0</v>
      </c>
      <c r="BG43" s="22">
        <f t="shared" si="11"/>
        <v>0</v>
      </c>
      <c r="BH43" s="22">
        <f t="shared" si="11"/>
        <v>0</v>
      </c>
      <c r="BI43" s="22">
        <f t="shared" si="11"/>
        <v>0</v>
      </c>
      <c r="BJ43" s="27">
        <f t="shared" si="4"/>
        <v>0</v>
      </c>
      <c r="BK43" s="27" t="str">
        <f t="shared" si="5"/>
        <v>N</v>
      </c>
    </row>
    <row r="44" spans="2:63" x14ac:dyDescent="0.3">
      <c r="B44" s="2">
        <v>15001</v>
      </c>
      <c r="C44" s="9" t="s">
        <v>70</v>
      </c>
      <c r="D44" s="9">
        <v>41</v>
      </c>
      <c r="E44" s="9" t="str">
        <f t="shared" si="2"/>
        <v>S</v>
      </c>
      <c r="F44" s="18">
        <f>IFERROR('Comex Stat 15 | EXP (SCN124)'!F43/'Comex Stat 15 | EXP (SCN124)'!$AF43,"")</f>
        <v>0.13218361169033163</v>
      </c>
      <c r="G44" s="18">
        <f>IFERROR('Comex Stat 15 | EXP (SCN124)'!G43/'Comex Stat 15 | EXP (SCN124)'!$AF43,"")</f>
        <v>0.18234164046041329</v>
      </c>
      <c r="H44" s="18">
        <f>IFERROR('Comex Stat 15 | EXP (SCN124)'!H43/'Comex Stat 15 | EXP (SCN124)'!$AF43,"")</f>
        <v>4.192055034338095E-3</v>
      </c>
      <c r="I44" s="18">
        <f>IFERROR('Comex Stat 15 | EXP (SCN124)'!I43/'Comex Stat 15 | EXP (SCN124)'!$AF43,"")</f>
        <v>7.963705015283349E-3</v>
      </c>
      <c r="J44" s="18">
        <f>IFERROR('Comex Stat 15 | EXP (SCN124)'!J43/'Comex Stat 15 | EXP (SCN124)'!$AF43,"")</f>
        <v>4.9386596071566312E-3</v>
      </c>
      <c r="K44" s="18">
        <f>IFERROR('Comex Stat 15 | EXP (SCN124)'!K43/'Comex Stat 15 | EXP (SCN124)'!$AF43,"")</f>
        <v>3.7622255971757279E-2</v>
      </c>
      <c r="L44" s="18">
        <f>IFERROR('Comex Stat 15 | EXP (SCN124)'!L43/'Comex Stat 15 | EXP (SCN124)'!$AF43,"")</f>
        <v>1.3047430489880276E-2</v>
      </c>
      <c r="M44" s="18">
        <f>IFERROR('Comex Stat 15 | EXP (SCN124)'!M43/'Comex Stat 15 | EXP (SCN124)'!$AF43,"")</f>
        <v>1.5109569295281716E-2</v>
      </c>
      <c r="N44" s="18">
        <f>IFERROR('Comex Stat 15 | EXP (SCN124)'!N43/'Comex Stat 15 | EXP (SCN124)'!$AF43,"")</f>
        <v>1.1829100593063377E-3</v>
      </c>
      <c r="O44" s="18">
        <f>IFERROR('Comex Stat 15 | EXP (SCN124)'!O43/'Comex Stat 15 | EXP (SCN124)'!$AF43,"")</f>
        <v>1.0664339775806273E-2</v>
      </c>
      <c r="P44" s="18">
        <f>IFERROR('Comex Stat 15 | EXP (SCN124)'!P43/'Comex Stat 15 | EXP (SCN124)'!$AF43,"")</f>
        <v>1.3409034349888362E-2</v>
      </c>
      <c r="Q44" s="18">
        <f>IFERROR('Comex Stat 15 | EXP (SCN124)'!Q43/'Comex Stat 15 | EXP (SCN124)'!$AF43,"")</f>
        <v>5.065284422466251E-3</v>
      </c>
      <c r="R44" s="18">
        <f>IFERROR('Comex Stat 15 | EXP (SCN124)'!R43/'Comex Stat 15 | EXP (SCN124)'!$AF43,"")</f>
        <v>9.0987520809410385E-3</v>
      </c>
      <c r="S44" s="18">
        <f>IFERROR('Comex Stat 15 | EXP (SCN124)'!S43/'Comex Stat 15 | EXP (SCN124)'!$AF43,"")</f>
        <v>1.4952903830906696E-2</v>
      </c>
      <c r="T44" s="18">
        <f>IFERROR('Comex Stat 15 | EXP (SCN124)'!T43/'Comex Stat 15 | EXP (SCN124)'!$AF43,"")</f>
        <v>3.101378276353281E-2</v>
      </c>
      <c r="U44" s="18">
        <f>IFERROR('Comex Stat 15 | EXP (SCN124)'!U43/'Comex Stat 15 | EXP (SCN124)'!$AF43,"")</f>
        <v>2.3380344187938448E-3</v>
      </c>
      <c r="V44" s="18">
        <f>IFERROR('Comex Stat 15 | EXP (SCN124)'!V43/'Comex Stat 15 | EXP (SCN124)'!$AF43,"")</f>
        <v>3.0401519891464172E-3</v>
      </c>
      <c r="W44" s="18">
        <f>IFERROR('Comex Stat 15 | EXP (SCN124)'!W43/'Comex Stat 15 | EXP (SCN124)'!$AF43,"")</f>
        <v>4.2060037316679063E-4</v>
      </c>
      <c r="X44" s="18">
        <f>IFERROR('Comex Stat 15 | EXP (SCN124)'!X43/'Comex Stat 15 | EXP (SCN124)'!$AF43,"")</f>
        <v>5.3113323674082414E-4</v>
      </c>
      <c r="Y44" s="18">
        <f>IFERROR('Comex Stat 15 | EXP (SCN124)'!Y43/'Comex Stat 15 | EXP (SCN124)'!$AF43,"")</f>
        <v>8.3812065876053378E-6</v>
      </c>
      <c r="Z44" s="18">
        <f>IFERROR('Comex Stat 15 | EXP (SCN124)'!Z43/'Comex Stat 15 | EXP (SCN124)'!$AF43,"")</f>
        <v>1.3311568905502392E-4</v>
      </c>
      <c r="AA44" s="18">
        <f>IFERROR('Comex Stat 15 | EXP (SCN124)'!AA43/'Comex Stat 15 | EXP (SCN124)'!$AF43,"")</f>
        <v>1.4239782271972003E-3</v>
      </c>
      <c r="AB44" s="18">
        <f>IFERROR('Comex Stat 15 | EXP (SCN124)'!AB43/'Comex Stat 15 | EXP (SCN124)'!$AF43,"")</f>
        <v>2.6474805892853369E-3</v>
      </c>
      <c r="AC44" s="18">
        <f>IFERROR('Comex Stat 15 | EXP (SCN124)'!AC43/'Comex Stat 15 | EXP (SCN124)'!$AF43,"")</f>
        <v>9.1984783224709991E-3</v>
      </c>
      <c r="AD44" s="18">
        <f>IFERROR('Comex Stat 15 | EXP (SCN124)'!AD43/'Comex Stat 15 | EXP (SCN124)'!$AF43,"")</f>
        <v>0.24004960041566903</v>
      </c>
      <c r="AE44" s="18">
        <f>IFERROR('Comex Stat 15 | EXP (SCN124)'!AE43/'Comex Stat 15 | EXP (SCN124)'!$AF43,"")</f>
        <v>0.25742311068459695</v>
      </c>
      <c r="AF44" s="17">
        <f>IFERROR('Comex Stat 15 | EXP (SCN124)'!AF43/'Comex Stat 15 | EXP (SCN124)'!$AF43,"")</f>
        <v>1</v>
      </c>
      <c r="AH44" s="22">
        <v>0</v>
      </c>
      <c r="AJ44" s="33">
        <f t="shared" si="11"/>
        <v>0</v>
      </c>
      <c r="AK44" s="22">
        <f t="shared" si="11"/>
        <v>0</v>
      </c>
      <c r="AL44" s="22">
        <f t="shared" si="11"/>
        <v>0</v>
      </c>
      <c r="AM44" s="22">
        <f t="shared" si="11"/>
        <v>0</v>
      </c>
      <c r="AN44" s="22">
        <f t="shared" si="11"/>
        <v>0</v>
      </c>
      <c r="AO44" s="22">
        <f t="shared" si="11"/>
        <v>0</v>
      </c>
      <c r="AP44" s="22">
        <f t="shared" si="11"/>
        <v>0</v>
      </c>
      <c r="AQ44" s="22">
        <f t="shared" si="11"/>
        <v>0</v>
      </c>
      <c r="AR44" s="22">
        <f t="shared" si="11"/>
        <v>0</v>
      </c>
      <c r="AS44" s="22">
        <f t="shared" si="11"/>
        <v>0</v>
      </c>
      <c r="AT44" s="22">
        <f t="shared" si="11"/>
        <v>0</v>
      </c>
      <c r="AU44" s="22">
        <f t="shared" si="11"/>
        <v>0</v>
      </c>
      <c r="AV44" s="22">
        <f t="shared" si="11"/>
        <v>0</v>
      </c>
      <c r="AW44" s="22">
        <f t="shared" si="11"/>
        <v>0</v>
      </c>
      <c r="AX44" s="22">
        <f t="shared" si="11"/>
        <v>0</v>
      </c>
      <c r="AY44" s="22">
        <f t="shared" si="11"/>
        <v>0</v>
      </c>
      <c r="AZ44" s="22">
        <f t="shared" si="11"/>
        <v>0</v>
      </c>
      <c r="BA44" s="22">
        <f t="shared" si="11"/>
        <v>0</v>
      </c>
      <c r="BB44" s="22">
        <f t="shared" si="11"/>
        <v>0</v>
      </c>
      <c r="BC44" s="22">
        <f t="shared" si="11"/>
        <v>0</v>
      </c>
      <c r="BD44" s="22">
        <f t="shared" si="11"/>
        <v>0</v>
      </c>
      <c r="BE44" s="22">
        <f t="shared" ref="BE44:BI44" si="12">IFERROR(AA44*$AH44,"")</f>
        <v>0</v>
      </c>
      <c r="BF44" s="22">
        <f t="shared" si="12"/>
        <v>0</v>
      </c>
      <c r="BG44" s="22">
        <f t="shared" si="12"/>
        <v>0</v>
      </c>
      <c r="BH44" s="22">
        <f t="shared" si="12"/>
        <v>0</v>
      </c>
      <c r="BI44" s="22">
        <f t="shared" si="12"/>
        <v>0</v>
      </c>
      <c r="BJ44" s="27">
        <f t="shared" si="4"/>
        <v>0</v>
      </c>
      <c r="BK44" s="27" t="str">
        <f t="shared" si="5"/>
        <v>N</v>
      </c>
    </row>
    <row r="45" spans="2:63" x14ac:dyDescent="0.3">
      <c r="B45" s="2">
        <v>16001</v>
      </c>
      <c r="C45" s="9" t="s">
        <v>71</v>
      </c>
      <c r="D45" s="9">
        <v>42</v>
      </c>
      <c r="E45" s="9" t="str">
        <f t="shared" si="2"/>
        <v>S</v>
      </c>
      <c r="F45" s="18">
        <f>IFERROR('Comex Stat 15 | EXP (SCN124)'!F44/'Comex Stat 15 | EXP (SCN124)'!$AF44,"")</f>
        <v>0.38005130454759462</v>
      </c>
      <c r="G45" s="18">
        <f>IFERROR('Comex Stat 15 | EXP (SCN124)'!G44/'Comex Stat 15 | EXP (SCN124)'!$AF44,"")</f>
        <v>2.7581696990904191E-2</v>
      </c>
      <c r="H45" s="18">
        <f>IFERROR('Comex Stat 15 | EXP (SCN124)'!H44/'Comex Stat 15 | EXP (SCN124)'!$AF44,"")</f>
        <v>1.9566204994584264E-4</v>
      </c>
      <c r="I45" s="18">
        <f>IFERROR('Comex Stat 15 | EXP (SCN124)'!I44/'Comex Stat 15 | EXP (SCN124)'!$AF44,"")</f>
        <v>1.5816389902320586E-2</v>
      </c>
      <c r="J45" s="18">
        <f>IFERROR('Comex Stat 15 | EXP (SCN124)'!J44/'Comex Stat 15 | EXP (SCN124)'!$AF44,"")</f>
        <v>9.7684330579077341E-3</v>
      </c>
      <c r="K45" s="18">
        <f>IFERROR('Comex Stat 15 | EXP (SCN124)'!K44/'Comex Stat 15 | EXP (SCN124)'!$AF44,"")</f>
        <v>1.6027655733778765E-2</v>
      </c>
      <c r="L45" s="18">
        <f>IFERROR('Comex Stat 15 | EXP (SCN124)'!L44/'Comex Stat 15 | EXP (SCN124)'!$AF44,"")</f>
        <v>5.5104242800439237E-3</v>
      </c>
      <c r="M45" s="18">
        <f>IFERROR('Comex Stat 15 | EXP (SCN124)'!M44/'Comex Stat 15 | EXP (SCN124)'!$AF44,"")</f>
        <v>4.7007020432368735E-3</v>
      </c>
      <c r="N45" s="18">
        <f>IFERROR('Comex Stat 15 | EXP (SCN124)'!N44/'Comex Stat 15 | EXP (SCN124)'!$AF44,"")</f>
        <v>1.6846009916239104E-3</v>
      </c>
      <c r="O45" s="18">
        <f>IFERROR('Comex Stat 15 | EXP (SCN124)'!O44/'Comex Stat 15 | EXP (SCN124)'!$AF44,"")</f>
        <v>6.8787915509760256E-3</v>
      </c>
      <c r="P45" s="18">
        <f>IFERROR('Comex Stat 15 | EXP (SCN124)'!P44/'Comex Stat 15 | EXP (SCN124)'!$AF44,"")</f>
        <v>9.0491928343412083E-3</v>
      </c>
      <c r="Q45" s="18">
        <f>IFERROR('Comex Stat 15 | EXP (SCN124)'!Q44/'Comex Stat 15 | EXP (SCN124)'!$AF44,"")</f>
        <v>1.8831745981338233E-3</v>
      </c>
      <c r="R45" s="18">
        <f>IFERROR('Comex Stat 15 | EXP (SCN124)'!R44/'Comex Stat 15 | EXP (SCN124)'!$AF44,"")</f>
        <v>5.5278922795495766E-3</v>
      </c>
      <c r="S45" s="18">
        <f>IFERROR('Comex Stat 15 | EXP (SCN124)'!S44/'Comex Stat 15 | EXP (SCN124)'!$AF44,"")</f>
        <v>5.5101549644114445E-3</v>
      </c>
      <c r="T45" s="18">
        <f>IFERROR('Comex Stat 15 | EXP (SCN124)'!T44/'Comex Stat 15 | EXP (SCN124)'!$AF44,"")</f>
        <v>6.3685736211949839E-2</v>
      </c>
      <c r="U45" s="18">
        <f>IFERROR('Comex Stat 15 | EXP (SCN124)'!U44/'Comex Stat 15 | EXP (SCN124)'!$AF44,"")</f>
        <v>9.114583384509259E-4</v>
      </c>
      <c r="V45" s="18">
        <f>IFERROR('Comex Stat 15 | EXP (SCN124)'!V44/'Comex Stat 15 | EXP (SCN124)'!$AF44,"")</f>
        <v>6.1568720164986452E-3</v>
      </c>
      <c r="W45" s="18">
        <f>IFERROR('Comex Stat 15 | EXP (SCN124)'!W44/'Comex Stat 15 | EXP (SCN124)'!$AF44,"")</f>
        <v>4.4548735923175597E-5</v>
      </c>
      <c r="X45" s="18">
        <f>IFERROR('Comex Stat 15 | EXP (SCN124)'!X44/'Comex Stat 15 | EXP (SCN124)'!$AF44,"")</f>
        <v>2.7639876760166136E-3</v>
      </c>
      <c r="Y45" s="18">
        <f>IFERROR('Comex Stat 15 | EXP (SCN124)'!Y44/'Comex Stat 15 | EXP (SCN124)'!$AF44,"")</f>
        <v>2.7180856625371973E-3</v>
      </c>
      <c r="Z45" s="18">
        <f>IFERROR('Comex Stat 15 | EXP (SCN124)'!Z44/'Comex Stat 15 | EXP (SCN124)'!$AF44,"")</f>
        <v>1.8088555424783785E-3</v>
      </c>
      <c r="AA45" s="18">
        <f>IFERROR('Comex Stat 15 | EXP (SCN124)'!AA44/'Comex Stat 15 | EXP (SCN124)'!$AF44,"")</f>
        <v>9.9412305232944405E-5</v>
      </c>
      <c r="AB45" s="18">
        <f>IFERROR('Comex Stat 15 | EXP (SCN124)'!AB44/'Comex Stat 15 | EXP (SCN124)'!$AF44,"")</f>
        <v>2.3607359753272509E-3</v>
      </c>
      <c r="AC45" s="18">
        <f>IFERROR('Comex Stat 15 | EXP (SCN124)'!AC44/'Comex Stat 15 | EXP (SCN124)'!$AF44,"")</f>
        <v>1.0829134239620425E-2</v>
      </c>
      <c r="AD45" s="18">
        <f>IFERROR('Comex Stat 15 | EXP (SCN124)'!AD44/'Comex Stat 15 | EXP (SCN124)'!$AF44,"")</f>
        <v>0.19298432232506682</v>
      </c>
      <c r="AE45" s="18">
        <f>IFERROR('Comex Stat 15 | EXP (SCN124)'!AE44/'Comex Stat 15 | EXP (SCN124)'!$AF44,"")</f>
        <v>0.22545077514612924</v>
      </c>
      <c r="AF45" s="17">
        <f>IFERROR('Comex Stat 15 | EXP (SCN124)'!AF44/'Comex Stat 15 | EXP (SCN124)'!$AF44,"")</f>
        <v>1</v>
      </c>
      <c r="AH45" s="22">
        <v>0</v>
      </c>
      <c r="AJ45" s="33">
        <f t="shared" ref="AJ45:BI54" si="13">IFERROR(F45*$AH45,"")</f>
        <v>0</v>
      </c>
      <c r="AK45" s="22">
        <f t="shared" si="13"/>
        <v>0</v>
      </c>
      <c r="AL45" s="22">
        <f t="shared" si="13"/>
        <v>0</v>
      </c>
      <c r="AM45" s="22">
        <f t="shared" si="13"/>
        <v>0</v>
      </c>
      <c r="AN45" s="22">
        <f t="shared" si="13"/>
        <v>0</v>
      </c>
      <c r="AO45" s="22">
        <f t="shared" si="13"/>
        <v>0</v>
      </c>
      <c r="AP45" s="22">
        <f t="shared" si="13"/>
        <v>0</v>
      </c>
      <c r="AQ45" s="22">
        <f t="shared" si="13"/>
        <v>0</v>
      </c>
      <c r="AR45" s="22">
        <f t="shared" si="13"/>
        <v>0</v>
      </c>
      <c r="AS45" s="22">
        <f t="shared" si="13"/>
        <v>0</v>
      </c>
      <c r="AT45" s="22">
        <f t="shared" si="13"/>
        <v>0</v>
      </c>
      <c r="AU45" s="22">
        <f t="shared" si="13"/>
        <v>0</v>
      </c>
      <c r="AV45" s="22">
        <f t="shared" si="13"/>
        <v>0</v>
      </c>
      <c r="AW45" s="22">
        <f t="shared" si="13"/>
        <v>0</v>
      </c>
      <c r="AX45" s="22">
        <f t="shared" si="13"/>
        <v>0</v>
      </c>
      <c r="AY45" s="22">
        <f t="shared" si="13"/>
        <v>0</v>
      </c>
      <c r="AZ45" s="22">
        <f t="shared" si="13"/>
        <v>0</v>
      </c>
      <c r="BA45" s="22">
        <f t="shared" si="13"/>
        <v>0</v>
      </c>
      <c r="BB45" s="22">
        <f t="shared" si="13"/>
        <v>0</v>
      </c>
      <c r="BC45" s="22">
        <f t="shared" si="13"/>
        <v>0</v>
      </c>
      <c r="BD45" s="22">
        <f t="shared" si="13"/>
        <v>0</v>
      </c>
      <c r="BE45" s="22">
        <f t="shared" si="13"/>
        <v>0</v>
      </c>
      <c r="BF45" s="22">
        <f t="shared" si="13"/>
        <v>0</v>
      </c>
      <c r="BG45" s="22">
        <f t="shared" si="13"/>
        <v>0</v>
      </c>
      <c r="BH45" s="22">
        <f t="shared" si="13"/>
        <v>0</v>
      </c>
      <c r="BI45" s="22">
        <f t="shared" si="13"/>
        <v>0</v>
      </c>
      <c r="BJ45" s="27">
        <f t="shared" si="4"/>
        <v>0</v>
      </c>
      <c r="BK45" s="27" t="str">
        <f t="shared" si="5"/>
        <v>N</v>
      </c>
    </row>
    <row r="46" spans="2:63" x14ac:dyDescent="0.3">
      <c r="B46" s="2">
        <v>17001</v>
      </c>
      <c r="C46" s="9" t="s">
        <v>72</v>
      </c>
      <c r="D46" s="9">
        <v>43</v>
      </c>
      <c r="E46" s="9" t="str">
        <f t="shared" si="2"/>
        <v>S</v>
      </c>
      <c r="F46" s="18">
        <f>IFERROR('Comex Stat 15 | EXP (SCN124)'!F45/'Comex Stat 15 | EXP (SCN124)'!$AF45,"")</f>
        <v>0.17601784163748199</v>
      </c>
      <c r="G46" s="18">
        <f>IFERROR('Comex Stat 15 | EXP (SCN124)'!G45/'Comex Stat 15 | EXP (SCN124)'!$AF45,"")</f>
        <v>0.33100008107038392</v>
      </c>
      <c r="H46" s="18">
        <f>IFERROR('Comex Stat 15 | EXP (SCN124)'!H45/'Comex Stat 15 | EXP (SCN124)'!$AF45,"")</f>
        <v>0</v>
      </c>
      <c r="I46" s="18">
        <f>IFERROR('Comex Stat 15 | EXP (SCN124)'!I45/'Comex Stat 15 | EXP (SCN124)'!$AF45,"")</f>
        <v>6.6391947736304895E-4</v>
      </c>
      <c r="J46" s="18">
        <f>IFERROR('Comex Stat 15 | EXP (SCN124)'!J45/'Comex Stat 15 | EXP (SCN124)'!$AF45,"")</f>
        <v>6.0431126938360273E-4</v>
      </c>
      <c r="K46" s="18">
        <f>IFERROR('Comex Stat 15 | EXP (SCN124)'!K45/'Comex Stat 15 | EXP (SCN124)'!$AF45,"")</f>
        <v>8.6210542347175383E-3</v>
      </c>
      <c r="L46" s="18">
        <f>IFERROR('Comex Stat 15 | EXP (SCN124)'!L45/'Comex Stat 15 | EXP (SCN124)'!$AF45,"")</f>
        <v>1.402251329111199E-6</v>
      </c>
      <c r="M46" s="18">
        <f>IFERROR('Comex Stat 15 | EXP (SCN124)'!M45/'Comex Stat 15 | EXP (SCN124)'!$AF45,"")</f>
        <v>6.44262547871274E-5</v>
      </c>
      <c r="N46" s="18">
        <f>IFERROR('Comex Stat 15 | EXP (SCN124)'!N45/'Comex Stat 15 | EXP (SCN124)'!$AF45,"")</f>
        <v>4.4030101199458408E-4</v>
      </c>
      <c r="O46" s="18">
        <f>IFERROR('Comex Stat 15 | EXP (SCN124)'!O45/'Comex Stat 15 | EXP (SCN124)'!$AF45,"")</f>
        <v>1.1330033263316291E-5</v>
      </c>
      <c r="P46" s="18">
        <f>IFERROR('Comex Stat 15 | EXP (SCN124)'!P45/'Comex Stat 15 | EXP (SCN124)'!$AF45,"")</f>
        <v>2.820754171329157E-3</v>
      </c>
      <c r="Q46" s="18">
        <f>IFERROR('Comex Stat 15 | EXP (SCN124)'!Q45/'Comex Stat 15 | EXP (SCN124)'!$AF45,"")</f>
        <v>2.2494001029769997E-6</v>
      </c>
      <c r="R46" s="18">
        <f>IFERROR('Comex Stat 15 | EXP (SCN124)'!R45/'Comex Stat 15 | EXP (SCN124)'!$AF45,"")</f>
        <v>4.5776383689903995E-4</v>
      </c>
      <c r="S46" s="18">
        <f>IFERROR('Comex Stat 15 | EXP (SCN124)'!S45/'Comex Stat 15 | EXP (SCN124)'!$AF45,"")</f>
        <v>4.7746604071269668E-4</v>
      </c>
      <c r="T46" s="18">
        <f>IFERROR('Comex Stat 15 | EXP (SCN124)'!T45/'Comex Stat 15 | EXP (SCN124)'!$AF45,"")</f>
        <v>1.8543904131035744E-3</v>
      </c>
      <c r="U46" s="18">
        <f>IFERROR('Comex Stat 15 | EXP (SCN124)'!U45/'Comex Stat 15 | EXP (SCN124)'!$AF45,"")</f>
        <v>0</v>
      </c>
      <c r="V46" s="18">
        <f>IFERROR('Comex Stat 15 | EXP (SCN124)'!V45/'Comex Stat 15 | EXP (SCN124)'!$AF45,"")</f>
        <v>6.1315389919175755E-5</v>
      </c>
      <c r="W46" s="18">
        <f>IFERROR('Comex Stat 15 | EXP (SCN124)'!W45/'Comex Stat 15 | EXP (SCN124)'!$AF45,"")</f>
        <v>3.8280960225046919E-6</v>
      </c>
      <c r="X46" s="18">
        <f>IFERROR('Comex Stat 15 | EXP (SCN124)'!X45/'Comex Stat 15 | EXP (SCN124)'!$AF45,"")</f>
        <v>3.0589515051932014E-5</v>
      </c>
      <c r="Y46" s="18">
        <f>IFERROR('Comex Stat 15 | EXP (SCN124)'!Y45/'Comex Stat 15 | EXP (SCN124)'!$AF45,"")</f>
        <v>0</v>
      </c>
      <c r="Z46" s="18">
        <f>IFERROR('Comex Stat 15 | EXP (SCN124)'!Z45/'Comex Stat 15 | EXP (SCN124)'!$AF45,"")</f>
        <v>5.9293256175051639E-6</v>
      </c>
      <c r="AA46" s="18">
        <f>IFERROR('Comex Stat 15 | EXP (SCN124)'!AA45/'Comex Stat 15 | EXP (SCN124)'!$AF45,"")</f>
        <v>0</v>
      </c>
      <c r="AB46" s="18">
        <f>IFERROR('Comex Stat 15 | EXP (SCN124)'!AB45/'Comex Stat 15 | EXP (SCN124)'!$AF45,"")</f>
        <v>6.2632461101189338E-9</v>
      </c>
      <c r="AC46" s="18">
        <f>IFERROR('Comex Stat 15 | EXP (SCN124)'!AC45/'Comex Stat 15 | EXP (SCN124)'!$AF45,"")</f>
        <v>8.4159631671423601E-4</v>
      </c>
      <c r="AD46" s="18">
        <f>IFERROR('Comex Stat 15 | EXP (SCN124)'!AD45/'Comex Stat 15 | EXP (SCN124)'!$AF45,"")</f>
        <v>0.37121599512744935</v>
      </c>
      <c r="AE46" s="18">
        <f>IFERROR('Comex Stat 15 | EXP (SCN124)'!AE45/'Comex Stat 15 | EXP (SCN124)'!$AF45,"")</f>
        <v>0.10480344886312748</v>
      </c>
      <c r="AF46" s="17">
        <f>IFERROR('Comex Stat 15 | EXP (SCN124)'!AF45/'Comex Stat 15 | EXP (SCN124)'!$AF45,"")</f>
        <v>1</v>
      </c>
      <c r="AH46" s="22">
        <v>0</v>
      </c>
      <c r="AJ46" s="33">
        <f t="shared" si="13"/>
        <v>0</v>
      </c>
      <c r="AK46" s="22">
        <f t="shared" si="13"/>
        <v>0</v>
      </c>
      <c r="AL46" s="22">
        <f t="shared" si="13"/>
        <v>0</v>
      </c>
      <c r="AM46" s="22">
        <f t="shared" si="13"/>
        <v>0</v>
      </c>
      <c r="AN46" s="22">
        <f t="shared" si="13"/>
        <v>0</v>
      </c>
      <c r="AO46" s="22">
        <f t="shared" si="13"/>
        <v>0</v>
      </c>
      <c r="AP46" s="22">
        <f t="shared" si="13"/>
        <v>0</v>
      </c>
      <c r="AQ46" s="22">
        <f t="shared" si="13"/>
        <v>0</v>
      </c>
      <c r="AR46" s="22">
        <f t="shared" si="13"/>
        <v>0</v>
      </c>
      <c r="AS46" s="22">
        <f t="shared" si="13"/>
        <v>0</v>
      </c>
      <c r="AT46" s="22">
        <f t="shared" si="13"/>
        <v>0</v>
      </c>
      <c r="AU46" s="22">
        <f t="shared" si="13"/>
        <v>0</v>
      </c>
      <c r="AV46" s="22">
        <f t="shared" si="13"/>
        <v>0</v>
      </c>
      <c r="AW46" s="22">
        <f t="shared" si="13"/>
        <v>0</v>
      </c>
      <c r="AX46" s="22">
        <f t="shared" si="13"/>
        <v>0</v>
      </c>
      <c r="AY46" s="22">
        <f t="shared" si="13"/>
        <v>0</v>
      </c>
      <c r="AZ46" s="22">
        <f t="shared" si="13"/>
        <v>0</v>
      </c>
      <c r="BA46" s="22">
        <f t="shared" si="13"/>
        <v>0</v>
      </c>
      <c r="BB46" s="22">
        <f t="shared" si="13"/>
        <v>0</v>
      </c>
      <c r="BC46" s="22">
        <f t="shared" si="13"/>
        <v>0</v>
      </c>
      <c r="BD46" s="22">
        <f t="shared" si="13"/>
        <v>0</v>
      </c>
      <c r="BE46" s="22">
        <f t="shared" si="13"/>
        <v>0</v>
      </c>
      <c r="BF46" s="22">
        <f t="shared" si="13"/>
        <v>0</v>
      </c>
      <c r="BG46" s="22">
        <f t="shared" si="13"/>
        <v>0</v>
      </c>
      <c r="BH46" s="22">
        <f t="shared" si="13"/>
        <v>0</v>
      </c>
      <c r="BI46" s="22">
        <f t="shared" si="13"/>
        <v>0</v>
      </c>
      <c r="BJ46" s="27">
        <f t="shared" si="4"/>
        <v>0</v>
      </c>
      <c r="BK46" s="27" t="str">
        <f t="shared" si="5"/>
        <v>N</v>
      </c>
    </row>
    <row r="47" spans="2:63" x14ac:dyDescent="0.3">
      <c r="B47" s="2">
        <v>17002</v>
      </c>
      <c r="C47" s="9" t="s">
        <v>73</v>
      </c>
      <c r="D47" s="9">
        <v>44</v>
      </c>
      <c r="E47" s="9" t="str">
        <f t="shared" si="2"/>
        <v>S</v>
      </c>
      <c r="F47" s="18">
        <f>IFERROR('Comex Stat 15 | EXP (SCN124)'!F46/'Comex Stat 15 | EXP (SCN124)'!$AF46,"")</f>
        <v>0.11214845922928462</v>
      </c>
      <c r="G47" s="18">
        <f>IFERROR('Comex Stat 15 | EXP (SCN124)'!G46/'Comex Stat 15 | EXP (SCN124)'!$AF46,"")</f>
        <v>6.6851323124637929E-2</v>
      </c>
      <c r="H47" s="18">
        <f>IFERROR('Comex Stat 15 | EXP (SCN124)'!H46/'Comex Stat 15 | EXP (SCN124)'!$AF46,"")</f>
        <v>1.1641856585174351E-4</v>
      </c>
      <c r="I47" s="18">
        <f>IFERROR('Comex Stat 15 | EXP (SCN124)'!I46/'Comex Stat 15 | EXP (SCN124)'!$AF46,"")</f>
        <v>1.2862862017591018E-3</v>
      </c>
      <c r="J47" s="18">
        <f>IFERROR('Comex Stat 15 | EXP (SCN124)'!J46/'Comex Stat 15 | EXP (SCN124)'!$AF46,"")</f>
        <v>1.5679645875304474E-2</v>
      </c>
      <c r="K47" s="18">
        <f>IFERROR('Comex Stat 15 | EXP (SCN124)'!K46/'Comex Stat 15 | EXP (SCN124)'!$AF46,"")</f>
        <v>0.19629294486709384</v>
      </c>
      <c r="L47" s="18">
        <f>IFERROR('Comex Stat 15 | EXP (SCN124)'!L46/'Comex Stat 15 | EXP (SCN124)'!$AF46,"")</f>
        <v>2.3868021391140141E-2</v>
      </c>
      <c r="M47" s="18">
        <f>IFERROR('Comex Stat 15 | EXP (SCN124)'!M46/'Comex Stat 15 | EXP (SCN124)'!$AF46,"")</f>
        <v>5.9177896308131347E-2</v>
      </c>
      <c r="N47" s="18">
        <f>IFERROR('Comex Stat 15 | EXP (SCN124)'!N46/'Comex Stat 15 | EXP (SCN124)'!$AF46,"")</f>
        <v>4.7048149809210939E-2</v>
      </c>
      <c r="O47" s="18">
        <f>IFERROR('Comex Stat 15 | EXP (SCN124)'!O46/'Comex Stat 15 | EXP (SCN124)'!$AF46,"")</f>
        <v>6.4235942438616134E-2</v>
      </c>
      <c r="P47" s="18">
        <f>IFERROR('Comex Stat 15 | EXP (SCN124)'!P46/'Comex Stat 15 | EXP (SCN124)'!$AF46,"")</f>
        <v>2.8750270713328707E-2</v>
      </c>
      <c r="Q47" s="18">
        <f>IFERROR('Comex Stat 15 | EXP (SCN124)'!Q46/'Comex Stat 15 | EXP (SCN124)'!$AF46,"")</f>
        <v>2.1205020390506552E-2</v>
      </c>
      <c r="R47" s="18">
        <f>IFERROR('Comex Stat 15 | EXP (SCN124)'!R46/'Comex Stat 15 | EXP (SCN124)'!$AF46,"")</f>
        <v>4.5916621971971126E-2</v>
      </c>
      <c r="S47" s="18">
        <f>IFERROR('Comex Stat 15 | EXP (SCN124)'!S46/'Comex Stat 15 | EXP (SCN124)'!$AF46,"")</f>
        <v>2.5141632593821579E-2</v>
      </c>
      <c r="T47" s="18">
        <f>IFERROR('Comex Stat 15 | EXP (SCN124)'!T46/'Comex Stat 15 | EXP (SCN124)'!$AF46,"")</f>
        <v>1.8397473221591513E-2</v>
      </c>
      <c r="U47" s="18">
        <f>IFERROR('Comex Stat 15 | EXP (SCN124)'!U46/'Comex Stat 15 | EXP (SCN124)'!$AF46,"")</f>
        <v>1.7141918331732078E-3</v>
      </c>
      <c r="V47" s="18">
        <f>IFERROR('Comex Stat 15 | EXP (SCN124)'!V46/'Comex Stat 15 | EXP (SCN124)'!$AF46,"")</f>
        <v>9.8490247145945516E-3</v>
      </c>
      <c r="W47" s="18">
        <f>IFERROR('Comex Stat 15 | EXP (SCN124)'!W46/'Comex Stat 15 | EXP (SCN124)'!$AF46,"")</f>
        <v>5.8651607217004038E-4</v>
      </c>
      <c r="X47" s="18">
        <f>IFERROR('Comex Stat 15 | EXP (SCN124)'!X46/'Comex Stat 15 | EXP (SCN124)'!$AF46,"")</f>
        <v>2.1474556866096601E-3</v>
      </c>
      <c r="Y47" s="18">
        <f>IFERROR('Comex Stat 15 | EXP (SCN124)'!Y46/'Comex Stat 15 | EXP (SCN124)'!$AF46,"")</f>
        <v>7.487288215573568E-4</v>
      </c>
      <c r="Z47" s="18">
        <f>IFERROR('Comex Stat 15 | EXP (SCN124)'!Z46/'Comex Stat 15 | EXP (SCN124)'!$AF46,"")</f>
        <v>3.7795300575475259E-3</v>
      </c>
      <c r="AA47" s="18">
        <f>IFERROR('Comex Stat 15 | EXP (SCN124)'!AA46/'Comex Stat 15 | EXP (SCN124)'!$AF46,"")</f>
        <v>7.7769856495046885E-4</v>
      </c>
      <c r="AB47" s="18">
        <f>IFERROR('Comex Stat 15 | EXP (SCN124)'!AB46/'Comex Stat 15 | EXP (SCN124)'!$AF46,"")</f>
        <v>2.5598606461892004E-3</v>
      </c>
      <c r="AC47" s="18">
        <f>IFERROR('Comex Stat 15 | EXP (SCN124)'!AC46/'Comex Stat 15 | EXP (SCN124)'!$AF46,"")</f>
        <v>9.9330116637923078E-3</v>
      </c>
      <c r="AD47" s="18">
        <f>IFERROR('Comex Stat 15 | EXP (SCN124)'!AD46/'Comex Stat 15 | EXP (SCN124)'!$AF46,"")</f>
        <v>6.4500627767548474E-2</v>
      </c>
      <c r="AE47" s="18">
        <f>IFERROR('Comex Stat 15 | EXP (SCN124)'!AE46/'Comex Stat 15 | EXP (SCN124)'!$AF46,"")</f>
        <v>0.17728724746961746</v>
      </c>
      <c r="AF47" s="17">
        <f>IFERROR('Comex Stat 15 | EXP (SCN124)'!AF46/'Comex Stat 15 | EXP (SCN124)'!$AF46,"")</f>
        <v>1</v>
      </c>
      <c r="AH47" s="22">
        <v>0</v>
      </c>
      <c r="AJ47" s="33">
        <f t="shared" si="13"/>
        <v>0</v>
      </c>
      <c r="AK47" s="22">
        <f t="shared" si="13"/>
        <v>0</v>
      </c>
      <c r="AL47" s="22">
        <f t="shared" si="13"/>
        <v>0</v>
      </c>
      <c r="AM47" s="22">
        <f t="shared" si="13"/>
        <v>0</v>
      </c>
      <c r="AN47" s="22">
        <f t="shared" si="13"/>
        <v>0</v>
      </c>
      <c r="AO47" s="22">
        <f t="shared" si="13"/>
        <v>0</v>
      </c>
      <c r="AP47" s="22">
        <f t="shared" si="13"/>
        <v>0</v>
      </c>
      <c r="AQ47" s="22">
        <f t="shared" si="13"/>
        <v>0</v>
      </c>
      <c r="AR47" s="22">
        <f t="shared" si="13"/>
        <v>0</v>
      </c>
      <c r="AS47" s="22">
        <f t="shared" si="13"/>
        <v>0</v>
      </c>
      <c r="AT47" s="22">
        <f t="shared" si="13"/>
        <v>0</v>
      </c>
      <c r="AU47" s="22">
        <f t="shared" si="13"/>
        <v>0</v>
      </c>
      <c r="AV47" s="22">
        <f t="shared" si="13"/>
        <v>0</v>
      </c>
      <c r="AW47" s="22">
        <f t="shared" si="13"/>
        <v>0</v>
      </c>
      <c r="AX47" s="22">
        <f t="shared" si="13"/>
        <v>0</v>
      </c>
      <c r="AY47" s="22">
        <f t="shared" si="13"/>
        <v>0</v>
      </c>
      <c r="AZ47" s="22">
        <f t="shared" si="13"/>
        <v>0</v>
      </c>
      <c r="BA47" s="22">
        <f t="shared" si="13"/>
        <v>0</v>
      </c>
      <c r="BB47" s="22">
        <f t="shared" si="13"/>
        <v>0</v>
      </c>
      <c r="BC47" s="22">
        <f t="shared" si="13"/>
        <v>0</v>
      </c>
      <c r="BD47" s="22">
        <f t="shared" si="13"/>
        <v>0</v>
      </c>
      <c r="BE47" s="22">
        <f t="shared" si="13"/>
        <v>0</v>
      </c>
      <c r="BF47" s="22">
        <f t="shared" si="13"/>
        <v>0</v>
      </c>
      <c r="BG47" s="22">
        <f t="shared" si="13"/>
        <v>0</v>
      </c>
      <c r="BH47" s="22">
        <f t="shared" si="13"/>
        <v>0</v>
      </c>
      <c r="BI47" s="22">
        <f t="shared" si="13"/>
        <v>0</v>
      </c>
      <c r="BJ47" s="27">
        <f t="shared" si="4"/>
        <v>0</v>
      </c>
      <c r="BK47" s="27" t="str">
        <f t="shared" si="5"/>
        <v>N</v>
      </c>
    </row>
    <row r="48" spans="2:63" x14ac:dyDescent="0.3">
      <c r="B48" s="2">
        <v>18001</v>
      </c>
      <c r="C48" s="9" t="s">
        <v>74</v>
      </c>
      <c r="D48" s="9">
        <v>45</v>
      </c>
      <c r="E48" s="9" t="str">
        <f t="shared" si="2"/>
        <v>S</v>
      </c>
      <c r="F48" s="18">
        <f>IFERROR('Comex Stat 15 | EXP (SCN124)'!F47/'Comex Stat 15 | EXP (SCN124)'!$AF47,"")</f>
        <v>5.9595477198897462E-2</v>
      </c>
      <c r="G48" s="18">
        <f>IFERROR('Comex Stat 15 | EXP (SCN124)'!G47/'Comex Stat 15 | EXP (SCN124)'!$AF47,"")</f>
        <v>3.8373917532703926E-3</v>
      </c>
      <c r="H48" s="18">
        <f>IFERROR('Comex Stat 15 | EXP (SCN124)'!H47/'Comex Stat 15 | EXP (SCN124)'!$AF47,"")</f>
        <v>2.3984359111287002E-4</v>
      </c>
      <c r="I48" s="18">
        <f>IFERROR('Comex Stat 15 | EXP (SCN124)'!I47/'Comex Stat 15 | EXP (SCN124)'!$AF47,"")</f>
        <v>2.4307550728663644E-2</v>
      </c>
      <c r="J48" s="18">
        <f>IFERROR('Comex Stat 15 | EXP (SCN124)'!J47/'Comex Stat 15 | EXP (SCN124)'!$AF47,"")</f>
        <v>1.1454143469806345E-3</v>
      </c>
      <c r="K48" s="18">
        <f>IFERROR('Comex Stat 15 | EXP (SCN124)'!K47/'Comex Stat 15 | EXP (SCN124)'!$AF47,"")</f>
        <v>0.24919030325785607</v>
      </c>
      <c r="L48" s="18">
        <f>IFERROR('Comex Stat 15 | EXP (SCN124)'!L47/'Comex Stat 15 | EXP (SCN124)'!$AF47,"")</f>
        <v>2.5935929098471387E-2</v>
      </c>
      <c r="M48" s="18">
        <f>IFERROR('Comex Stat 15 | EXP (SCN124)'!M47/'Comex Stat 15 | EXP (SCN124)'!$AF47,"")</f>
        <v>7.5200373517546742E-2</v>
      </c>
      <c r="N48" s="18">
        <f>IFERROR('Comex Stat 15 | EXP (SCN124)'!N47/'Comex Stat 15 | EXP (SCN124)'!$AF47,"")</f>
        <v>0.14576301339107336</v>
      </c>
      <c r="O48" s="18">
        <f>IFERROR('Comex Stat 15 | EXP (SCN124)'!O47/'Comex Stat 15 | EXP (SCN124)'!$AF47,"")</f>
        <v>3.4903056256376623E-2</v>
      </c>
      <c r="P48" s="18">
        <f>IFERROR('Comex Stat 15 | EXP (SCN124)'!P47/'Comex Stat 15 | EXP (SCN124)'!$AF47,"")</f>
        <v>8.9461342371493946E-2</v>
      </c>
      <c r="Q48" s="18">
        <f>IFERROR('Comex Stat 15 | EXP (SCN124)'!Q47/'Comex Stat 15 | EXP (SCN124)'!$AF47,"")</f>
        <v>9.5765666574915125E-3</v>
      </c>
      <c r="R48" s="18">
        <f>IFERROR('Comex Stat 15 | EXP (SCN124)'!R47/'Comex Stat 15 | EXP (SCN124)'!$AF47,"")</f>
        <v>2.4879359413601976E-2</v>
      </c>
      <c r="S48" s="18">
        <f>IFERROR('Comex Stat 15 | EXP (SCN124)'!S47/'Comex Stat 15 | EXP (SCN124)'!$AF47,"")</f>
        <v>3.5650968697504483E-2</v>
      </c>
      <c r="T48" s="18">
        <f>IFERROR('Comex Stat 15 | EXP (SCN124)'!T47/'Comex Stat 15 | EXP (SCN124)'!$AF47,"")</f>
        <v>5.7659657187506735E-2</v>
      </c>
      <c r="U48" s="18">
        <f>IFERROR('Comex Stat 15 | EXP (SCN124)'!U47/'Comex Stat 15 | EXP (SCN124)'!$AF47,"")</f>
        <v>1.4402401522483566E-2</v>
      </c>
      <c r="V48" s="18">
        <f>IFERROR('Comex Stat 15 | EXP (SCN124)'!V47/'Comex Stat 15 | EXP (SCN124)'!$AF47,"")</f>
        <v>6.8641777053913125E-2</v>
      </c>
      <c r="W48" s="18">
        <f>IFERROR('Comex Stat 15 | EXP (SCN124)'!W47/'Comex Stat 15 | EXP (SCN124)'!$AF47,"")</f>
        <v>2.9792294815869039E-3</v>
      </c>
      <c r="X48" s="18">
        <f>IFERROR('Comex Stat 15 | EXP (SCN124)'!X47/'Comex Stat 15 | EXP (SCN124)'!$AF47,"")</f>
        <v>5.3031965474361785E-4</v>
      </c>
      <c r="Y48" s="18">
        <f>IFERROR('Comex Stat 15 | EXP (SCN124)'!Y47/'Comex Stat 15 | EXP (SCN124)'!$AF47,"")</f>
        <v>1.8530005078045886E-4</v>
      </c>
      <c r="Z48" s="18">
        <f>IFERROR('Comex Stat 15 | EXP (SCN124)'!Z47/'Comex Stat 15 | EXP (SCN124)'!$AF47,"")</f>
        <v>7.4215154394158683E-3</v>
      </c>
      <c r="AA48" s="18">
        <f>IFERROR('Comex Stat 15 | EXP (SCN124)'!AA47/'Comex Stat 15 | EXP (SCN124)'!$AF47,"")</f>
        <v>1.4881084511621792E-3</v>
      </c>
      <c r="AB48" s="18">
        <f>IFERROR('Comex Stat 15 | EXP (SCN124)'!AB47/'Comex Stat 15 | EXP (SCN124)'!$AF47,"")</f>
        <v>3.1993063245560516E-3</v>
      </c>
      <c r="AC48" s="18">
        <f>IFERROR('Comex Stat 15 | EXP (SCN124)'!AC47/'Comex Stat 15 | EXP (SCN124)'!$AF47,"")</f>
        <v>8.351186829384001E-4</v>
      </c>
      <c r="AD48" s="18">
        <f>IFERROR('Comex Stat 15 | EXP (SCN124)'!AD47/'Comex Stat 15 | EXP (SCN124)'!$AF47,"")</f>
        <v>3.0534393507542865E-2</v>
      </c>
      <c r="AE48" s="18">
        <f>IFERROR('Comex Stat 15 | EXP (SCN124)'!AE47/'Comex Stat 15 | EXP (SCN124)'!$AF47,"")</f>
        <v>3.2436282363029117E-2</v>
      </c>
      <c r="AF48" s="17">
        <f>IFERROR('Comex Stat 15 | EXP (SCN124)'!AF47/'Comex Stat 15 | EXP (SCN124)'!$AF47,"")</f>
        <v>1</v>
      </c>
      <c r="AH48" s="22">
        <v>0</v>
      </c>
      <c r="AJ48" s="33">
        <f t="shared" si="13"/>
        <v>0</v>
      </c>
      <c r="AK48" s="22">
        <f t="shared" si="13"/>
        <v>0</v>
      </c>
      <c r="AL48" s="22">
        <f t="shared" si="13"/>
        <v>0</v>
      </c>
      <c r="AM48" s="22">
        <f t="shared" si="13"/>
        <v>0</v>
      </c>
      <c r="AN48" s="22">
        <f t="shared" si="13"/>
        <v>0</v>
      </c>
      <c r="AO48" s="22">
        <f t="shared" si="13"/>
        <v>0</v>
      </c>
      <c r="AP48" s="22">
        <f t="shared" si="13"/>
        <v>0</v>
      </c>
      <c r="AQ48" s="22">
        <f t="shared" si="13"/>
        <v>0</v>
      </c>
      <c r="AR48" s="22">
        <f t="shared" si="13"/>
        <v>0</v>
      </c>
      <c r="AS48" s="22">
        <f t="shared" si="13"/>
        <v>0</v>
      </c>
      <c r="AT48" s="22">
        <f t="shared" si="13"/>
        <v>0</v>
      </c>
      <c r="AU48" s="22">
        <f t="shared" si="13"/>
        <v>0</v>
      </c>
      <c r="AV48" s="22">
        <f t="shared" si="13"/>
        <v>0</v>
      </c>
      <c r="AW48" s="22">
        <f t="shared" si="13"/>
        <v>0</v>
      </c>
      <c r="AX48" s="22">
        <f t="shared" si="13"/>
        <v>0</v>
      </c>
      <c r="AY48" s="22">
        <f t="shared" si="13"/>
        <v>0</v>
      </c>
      <c r="AZ48" s="22">
        <f t="shared" si="13"/>
        <v>0</v>
      </c>
      <c r="BA48" s="22">
        <f t="shared" si="13"/>
        <v>0</v>
      </c>
      <c r="BB48" s="22">
        <f t="shared" si="13"/>
        <v>0</v>
      </c>
      <c r="BC48" s="22">
        <f t="shared" si="13"/>
        <v>0</v>
      </c>
      <c r="BD48" s="22">
        <f t="shared" si="13"/>
        <v>0</v>
      </c>
      <c r="BE48" s="22">
        <f t="shared" si="13"/>
        <v>0</v>
      </c>
      <c r="BF48" s="22">
        <f t="shared" si="13"/>
        <v>0</v>
      </c>
      <c r="BG48" s="22">
        <f t="shared" si="13"/>
        <v>0</v>
      </c>
      <c r="BH48" s="22">
        <f t="shared" si="13"/>
        <v>0</v>
      </c>
      <c r="BI48" s="22">
        <f t="shared" si="13"/>
        <v>0</v>
      </c>
      <c r="BJ48" s="27">
        <f t="shared" si="4"/>
        <v>0</v>
      </c>
      <c r="BK48" s="27" t="str">
        <f t="shared" si="5"/>
        <v>N</v>
      </c>
    </row>
    <row r="49" spans="2:63" x14ac:dyDescent="0.3">
      <c r="B49" s="2">
        <v>19911</v>
      </c>
      <c r="C49" s="9" t="s">
        <v>75</v>
      </c>
      <c r="D49" s="9">
        <v>46</v>
      </c>
      <c r="E49" s="9" t="str">
        <f t="shared" si="2"/>
        <v>S</v>
      </c>
      <c r="F49" s="18">
        <f>IFERROR('Comex Stat 15 | EXP (SCN124)'!F48/'Comex Stat 15 | EXP (SCN124)'!$AF48,"")</f>
        <v>0.1138310967187187</v>
      </c>
      <c r="G49" s="18">
        <f>IFERROR('Comex Stat 15 | EXP (SCN124)'!G48/'Comex Stat 15 | EXP (SCN124)'!$AF48,"")</f>
        <v>2.1943327516082542E-3</v>
      </c>
      <c r="H49" s="18">
        <f>IFERROR('Comex Stat 15 | EXP (SCN124)'!H48/'Comex Stat 15 | EXP (SCN124)'!$AF48,"")</f>
        <v>0</v>
      </c>
      <c r="I49" s="18">
        <f>IFERROR('Comex Stat 15 | EXP (SCN124)'!I48/'Comex Stat 15 | EXP (SCN124)'!$AF48,"")</f>
        <v>1.2175129173149486E-6</v>
      </c>
      <c r="J49" s="18">
        <f>IFERROR('Comex Stat 15 | EXP (SCN124)'!J48/'Comex Stat 15 | EXP (SCN124)'!$AF48,"")</f>
        <v>3.5482848959828002E-3</v>
      </c>
      <c r="K49" s="18">
        <f>IFERROR('Comex Stat 15 | EXP (SCN124)'!K48/'Comex Stat 15 | EXP (SCN124)'!$AF48,"")</f>
        <v>7.5464831550071977E-3</v>
      </c>
      <c r="L49" s="18">
        <f>IFERROR('Comex Stat 15 | EXP (SCN124)'!L48/'Comex Stat 15 | EXP (SCN124)'!$AF48,"")</f>
        <v>1.7523253817711064E-3</v>
      </c>
      <c r="M49" s="18">
        <f>IFERROR('Comex Stat 15 | EXP (SCN124)'!M48/'Comex Stat 15 | EXP (SCN124)'!$AF48,"")</f>
        <v>4.2371814295202297E-3</v>
      </c>
      <c r="N49" s="18">
        <f>IFERROR('Comex Stat 15 | EXP (SCN124)'!N48/'Comex Stat 15 | EXP (SCN124)'!$AF48,"")</f>
        <v>4.5113213048020828E-5</v>
      </c>
      <c r="O49" s="18">
        <f>IFERROR('Comex Stat 15 | EXP (SCN124)'!O48/'Comex Stat 15 | EXP (SCN124)'!$AF48,"")</f>
        <v>3.0758265307391755E-3</v>
      </c>
      <c r="P49" s="18">
        <f>IFERROR('Comex Stat 15 | EXP (SCN124)'!P48/'Comex Stat 15 | EXP (SCN124)'!$AF48,"")</f>
        <v>8.9102437741308703E-4</v>
      </c>
      <c r="Q49" s="18">
        <f>IFERROR('Comex Stat 15 | EXP (SCN124)'!Q48/'Comex Stat 15 | EXP (SCN124)'!$AF48,"")</f>
        <v>2.2353750430522697E-4</v>
      </c>
      <c r="R49" s="18">
        <f>IFERROR('Comex Stat 15 | EXP (SCN124)'!R48/'Comex Stat 15 | EXP (SCN124)'!$AF48,"")</f>
        <v>8.0515741281902314E-4</v>
      </c>
      <c r="S49" s="18">
        <f>IFERROR('Comex Stat 15 | EXP (SCN124)'!S48/'Comex Stat 15 | EXP (SCN124)'!$AF48,"")</f>
        <v>2.3196098754408448E-6</v>
      </c>
      <c r="T49" s="18">
        <f>IFERROR('Comex Stat 15 | EXP (SCN124)'!T48/'Comex Stat 15 | EXP (SCN124)'!$AF48,"")</f>
        <v>5.1055880424961484E-5</v>
      </c>
      <c r="U49" s="18">
        <f>IFERROR('Comex Stat 15 | EXP (SCN124)'!U48/'Comex Stat 15 | EXP (SCN124)'!$AF48,"")</f>
        <v>0</v>
      </c>
      <c r="V49" s="18">
        <f>IFERROR('Comex Stat 15 | EXP (SCN124)'!V48/'Comex Stat 15 | EXP (SCN124)'!$AF48,"")</f>
        <v>2.8324832714807187E-4</v>
      </c>
      <c r="W49" s="18">
        <f>IFERROR('Comex Stat 15 | EXP (SCN124)'!W48/'Comex Stat 15 | EXP (SCN124)'!$AF48,"")</f>
        <v>0</v>
      </c>
      <c r="X49" s="18">
        <f>IFERROR('Comex Stat 15 | EXP (SCN124)'!X48/'Comex Stat 15 | EXP (SCN124)'!$AF48,"")</f>
        <v>0</v>
      </c>
      <c r="Y49" s="18">
        <f>IFERROR('Comex Stat 15 | EXP (SCN124)'!Y48/'Comex Stat 15 | EXP (SCN124)'!$AF48,"")</f>
        <v>0</v>
      </c>
      <c r="Z49" s="18">
        <f>IFERROR('Comex Stat 15 | EXP (SCN124)'!Z48/'Comex Stat 15 | EXP (SCN124)'!$AF48,"")</f>
        <v>0</v>
      </c>
      <c r="AA49" s="18">
        <f>IFERROR('Comex Stat 15 | EXP (SCN124)'!AA48/'Comex Stat 15 | EXP (SCN124)'!$AF48,"")</f>
        <v>0</v>
      </c>
      <c r="AB49" s="18">
        <f>IFERROR('Comex Stat 15 | EXP (SCN124)'!AB48/'Comex Stat 15 | EXP (SCN124)'!$AF48,"")</f>
        <v>6.5342450482377516E-3</v>
      </c>
      <c r="AC49" s="18">
        <f>IFERROR('Comex Stat 15 | EXP (SCN124)'!AC48/'Comex Stat 15 | EXP (SCN124)'!$AF48,"")</f>
        <v>3.3154564069628545E-3</v>
      </c>
      <c r="AD49" s="18">
        <f>IFERROR('Comex Stat 15 | EXP (SCN124)'!AD48/'Comex Stat 15 | EXP (SCN124)'!$AF48,"")</f>
        <v>7.0237079478338099E-2</v>
      </c>
      <c r="AE49" s="18">
        <f>IFERROR('Comex Stat 15 | EXP (SCN124)'!AE48/'Comex Stat 15 | EXP (SCN124)'!$AF48,"")</f>
        <v>0.78142501436516265</v>
      </c>
      <c r="AF49" s="17">
        <f>IFERROR('Comex Stat 15 | EXP (SCN124)'!AF48/'Comex Stat 15 | EXP (SCN124)'!$AF48,"")</f>
        <v>1</v>
      </c>
      <c r="AH49" s="22">
        <v>0</v>
      </c>
      <c r="AJ49" s="33">
        <f t="shared" si="13"/>
        <v>0</v>
      </c>
      <c r="AK49" s="22">
        <f t="shared" si="13"/>
        <v>0</v>
      </c>
      <c r="AL49" s="22">
        <f t="shared" si="13"/>
        <v>0</v>
      </c>
      <c r="AM49" s="22">
        <f t="shared" si="13"/>
        <v>0</v>
      </c>
      <c r="AN49" s="22">
        <f t="shared" si="13"/>
        <v>0</v>
      </c>
      <c r="AO49" s="22">
        <f t="shared" si="13"/>
        <v>0</v>
      </c>
      <c r="AP49" s="22">
        <f t="shared" si="13"/>
        <v>0</v>
      </c>
      <c r="AQ49" s="22">
        <f t="shared" si="13"/>
        <v>0</v>
      </c>
      <c r="AR49" s="22">
        <f t="shared" si="13"/>
        <v>0</v>
      </c>
      <c r="AS49" s="22">
        <f t="shared" si="13"/>
        <v>0</v>
      </c>
      <c r="AT49" s="22">
        <f t="shared" si="13"/>
        <v>0</v>
      </c>
      <c r="AU49" s="22">
        <f t="shared" si="13"/>
        <v>0</v>
      </c>
      <c r="AV49" s="22">
        <f t="shared" si="13"/>
        <v>0</v>
      </c>
      <c r="AW49" s="22">
        <f t="shared" si="13"/>
        <v>0</v>
      </c>
      <c r="AX49" s="22">
        <f t="shared" si="13"/>
        <v>0</v>
      </c>
      <c r="AY49" s="22">
        <f t="shared" si="13"/>
        <v>0</v>
      </c>
      <c r="AZ49" s="22">
        <f t="shared" si="13"/>
        <v>0</v>
      </c>
      <c r="BA49" s="22">
        <f t="shared" si="13"/>
        <v>0</v>
      </c>
      <c r="BB49" s="22">
        <f t="shared" si="13"/>
        <v>0</v>
      </c>
      <c r="BC49" s="22">
        <f t="shared" si="13"/>
        <v>0</v>
      </c>
      <c r="BD49" s="22">
        <f t="shared" si="13"/>
        <v>0</v>
      </c>
      <c r="BE49" s="22">
        <f t="shared" si="13"/>
        <v>0</v>
      </c>
      <c r="BF49" s="22">
        <f t="shared" si="13"/>
        <v>0</v>
      </c>
      <c r="BG49" s="22">
        <f t="shared" si="13"/>
        <v>0</v>
      </c>
      <c r="BH49" s="22">
        <f t="shared" si="13"/>
        <v>0</v>
      </c>
      <c r="BI49" s="22">
        <f t="shared" si="13"/>
        <v>0</v>
      </c>
      <c r="BJ49" s="27">
        <f t="shared" si="4"/>
        <v>0</v>
      </c>
      <c r="BK49" s="27" t="str">
        <f t="shared" si="5"/>
        <v>N</v>
      </c>
    </row>
    <row r="50" spans="2:63" x14ac:dyDescent="0.3">
      <c r="B50" s="2">
        <v>19912</v>
      </c>
      <c r="C50" s="9" t="s">
        <v>76</v>
      </c>
      <c r="D50" s="9">
        <v>47</v>
      </c>
      <c r="E50" s="9" t="str">
        <f t="shared" si="2"/>
        <v>S</v>
      </c>
      <c r="F50" s="18">
        <f>IFERROR('Comex Stat 15 | EXP (SCN124)'!F49/'Comex Stat 15 | EXP (SCN124)'!$AF49,"")</f>
        <v>0.65579217004280688</v>
      </c>
      <c r="G50" s="18">
        <f>IFERROR('Comex Stat 15 | EXP (SCN124)'!G49/'Comex Stat 15 | EXP (SCN124)'!$AF49,"")</f>
        <v>0</v>
      </c>
      <c r="H50" s="18">
        <f>IFERROR('Comex Stat 15 | EXP (SCN124)'!H49/'Comex Stat 15 | EXP (SCN124)'!$AF49,"")</f>
        <v>0</v>
      </c>
      <c r="I50" s="18">
        <f>IFERROR('Comex Stat 15 | EXP (SCN124)'!I49/'Comex Stat 15 | EXP (SCN124)'!$AF49,"")</f>
        <v>0</v>
      </c>
      <c r="J50" s="18">
        <f>IFERROR('Comex Stat 15 | EXP (SCN124)'!J49/'Comex Stat 15 | EXP (SCN124)'!$AF49,"")</f>
        <v>0</v>
      </c>
      <c r="K50" s="18">
        <f>IFERROR('Comex Stat 15 | EXP (SCN124)'!K49/'Comex Stat 15 | EXP (SCN124)'!$AF49,"")</f>
        <v>0.11604895479319399</v>
      </c>
      <c r="L50" s="18">
        <f>IFERROR('Comex Stat 15 | EXP (SCN124)'!L49/'Comex Stat 15 | EXP (SCN124)'!$AF49,"")</f>
        <v>0</v>
      </c>
      <c r="M50" s="18">
        <f>IFERROR('Comex Stat 15 | EXP (SCN124)'!M49/'Comex Stat 15 | EXP (SCN124)'!$AF49,"")</f>
        <v>3.1350770734148027E-2</v>
      </c>
      <c r="N50" s="18">
        <f>IFERROR('Comex Stat 15 | EXP (SCN124)'!N49/'Comex Stat 15 | EXP (SCN124)'!$AF49,"")</f>
        <v>0</v>
      </c>
      <c r="O50" s="18">
        <f>IFERROR('Comex Stat 15 | EXP (SCN124)'!O49/'Comex Stat 15 | EXP (SCN124)'!$AF49,"")</f>
        <v>0</v>
      </c>
      <c r="P50" s="18">
        <f>IFERROR('Comex Stat 15 | EXP (SCN124)'!P49/'Comex Stat 15 | EXP (SCN124)'!$AF49,"")</f>
        <v>0</v>
      </c>
      <c r="Q50" s="18">
        <f>IFERROR('Comex Stat 15 | EXP (SCN124)'!Q49/'Comex Stat 15 | EXP (SCN124)'!$AF49,"")</f>
        <v>0</v>
      </c>
      <c r="R50" s="18">
        <f>IFERROR('Comex Stat 15 | EXP (SCN124)'!R49/'Comex Stat 15 | EXP (SCN124)'!$AF49,"")</f>
        <v>0</v>
      </c>
      <c r="S50" s="18">
        <f>IFERROR('Comex Stat 15 | EXP (SCN124)'!S49/'Comex Stat 15 | EXP (SCN124)'!$AF49,"")</f>
        <v>3.7931110429813958E-4</v>
      </c>
      <c r="T50" s="18">
        <f>IFERROR('Comex Stat 15 | EXP (SCN124)'!T49/'Comex Stat 15 | EXP (SCN124)'!$AF49,"")</f>
        <v>0</v>
      </c>
      <c r="U50" s="18">
        <f>IFERROR('Comex Stat 15 | EXP (SCN124)'!U49/'Comex Stat 15 | EXP (SCN124)'!$AF49,"")</f>
        <v>0</v>
      </c>
      <c r="V50" s="18">
        <f>IFERROR('Comex Stat 15 | EXP (SCN124)'!V49/'Comex Stat 15 | EXP (SCN124)'!$AF49,"")</f>
        <v>0</v>
      </c>
      <c r="W50" s="18">
        <f>IFERROR('Comex Stat 15 | EXP (SCN124)'!W49/'Comex Stat 15 | EXP (SCN124)'!$AF49,"")</f>
        <v>0</v>
      </c>
      <c r="X50" s="18">
        <f>IFERROR('Comex Stat 15 | EXP (SCN124)'!X49/'Comex Stat 15 | EXP (SCN124)'!$AF49,"")</f>
        <v>0</v>
      </c>
      <c r="Y50" s="18">
        <f>IFERROR('Comex Stat 15 | EXP (SCN124)'!Y49/'Comex Stat 15 | EXP (SCN124)'!$AF49,"")</f>
        <v>0</v>
      </c>
      <c r="Z50" s="18">
        <f>IFERROR('Comex Stat 15 | EXP (SCN124)'!Z49/'Comex Stat 15 | EXP (SCN124)'!$AF49,"")</f>
        <v>0</v>
      </c>
      <c r="AA50" s="18">
        <f>IFERROR('Comex Stat 15 | EXP (SCN124)'!AA49/'Comex Stat 15 | EXP (SCN124)'!$AF49,"")</f>
        <v>0</v>
      </c>
      <c r="AB50" s="18">
        <f>IFERROR('Comex Stat 15 | EXP (SCN124)'!AB49/'Comex Stat 15 | EXP (SCN124)'!$AF49,"")</f>
        <v>0</v>
      </c>
      <c r="AC50" s="18">
        <f>IFERROR('Comex Stat 15 | EXP (SCN124)'!AC49/'Comex Stat 15 | EXP (SCN124)'!$AF49,"")</f>
        <v>0</v>
      </c>
      <c r="AD50" s="18">
        <f>IFERROR('Comex Stat 15 | EXP (SCN124)'!AD49/'Comex Stat 15 | EXP (SCN124)'!$AF49,"")</f>
        <v>8.079473971950361E-8</v>
      </c>
      <c r="AE50" s="18">
        <f>IFERROR('Comex Stat 15 | EXP (SCN124)'!AE49/'Comex Stat 15 | EXP (SCN124)'!$AF49,"")</f>
        <v>0.19642871253081329</v>
      </c>
      <c r="AF50" s="17">
        <f>IFERROR('Comex Stat 15 | EXP (SCN124)'!AF49/'Comex Stat 15 | EXP (SCN124)'!$AF49,"")</f>
        <v>1</v>
      </c>
      <c r="AH50" s="22">
        <v>0</v>
      </c>
      <c r="AJ50" s="33">
        <f t="shared" si="13"/>
        <v>0</v>
      </c>
      <c r="AK50" s="22">
        <f t="shared" si="13"/>
        <v>0</v>
      </c>
      <c r="AL50" s="22">
        <f t="shared" si="13"/>
        <v>0</v>
      </c>
      <c r="AM50" s="22">
        <f t="shared" si="13"/>
        <v>0</v>
      </c>
      <c r="AN50" s="22">
        <f t="shared" si="13"/>
        <v>0</v>
      </c>
      <c r="AO50" s="22">
        <f t="shared" si="13"/>
        <v>0</v>
      </c>
      <c r="AP50" s="22">
        <f t="shared" si="13"/>
        <v>0</v>
      </c>
      <c r="AQ50" s="22">
        <f t="shared" si="13"/>
        <v>0</v>
      </c>
      <c r="AR50" s="22">
        <f t="shared" si="13"/>
        <v>0</v>
      </c>
      <c r="AS50" s="22">
        <f t="shared" si="13"/>
        <v>0</v>
      </c>
      <c r="AT50" s="22">
        <f t="shared" si="13"/>
        <v>0</v>
      </c>
      <c r="AU50" s="22">
        <f t="shared" si="13"/>
        <v>0</v>
      </c>
      <c r="AV50" s="22">
        <f t="shared" si="13"/>
        <v>0</v>
      </c>
      <c r="AW50" s="22">
        <f t="shared" si="13"/>
        <v>0</v>
      </c>
      <c r="AX50" s="22">
        <f t="shared" si="13"/>
        <v>0</v>
      </c>
      <c r="AY50" s="22">
        <f t="shared" si="13"/>
        <v>0</v>
      </c>
      <c r="AZ50" s="22">
        <f t="shared" si="13"/>
        <v>0</v>
      </c>
      <c r="BA50" s="22">
        <f t="shared" si="13"/>
        <v>0</v>
      </c>
      <c r="BB50" s="22">
        <f t="shared" si="13"/>
        <v>0</v>
      </c>
      <c r="BC50" s="22">
        <f t="shared" si="13"/>
        <v>0</v>
      </c>
      <c r="BD50" s="22">
        <f t="shared" si="13"/>
        <v>0</v>
      </c>
      <c r="BE50" s="22">
        <f t="shared" si="13"/>
        <v>0</v>
      </c>
      <c r="BF50" s="22">
        <f t="shared" si="13"/>
        <v>0</v>
      </c>
      <c r="BG50" s="22">
        <f t="shared" si="13"/>
        <v>0</v>
      </c>
      <c r="BH50" s="22">
        <f t="shared" si="13"/>
        <v>0</v>
      </c>
      <c r="BI50" s="22">
        <f t="shared" si="13"/>
        <v>0</v>
      </c>
      <c r="BJ50" s="27">
        <f t="shared" si="4"/>
        <v>0</v>
      </c>
      <c r="BK50" s="27" t="str">
        <f t="shared" si="5"/>
        <v>N</v>
      </c>
    </row>
    <row r="51" spans="2:63" x14ac:dyDescent="0.3">
      <c r="B51" s="2">
        <v>19913</v>
      </c>
      <c r="C51" s="9" t="s">
        <v>140</v>
      </c>
      <c r="D51" s="9">
        <v>48</v>
      </c>
      <c r="E51" s="9" t="str">
        <f t="shared" si="2"/>
        <v>N</v>
      </c>
      <c r="F51" s="18" t="str">
        <f>IFERROR('Comex Stat 15 | EXP (SCN124)'!F50/'Comex Stat 15 | EXP (SCN124)'!$AF50,"")</f>
        <v/>
      </c>
      <c r="G51" s="18" t="str">
        <f>IFERROR('Comex Stat 15 | EXP (SCN124)'!G50/'Comex Stat 15 | EXP (SCN124)'!$AF50,"")</f>
        <v/>
      </c>
      <c r="H51" s="18" t="str">
        <f>IFERROR('Comex Stat 15 | EXP (SCN124)'!H50/'Comex Stat 15 | EXP (SCN124)'!$AF50,"")</f>
        <v/>
      </c>
      <c r="I51" s="18" t="str">
        <f>IFERROR('Comex Stat 15 | EXP (SCN124)'!I50/'Comex Stat 15 | EXP (SCN124)'!$AF50,"")</f>
        <v/>
      </c>
      <c r="J51" s="18" t="str">
        <f>IFERROR('Comex Stat 15 | EXP (SCN124)'!J50/'Comex Stat 15 | EXP (SCN124)'!$AF50,"")</f>
        <v/>
      </c>
      <c r="K51" s="18" t="str">
        <f>IFERROR('Comex Stat 15 | EXP (SCN124)'!K50/'Comex Stat 15 | EXP (SCN124)'!$AF50,"")</f>
        <v/>
      </c>
      <c r="L51" s="18" t="str">
        <f>IFERROR('Comex Stat 15 | EXP (SCN124)'!L50/'Comex Stat 15 | EXP (SCN124)'!$AF50,"")</f>
        <v/>
      </c>
      <c r="M51" s="18" t="str">
        <f>IFERROR('Comex Stat 15 | EXP (SCN124)'!M50/'Comex Stat 15 | EXP (SCN124)'!$AF50,"")</f>
        <v/>
      </c>
      <c r="N51" s="18" t="str">
        <f>IFERROR('Comex Stat 15 | EXP (SCN124)'!N50/'Comex Stat 15 | EXP (SCN124)'!$AF50,"")</f>
        <v/>
      </c>
      <c r="O51" s="18" t="str">
        <f>IFERROR('Comex Stat 15 | EXP (SCN124)'!O50/'Comex Stat 15 | EXP (SCN124)'!$AF50,"")</f>
        <v/>
      </c>
      <c r="P51" s="18" t="str">
        <f>IFERROR('Comex Stat 15 | EXP (SCN124)'!P50/'Comex Stat 15 | EXP (SCN124)'!$AF50,"")</f>
        <v/>
      </c>
      <c r="Q51" s="18" t="str">
        <f>IFERROR('Comex Stat 15 | EXP (SCN124)'!Q50/'Comex Stat 15 | EXP (SCN124)'!$AF50,"")</f>
        <v/>
      </c>
      <c r="R51" s="18" t="str">
        <f>IFERROR('Comex Stat 15 | EXP (SCN124)'!R50/'Comex Stat 15 | EXP (SCN124)'!$AF50,"")</f>
        <v/>
      </c>
      <c r="S51" s="18" t="str">
        <f>IFERROR('Comex Stat 15 | EXP (SCN124)'!S50/'Comex Stat 15 | EXP (SCN124)'!$AF50,"")</f>
        <v/>
      </c>
      <c r="T51" s="18" t="str">
        <f>IFERROR('Comex Stat 15 | EXP (SCN124)'!T50/'Comex Stat 15 | EXP (SCN124)'!$AF50,"")</f>
        <v/>
      </c>
      <c r="U51" s="18" t="str">
        <f>IFERROR('Comex Stat 15 | EXP (SCN124)'!U50/'Comex Stat 15 | EXP (SCN124)'!$AF50,"")</f>
        <v/>
      </c>
      <c r="V51" s="18" t="str">
        <f>IFERROR('Comex Stat 15 | EXP (SCN124)'!V50/'Comex Stat 15 | EXP (SCN124)'!$AF50,"")</f>
        <v/>
      </c>
      <c r="W51" s="18" t="str">
        <f>IFERROR('Comex Stat 15 | EXP (SCN124)'!W50/'Comex Stat 15 | EXP (SCN124)'!$AF50,"")</f>
        <v/>
      </c>
      <c r="X51" s="18" t="str">
        <f>IFERROR('Comex Stat 15 | EXP (SCN124)'!X50/'Comex Stat 15 | EXP (SCN124)'!$AF50,"")</f>
        <v/>
      </c>
      <c r="Y51" s="18" t="str">
        <f>IFERROR('Comex Stat 15 | EXP (SCN124)'!Y50/'Comex Stat 15 | EXP (SCN124)'!$AF50,"")</f>
        <v/>
      </c>
      <c r="Z51" s="18" t="str">
        <f>IFERROR('Comex Stat 15 | EXP (SCN124)'!Z50/'Comex Stat 15 | EXP (SCN124)'!$AF50,"")</f>
        <v/>
      </c>
      <c r="AA51" s="18" t="str">
        <f>IFERROR('Comex Stat 15 | EXP (SCN124)'!AA50/'Comex Stat 15 | EXP (SCN124)'!$AF50,"")</f>
        <v/>
      </c>
      <c r="AB51" s="18" t="str">
        <f>IFERROR('Comex Stat 15 | EXP (SCN124)'!AB50/'Comex Stat 15 | EXP (SCN124)'!$AF50,"")</f>
        <v/>
      </c>
      <c r="AC51" s="18" t="str">
        <f>IFERROR('Comex Stat 15 | EXP (SCN124)'!AC50/'Comex Stat 15 | EXP (SCN124)'!$AF50,"")</f>
        <v/>
      </c>
      <c r="AD51" s="18" t="str">
        <f>IFERROR('Comex Stat 15 | EXP (SCN124)'!AD50/'Comex Stat 15 | EXP (SCN124)'!$AF50,"")</f>
        <v/>
      </c>
      <c r="AE51" s="18" t="str">
        <f>IFERROR('Comex Stat 15 | EXP (SCN124)'!AE50/'Comex Stat 15 | EXP (SCN124)'!$AF50,"")</f>
        <v/>
      </c>
      <c r="AF51" s="17" t="str">
        <f>IFERROR('Comex Stat 15 | EXP (SCN124)'!AF50/'Comex Stat 15 | EXP (SCN124)'!$AF50,"")</f>
        <v/>
      </c>
      <c r="AH51" s="22">
        <v>0</v>
      </c>
      <c r="AJ51" s="33" t="str">
        <f t="shared" si="13"/>
        <v/>
      </c>
      <c r="AK51" s="22" t="str">
        <f t="shared" si="13"/>
        <v/>
      </c>
      <c r="AL51" s="22" t="str">
        <f t="shared" si="13"/>
        <v/>
      </c>
      <c r="AM51" s="22" t="str">
        <f t="shared" si="13"/>
        <v/>
      </c>
      <c r="AN51" s="22" t="str">
        <f t="shared" si="13"/>
        <v/>
      </c>
      <c r="AO51" s="22" t="str">
        <f t="shared" si="13"/>
        <v/>
      </c>
      <c r="AP51" s="22" t="str">
        <f t="shared" si="13"/>
        <v/>
      </c>
      <c r="AQ51" s="22" t="str">
        <f t="shared" si="13"/>
        <v/>
      </c>
      <c r="AR51" s="22" t="str">
        <f t="shared" si="13"/>
        <v/>
      </c>
      <c r="AS51" s="22" t="str">
        <f t="shared" si="13"/>
        <v/>
      </c>
      <c r="AT51" s="22" t="str">
        <f t="shared" si="13"/>
        <v/>
      </c>
      <c r="AU51" s="22" t="str">
        <f t="shared" si="13"/>
        <v/>
      </c>
      <c r="AV51" s="22" t="str">
        <f t="shared" si="13"/>
        <v/>
      </c>
      <c r="AW51" s="22" t="str">
        <f t="shared" si="13"/>
        <v/>
      </c>
      <c r="AX51" s="22" t="str">
        <f t="shared" si="13"/>
        <v/>
      </c>
      <c r="AY51" s="22" t="str">
        <f t="shared" si="13"/>
        <v/>
      </c>
      <c r="AZ51" s="22" t="str">
        <f t="shared" si="13"/>
        <v/>
      </c>
      <c r="BA51" s="22" t="str">
        <f t="shared" si="13"/>
        <v/>
      </c>
      <c r="BB51" s="22" t="str">
        <f t="shared" si="13"/>
        <v/>
      </c>
      <c r="BC51" s="22" t="str">
        <f t="shared" si="13"/>
        <v/>
      </c>
      <c r="BD51" s="22" t="str">
        <f t="shared" si="13"/>
        <v/>
      </c>
      <c r="BE51" s="22" t="str">
        <f t="shared" si="13"/>
        <v/>
      </c>
      <c r="BF51" s="22" t="str">
        <f t="shared" si="13"/>
        <v/>
      </c>
      <c r="BG51" s="22" t="str">
        <f t="shared" si="13"/>
        <v/>
      </c>
      <c r="BH51" s="22" t="str">
        <f t="shared" si="13"/>
        <v/>
      </c>
      <c r="BI51" s="22" t="str">
        <f t="shared" si="13"/>
        <v/>
      </c>
      <c r="BJ51" s="27">
        <f t="shared" si="4"/>
        <v>0</v>
      </c>
      <c r="BK51" s="27" t="str">
        <f t="shared" si="5"/>
        <v>N</v>
      </c>
    </row>
    <row r="52" spans="2:63" x14ac:dyDescent="0.3">
      <c r="B52" s="2">
        <v>19914</v>
      </c>
      <c r="C52" s="9" t="s">
        <v>77</v>
      </c>
      <c r="D52" s="9">
        <v>49</v>
      </c>
      <c r="E52" s="9" t="str">
        <f t="shared" si="2"/>
        <v>S</v>
      </c>
      <c r="F52" s="18">
        <f>IFERROR('Comex Stat 15 | EXP (SCN124)'!F51/'Comex Stat 15 | EXP (SCN124)'!$AF51,"")</f>
        <v>1.1101789065870839E-2</v>
      </c>
      <c r="G52" s="18">
        <f>IFERROR('Comex Stat 15 | EXP (SCN124)'!G51/'Comex Stat 15 | EXP (SCN124)'!$AF51,"")</f>
        <v>0</v>
      </c>
      <c r="H52" s="18">
        <f>IFERROR('Comex Stat 15 | EXP (SCN124)'!H51/'Comex Stat 15 | EXP (SCN124)'!$AF51,"")</f>
        <v>0</v>
      </c>
      <c r="I52" s="18">
        <f>IFERROR('Comex Stat 15 | EXP (SCN124)'!I51/'Comex Stat 15 | EXP (SCN124)'!$AF51,"")</f>
        <v>0</v>
      </c>
      <c r="J52" s="18">
        <f>IFERROR('Comex Stat 15 | EXP (SCN124)'!J51/'Comex Stat 15 | EXP (SCN124)'!$AF51,"")</f>
        <v>0</v>
      </c>
      <c r="K52" s="18">
        <f>IFERROR('Comex Stat 15 | EXP (SCN124)'!K51/'Comex Stat 15 | EXP (SCN124)'!$AF51,"")</f>
        <v>3.572805553068398E-3</v>
      </c>
      <c r="L52" s="18">
        <f>IFERROR('Comex Stat 15 | EXP (SCN124)'!L51/'Comex Stat 15 | EXP (SCN124)'!$AF51,"")</f>
        <v>2.5399032060206359E-3</v>
      </c>
      <c r="M52" s="18">
        <f>IFERROR('Comex Stat 15 | EXP (SCN124)'!M51/'Comex Stat 15 | EXP (SCN124)'!$AF51,"")</f>
        <v>2.3899069894040947E-4</v>
      </c>
      <c r="N52" s="18">
        <f>IFERROR('Comex Stat 15 | EXP (SCN124)'!N51/'Comex Stat 15 | EXP (SCN124)'!$AF51,"")</f>
        <v>0</v>
      </c>
      <c r="O52" s="18">
        <f>IFERROR('Comex Stat 15 | EXP (SCN124)'!O51/'Comex Stat 15 | EXP (SCN124)'!$AF51,"")</f>
        <v>0</v>
      </c>
      <c r="P52" s="18">
        <f>IFERROR('Comex Stat 15 | EXP (SCN124)'!P51/'Comex Stat 15 | EXP (SCN124)'!$AF51,"")</f>
        <v>0</v>
      </c>
      <c r="Q52" s="18">
        <f>IFERROR('Comex Stat 15 | EXP (SCN124)'!Q51/'Comex Stat 15 | EXP (SCN124)'!$AF51,"")</f>
        <v>0</v>
      </c>
      <c r="R52" s="18">
        <f>IFERROR('Comex Stat 15 | EXP (SCN124)'!R51/'Comex Stat 15 | EXP (SCN124)'!$AF51,"")</f>
        <v>8.1826576015480931E-5</v>
      </c>
      <c r="S52" s="18">
        <f>IFERROR('Comex Stat 15 | EXP (SCN124)'!S51/'Comex Stat 15 | EXP (SCN124)'!$AF51,"")</f>
        <v>0</v>
      </c>
      <c r="T52" s="18">
        <f>IFERROR('Comex Stat 15 | EXP (SCN124)'!T51/'Comex Stat 15 | EXP (SCN124)'!$AF51,"")</f>
        <v>0</v>
      </c>
      <c r="U52" s="18">
        <f>IFERROR('Comex Stat 15 | EXP (SCN124)'!U51/'Comex Stat 15 | EXP (SCN124)'!$AF51,"")</f>
        <v>0</v>
      </c>
      <c r="V52" s="18">
        <f>IFERROR('Comex Stat 15 | EXP (SCN124)'!V51/'Comex Stat 15 | EXP (SCN124)'!$AF51,"")</f>
        <v>0</v>
      </c>
      <c r="W52" s="18">
        <f>IFERROR('Comex Stat 15 | EXP (SCN124)'!W51/'Comex Stat 15 | EXP (SCN124)'!$AF51,"")</f>
        <v>0</v>
      </c>
      <c r="X52" s="18">
        <f>IFERROR('Comex Stat 15 | EXP (SCN124)'!X51/'Comex Stat 15 | EXP (SCN124)'!$AF51,"")</f>
        <v>0</v>
      </c>
      <c r="Y52" s="18">
        <f>IFERROR('Comex Stat 15 | EXP (SCN124)'!Y51/'Comex Stat 15 | EXP (SCN124)'!$AF51,"")</f>
        <v>0</v>
      </c>
      <c r="Z52" s="18">
        <f>IFERROR('Comex Stat 15 | EXP (SCN124)'!Z51/'Comex Stat 15 | EXP (SCN124)'!$AF51,"")</f>
        <v>0</v>
      </c>
      <c r="AA52" s="18">
        <f>IFERROR('Comex Stat 15 | EXP (SCN124)'!AA51/'Comex Stat 15 | EXP (SCN124)'!$AF51,"")</f>
        <v>0</v>
      </c>
      <c r="AB52" s="18">
        <f>IFERROR('Comex Stat 15 | EXP (SCN124)'!AB51/'Comex Stat 15 | EXP (SCN124)'!$AF51,"")</f>
        <v>5.554722331003585E-5</v>
      </c>
      <c r="AC52" s="18">
        <f>IFERROR('Comex Stat 15 | EXP (SCN124)'!AC51/'Comex Stat 15 | EXP (SCN124)'!$AF51,"")</f>
        <v>0</v>
      </c>
      <c r="AD52" s="18">
        <f>IFERROR('Comex Stat 15 | EXP (SCN124)'!AD51/'Comex Stat 15 | EXP (SCN124)'!$AF51,"")</f>
        <v>0.1228333635605838</v>
      </c>
      <c r="AE52" s="18">
        <f>IFERROR('Comex Stat 15 | EXP (SCN124)'!AE51/'Comex Stat 15 | EXP (SCN124)'!$AF51,"")</f>
        <v>0.85957577411619035</v>
      </c>
      <c r="AF52" s="17">
        <f>IFERROR('Comex Stat 15 | EXP (SCN124)'!AF51/'Comex Stat 15 | EXP (SCN124)'!$AF51,"")</f>
        <v>1</v>
      </c>
      <c r="AH52" s="22">
        <v>0</v>
      </c>
      <c r="AJ52" s="33">
        <f t="shared" si="13"/>
        <v>0</v>
      </c>
      <c r="AK52" s="22">
        <f t="shared" si="13"/>
        <v>0</v>
      </c>
      <c r="AL52" s="22">
        <f t="shared" si="13"/>
        <v>0</v>
      </c>
      <c r="AM52" s="22">
        <f t="shared" si="13"/>
        <v>0</v>
      </c>
      <c r="AN52" s="22">
        <f t="shared" si="13"/>
        <v>0</v>
      </c>
      <c r="AO52" s="22">
        <f t="shared" si="13"/>
        <v>0</v>
      </c>
      <c r="AP52" s="22">
        <f t="shared" si="13"/>
        <v>0</v>
      </c>
      <c r="AQ52" s="22">
        <f t="shared" si="13"/>
        <v>0</v>
      </c>
      <c r="AR52" s="22">
        <f t="shared" si="13"/>
        <v>0</v>
      </c>
      <c r="AS52" s="22">
        <f t="shared" si="13"/>
        <v>0</v>
      </c>
      <c r="AT52" s="22">
        <f t="shared" si="13"/>
        <v>0</v>
      </c>
      <c r="AU52" s="22">
        <f t="shared" si="13"/>
        <v>0</v>
      </c>
      <c r="AV52" s="22">
        <f t="shared" si="13"/>
        <v>0</v>
      </c>
      <c r="AW52" s="22">
        <f t="shared" si="13"/>
        <v>0</v>
      </c>
      <c r="AX52" s="22">
        <f t="shared" si="13"/>
        <v>0</v>
      </c>
      <c r="AY52" s="22">
        <f t="shared" si="13"/>
        <v>0</v>
      </c>
      <c r="AZ52" s="22">
        <f t="shared" si="13"/>
        <v>0</v>
      </c>
      <c r="BA52" s="22">
        <f t="shared" si="13"/>
        <v>0</v>
      </c>
      <c r="BB52" s="22">
        <f t="shared" si="13"/>
        <v>0</v>
      </c>
      <c r="BC52" s="22">
        <f t="shared" si="13"/>
        <v>0</v>
      </c>
      <c r="BD52" s="22">
        <f t="shared" si="13"/>
        <v>0</v>
      </c>
      <c r="BE52" s="22">
        <f t="shared" si="13"/>
        <v>0</v>
      </c>
      <c r="BF52" s="22">
        <f t="shared" si="13"/>
        <v>0</v>
      </c>
      <c r="BG52" s="22">
        <f t="shared" si="13"/>
        <v>0</v>
      </c>
      <c r="BH52" s="22">
        <f t="shared" si="13"/>
        <v>0</v>
      </c>
      <c r="BI52" s="22">
        <f t="shared" si="13"/>
        <v>0</v>
      </c>
      <c r="BJ52" s="27">
        <f t="shared" si="4"/>
        <v>0</v>
      </c>
      <c r="BK52" s="27" t="str">
        <f t="shared" si="5"/>
        <v>N</v>
      </c>
    </row>
    <row r="53" spans="2:63" x14ac:dyDescent="0.3">
      <c r="B53" s="2">
        <v>19915</v>
      </c>
      <c r="C53" s="9" t="s">
        <v>78</v>
      </c>
      <c r="D53" s="9">
        <v>50</v>
      </c>
      <c r="E53" s="9" t="str">
        <f t="shared" si="2"/>
        <v>S</v>
      </c>
      <c r="F53" s="18">
        <f>IFERROR('Comex Stat 15 | EXP (SCN124)'!F52/'Comex Stat 15 | EXP (SCN124)'!$AF52,"")</f>
        <v>1.485928435099305E-3</v>
      </c>
      <c r="G53" s="18">
        <f>IFERROR('Comex Stat 15 | EXP (SCN124)'!G52/'Comex Stat 15 | EXP (SCN124)'!$AF52,"")</f>
        <v>0</v>
      </c>
      <c r="H53" s="18">
        <f>IFERROR('Comex Stat 15 | EXP (SCN124)'!H52/'Comex Stat 15 | EXP (SCN124)'!$AF52,"")</f>
        <v>0</v>
      </c>
      <c r="I53" s="18">
        <f>IFERROR('Comex Stat 15 | EXP (SCN124)'!I52/'Comex Stat 15 | EXP (SCN124)'!$AF52,"")</f>
        <v>0</v>
      </c>
      <c r="J53" s="18">
        <f>IFERROR('Comex Stat 15 | EXP (SCN124)'!J52/'Comex Stat 15 | EXP (SCN124)'!$AF52,"")</f>
        <v>0</v>
      </c>
      <c r="K53" s="18">
        <f>IFERROR('Comex Stat 15 | EXP (SCN124)'!K52/'Comex Stat 15 | EXP (SCN124)'!$AF52,"")</f>
        <v>0</v>
      </c>
      <c r="L53" s="18">
        <f>IFERROR('Comex Stat 15 | EXP (SCN124)'!L52/'Comex Stat 15 | EXP (SCN124)'!$AF52,"")</f>
        <v>0.18959111960233113</v>
      </c>
      <c r="M53" s="18">
        <f>IFERROR('Comex Stat 15 | EXP (SCN124)'!M52/'Comex Stat 15 | EXP (SCN124)'!$AF52,"")</f>
        <v>0.49414176728124837</v>
      </c>
      <c r="N53" s="18">
        <f>IFERROR('Comex Stat 15 | EXP (SCN124)'!N52/'Comex Stat 15 | EXP (SCN124)'!$AF52,"")</f>
        <v>0</v>
      </c>
      <c r="O53" s="18">
        <f>IFERROR('Comex Stat 15 | EXP (SCN124)'!O52/'Comex Stat 15 | EXP (SCN124)'!$AF52,"")</f>
        <v>0</v>
      </c>
      <c r="P53" s="18">
        <f>IFERROR('Comex Stat 15 | EXP (SCN124)'!P52/'Comex Stat 15 | EXP (SCN124)'!$AF52,"")</f>
        <v>0</v>
      </c>
      <c r="Q53" s="18">
        <f>IFERROR('Comex Stat 15 | EXP (SCN124)'!Q52/'Comex Stat 15 | EXP (SCN124)'!$AF52,"")</f>
        <v>0</v>
      </c>
      <c r="R53" s="18">
        <f>IFERROR('Comex Stat 15 | EXP (SCN124)'!R52/'Comex Stat 15 | EXP (SCN124)'!$AF52,"")</f>
        <v>0</v>
      </c>
      <c r="S53" s="18">
        <f>IFERROR('Comex Stat 15 | EXP (SCN124)'!S52/'Comex Stat 15 | EXP (SCN124)'!$AF52,"")</f>
        <v>0.1545843634980025</v>
      </c>
      <c r="T53" s="18">
        <f>IFERROR('Comex Stat 15 | EXP (SCN124)'!T52/'Comex Stat 15 | EXP (SCN124)'!$AF52,"")</f>
        <v>0</v>
      </c>
      <c r="U53" s="18">
        <f>IFERROR('Comex Stat 15 | EXP (SCN124)'!U52/'Comex Stat 15 | EXP (SCN124)'!$AF52,"")</f>
        <v>0</v>
      </c>
      <c r="V53" s="18">
        <f>IFERROR('Comex Stat 15 | EXP (SCN124)'!V52/'Comex Stat 15 | EXP (SCN124)'!$AF52,"")</f>
        <v>0</v>
      </c>
      <c r="W53" s="18">
        <f>IFERROR('Comex Stat 15 | EXP (SCN124)'!W52/'Comex Stat 15 | EXP (SCN124)'!$AF52,"")</f>
        <v>0</v>
      </c>
      <c r="X53" s="18">
        <f>IFERROR('Comex Stat 15 | EXP (SCN124)'!X52/'Comex Stat 15 | EXP (SCN124)'!$AF52,"")</f>
        <v>0</v>
      </c>
      <c r="Y53" s="18">
        <f>IFERROR('Comex Stat 15 | EXP (SCN124)'!Y52/'Comex Stat 15 | EXP (SCN124)'!$AF52,"")</f>
        <v>0</v>
      </c>
      <c r="Z53" s="18">
        <f>IFERROR('Comex Stat 15 | EXP (SCN124)'!Z52/'Comex Stat 15 | EXP (SCN124)'!$AF52,"")</f>
        <v>0</v>
      </c>
      <c r="AA53" s="18">
        <f>IFERROR('Comex Stat 15 | EXP (SCN124)'!AA52/'Comex Stat 15 | EXP (SCN124)'!$AF52,"")</f>
        <v>0</v>
      </c>
      <c r="AB53" s="18">
        <f>IFERROR('Comex Stat 15 | EXP (SCN124)'!AB52/'Comex Stat 15 | EXP (SCN124)'!$AF52,"")</f>
        <v>0</v>
      </c>
      <c r="AC53" s="18">
        <f>IFERROR('Comex Stat 15 | EXP (SCN124)'!AC52/'Comex Stat 15 | EXP (SCN124)'!$AF52,"")</f>
        <v>0</v>
      </c>
      <c r="AD53" s="18">
        <f>IFERROR('Comex Stat 15 | EXP (SCN124)'!AD52/'Comex Stat 15 | EXP (SCN124)'!$AF52,"")</f>
        <v>0.16019682118331868</v>
      </c>
      <c r="AE53" s="18">
        <f>IFERROR('Comex Stat 15 | EXP (SCN124)'!AE52/'Comex Stat 15 | EXP (SCN124)'!$AF52,"")</f>
        <v>0</v>
      </c>
      <c r="AF53" s="17">
        <f>IFERROR('Comex Stat 15 | EXP (SCN124)'!AF52/'Comex Stat 15 | EXP (SCN124)'!$AF52,"")</f>
        <v>1</v>
      </c>
      <c r="AH53" s="22">
        <v>0</v>
      </c>
      <c r="AJ53" s="33">
        <f t="shared" si="13"/>
        <v>0</v>
      </c>
      <c r="AK53" s="22">
        <f t="shared" si="13"/>
        <v>0</v>
      </c>
      <c r="AL53" s="22">
        <f t="shared" si="13"/>
        <v>0</v>
      </c>
      <c r="AM53" s="22">
        <f t="shared" si="13"/>
        <v>0</v>
      </c>
      <c r="AN53" s="22">
        <f t="shared" si="13"/>
        <v>0</v>
      </c>
      <c r="AO53" s="22">
        <f t="shared" si="13"/>
        <v>0</v>
      </c>
      <c r="AP53" s="22">
        <f t="shared" si="13"/>
        <v>0</v>
      </c>
      <c r="AQ53" s="22">
        <f t="shared" si="13"/>
        <v>0</v>
      </c>
      <c r="AR53" s="22">
        <f t="shared" si="13"/>
        <v>0</v>
      </c>
      <c r="AS53" s="22">
        <f t="shared" si="13"/>
        <v>0</v>
      </c>
      <c r="AT53" s="22">
        <f t="shared" si="13"/>
        <v>0</v>
      </c>
      <c r="AU53" s="22">
        <f t="shared" si="13"/>
        <v>0</v>
      </c>
      <c r="AV53" s="22">
        <f t="shared" si="13"/>
        <v>0</v>
      </c>
      <c r="AW53" s="22">
        <f t="shared" si="13"/>
        <v>0</v>
      </c>
      <c r="AX53" s="22">
        <f t="shared" si="13"/>
        <v>0</v>
      </c>
      <c r="AY53" s="22">
        <f t="shared" si="13"/>
        <v>0</v>
      </c>
      <c r="AZ53" s="22">
        <f t="shared" si="13"/>
        <v>0</v>
      </c>
      <c r="BA53" s="22">
        <f t="shared" si="13"/>
        <v>0</v>
      </c>
      <c r="BB53" s="22">
        <f t="shared" si="13"/>
        <v>0</v>
      </c>
      <c r="BC53" s="22">
        <f t="shared" si="13"/>
        <v>0</v>
      </c>
      <c r="BD53" s="22">
        <f t="shared" si="13"/>
        <v>0</v>
      </c>
      <c r="BE53" s="22">
        <f t="shared" si="13"/>
        <v>0</v>
      </c>
      <c r="BF53" s="22">
        <f t="shared" si="13"/>
        <v>0</v>
      </c>
      <c r="BG53" s="22">
        <f t="shared" si="13"/>
        <v>0</v>
      </c>
      <c r="BH53" s="22">
        <f t="shared" si="13"/>
        <v>0</v>
      </c>
      <c r="BI53" s="22">
        <f t="shared" si="13"/>
        <v>0</v>
      </c>
      <c r="BJ53" s="27">
        <f t="shared" si="4"/>
        <v>0</v>
      </c>
      <c r="BK53" s="27" t="str">
        <f t="shared" si="5"/>
        <v>N</v>
      </c>
    </row>
    <row r="54" spans="2:63" x14ac:dyDescent="0.3">
      <c r="B54" s="2">
        <v>19916</v>
      </c>
      <c r="C54" s="9" t="s">
        <v>79</v>
      </c>
      <c r="D54" s="9">
        <v>51</v>
      </c>
      <c r="E54" s="9" t="str">
        <f t="shared" si="2"/>
        <v>S</v>
      </c>
      <c r="F54" s="18">
        <f>IFERROR('Comex Stat 15 | EXP (SCN124)'!F53/'Comex Stat 15 | EXP (SCN124)'!$AF53,"")</f>
        <v>0.14911524357571479</v>
      </c>
      <c r="G54" s="18">
        <f>IFERROR('Comex Stat 15 | EXP (SCN124)'!G53/'Comex Stat 15 | EXP (SCN124)'!$AF53,"")</f>
        <v>9.0873442017414333E-3</v>
      </c>
      <c r="H54" s="18">
        <f>IFERROR('Comex Stat 15 | EXP (SCN124)'!H53/'Comex Stat 15 | EXP (SCN124)'!$AF53,"")</f>
        <v>4.2820775783994877E-6</v>
      </c>
      <c r="I54" s="18">
        <f>IFERROR('Comex Stat 15 | EXP (SCN124)'!I53/'Comex Stat 15 | EXP (SCN124)'!$AF53,"")</f>
        <v>1.4812517425980247E-2</v>
      </c>
      <c r="J54" s="18">
        <f>IFERROR('Comex Stat 15 | EXP (SCN124)'!J53/'Comex Stat 15 | EXP (SCN124)'!$AF53,"")</f>
        <v>8.5985038093231048E-2</v>
      </c>
      <c r="K54" s="18">
        <f>IFERROR('Comex Stat 15 | EXP (SCN124)'!K53/'Comex Stat 15 | EXP (SCN124)'!$AF53,"")</f>
        <v>2.7826499457945783E-2</v>
      </c>
      <c r="L54" s="18">
        <f>IFERROR('Comex Stat 15 | EXP (SCN124)'!L53/'Comex Stat 15 | EXP (SCN124)'!$AF53,"")</f>
        <v>7.4683136090498994E-2</v>
      </c>
      <c r="M54" s="18">
        <f>IFERROR('Comex Stat 15 | EXP (SCN124)'!M53/'Comex Stat 15 | EXP (SCN124)'!$AF53,"")</f>
        <v>0.14516379809707095</v>
      </c>
      <c r="N54" s="18">
        <f>IFERROR('Comex Stat 15 | EXP (SCN124)'!N53/'Comex Stat 15 | EXP (SCN124)'!$AF53,"")</f>
        <v>4.2088098109563246E-3</v>
      </c>
      <c r="O54" s="18">
        <f>IFERROR('Comex Stat 15 | EXP (SCN124)'!O53/'Comex Stat 15 | EXP (SCN124)'!$AF53,"")</f>
        <v>1.1773372944881316E-2</v>
      </c>
      <c r="P54" s="18">
        <f>IFERROR('Comex Stat 15 | EXP (SCN124)'!P53/'Comex Stat 15 | EXP (SCN124)'!$AF53,"")</f>
        <v>6.1400431843154314E-3</v>
      </c>
      <c r="Q54" s="18">
        <f>IFERROR('Comex Stat 15 | EXP (SCN124)'!Q53/'Comex Stat 15 | EXP (SCN124)'!$AF53,"")</f>
        <v>1.0180557515140094E-3</v>
      </c>
      <c r="R54" s="18">
        <f>IFERROR('Comex Stat 15 | EXP (SCN124)'!R53/'Comex Stat 15 | EXP (SCN124)'!$AF53,"")</f>
        <v>1.2678147535662168E-2</v>
      </c>
      <c r="S54" s="18">
        <f>IFERROR('Comex Stat 15 | EXP (SCN124)'!S53/'Comex Stat 15 | EXP (SCN124)'!$AF53,"")</f>
        <v>0.13639395301608354</v>
      </c>
      <c r="T54" s="18">
        <f>IFERROR('Comex Stat 15 | EXP (SCN124)'!T53/'Comex Stat 15 | EXP (SCN124)'!$AF53,"")</f>
        <v>2.6943143447807393E-3</v>
      </c>
      <c r="U54" s="18">
        <f>IFERROR('Comex Stat 15 | EXP (SCN124)'!U53/'Comex Stat 15 | EXP (SCN124)'!$AF53,"")</f>
        <v>8.5997116938338997E-4</v>
      </c>
      <c r="V54" s="18">
        <f>IFERROR('Comex Stat 15 | EXP (SCN124)'!V53/'Comex Stat 15 | EXP (SCN124)'!$AF53,"")</f>
        <v>3.5166015929241204E-5</v>
      </c>
      <c r="W54" s="18">
        <f>IFERROR('Comex Stat 15 | EXP (SCN124)'!W53/'Comex Stat 15 | EXP (SCN124)'!$AF53,"")</f>
        <v>3.1921413651883786E-4</v>
      </c>
      <c r="X54" s="18">
        <f>IFERROR('Comex Stat 15 | EXP (SCN124)'!X53/'Comex Stat 15 | EXP (SCN124)'!$AF53,"")</f>
        <v>8.2656796026336875E-3</v>
      </c>
      <c r="Y54" s="18">
        <f>IFERROR('Comex Stat 15 | EXP (SCN124)'!Y53/'Comex Stat 15 | EXP (SCN124)'!$AF53,"")</f>
        <v>4.4963726214970696E-4</v>
      </c>
      <c r="Z54" s="18">
        <f>IFERROR('Comex Stat 15 | EXP (SCN124)'!Z53/'Comex Stat 15 | EXP (SCN124)'!$AF53,"")</f>
        <v>2.3818674201491938E-3</v>
      </c>
      <c r="AA54" s="18">
        <f>IFERROR('Comex Stat 15 | EXP (SCN124)'!AA53/'Comex Stat 15 | EXP (SCN124)'!$AF53,"")</f>
        <v>1.0454932728342771E-3</v>
      </c>
      <c r="AB54" s="18">
        <f>IFERROR('Comex Stat 15 | EXP (SCN124)'!AB53/'Comex Stat 15 | EXP (SCN124)'!$AF53,"")</f>
        <v>1.0911214311122735E-3</v>
      </c>
      <c r="AC54" s="18">
        <f>IFERROR('Comex Stat 15 | EXP (SCN124)'!AC53/'Comex Stat 15 | EXP (SCN124)'!$AF53,"")</f>
        <v>2.1087779225867662E-2</v>
      </c>
      <c r="AD54" s="18">
        <f>IFERROR('Comex Stat 15 | EXP (SCN124)'!AD53/'Comex Stat 15 | EXP (SCN124)'!$AF53,"")</f>
        <v>0.1090339515007524</v>
      </c>
      <c r="AE54" s="18">
        <f>IFERROR('Comex Stat 15 | EXP (SCN124)'!AE53/'Comex Stat 15 | EXP (SCN124)'!$AF53,"")</f>
        <v>0.17384556335471416</v>
      </c>
      <c r="AF54" s="17">
        <f>IFERROR('Comex Stat 15 | EXP (SCN124)'!AF53/'Comex Stat 15 | EXP (SCN124)'!$AF53,"")</f>
        <v>1</v>
      </c>
      <c r="AH54" s="22">
        <v>0</v>
      </c>
      <c r="AJ54" s="33">
        <f t="shared" si="13"/>
        <v>0</v>
      </c>
      <c r="AK54" s="22">
        <f t="shared" si="13"/>
        <v>0</v>
      </c>
      <c r="AL54" s="22">
        <f t="shared" si="13"/>
        <v>0</v>
      </c>
      <c r="AM54" s="22">
        <f t="shared" si="13"/>
        <v>0</v>
      </c>
      <c r="AN54" s="22">
        <f t="shared" si="13"/>
        <v>0</v>
      </c>
      <c r="AO54" s="22">
        <f t="shared" si="13"/>
        <v>0</v>
      </c>
      <c r="AP54" s="22">
        <f t="shared" si="13"/>
        <v>0</v>
      </c>
      <c r="AQ54" s="22">
        <f t="shared" si="13"/>
        <v>0</v>
      </c>
      <c r="AR54" s="22">
        <f t="shared" si="13"/>
        <v>0</v>
      </c>
      <c r="AS54" s="22">
        <f t="shared" si="13"/>
        <v>0</v>
      </c>
      <c r="AT54" s="22">
        <f t="shared" si="13"/>
        <v>0</v>
      </c>
      <c r="AU54" s="22">
        <f t="shared" si="13"/>
        <v>0</v>
      </c>
      <c r="AV54" s="22">
        <f t="shared" si="13"/>
        <v>0</v>
      </c>
      <c r="AW54" s="22">
        <f t="shared" si="13"/>
        <v>0</v>
      </c>
      <c r="AX54" s="22">
        <f t="shared" si="13"/>
        <v>0</v>
      </c>
      <c r="AY54" s="22">
        <f t="shared" si="13"/>
        <v>0</v>
      </c>
      <c r="AZ54" s="22">
        <f t="shared" si="13"/>
        <v>0</v>
      </c>
      <c r="BA54" s="22">
        <f t="shared" si="13"/>
        <v>0</v>
      </c>
      <c r="BB54" s="22">
        <f t="shared" si="13"/>
        <v>0</v>
      </c>
      <c r="BC54" s="22">
        <f t="shared" si="13"/>
        <v>0</v>
      </c>
      <c r="BD54" s="22">
        <f t="shared" si="13"/>
        <v>0</v>
      </c>
      <c r="BE54" s="22">
        <f t="shared" ref="BE54:BI54" si="14">IFERROR(AA54*$AH54,"")</f>
        <v>0</v>
      </c>
      <c r="BF54" s="22">
        <f t="shared" si="14"/>
        <v>0</v>
      </c>
      <c r="BG54" s="22">
        <f t="shared" si="14"/>
        <v>0</v>
      </c>
      <c r="BH54" s="22">
        <f t="shared" si="14"/>
        <v>0</v>
      </c>
      <c r="BI54" s="22">
        <f t="shared" si="14"/>
        <v>0</v>
      </c>
      <c r="BJ54" s="27">
        <f t="shared" si="4"/>
        <v>0</v>
      </c>
      <c r="BK54" s="27" t="str">
        <f t="shared" si="5"/>
        <v>N</v>
      </c>
    </row>
    <row r="55" spans="2:63" x14ac:dyDescent="0.3">
      <c r="B55" s="2">
        <v>19921</v>
      </c>
      <c r="C55" s="9" t="s">
        <v>80</v>
      </c>
      <c r="D55" s="9">
        <v>52</v>
      </c>
      <c r="E55" s="9" t="str">
        <f t="shared" si="2"/>
        <v>S</v>
      </c>
      <c r="F55" s="18">
        <f>IFERROR('Comex Stat 15 | EXP (SCN124)'!F54/'Comex Stat 15 | EXP (SCN124)'!$AF54,"")</f>
        <v>0.49872962856207387</v>
      </c>
      <c r="G55" s="18">
        <f>IFERROR('Comex Stat 15 | EXP (SCN124)'!G54/'Comex Stat 15 | EXP (SCN124)'!$AF54,"")</f>
        <v>6.0446528258429333E-2</v>
      </c>
      <c r="H55" s="18">
        <f>IFERROR('Comex Stat 15 | EXP (SCN124)'!H54/'Comex Stat 15 | EXP (SCN124)'!$AF54,"")</f>
        <v>0</v>
      </c>
      <c r="I55" s="18">
        <f>IFERROR('Comex Stat 15 | EXP (SCN124)'!I54/'Comex Stat 15 | EXP (SCN124)'!$AF54,"")</f>
        <v>4.023607426756054E-2</v>
      </c>
      <c r="J55" s="18">
        <f>IFERROR('Comex Stat 15 | EXP (SCN124)'!J54/'Comex Stat 15 | EXP (SCN124)'!$AF54,"")</f>
        <v>4.3816508996376699E-3</v>
      </c>
      <c r="K55" s="18">
        <f>IFERROR('Comex Stat 15 | EXP (SCN124)'!K54/'Comex Stat 15 | EXP (SCN124)'!$AF54,"")</f>
        <v>8.353896714090172E-3</v>
      </c>
      <c r="L55" s="18">
        <f>IFERROR('Comex Stat 15 | EXP (SCN124)'!L54/'Comex Stat 15 | EXP (SCN124)'!$AF54,"")</f>
        <v>1.2915323205021468E-2</v>
      </c>
      <c r="M55" s="18">
        <f>IFERROR('Comex Stat 15 | EXP (SCN124)'!M54/'Comex Stat 15 | EXP (SCN124)'!$AF54,"")</f>
        <v>1.9082896043908786E-3</v>
      </c>
      <c r="N55" s="18">
        <f>IFERROR('Comex Stat 15 | EXP (SCN124)'!N54/'Comex Stat 15 | EXP (SCN124)'!$AF54,"")</f>
        <v>3.5991926714148601E-4</v>
      </c>
      <c r="O55" s="18">
        <f>IFERROR('Comex Stat 15 | EXP (SCN124)'!O54/'Comex Stat 15 | EXP (SCN124)'!$AF54,"")</f>
        <v>4.1197504491068179E-3</v>
      </c>
      <c r="P55" s="18">
        <f>IFERROR('Comex Stat 15 | EXP (SCN124)'!P54/'Comex Stat 15 | EXP (SCN124)'!$AF54,"")</f>
        <v>4.8433748380392041E-3</v>
      </c>
      <c r="Q55" s="18">
        <f>IFERROR('Comex Stat 15 | EXP (SCN124)'!Q54/'Comex Stat 15 | EXP (SCN124)'!$AF54,"")</f>
        <v>3.0480275024112909E-5</v>
      </c>
      <c r="R55" s="18">
        <f>IFERROR('Comex Stat 15 | EXP (SCN124)'!R54/'Comex Stat 15 | EXP (SCN124)'!$AF54,"")</f>
        <v>3.0577104474416165E-4</v>
      </c>
      <c r="S55" s="18">
        <f>IFERROR('Comex Stat 15 | EXP (SCN124)'!S54/'Comex Stat 15 | EXP (SCN124)'!$AF54,"")</f>
        <v>4.7689609633375427E-4</v>
      </c>
      <c r="T55" s="18">
        <f>IFERROR('Comex Stat 15 | EXP (SCN124)'!T54/'Comex Stat 15 | EXP (SCN124)'!$AF54,"")</f>
        <v>4.5288106622772066E-4</v>
      </c>
      <c r="U55" s="18">
        <f>IFERROR('Comex Stat 15 | EXP (SCN124)'!U54/'Comex Stat 15 | EXP (SCN124)'!$AF54,"")</f>
        <v>0</v>
      </c>
      <c r="V55" s="18">
        <f>IFERROR('Comex Stat 15 | EXP (SCN124)'!V54/'Comex Stat 15 | EXP (SCN124)'!$AF54,"")</f>
        <v>0</v>
      </c>
      <c r="W55" s="18">
        <f>IFERROR('Comex Stat 15 | EXP (SCN124)'!W54/'Comex Stat 15 | EXP (SCN124)'!$AF54,"")</f>
        <v>0</v>
      </c>
      <c r="X55" s="18">
        <f>IFERROR('Comex Stat 15 | EXP (SCN124)'!X54/'Comex Stat 15 | EXP (SCN124)'!$AF54,"")</f>
        <v>0</v>
      </c>
      <c r="Y55" s="18">
        <f>IFERROR('Comex Stat 15 | EXP (SCN124)'!Y54/'Comex Stat 15 | EXP (SCN124)'!$AF54,"")</f>
        <v>0</v>
      </c>
      <c r="Z55" s="18">
        <f>IFERROR('Comex Stat 15 | EXP (SCN124)'!Z54/'Comex Stat 15 | EXP (SCN124)'!$AF54,"")</f>
        <v>2.0534254546616339E-5</v>
      </c>
      <c r="AA55" s="18">
        <f>IFERROR('Comex Stat 15 | EXP (SCN124)'!AA54/'Comex Stat 15 | EXP (SCN124)'!$AF54,"")</f>
        <v>0</v>
      </c>
      <c r="AB55" s="18">
        <f>IFERROR('Comex Stat 15 | EXP (SCN124)'!AB54/'Comex Stat 15 | EXP (SCN124)'!$AF54,"")</f>
        <v>0</v>
      </c>
      <c r="AC55" s="18">
        <f>IFERROR('Comex Stat 15 | EXP (SCN124)'!AC54/'Comex Stat 15 | EXP (SCN124)'!$AF54,"")</f>
        <v>1.1556484357791461E-3</v>
      </c>
      <c r="AD55" s="18">
        <f>IFERROR('Comex Stat 15 | EXP (SCN124)'!AD54/'Comex Stat 15 | EXP (SCN124)'!$AF54,"")</f>
        <v>3.1379512222263095E-2</v>
      </c>
      <c r="AE55" s="18">
        <f>IFERROR('Comex Stat 15 | EXP (SCN124)'!AE54/'Comex Stat 15 | EXP (SCN124)'!$AF54,"")</f>
        <v>0.32988384053958991</v>
      </c>
      <c r="AF55" s="17">
        <f>IFERROR('Comex Stat 15 | EXP (SCN124)'!AF54/'Comex Stat 15 | EXP (SCN124)'!$AF54,"")</f>
        <v>1</v>
      </c>
      <c r="AH55" s="22">
        <v>0</v>
      </c>
      <c r="AJ55" s="33">
        <f t="shared" ref="AJ55:BI64" si="15">IFERROR(F55*$AH55,"")</f>
        <v>0</v>
      </c>
      <c r="AK55" s="22">
        <f t="shared" si="15"/>
        <v>0</v>
      </c>
      <c r="AL55" s="22">
        <f t="shared" si="15"/>
        <v>0</v>
      </c>
      <c r="AM55" s="22">
        <f t="shared" si="15"/>
        <v>0</v>
      </c>
      <c r="AN55" s="22">
        <f t="shared" si="15"/>
        <v>0</v>
      </c>
      <c r="AO55" s="22">
        <f t="shared" si="15"/>
        <v>0</v>
      </c>
      <c r="AP55" s="22">
        <f t="shared" si="15"/>
        <v>0</v>
      </c>
      <c r="AQ55" s="22">
        <f t="shared" si="15"/>
        <v>0</v>
      </c>
      <c r="AR55" s="22">
        <f t="shared" si="15"/>
        <v>0</v>
      </c>
      <c r="AS55" s="22">
        <f t="shared" si="15"/>
        <v>0</v>
      </c>
      <c r="AT55" s="22">
        <f t="shared" si="15"/>
        <v>0</v>
      </c>
      <c r="AU55" s="22">
        <f t="shared" si="15"/>
        <v>0</v>
      </c>
      <c r="AV55" s="22">
        <f t="shared" si="15"/>
        <v>0</v>
      </c>
      <c r="AW55" s="22">
        <f t="shared" si="15"/>
        <v>0</v>
      </c>
      <c r="AX55" s="22">
        <f t="shared" si="15"/>
        <v>0</v>
      </c>
      <c r="AY55" s="22">
        <f t="shared" si="15"/>
        <v>0</v>
      </c>
      <c r="AZ55" s="22">
        <f t="shared" si="15"/>
        <v>0</v>
      </c>
      <c r="BA55" s="22">
        <f t="shared" si="15"/>
        <v>0</v>
      </c>
      <c r="BB55" s="22">
        <f t="shared" si="15"/>
        <v>0</v>
      </c>
      <c r="BC55" s="22">
        <f t="shared" si="15"/>
        <v>0</v>
      </c>
      <c r="BD55" s="22">
        <f t="shared" si="15"/>
        <v>0</v>
      </c>
      <c r="BE55" s="22">
        <f t="shared" si="15"/>
        <v>0</v>
      </c>
      <c r="BF55" s="22">
        <f t="shared" si="15"/>
        <v>0</v>
      </c>
      <c r="BG55" s="22">
        <f t="shared" si="15"/>
        <v>0</v>
      </c>
      <c r="BH55" s="22">
        <f t="shared" si="15"/>
        <v>0</v>
      </c>
      <c r="BI55" s="22">
        <f t="shared" si="15"/>
        <v>0</v>
      </c>
      <c r="BJ55" s="27">
        <f t="shared" si="4"/>
        <v>0</v>
      </c>
      <c r="BK55" s="27" t="str">
        <f t="shared" si="5"/>
        <v>N</v>
      </c>
    </row>
    <row r="56" spans="2:63" x14ac:dyDescent="0.3">
      <c r="B56" s="2">
        <v>20911</v>
      </c>
      <c r="C56" s="9" t="s">
        <v>81</v>
      </c>
      <c r="D56" s="9">
        <v>53</v>
      </c>
      <c r="E56" s="9" t="str">
        <f t="shared" si="2"/>
        <v>S</v>
      </c>
      <c r="F56" s="18">
        <f>IFERROR('Comex Stat 15 | EXP (SCN124)'!F55/'Comex Stat 15 | EXP (SCN124)'!$AF55,"")</f>
        <v>0.15503593441633071</v>
      </c>
      <c r="G56" s="18">
        <f>IFERROR('Comex Stat 15 | EXP (SCN124)'!G55/'Comex Stat 15 | EXP (SCN124)'!$AF55,"")</f>
        <v>1.5814297173892402E-2</v>
      </c>
      <c r="H56" s="18">
        <f>IFERROR('Comex Stat 15 | EXP (SCN124)'!H55/'Comex Stat 15 | EXP (SCN124)'!$AF55,"")</f>
        <v>2.5024208804146644E-4</v>
      </c>
      <c r="I56" s="18">
        <f>IFERROR('Comex Stat 15 | EXP (SCN124)'!I55/'Comex Stat 15 | EXP (SCN124)'!$AF55,"")</f>
        <v>4.1985206039347137E-3</v>
      </c>
      <c r="J56" s="18">
        <f>IFERROR('Comex Stat 15 | EXP (SCN124)'!J55/'Comex Stat 15 | EXP (SCN124)'!$AF55,"")</f>
        <v>3.8583720845317706E-3</v>
      </c>
      <c r="K56" s="18">
        <f>IFERROR('Comex Stat 15 | EXP (SCN124)'!K55/'Comex Stat 15 | EXP (SCN124)'!$AF55,"")</f>
        <v>0.13038715469415385</v>
      </c>
      <c r="L56" s="18">
        <f>IFERROR('Comex Stat 15 | EXP (SCN124)'!L55/'Comex Stat 15 | EXP (SCN124)'!$AF55,"")</f>
        <v>1.9884563673529584E-2</v>
      </c>
      <c r="M56" s="18">
        <f>IFERROR('Comex Stat 15 | EXP (SCN124)'!M55/'Comex Stat 15 | EXP (SCN124)'!$AF55,"")</f>
        <v>7.1290861740570144E-2</v>
      </c>
      <c r="N56" s="18">
        <f>IFERROR('Comex Stat 15 | EXP (SCN124)'!N55/'Comex Stat 15 | EXP (SCN124)'!$AF55,"")</f>
        <v>7.0598672614426792E-3</v>
      </c>
      <c r="O56" s="18">
        <f>IFERROR('Comex Stat 15 | EXP (SCN124)'!O55/'Comex Stat 15 | EXP (SCN124)'!$AF55,"")</f>
        <v>6.6034502860152527E-2</v>
      </c>
      <c r="P56" s="18">
        <f>IFERROR('Comex Stat 15 | EXP (SCN124)'!P55/'Comex Stat 15 | EXP (SCN124)'!$AF55,"")</f>
        <v>3.5931009798147874E-2</v>
      </c>
      <c r="Q56" s="18">
        <f>IFERROR('Comex Stat 15 | EXP (SCN124)'!Q55/'Comex Stat 15 | EXP (SCN124)'!$AF55,"")</f>
        <v>1.1026768272576462E-2</v>
      </c>
      <c r="R56" s="18">
        <f>IFERROR('Comex Stat 15 | EXP (SCN124)'!R55/'Comex Stat 15 | EXP (SCN124)'!$AF55,"")</f>
        <v>2.1546207647993764E-2</v>
      </c>
      <c r="S56" s="18">
        <f>IFERROR('Comex Stat 15 | EXP (SCN124)'!S55/'Comex Stat 15 | EXP (SCN124)'!$AF55,"")</f>
        <v>1.7644322693763124E-2</v>
      </c>
      <c r="T56" s="18">
        <f>IFERROR('Comex Stat 15 | EXP (SCN124)'!T55/'Comex Stat 15 | EXP (SCN124)'!$AF55,"")</f>
        <v>2.6222010371187501E-2</v>
      </c>
      <c r="U56" s="18">
        <f>IFERROR('Comex Stat 15 | EXP (SCN124)'!U55/'Comex Stat 15 | EXP (SCN124)'!$AF55,"")</f>
        <v>3.4506099611985564E-3</v>
      </c>
      <c r="V56" s="18">
        <f>IFERROR('Comex Stat 15 | EXP (SCN124)'!V55/'Comex Stat 15 | EXP (SCN124)'!$AF55,"")</f>
        <v>6.8665285123381071E-4</v>
      </c>
      <c r="W56" s="18">
        <f>IFERROR('Comex Stat 15 | EXP (SCN124)'!W55/'Comex Stat 15 | EXP (SCN124)'!$AF55,"")</f>
        <v>1.7335750990116515E-3</v>
      </c>
      <c r="X56" s="18">
        <f>IFERROR('Comex Stat 15 | EXP (SCN124)'!X55/'Comex Stat 15 | EXP (SCN124)'!$AF55,"")</f>
        <v>2.7310982280047713E-3</v>
      </c>
      <c r="Y56" s="18">
        <f>IFERROR('Comex Stat 15 | EXP (SCN124)'!Y55/'Comex Stat 15 | EXP (SCN124)'!$AF55,"")</f>
        <v>0</v>
      </c>
      <c r="Z56" s="18">
        <f>IFERROR('Comex Stat 15 | EXP (SCN124)'!Z55/'Comex Stat 15 | EXP (SCN124)'!$AF55,"")</f>
        <v>4.0959289276804251E-4</v>
      </c>
      <c r="AA56" s="18">
        <f>IFERROR('Comex Stat 15 | EXP (SCN124)'!AA55/'Comex Stat 15 | EXP (SCN124)'!$AF55,"")</f>
        <v>9.2143452227088108E-5</v>
      </c>
      <c r="AB56" s="18">
        <f>IFERROR('Comex Stat 15 | EXP (SCN124)'!AB55/'Comex Stat 15 | EXP (SCN124)'!$AF55,"")</f>
        <v>8.6293079890968865E-4</v>
      </c>
      <c r="AC56" s="18">
        <f>IFERROR('Comex Stat 15 | EXP (SCN124)'!AC55/'Comex Stat 15 | EXP (SCN124)'!$AF55,"")</f>
        <v>5.2160063302906928E-3</v>
      </c>
      <c r="AD56" s="18">
        <f>IFERROR('Comex Stat 15 | EXP (SCN124)'!AD55/'Comex Stat 15 | EXP (SCN124)'!$AF55,"")</f>
        <v>0.22279131657861687</v>
      </c>
      <c r="AE56" s="18">
        <f>IFERROR('Comex Stat 15 | EXP (SCN124)'!AE55/'Comex Stat 15 | EXP (SCN124)'!$AF55,"")</f>
        <v>0.17584143842749025</v>
      </c>
      <c r="AF56" s="17">
        <f>IFERROR('Comex Stat 15 | EXP (SCN124)'!AF55/'Comex Stat 15 | EXP (SCN124)'!$AF55,"")</f>
        <v>1</v>
      </c>
      <c r="AH56" s="22">
        <v>0</v>
      </c>
      <c r="AJ56" s="33">
        <f t="shared" si="15"/>
        <v>0</v>
      </c>
      <c r="AK56" s="22">
        <f t="shared" si="15"/>
        <v>0</v>
      </c>
      <c r="AL56" s="22">
        <f t="shared" si="15"/>
        <v>0</v>
      </c>
      <c r="AM56" s="22">
        <f t="shared" si="15"/>
        <v>0</v>
      </c>
      <c r="AN56" s="22">
        <f t="shared" si="15"/>
        <v>0</v>
      </c>
      <c r="AO56" s="22">
        <f t="shared" si="15"/>
        <v>0</v>
      </c>
      <c r="AP56" s="22">
        <f t="shared" si="15"/>
        <v>0</v>
      </c>
      <c r="AQ56" s="22">
        <f t="shared" si="15"/>
        <v>0</v>
      </c>
      <c r="AR56" s="22">
        <f t="shared" si="15"/>
        <v>0</v>
      </c>
      <c r="AS56" s="22">
        <f t="shared" si="15"/>
        <v>0</v>
      </c>
      <c r="AT56" s="22">
        <f t="shared" si="15"/>
        <v>0</v>
      </c>
      <c r="AU56" s="22">
        <f t="shared" si="15"/>
        <v>0</v>
      </c>
      <c r="AV56" s="22">
        <f t="shared" si="15"/>
        <v>0</v>
      </c>
      <c r="AW56" s="22">
        <f t="shared" si="15"/>
        <v>0</v>
      </c>
      <c r="AX56" s="22">
        <f t="shared" si="15"/>
        <v>0</v>
      </c>
      <c r="AY56" s="22">
        <f t="shared" si="15"/>
        <v>0</v>
      </c>
      <c r="AZ56" s="22">
        <f t="shared" si="15"/>
        <v>0</v>
      </c>
      <c r="BA56" s="22">
        <f t="shared" si="15"/>
        <v>0</v>
      </c>
      <c r="BB56" s="22">
        <f t="shared" si="15"/>
        <v>0</v>
      </c>
      <c r="BC56" s="22">
        <f t="shared" si="15"/>
        <v>0</v>
      </c>
      <c r="BD56" s="22">
        <f t="shared" si="15"/>
        <v>0</v>
      </c>
      <c r="BE56" s="22">
        <f t="shared" si="15"/>
        <v>0</v>
      </c>
      <c r="BF56" s="22">
        <f t="shared" si="15"/>
        <v>0</v>
      </c>
      <c r="BG56" s="22">
        <f t="shared" si="15"/>
        <v>0</v>
      </c>
      <c r="BH56" s="22">
        <f t="shared" si="15"/>
        <v>0</v>
      </c>
      <c r="BI56" s="22">
        <f t="shared" si="15"/>
        <v>0</v>
      </c>
      <c r="BJ56" s="27">
        <f t="shared" si="4"/>
        <v>0</v>
      </c>
      <c r="BK56" s="27" t="str">
        <f t="shared" si="5"/>
        <v>N</v>
      </c>
    </row>
    <row r="57" spans="2:63" x14ac:dyDescent="0.3">
      <c r="B57" s="2">
        <v>20912</v>
      </c>
      <c r="C57" s="9" t="s">
        <v>82</v>
      </c>
      <c r="D57" s="9">
        <v>54</v>
      </c>
      <c r="E57" s="9" t="str">
        <f t="shared" si="2"/>
        <v>S</v>
      </c>
      <c r="F57" s="18">
        <f>IFERROR('Comex Stat 15 | EXP (SCN124)'!F56/'Comex Stat 15 | EXP (SCN124)'!$AF56,"")</f>
        <v>3.1764614162934652E-3</v>
      </c>
      <c r="G57" s="18">
        <f>IFERROR('Comex Stat 15 | EXP (SCN124)'!G56/'Comex Stat 15 | EXP (SCN124)'!$AF56,"")</f>
        <v>4.0606936669089852E-4</v>
      </c>
      <c r="H57" s="18">
        <f>IFERROR('Comex Stat 15 | EXP (SCN124)'!H56/'Comex Stat 15 | EXP (SCN124)'!$AF56,"")</f>
        <v>0</v>
      </c>
      <c r="I57" s="18">
        <f>IFERROR('Comex Stat 15 | EXP (SCN124)'!I56/'Comex Stat 15 | EXP (SCN124)'!$AF56,"")</f>
        <v>3.8128579032009253E-9</v>
      </c>
      <c r="J57" s="18">
        <f>IFERROR('Comex Stat 15 | EXP (SCN124)'!J56/'Comex Stat 15 | EXP (SCN124)'!$AF56,"")</f>
        <v>5.5816426844958341E-5</v>
      </c>
      <c r="K57" s="18">
        <f>IFERROR('Comex Stat 15 | EXP (SCN124)'!K56/'Comex Stat 15 | EXP (SCN124)'!$AF56,"")</f>
        <v>5.2878330053341388E-2</v>
      </c>
      <c r="L57" s="18">
        <f>IFERROR('Comex Stat 15 | EXP (SCN124)'!L56/'Comex Stat 15 | EXP (SCN124)'!$AF56,"")</f>
        <v>2.187365659909371E-2</v>
      </c>
      <c r="M57" s="18">
        <f>IFERROR('Comex Stat 15 | EXP (SCN124)'!M56/'Comex Stat 15 | EXP (SCN124)'!$AF56,"")</f>
        <v>0.81428370997525334</v>
      </c>
      <c r="N57" s="18">
        <f>IFERROR('Comex Stat 15 | EXP (SCN124)'!N56/'Comex Stat 15 | EXP (SCN124)'!$AF56,"")</f>
        <v>1.8301717935364441E-5</v>
      </c>
      <c r="O57" s="18">
        <f>IFERROR('Comex Stat 15 | EXP (SCN124)'!O56/'Comex Stat 15 | EXP (SCN124)'!$AF56,"")</f>
        <v>2.5071828428288004E-3</v>
      </c>
      <c r="P57" s="18">
        <f>IFERROR('Comex Stat 15 | EXP (SCN124)'!P56/'Comex Stat 15 | EXP (SCN124)'!$AF56,"")</f>
        <v>5.3319691232784315E-3</v>
      </c>
      <c r="Q57" s="18">
        <f>IFERROR('Comex Stat 15 | EXP (SCN124)'!Q56/'Comex Stat 15 | EXP (SCN124)'!$AF56,"")</f>
        <v>2.4721503044141903E-3</v>
      </c>
      <c r="R57" s="18">
        <f>IFERROR('Comex Stat 15 | EXP (SCN124)'!R56/'Comex Stat 15 | EXP (SCN124)'!$AF56,"")</f>
        <v>1.267310084150117E-3</v>
      </c>
      <c r="S57" s="18">
        <f>IFERROR('Comex Stat 15 | EXP (SCN124)'!S56/'Comex Stat 15 | EXP (SCN124)'!$AF56,"")</f>
        <v>1.7503088157533684E-2</v>
      </c>
      <c r="T57" s="18">
        <f>IFERROR('Comex Stat 15 | EXP (SCN124)'!T56/'Comex Stat 15 | EXP (SCN124)'!$AF56,"")</f>
        <v>2.9675091774822478E-4</v>
      </c>
      <c r="U57" s="18">
        <f>IFERROR('Comex Stat 15 | EXP (SCN124)'!U56/'Comex Stat 15 | EXP (SCN124)'!$AF56,"")</f>
        <v>1.6189394656991129E-5</v>
      </c>
      <c r="V57" s="18">
        <f>IFERROR('Comex Stat 15 | EXP (SCN124)'!V56/'Comex Stat 15 | EXP (SCN124)'!$AF56,"")</f>
        <v>0</v>
      </c>
      <c r="W57" s="18">
        <f>IFERROR('Comex Stat 15 | EXP (SCN124)'!W56/'Comex Stat 15 | EXP (SCN124)'!$AF56,"")</f>
        <v>1.9224429547939065E-5</v>
      </c>
      <c r="X57" s="18">
        <f>IFERROR('Comex Stat 15 | EXP (SCN124)'!X56/'Comex Stat 15 | EXP (SCN124)'!$AF56,"")</f>
        <v>7.2469465022978702E-4</v>
      </c>
      <c r="Y57" s="18">
        <f>IFERROR('Comex Stat 15 | EXP (SCN124)'!Y56/'Comex Stat 15 | EXP (SCN124)'!$AF56,"")</f>
        <v>0</v>
      </c>
      <c r="Z57" s="18">
        <f>IFERROR('Comex Stat 15 | EXP (SCN124)'!Z56/'Comex Stat 15 | EXP (SCN124)'!$AF56,"")</f>
        <v>7.2055388654691086E-5</v>
      </c>
      <c r="AA57" s="18">
        <f>IFERROR('Comex Stat 15 | EXP (SCN124)'!AA56/'Comex Stat 15 | EXP (SCN124)'!$AF56,"")</f>
        <v>0</v>
      </c>
      <c r="AB57" s="18">
        <f>IFERROR('Comex Stat 15 | EXP (SCN124)'!AB56/'Comex Stat 15 | EXP (SCN124)'!$AF56,"")</f>
        <v>3.2874460841398378E-5</v>
      </c>
      <c r="AC57" s="18">
        <f>IFERROR('Comex Stat 15 | EXP (SCN124)'!AC56/'Comex Stat 15 | EXP (SCN124)'!$AF56,"")</f>
        <v>3.2085199255435786E-4</v>
      </c>
      <c r="AD57" s="18">
        <f>IFERROR('Comex Stat 15 | EXP (SCN124)'!AD56/'Comex Stat 15 | EXP (SCN124)'!$AF56,"")</f>
        <v>2.458175036341588E-2</v>
      </c>
      <c r="AE57" s="18">
        <f>IFERROR('Comex Stat 15 | EXP (SCN124)'!AE56/'Comex Stat 15 | EXP (SCN124)'!$AF56,"")</f>
        <v>5.2161558521834454E-2</v>
      </c>
      <c r="AF57" s="17">
        <f>IFERROR('Comex Stat 15 | EXP (SCN124)'!AF56/'Comex Stat 15 | EXP (SCN124)'!$AF56,"")</f>
        <v>1</v>
      </c>
      <c r="AH57" s="22">
        <v>0</v>
      </c>
      <c r="AJ57" s="33">
        <f t="shared" si="15"/>
        <v>0</v>
      </c>
      <c r="AK57" s="22">
        <f t="shared" si="15"/>
        <v>0</v>
      </c>
      <c r="AL57" s="22">
        <f t="shared" si="15"/>
        <v>0</v>
      </c>
      <c r="AM57" s="22">
        <f t="shared" si="15"/>
        <v>0</v>
      </c>
      <c r="AN57" s="22">
        <f t="shared" si="15"/>
        <v>0</v>
      </c>
      <c r="AO57" s="22">
        <f t="shared" si="15"/>
        <v>0</v>
      </c>
      <c r="AP57" s="22">
        <f t="shared" si="15"/>
        <v>0</v>
      </c>
      <c r="AQ57" s="22">
        <f t="shared" si="15"/>
        <v>0</v>
      </c>
      <c r="AR57" s="22">
        <f t="shared" si="15"/>
        <v>0</v>
      </c>
      <c r="AS57" s="22">
        <f t="shared" si="15"/>
        <v>0</v>
      </c>
      <c r="AT57" s="22">
        <f t="shared" si="15"/>
        <v>0</v>
      </c>
      <c r="AU57" s="22">
        <f t="shared" si="15"/>
        <v>0</v>
      </c>
      <c r="AV57" s="22">
        <f t="shared" si="15"/>
        <v>0</v>
      </c>
      <c r="AW57" s="22">
        <f t="shared" si="15"/>
        <v>0</v>
      </c>
      <c r="AX57" s="22">
        <f t="shared" si="15"/>
        <v>0</v>
      </c>
      <c r="AY57" s="22">
        <f t="shared" si="15"/>
        <v>0</v>
      </c>
      <c r="AZ57" s="22">
        <f t="shared" si="15"/>
        <v>0</v>
      </c>
      <c r="BA57" s="22">
        <f t="shared" si="15"/>
        <v>0</v>
      </c>
      <c r="BB57" s="22">
        <f t="shared" si="15"/>
        <v>0</v>
      </c>
      <c r="BC57" s="22">
        <f t="shared" si="15"/>
        <v>0</v>
      </c>
      <c r="BD57" s="22">
        <f t="shared" si="15"/>
        <v>0</v>
      </c>
      <c r="BE57" s="22">
        <f t="shared" si="15"/>
        <v>0</v>
      </c>
      <c r="BF57" s="22">
        <f t="shared" si="15"/>
        <v>0</v>
      </c>
      <c r="BG57" s="22">
        <f t="shared" si="15"/>
        <v>0</v>
      </c>
      <c r="BH57" s="22">
        <f t="shared" si="15"/>
        <v>0</v>
      </c>
      <c r="BI57" s="22">
        <f t="shared" si="15"/>
        <v>0</v>
      </c>
      <c r="BJ57" s="27">
        <f t="shared" si="4"/>
        <v>0</v>
      </c>
      <c r="BK57" s="27" t="str">
        <f t="shared" si="5"/>
        <v>N</v>
      </c>
    </row>
    <row r="58" spans="2:63" x14ac:dyDescent="0.3">
      <c r="B58" s="2">
        <v>20913</v>
      </c>
      <c r="C58" s="9" t="s">
        <v>83</v>
      </c>
      <c r="D58" s="9">
        <v>55</v>
      </c>
      <c r="E58" s="9" t="str">
        <f t="shared" si="2"/>
        <v>S</v>
      </c>
      <c r="F58" s="18">
        <f>IFERROR('Comex Stat 15 | EXP (SCN124)'!F57/'Comex Stat 15 | EXP (SCN124)'!$AF57,"")</f>
        <v>0.22848116007973174</v>
      </c>
      <c r="G58" s="18">
        <f>IFERROR('Comex Stat 15 | EXP (SCN124)'!G57/'Comex Stat 15 | EXP (SCN124)'!$AF57,"")</f>
        <v>2.5966144898683589E-2</v>
      </c>
      <c r="H58" s="18">
        <f>IFERROR('Comex Stat 15 | EXP (SCN124)'!H57/'Comex Stat 15 | EXP (SCN124)'!$AF57,"")</f>
        <v>4.1701305162683746E-3</v>
      </c>
      <c r="I58" s="18">
        <f>IFERROR('Comex Stat 15 | EXP (SCN124)'!I57/'Comex Stat 15 | EXP (SCN124)'!$AF57,"")</f>
        <v>5.1544160780532582E-2</v>
      </c>
      <c r="J58" s="18">
        <f>IFERROR('Comex Stat 15 | EXP (SCN124)'!J57/'Comex Stat 15 | EXP (SCN124)'!$AF57,"")</f>
        <v>4.0367432639722561E-3</v>
      </c>
      <c r="K58" s="18">
        <f>IFERROR('Comex Stat 15 | EXP (SCN124)'!K57/'Comex Stat 15 | EXP (SCN124)'!$AF57,"")</f>
        <v>0.11408642859459463</v>
      </c>
      <c r="L58" s="18">
        <f>IFERROR('Comex Stat 15 | EXP (SCN124)'!L57/'Comex Stat 15 | EXP (SCN124)'!$AF57,"")</f>
        <v>4.7233523871558691E-3</v>
      </c>
      <c r="M58" s="18">
        <f>IFERROR('Comex Stat 15 | EXP (SCN124)'!M57/'Comex Stat 15 | EXP (SCN124)'!$AF57,"")</f>
        <v>7.753531799656932E-3</v>
      </c>
      <c r="N58" s="18">
        <f>IFERROR('Comex Stat 15 | EXP (SCN124)'!N57/'Comex Stat 15 | EXP (SCN124)'!$AF57,"")</f>
        <v>5.3369237936850781E-3</v>
      </c>
      <c r="O58" s="18">
        <f>IFERROR('Comex Stat 15 | EXP (SCN124)'!O57/'Comex Stat 15 | EXP (SCN124)'!$AF57,"")</f>
        <v>2.1675394381474047E-2</v>
      </c>
      <c r="P58" s="18">
        <f>IFERROR('Comex Stat 15 | EXP (SCN124)'!P57/'Comex Stat 15 | EXP (SCN124)'!$AF57,"")</f>
        <v>4.2872271507859175E-2</v>
      </c>
      <c r="Q58" s="18">
        <f>IFERROR('Comex Stat 15 | EXP (SCN124)'!Q57/'Comex Stat 15 | EXP (SCN124)'!$AF57,"")</f>
        <v>5.0842185921751454E-3</v>
      </c>
      <c r="R58" s="18">
        <f>IFERROR('Comex Stat 15 | EXP (SCN124)'!R57/'Comex Stat 15 | EXP (SCN124)'!$AF57,"")</f>
        <v>1.8946424005560684E-2</v>
      </c>
      <c r="S58" s="18">
        <f>IFERROR('Comex Stat 15 | EXP (SCN124)'!S57/'Comex Stat 15 | EXP (SCN124)'!$AF57,"")</f>
        <v>5.1868988569862655E-3</v>
      </c>
      <c r="T58" s="18">
        <f>IFERROR('Comex Stat 15 | EXP (SCN124)'!T57/'Comex Stat 15 | EXP (SCN124)'!$AF57,"")</f>
        <v>6.0379891829813091E-2</v>
      </c>
      <c r="U58" s="18">
        <f>IFERROR('Comex Stat 15 | EXP (SCN124)'!U57/'Comex Stat 15 | EXP (SCN124)'!$AF57,"")</f>
        <v>1.6033169560646277E-3</v>
      </c>
      <c r="V58" s="18">
        <f>IFERROR('Comex Stat 15 | EXP (SCN124)'!V57/'Comex Stat 15 | EXP (SCN124)'!$AF57,"")</f>
        <v>7.9835478266614146E-4</v>
      </c>
      <c r="W58" s="18">
        <f>IFERROR('Comex Stat 15 | EXP (SCN124)'!W57/'Comex Stat 15 | EXP (SCN124)'!$AF57,"")</f>
        <v>1.082279925455018E-3</v>
      </c>
      <c r="X58" s="18">
        <f>IFERROR('Comex Stat 15 | EXP (SCN124)'!X57/'Comex Stat 15 | EXP (SCN124)'!$AF57,"")</f>
        <v>1.4086574132189066E-3</v>
      </c>
      <c r="Y58" s="18">
        <f>IFERROR('Comex Stat 15 | EXP (SCN124)'!Y57/'Comex Stat 15 | EXP (SCN124)'!$AF57,"")</f>
        <v>0</v>
      </c>
      <c r="Z58" s="18">
        <f>IFERROR('Comex Stat 15 | EXP (SCN124)'!Z57/'Comex Stat 15 | EXP (SCN124)'!$AF57,"")</f>
        <v>5.4791211678725197E-4</v>
      </c>
      <c r="AA58" s="18">
        <f>IFERROR('Comex Stat 15 | EXP (SCN124)'!AA57/'Comex Stat 15 | EXP (SCN124)'!$AF57,"")</f>
        <v>4.3301648752781589E-5</v>
      </c>
      <c r="AB58" s="18">
        <f>IFERROR('Comex Stat 15 | EXP (SCN124)'!AB57/'Comex Stat 15 | EXP (SCN124)'!$AF57,"")</f>
        <v>4.9784373250071979E-4</v>
      </c>
      <c r="AC58" s="18">
        <f>IFERROR('Comex Stat 15 | EXP (SCN124)'!AC57/'Comex Stat 15 | EXP (SCN124)'!$AF57,"")</f>
        <v>2.2078867861174485E-3</v>
      </c>
      <c r="AD58" s="18">
        <f>IFERROR('Comex Stat 15 | EXP (SCN124)'!AD57/'Comex Stat 15 | EXP (SCN124)'!$AF57,"")</f>
        <v>0.26869971731301046</v>
      </c>
      <c r="AE58" s="18">
        <f>IFERROR('Comex Stat 15 | EXP (SCN124)'!AE57/'Comex Stat 15 | EXP (SCN124)'!$AF57,"")</f>
        <v>0.12286705403727717</v>
      </c>
      <c r="AF58" s="17">
        <f>IFERROR('Comex Stat 15 | EXP (SCN124)'!AF57/'Comex Stat 15 | EXP (SCN124)'!$AF57,"")</f>
        <v>1</v>
      </c>
      <c r="AH58" s="22">
        <v>0</v>
      </c>
      <c r="AJ58" s="33">
        <f t="shared" si="15"/>
        <v>0</v>
      </c>
      <c r="AK58" s="22">
        <f t="shared" si="15"/>
        <v>0</v>
      </c>
      <c r="AL58" s="22">
        <f t="shared" si="15"/>
        <v>0</v>
      </c>
      <c r="AM58" s="22">
        <f t="shared" si="15"/>
        <v>0</v>
      </c>
      <c r="AN58" s="22">
        <f t="shared" si="15"/>
        <v>0</v>
      </c>
      <c r="AO58" s="22">
        <f t="shared" si="15"/>
        <v>0</v>
      </c>
      <c r="AP58" s="22">
        <f t="shared" si="15"/>
        <v>0</v>
      </c>
      <c r="AQ58" s="22">
        <f t="shared" si="15"/>
        <v>0</v>
      </c>
      <c r="AR58" s="22">
        <f t="shared" si="15"/>
        <v>0</v>
      </c>
      <c r="AS58" s="22">
        <f t="shared" si="15"/>
        <v>0</v>
      </c>
      <c r="AT58" s="22">
        <f t="shared" si="15"/>
        <v>0</v>
      </c>
      <c r="AU58" s="22">
        <f t="shared" si="15"/>
        <v>0</v>
      </c>
      <c r="AV58" s="22">
        <f t="shared" si="15"/>
        <v>0</v>
      </c>
      <c r="AW58" s="22">
        <f t="shared" si="15"/>
        <v>0</v>
      </c>
      <c r="AX58" s="22">
        <f t="shared" si="15"/>
        <v>0</v>
      </c>
      <c r="AY58" s="22">
        <f t="shared" si="15"/>
        <v>0</v>
      </c>
      <c r="AZ58" s="22">
        <f t="shared" si="15"/>
        <v>0</v>
      </c>
      <c r="BA58" s="22">
        <f t="shared" si="15"/>
        <v>0</v>
      </c>
      <c r="BB58" s="22">
        <f t="shared" si="15"/>
        <v>0</v>
      </c>
      <c r="BC58" s="22">
        <f t="shared" si="15"/>
        <v>0</v>
      </c>
      <c r="BD58" s="22">
        <f t="shared" si="15"/>
        <v>0</v>
      </c>
      <c r="BE58" s="22">
        <f t="shared" si="15"/>
        <v>0</v>
      </c>
      <c r="BF58" s="22">
        <f t="shared" si="15"/>
        <v>0</v>
      </c>
      <c r="BG58" s="22">
        <f t="shared" si="15"/>
        <v>0</v>
      </c>
      <c r="BH58" s="22">
        <f t="shared" si="15"/>
        <v>0</v>
      </c>
      <c r="BI58" s="22">
        <f t="shared" si="15"/>
        <v>0</v>
      </c>
      <c r="BJ58" s="27">
        <f t="shared" si="4"/>
        <v>0</v>
      </c>
      <c r="BK58" s="27" t="str">
        <f t="shared" si="5"/>
        <v>N</v>
      </c>
    </row>
    <row r="59" spans="2:63" x14ac:dyDescent="0.3">
      <c r="B59" s="2">
        <v>20914</v>
      </c>
      <c r="C59" s="9" t="s">
        <v>84</v>
      </c>
      <c r="D59" s="9">
        <v>56</v>
      </c>
      <c r="E59" s="9" t="str">
        <f t="shared" si="2"/>
        <v>S</v>
      </c>
      <c r="F59" s="18">
        <f>IFERROR('Comex Stat 15 | EXP (SCN124)'!F58/'Comex Stat 15 | EXP (SCN124)'!$AF58,"")</f>
        <v>7.3833279862828921E-2</v>
      </c>
      <c r="G59" s="18">
        <f>IFERROR('Comex Stat 15 | EXP (SCN124)'!G58/'Comex Stat 15 | EXP (SCN124)'!$AF58,"")</f>
        <v>9.155456417114112E-2</v>
      </c>
      <c r="H59" s="18">
        <f>IFERROR('Comex Stat 15 | EXP (SCN124)'!H58/'Comex Stat 15 | EXP (SCN124)'!$AF58,"")</f>
        <v>4.0582824581132643E-4</v>
      </c>
      <c r="I59" s="18">
        <f>IFERROR('Comex Stat 15 | EXP (SCN124)'!I58/'Comex Stat 15 | EXP (SCN124)'!$AF58,"")</f>
        <v>1.1984697832285418E-2</v>
      </c>
      <c r="J59" s="18">
        <f>IFERROR('Comex Stat 15 | EXP (SCN124)'!J58/'Comex Stat 15 | EXP (SCN124)'!$AF58,"")</f>
        <v>6.1864673866209134E-3</v>
      </c>
      <c r="K59" s="18">
        <f>IFERROR('Comex Stat 15 | EXP (SCN124)'!K58/'Comex Stat 15 | EXP (SCN124)'!$AF58,"")</f>
        <v>0.21233025403025599</v>
      </c>
      <c r="L59" s="18">
        <f>IFERROR('Comex Stat 15 | EXP (SCN124)'!L58/'Comex Stat 15 | EXP (SCN124)'!$AF58,"")</f>
        <v>1.9689008712315558E-2</v>
      </c>
      <c r="M59" s="18">
        <f>IFERROR('Comex Stat 15 | EXP (SCN124)'!M58/'Comex Stat 15 | EXP (SCN124)'!$AF58,"")</f>
        <v>3.4278423096395179E-2</v>
      </c>
      <c r="N59" s="18">
        <f>IFERROR('Comex Stat 15 | EXP (SCN124)'!N58/'Comex Stat 15 | EXP (SCN124)'!$AF58,"")</f>
        <v>1.9958755306805596E-2</v>
      </c>
      <c r="O59" s="18">
        <f>IFERROR('Comex Stat 15 | EXP (SCN124)'!O58/'Comex Stat 15 | EXP (SCN124)'!$AF58,"")</f>
        <v>5.9986844391911716E-2</v>
      </c>
      <c r="P59" s="18">
        <f>IFERROR('Comex Stat 15 | EXP (SCN124)'!P58/'Comex Stat 15 | EXP (SCN124)'!$AF58,"")</f>
        <v>4.8111390901144198E-2</v>
      </c>
      <c r="Q59" s="18">
        <f>IFERROR('Comex Stat 15 | EXP (SCN124)'!Q58/'Comex Stat 15 | EXP (SCN124)'!$AF58,"")</f>
        <v>3.3251419760434463E-2</v>
      </c>
      <c r="R59" s="18">
        <f>IFERROR('Comex Stat 15 | EXP (SCN124)'!R58/'Comex Stat 15 | EXP (SCN124)'!$AF58,"")</f>
        <v>5.123066709504482E-2</v>
      </c>
      <c r="S59" s="18">
        <f>IFERROR('Comex Stat 15 | EXP (SCN124)'!S58/'Comex Stat 15 | EXP (SCN124)'!$AF58,"")</f>
        <v>2.7560408250937668E-2</v>
      </c>
      <c r="T59" s="18">
        <f>IFERROR('Comex Stat 15 | EXP (SCN124)'!T58/'Comex Stat 15 | EXP (SCN124)'!$AF58,"")</f>
        <v>1.9555998433694401E-2</v>
      </c>
      <c r="U59" s="18">
        <f>IFERROR('Comex Stat 15 | EXP (SCN124)'!U58/'Comex Stat 15 | EXP (SCN124)'!$AF58,"")</f>
        <v>4.4591304506524342E-3</v>
      </c>
      <c r="V59" s="18">
        <f>IFERROR('Comex Stat 15 | EXP (SCN124)'!V58/'Comex Stat 15 | EXP (SCN124)'!$AF58,"")</f>
        <v>8.5882068291428734E-4</v>
      </c>
      <c r="W59" s="18">
        <f>IFERROR('Comex Stat 15 | EXP (SCN124)'!W58/'Comex Stat 15 | EXP (SCN124)'!$AF58,"")</f>
        <v>3.1720024750256548E-3</v>
      </c>
      <c r="X59" s="18">
        <f>IFERROR('Comex Stat 15 | EXP (SCN124)'!X58/'Comex Stat 15 | EXP (SCN124)'!$AF58,"")</f>
        <v>6.9526276446718058E-3</v>
      </c>
      <c r="Y59" s="18">
        <f>IFERROR('Comex Stat 15 | EXP (SCN124)'!Y58/'Comex Stat 15 | EXP (SCN124)'!$AF58,"")</f>
        <v>3.1613369148404897E-4</v>
      </c>
      <c r="Z59" s="18">
        <f>IFERROR('Comex Stat 15 | EXP (SCN124)'!Z58/'Comex Stat 15 | EXP (SCN124)'!$AF58,"")</f>
        <v>1.1136379338667992E-3</v>
      </c>
      <c r="AA59" s="18">
        <f>IFERROR('Comex Stat 15 | EXP (SCN124)'!AA58/'Comex Stat 15 | EXP (SCN124)'!$AF58,"")</f>
        <v>2.2036764508369727E-4</v>
      </c>
      <c r="AB59" s="18">
        <f>IFERROR('Comex Stat 15 | EXP (SCN124)'!AB58/'Comex Stat 15 | EXP (SCN124)'!$AF58,"")</f>
        <v>1.2710495245640443E-3</v>
      </c>
      <c r="AC59" s="18">
        <f>IFERROR('Comex Stat 15 | EXP (SCN124)'!AC58/'Comex Stat 15 | EXP (SCN124)'!$AF58,"")</f>
        <v>8.9943318982066856E-3</v>
      </c>
      <c r="AD59" s="18">
        <f>IFERROR('Comex Stat 15 | EXP (SCN124)'!AD58/'Comex Stat 15 | EXP (SCN124)'!$AF58,"")</f>
        <v>0.16249340239953766</v>
      </c>
      <c r="AE59" s="18">
        <f>IFERROR('Comex Stat 15 | EXP (SCN124)'!AE58/'Comex Stat 15 | EXP (SCN124)'!$AF58,"")</f>
        <v>0.1002304881763656</v>
      </c>
      <c r="AF59" s="17">
        <f>IFERROR('Comex Stat 15 | EXP (SCN124)'!AF58/'Comex Stat 15 | EXP (SCN124)'!$AF58,"")</f>
        <v>1</v>
      </c>
      <c r="AH59" s="22">
        <v>0</v>
      </c>
      <c r="AJ59" s="33">
        <f t="shared" si="15"/>
        <v>0</v>
      </c>
      <c r="AK59" s="22">
        <f t="shared" si="15"/>
        <v>0</v>
      </c>
      <c r="AL59" s="22">
        <f t="shared" si="15"/>
        <v>0</v>
      </c>
      <c r="AM59" s="22">
        <f t="shared" si="15"/>
        <v>0</v>
      </c>
      <c r="AN59" s="22">
        <f t="shared" si="15"/>
        <v>0</v>
      </c>
      <c r="AO59" s="22">
        <f t="shared" si="15"/>
        <v>0</v>
      </c>
      <c r="AP59" s="22">
        <f t="shared" si="15"/>
        <v>0</v>
      </c>
      <c r="AQ59" s="22">
        <f t="shared" si="15"/>
        <v>0</v>
      </c>
      <c r="AR59" s="22">
        <f t="shared" si="15"/>
        <v>0</v>
      </c>
      <c r="AS59" s="22">
        <f t="shared" si="15"/>
        <v>0</v>
      </c>
      <c r="AT59" s="22">
        <f t="shared" si="15"/>
        <v>0</v>
      </c>
      <c r="AU59" s="22">
        <f t="shared" si="15"/>
        <v>0</v>
      </c>
      <c r="AV59" s="22">
        <f t="shared" si="15"/>
        <v>0</v>
      </c>
      <c r="AW59" s="22">
        <f t="shared" si="15"/>
        <v>0</v>
      </c>
      <c r="AX59" s="22">
        <f t="shared" si="15"/>
        <v>0</v>
      </c>
      <c r="AY59" s="22">
        <f t="shared" si="15"/>
        <v>0</v>
      </c>
      <c r="AZ59" s="22">
        <f t="shared" si="15"/>
        <v>0</v>
      </c>
      <c r="BA59" s="22">
        <f t="shared" si="15"/>
        <v>0</v>
      </c>
      <c r="BB59" s="22">
        <f t="shared" si="15"/>
        <v>0</v>
      </c>
      <c r="BC59" s="22">
        <f t="shared" si="15"/>
        <v>0</v>
      </c>
      <c r="BD59" s="22">
        <f t="shared" si="15"/>
        <v>0</v>
      </c>
      <c r="BE59" s="22">
        <f t="shared" si="15"/>
        <v>0</v>
      </c>
      <c r="BF59" s="22">
        <f t="shared" si="15"/>
        <v>0</v>
      </c>
      <c r="BG59" s="22">
        <f t="shared" si="15"/>
        <v>0</v>
      </c>
      <c r="BH59" s="22">
        <f t="shared" si="15"/>
        <v>0</v>
      </c>
      <c r="BI59" s="22">
        <f t="shared" si="15"/>
        <v>0</v>
      </c>
      <c r="BJ59" s="27">
        <f t="shared" si="4"/>
        <v>0</v>
      </c>
      <c r="BK59" s="27" t="str">
        <f t="shared" si="5"/>
        <v>N</v>
      </c>
    </row>
    <row r="60" spans="2:63" x14ac:dyDescent="0.3">
      <c r="B60" s="2">
        <v>20921</v>
      </c>
      <c r="C60" s="9" t="s">
        <v>85</v>
      </c>
      <c r="D60" s="9">
        <v>57</v>
      </c>
      <c r="E60" s="9" t="str">
        <f t="shared" si="2"/>
        <v>S</v>
      </c>
      <c r="F60" s="18">
        <f>IFERROR('Comex Stat 15 | EXP (SCN124)'!F59/'Comex Stat 15 | EXP (SCN124)'!$AF59,"")</f>
        <v>4.8005819636485252E-2</v>
      </c>
      <c r="G60" s="18">
        <f>IFERROR('Comex Stat 15 | EXP (SCN124)'!G59/'Comex Stat 15 | EXP (SCN124)'!$AF59,"")</f>
        <v>1.9624234240114319E-3</v>
      </c>
      <c r="H60" s="18">
        <f>IFERROR('Comex Stat 15 | EXP (SCN124)'!H59/'Comex Stat 15 | EXP (SCN124)'!$AF59,"")</f>
        <v>1.8738104527268212E-4</v>
      </c>
      <c r="I60" s="18">
        <f>IFERROR('Comex Stat 15 | EXP (SCN124)'!I59/'Comex Stat 15 | EXP (SCN124)'!$AF59,"")</f>
        <v>2.2642594341347314E-2</v>
      </c>
      <c r="J60" s="18">
        <f>IFERROR('Comex Stat 15 | EXP (SCN124)'!J59/'Comex Stat 15 | EXP (SCN124)'!$AF59,"")</f>
        <v>8.0207349268564855E-3</v>
      </c>
      <c r="K60" s="18">
        <f>IFERROR('Comex Stat 15 | EXP (SCN124)'!K59/'Comex Stat 15 | EXP (SCN124)'!$AF59,"")</f>
        <v>0.2603689059144218</v>
      </c>
      <c r="L60" s="18">
        <f>IFERROR('Comex Stat 15 | EXP (SCN124)'!L59/'Comex Stat 15 | EXP (SCN124)'!$AF59,"")</f>
        <v>3.1799235706767369E-2</v>
      </c>
      <c r="M60" s="18">
        <f>IFERROR('Comex Stat 15 | EXP (SCN124)'!M59/'Comex Stat 15 | EXP (SCN124)'!$AF59,"")</f>
        <v>0.13640976171222097</v>
      </c>
      <c r="N60" s="18">
        <f>IFERROR('Comex Stat 15 | EXP (SCN124)'!N59/'Comex Stat 15 | EXP (SCN124)'!$AF59,"")</f>
        <v>2.1639600669919681E-2</v>
      </c>
      <c r="O60" s="18">
        <f>IFERROR('Comex Stat 15 | EXP (SCN124)'!O59/'Comex Stat 15 | EXP (SCN124)'!$AF59,"")</f>
        <v>6.3370051845512129E-2</v>
      </c>
      <c r="P60" s="18">
        <f>IFERROR('Comex Stat 15 | EXP (SCN124)'!P59/'Comex Stat 15 | EXP (SCN124)'!$AF59,"")</f>
        <v>9.7516905795865319E-2</v>
      </c>
      <c r="Q60" s="18">
        <f>IFERROR('Comex Stat 15 | EXP (SCN124)'!Q59/'Comex Stat 15 | EXP (SCN124)'!$AF59,"")</f>
        <v>1.0950495436386824E-2</v>
      </c>
      <c r="R60" s="18">
        <f>IFERROR('Comex Stat 15 | EXP (SCN124)'!R59/'Comex Stat 15 | EXP (SCN124)'!$AF59,"")</f>
        <v>1.3729889514121586E-2</v>
      </c>
      <c r="S60" s="18">
        <f>IFERROR('Comex Stat 15 | EXP (SCN124)'!S59/'Comex Stat 15 | EXP (SCN124)'!$AF59,"")</f>
        <v>8.8120308317882395E-2</v>
      </c>
      <c r="T60" s="18">
        <f>IFERROR('Comex Stat 15 | EXP (SCN124)'!T59/'Comex Stat 15 | EXP (SCN124)'!$AF59,"")</f>
        <v>7.923757040933925E-2</v>
      </c>
      <c r="U60" s="18">
        <f>IFERROR('Comex Stat 15 | EXP (SCN124)'!U59/'Comex Stat 15 | EXP (SCN124)'!$AF59,"")</f>
        <v>2.6456641526309527E-2</v>
      </c>
      <c r="V60" s="18">
        <f>IFERROR('Comex Stat 15 | EXP (SCN124)'!V59/'Comex Stat 15 | EXP (SCN124)'!$AF59,"")</f>
        <v>3.2893401194528408E-3</v>
      </c>
      <c r="W60" s="18">
        <f>IFERROR('Comex Stat 15 | EXP (SCN124)'!W59/'Comex Stat 15 | EXP (SCN124)'!$AF59,"")</f>
        <v>1.4164963415222318E-4</v>
      </c>
      <c r="X60" s="18">
        <f>IFERROR('Comex Stat 15 | EXP (SCN124)'!X59/'Comex Stat 15 | EXP (SCN124)'!$AF59,"")</f>
        <v>3.9892561555517955E-3</v>
      </c>
      <c r="Y60" s="18">
        <f>IFERROR('Comex Stat 15 | EXP (SCN124)'!Y59/'Comex Stat 15 | EXP (SCN124)'!$AF59,"")</f>
        <v>0</v>
      </c>
      <c r="Z60" s="18">
        <f>IFERROR('Comex Stat 15 | EXP (SCN124)'!Z59/'Comex Stat 15 | EXP (SCN124)'!$AF59,"")</f>
        <v>1.5861360611232555E-3</v>
      </c>
      <c r="AA60" s="18">
        <f>IFERROR('Comex Stat 15 | EXP (SCN124)'!AA59/'Comex Stat 15 | EXP (SCN124)'!$AF59,"")</f>
        <v>2.2256934581300013E-4</v>
      </c>
      <c r="AB60" s="18">
        <f>IFERROR('Comex Stat 15 | EXP (SCN124)'!AB59/'Comex Stat 15 | EXP (SCN124)'!$AF59,"")</f>
        <v>3.4438542216543096E-3</v>
      </c>
      <c r="AC60" s="18">
        <f>IFERROR('Comex Stat 15 | EXP (SCN124)'!AC59/'Comex Stat 15 | EXP (SCN124)'!$AF59,"")</f>
        <v>5.7105393739973907E-4</v>
      </c>
      <c r="AD60" s="18">
        <f>IFERROR('Comex Stat 15 | EXP (SCN124)'!AD59/'Comex Stat 15 | EXP (SCN124)'!$AF59,"")</f>
        <v>3.3876425839888959E-2</v>
      </c>
      <c r="AE60" s="18">
        <f>IFERROR('Comex Stat 15 | EXP (SCN124)'!AE59/'Comex Stat 15 | EXP (SCN124)'!$AF59,"")</f>
        <v>4.2461394462243882E-2</v>
      </c>
      <c r="AF60" s="17">
        <f>IFERROR('Comex Stat 15 | EXP (SCN124)'!AF59/'Comex Stat 15 | EXP (SCN124)'!$AF59,"")</f>
        <v>1</v>
      </c>
      <c r="AH60" s="22">
        <v>0</v>
      </c>
      <c r="AJ60" s="33">
        <f t="shared" si="15"/>
        <v>0</v>
      </c>
      <c r="AK60" s="22">
        <f t="shared" si="15"/>
        <v>0</v>
      </c>
      <c r="AL60" s="22">
        <f t="shared" si="15"/>
        <v>0</v>
      </c>
      <c r="AM60" s="22">
        <f t="shared" si="15"/>
        <v>0</v>
      </c>
      <c r="AN60" s="22">
        <f t="shared" si="15"/>
        <v>0</v>
      </c>
      <c r="AO60" s="22">
        <f t="shared" si="15"/>
        <v>0</v>
      </c>
      <c r="AP60" s="22">
        <f t="shared" si="15"/>
        <v>0</v>
      </c>
      <c r="AQ60" s="22">
        <f t="shared" si="15"/>
        <v>0</v>
      </c>
      <c r="AR60" s="22">
        <f t="shared" si="15"/>
        <v>0</v>
      </c>
      <c r="AS60" s="22">
        <f t="shared" si="15"/>
        <v>0</v>
      </c>
      <c r="AT60" s="22">
        <f t="shared" si="15"/>
        <v>0</v>
      </c>
      <c r="AU60" s="22">
        <f t="shared" si="15"/>
        <v>0</v>
      </c>
      <c r="AV60" s="22">
        <f t="shared" si="15"/>
        <v>0</v>
      </c>
      <c r="AW60" s="22">
        <f t="shared" si="15"/>
        <v>0</v>
      </c>
      <c r="AX60" s="22">
        <f t="shared" si="15"/>
        <v>0</v>
      </c>
      <c r="AY60" s="22">
        <f t="shared" si="15"/>
        <v>0</v>
      </c>
      <c r="AZ60" s="22">
        <f t="shared" si="15"/>
        <v>0</v>
      </c>
      <c r="BA60" s="22">
        <f t="shared" si="15"/>
        <v>0</v>
      </c>
      <c r="BB60" s="22">
        <f t="shared" si="15"/>
        <v>0</v>
      </c>
      <c r="BC60" s="22">
        <f t="shared" si="15"/>
        <v>0</v>
      </c>
      <c r="BD60" s="22">
        <f t="shared" si="15"/>
        <v>0</v>
      </c>
      <c r="BE60" s="22">
        <f t="shared" si="15"/>
        <v>0</v>
      </c>
      <c r="BF60" s="22">
        <f t="shared" si="15"/>
        <v>0</v>
      </c>
      <c r="BG60" s="22">
        <f t="shared" si="15"/>
        <v>0</v>
      </c>
      <c r="BH60" s="22">
        <f t="shared" si="15"/>
        <v>0</v>
      </c>
      <c r="BI60" s="22">
        <f t="shared" si="15"/>
        <v>0</v>
      </c>
      <c r="BJ60" s="27">
        <f t="shared" si="4"/>
        <v>0</v>
      </c>
      <c r="BK60" s="27" t="str">
        <f t="shared" si="5"/>
        <v>N</v>
      </c>
    </row>
    <row r="61" spans="2:63" x14ac:dyDescent="0.3">
      <c r="B61" s="2">
        <v>20922</v>
      </c>
      <c r="C61" s="9" t="s">
        <v>86</v>
      </c>
      <c r="D61" s="9">
        <v>58</v>
      </c>
      <c r="E61" s="9" t="str">
        <f t="shared" si="2"/>
        <v>S</v>
      </c>
      <c r="F61" s="18">
        <f>IFERROR('Comex Stat 15 | EXP (SCN124)'!F60/'Comex Stat 15 | EXP (SCN124)'!$AF60,"")</f>
        <v>0.19282506200653329</v>
      </c>
      <c r="G61" s="18">
        <f>IFERROR('Comex Stat 15 | EXP (SCN124)'!G60/'Comex Stat 15 | EXP (SCN124)'!$AF60,"")</f>
        <v>1.671687838095938E-2</v>
      </c>
      <c r="H61" s="18">
        <f>IFERROR('Comex Stat 15 | EXP (SCN124)'!H60/'Comex Stat 15 | EXP (SCN124)'!$AF60,"")</f>
        <v>2.2997965308591069E-3</v>
      </c>
      <c r="I61" s="18">
        <f>IFERROR('Comex Stat 15 | EXP (SCN124)'!I60/'Comex Stat 15 | EXP (SCN124)'!$AF60,"")</f>
        <v>1.1819720781804249E-2</v>
      </c>
      <c r="J61" s="18">
        <f>IFERROR('Comex Stat 15 | EXP (SCN124)'!J60/'Comex Stat 15 | EXP (SCN124)'!$AF60,"")</f>
        <v>9.9522910213903325E-3</v>
      </c>
      <c r="K61" s="18">
        <f>IFERROR('Comex Stat 15 | EXP (SCN124)'!K60/'Comex Stat 15 | EXP (SCN124)'!$AF60,"")</f>
        <v>0.12150797012153422</v>
      </c>
      <c r="L61" s="18">
        <f>IFERROR('Comex Stat 15 | EXP (SCN124)'!L60/'Comex Stat 15 | EXP (SCN124)'!$AF60,"")</f>
        <v>8.4963031455153257E-3</v>
      </c>
      <c r="M61" s="18">
        <f>IFERROR('Comex Stat 15 | EXP (SCN124)'!M60/'Comex Stat 15 | EXP (SCN124)'!$AF60,"")</f>
        <v>2.3575517066342172E-2</v>
      </c>
      <c r="N61" s="18">
        <f>IFERROR('Comex Stat 15 | EXP (SCN124)'!N60/'Comex Stat 15 | EXP (SCN124)'!$AF60,"")</f>
        <v>1.3371015644412969E-2</v>
      </c>
      <c r="O61" s="18">
        <f>IFERROR('Comex Stat 15 | EXP (SCN124)'!O60/'Comex Stat 15 | EXP (SCN124)'!$AF60,"")</f>
        <v>4.5301889531134787E-2</v>
      </c>
      <c r="P61" s="18">
        <f>IFERROR('Comex Stat 15 | EXP (SCN124)'!P60/'Comex Stat 15 | EXP (SCN124)'!$AF60,"")</f>
        <v>3.7437001221970363E-2</v>
      </c>
      <c r="Q61" s="18">
        <f>IFERROR('Comex Stat 15 | EXP (SCN124)'!Q60/'Comex Stat 15 | EXP (SCN124)'!$AF60,"")</f>
        <v>8.4037842938459381E-3</v>
      </c>
      <c r="R61" s="18">
        <f>IFERROR('Comex Stat 15 | EXP (SCN124)'!R60/'Comex Stat 15 | EXP (SCN124)'!$AF60,"")</f>
        <v>1.6158970038103741E-2</v>
      </c>
      <c r="S61" s="18">
        <f>IFERROR('Comex Stat 15 | EXP (SCN124)'!S60/'Comex Stat 15 | EXP (SCN124)'!$AF60,"")</f>
        <v>1.6572688372655828E-2</v>
      </c>
      <c r="T61" s="18">
        <f>IFERROR('Comex Stat 15 | EXP (SCN124)'!T60/'Comex Stat 15 | EXP (SCN124)'!$AF60,"")</f>
        <v>2.056154951432768E-2</v>
      </c>
      <c r="U61" s="18">
        <f>IFERROR('Comex Stat 15 | EXP (SCN124)'!U60/'Comex Stat 15 | EXP (SCN124)'!$AF60,"")</f>
        <v>4.3444041766949812E-3</v>
      </c>
      <c r="V61" s="18">
        <f>IFERROR('Comex Stat 15 | EXP (SCN124)'!V60/'Comex Stat 15 | EXP (SCN124)'!$AF60,"")</f>
        <v>8.1085045947017263E-4</v>
      </c>
      <c r="W61" s="18">
        <f>IFERROR('Comex Stat 15 | EXP (SCN124)'!W60/'Comex Stat 15 | EXP (SCN124)'!$AF60,"")</f>
        <v>1.1509532528931438E-3</v>
      </c>
      <c r="X61" s="18">
        <f>IFERROR('Comex Stat 15 | EXP (SCN124)'!X60/'Comex Stat 15 | EXP (SCN124)'!$AF60,"")</f>
        <v>7.0324225438576663E-3</v>
      </c>
      <c r="Y61" s="18">
        <f>IFERROR('Comex Stat 15 | EXP (SCN124)'!Y60/'Comex Stat 15 | EXP (SCN124)'!$AF60,"")</f>
        <v>3.9076477550480736E-6</v>
      </c>
      <c r="Z61" s="18">
        <f>IFERROR('Comex Stat 15 | EXP (SCN124)'!Z60/'Comex Stat 15 | EXP (SCN124)'!$AF60,"")</f>
        <v>2.5678278718382053E-3</v>
      </c>
      <c r="AA61" s="18">
        <f>IFERROR('Comex Stat 15 | EXP (SCN124)'!AA60/'Comex Stat 15 | EXP (SCN124)'!$AF60,"")</f>
        <v>1.5668080177155352E-4</v>
      </c>
      <c r="AB61" s="18">
        <f>IFERROR('Comex Stat 15 | EXP (SCN124)'!AB60/'Comex Stat 15 | EXP (SCN124)'!$AF60,"")</f>
        <v>1.3837583366246629E-3</v>
      </c>
      <c r="AC61" s="18">
        <f>IFERROR('Comex Stat 15 | EXP (SCN124)'!AC60/'Comex Stat 15 | EXP (SCN124)'!$AF60,"")</f>
        <v>5.79239350541484E-3</v>
      </c>
      <c r="AD61" s="18">
        <f>IFERROR('Comex Stat 15 | EXP (SCN124)'!AD60/'Comex Stat 15 | EXP (SCN124)'!$AF60,"")</f>
        <v>0.18305264473455443</v>
      </c>
      <c r="AE61" s="18">
        <f>IFERROR('Comex Stat 15 | EXP (SCN124)'!AE60/'Comex Stat 15 | EXP (SCN124)'!$AF60,"")</f>
        <v>0.24870371899773591</v>
      </c>
      <c r="AF61" s="17">
        <f>IFERROR('Comex Stat 15 | EXP (SCN124)'!AF60/'Comex Stat 15 | EXP (SCN124)'!$AF60,"")</f>
        <v>1</v>
      </c>
      <c r="AH61" s="22">
        <v>0</v>
      </c>
      <c r="AJ61" s="33">
        <f t="shared" si="15"/>
        <v>0</v>
      </c>
      <c r="AK61" s="22">
        <f t="shared" si="15"/>
        <v>0</v>
      </c>
      <c r="AL61" s="22">
        <f t="shared" si="15"/>
        <v>0</v>
      </c>
      <c r="AM61" s="22">
        <f t="shared" si="15"/>
        <v>0</v>
      </c>
      <c r="AN61" s="22">
        <f t="shared" si="15"/>
        <v>0</v>
      </c>
      <c r="AO61" s="22">
        <f t="shared" si="15"/>
        <v>0</v>
      </c>
      <c r="AP61" s="22">
        <f t="shared" si="15"/>
        <v>0</v>
      </c>
      <c r="AQ61" s="22">
        <f t="shared" si="15"/>
        <v>0</v>
      </c>
      <c r="AR61" s="22">
        <f t="shared" si="15"/>
        <v>0</v>
      </c>
      <c r="AS61" s="22">
        <f t="shared" si="15"/>
        <v>0</v>
      </c>
      <c r="AT61" s="22">
        <f t="shared" si="15"/>
        <v>0</v>
      </c>
      <c r="AU61" s="22">
        <f t="shared" si="15"/>
        <v>0</v>
      </c>
      <c r="AV61" s="22">
        <f t="shared" si="15"/>
        <v>0</v>
      </c>
      <c r="AW61" s="22">
        <f t="shared" si="15"/>
        <v>0</v>
      </c>
      <c r="AX61" s="22">
        <f t="shared" si="15"/>
        <v>0</v>
      </c>
      <c r="AY61" s="22">
        <f t="shared" si="15"/>
        <v>0</v>
      </c>
      <c r="AZ61" s="22">
        <f t="shared" si="15"/>
        <v>0</v>
      </c>
      <c r="BA61" s="22">
        <f t="shared" si="15"/>
        <v>0</v>
      </c>
      <c r="BB61" s="22">
        <f t="shared" si="15"/>
        <v>0</v>
      </c>
      <c r="BC61" s="22">
        <f t="shared" si="15"/>
        <v>0</v>
      </c>
      <c r="BD61" s="22">
        <f t="shared" si="15"/>
        <v>0</v>
      </c>
      <c r="BE61" s="22">
        <f t="shared" si="15"/>
        <v>0</v>
      </c>
      <c r="BF61" s="22">
        <f t="shared" si="15"/>
        <v>0</v>
      </c>
      <c r="BG61" s="22">
        <f t="shared" si="15"/>
        <v>0</v>
      </c>
      <c r="BH61" s="22">
        <f t="shared" si="15"/>
        <v>0</v>
      </c>
      <c r="BI61" s="22">
        <f t="shared" si="15"/>
        <v>0</v>
      </c>
      <c r="BJ61" s="27">
        <f t="shared" si="4"/>
        <v>0</v>
      </c>
      <c r="BK61" s="27" t="str">
        <f t="shared" si="5"/>
        <v>N</v>
      </c>
    </row>
    <row r="62" spans="2:63" x14ac:dyDescent="0.3">
      <c r="B62" s="2">
        <v>20923</v>
      </c>
      <c r="C62" s="9" t="s">
        <v>87</v>
      </c>
      <c r="D62" s="9">
        <v>59</v>
      </c>
      <c r="E62" s="9" t="str">
        <f t="shared" si="2"/>
        <v>S</v>
      </c>
      <c r="F62" s="18">
        <f>IFERROR('Comex Stat 15 | EXP (SCN124)'!F61/'Comex Stat 15 | EXP (SCN124)'!$AF61,"")</f>
        <v>2.718234080490901E-2</v>
      </c>
      <c r="G62" s="18">
        <f>IFERROR('Comex Stat 15 | EXP (SCN124)'!G61/'Comex Stat 15 | EXP (SCN124)'!$AF61,"")</f>
        <v>2.8563578164100063E-3</v>
      </c>
      <c r="H62" s="18">
        <f>IFERROR('Comex Stat 15 | EXP (SCN124)'!H61/'Comex Stat 15 | EXP (SCN124)'!$AF61,"")</f>
        <v>3.4614514918948284E-5</v>
      </c>
      <c r="I62" s="18">
        <f>IFERROR('Comex Stat 15 | EXP (SCN124)'!I61/'Comex Stat 15 | EXP (SCN124)'!$AF61,"")</f>
        <v>2.1431538123122683E-3</v>
      </c>
      <c r="J62" s="18">
        <f>IFERROR('Comex Stat 15 | EXP (SCN124)'!J61/'Comex Stat 15 | EXP (SCN124)'!$AF61,"")</f>
        <v>1.225601338536273E-3</v>
      </c>
      <c r="K62" s="18">
        <f>IFERROR('Comex Stat 15 | EXP (SCN124)'!K61/'Comex Stat 15 | EXP (SCN124)'!$AF61,"")</f>
        <v>0.32891823102170559</v>
      </c>
      <c r="L62" s="18">
        <f>IFERROR('Comex Stat 15 | EXP (SCN124)'!L61/'Comex Stat 15 | EXP (SCN124)'!$AF61,"")</f>
        <v>4.1958970606440021E-2</v>
      </c>
      <c r="M62" s="18">
        <f>IFERROR('Comex Stat 15 | EXP (SCN124)'!M61/'Comex Stat 15 | EXP (SCN124)'!$AF61,"")</f>
        <v>0.17909668694762004</v>
      </c>
      <c r="N62" s="18">
        <f>IFERROR('Comex Stat 15 | EXP (SCN124)'!N61/'Comex Stat 15 | EXP (SCN124)'!$AF61,"")</f>
        <v>1.2825679825194114E-2</v>
      </c>
      <c r="O62" s="18">
        <f>IFERROR('Comex Stat 15 | EXP (SCN124)'!O61/'Comex Stat 15 | EXP (SCN124)'!$AF61,"")</f>
        <v>5.6339934706755031E-2</v>
      </c>
      <c r="P62" s="18">
        <f>IFERROR('Comex Stat 15 | EXP (SCN124)'!P61/'Comex Stat 15 | EXP (SCN124)'!$AF61,"")</f>
        <v>3.8521946913894344E-2</v>
      </c>
      <c r="Q62" s="18">
        <f>IFERROR('Comex Stat 15 | EXP (SCN124)'!Q61/'Comex Stat 15 | EXP (SCN124)'!$AF61,"")</f>
        <v>1.7246594321468509E-2</v>
      </c>
      <c r="R62" s="18">
        <f>IFERROR('Comex Stat 15 | EXP (SCN124)'!R61/'Comex Stat 15 | EXP (SCN124)'!$AF61,"")</f>
        <v>3.2601798166790166E-2</v>
      </c>
      <c r="S62" s="18">
        <f>IFERROR('Comex Stat 15 | EXP (SCN124)'!S61/'Comex Stat 15 | EXP (SCN124)'!$AF61,"")</f>
        <v>0.12909111149867217</v>
      </c>
      <c r="T62" s="18">
        <f>IFERROR('Comex Stat 15 | EXP (SCN124)'!T61/'Comex Stat 15 | EXP (SCN124)'!$AF61,"")</f>
        <v>1.868263029972882E-2</v>
      </c>
      <c r="U62" s="18">
        <f>IFERROR('Comex Stat 15 | EXP (SCN124)'!U61/'Comex Stat 15 | EXP (SCN124)'!$AF61,"")</f>
        <v>1.2303963908697623E-2</v>
      </c>
      <c r="V62" s="18">
        <f>IFERROR('Comex Stat 15 | EXP (SCN124)'!V61/'Comex Stat 15 | EXP (SCN124)'!$AF61,"")</f>
        <v>1.5240637928147286E-3</v>
      </c>
      <c r="W62" s="18">
        <f>IFERROR('Comex Stat 15 | EXP (SCN124)'!W61/'Comex Stat 15 | EXP (SCN124)'!$AF61,"")</f>
        <v>1.456146198707486E-3</v>
      </c>
      <c r="X62" s="18">
        <f>IFERROR('Comex Stat 15 | EXP (SCN124)'!X61/'Comex Stat 15 | EXP (SCN124)'!$AF61,"")</f>
        <v>3.6071132126263257E-3</v>
      </c>
      <c r="Y62" s="18">
        <f>IFERROR('Comex Stat 15 | EXP (SCN124)'!Y61/'Comex Stat 15 | EXP (SCN124)'!$AF61,"")</f>
        <v>2.1149210022516429E-6</v>
      </c>
      <c r="Z62" s="18">
        <f>IFERROR('Comex Stat 15 | EXP (SCN124)'!Z61/'Comex Stat 15 | EXP (SCN124)'!$AF61,"")</f>
        <v>2.8648405890762428E-5</v>
      </c>
      <c r="AA62" s="18">
        <f>IFERROR('Comex Stat 15 | EXP (SCN124)'!AA61/'Comex Stat 15 | EXP (SCN124)'!$AF61,"")</f>
        <v>3.3250437049810432E-4</v>
      </c>
      <c r="AB62" s="18">
        <f>IFERROR('Comex Stat 15 | EXP (SCN124)'!AB61/'Comex Stat 15 | EXP (SCN124)'!$AF61,"")</f>
        <v>2.2094274940247477E-3</v>
      </c>
      <c r="AC62" s="18">
        <f>IFERROR('Comex Stat 15 | EXP (SCN124)'!AC61/'Comex Stat 15 | EXP (SCN124)'!$AF61,"")</f>
        <v>5.8994843988834844E-3</v>
      </c>
      <c r="AD62" s="18">
        <f>IFERROR('Comex Stat 15 | EXP (SCN124)'!AD61/'Comex Stat 15 | EXP (SCN124)'!$AF61,"")</f>
        <v>1.697401886967613E-2</v>
      </c>
      <c r="AE62" s="18">
        <f>IFERROR('Comex Stat 15 | EXP (SCN124)'!AE61/'Comex Stat 15 | EXP (SCN124)'!$AF61,"")</f>
        <v>6.6936861831823027E-2</v>
      </c>
      <c r="AF62" s="17">
        <f>IFERROR('Comex Stat 15 | EXP (SCN124)'!AF61/'Comex Stat 15 | EXP (SCN124)'!$AF61,"")</f>
        <v>1</v>
      </c>
      <c r="AH62" s="22">
        <v>0</v>
      </c>
      <c r="AJ62" s="33">
        <f t="shared" si="15"/>
        <v>0</v>
      </c>
      <c r="AK62" s="22">
        <f t="shared" si="15"/>
        <v>0</v>
      </c>
      <c r="AL62" s="22">
        <f t="shared" si="15"/>
        <v>0</v>
      </c>
      <c r="AM62" s="22">
        <f t="shared" si="15"/>
        <v>0</v>
      </c>
      <c r="AN62" s="22">
        <f t="shared" si="15"/>
        <v>0</v>
      </c>
      <c r="AO62" s="22">
        <f t="shared" si="15"/>
        <v>0</v>
      </c>
      <c r="AP62" s="22">
        <f t="shared" si="15"/>
        <v>0</v>
      </c>
      <c r="AQ62" s="22">
        <f t="shared" si="15"/>
        <v>0</v>
      </c>
      <c r="AR62" s="22">
        <f t="shared" si="15"/>
        <v>0</v>
      </c>
      <c r="AS62" s="22">
        <f t="shared" si="15"/>
        <v>0</v>
      </c>
      <c r="AT62" s="22">
        <f t="shared" si="15"/>
        <v>0</v>
      </c>
      <c r="AU62" s="22">
        <f t="shared" si="15"/>
        <v>0</v>
      </c>
      <c r="AV62" s="22">
        <f t="shared" si="15"/>
        <v>0</v>
      </c>
      <c r="AW62" s="22">
        <f t="shared" si="15"/>
        <v>0</v>
      </c>
      <c r="AX62" s="22">
        <f t="shared" si="15"/>
        <v>0</v>
      </c>
      <c r="AY62" s="22">
        <f t="shared" si="15"/>
        <v>0</v>
      </c>
      <c r="AZ62" s="22">
        <f t="shared" si="15"/>
        <v>0</v>
      </c>
      <c r="BA62" s="22">
        <f t="shared" si="15"/>
        <v>0</v>
      </c>
      <c r="BB62" s="22">
        <f t="shared" si="15"/>
        <v>0</v>
      </c>
      <c r="BC62" s="22">
        <f t="shared" si="15"/>
        <v>0</v>
      </c>
      <c r="BD62" s="22">
        <f t="shared" si="15"/>
        <v>0</v>
      </c>
      <c r="BE62" s="22">
        <f t="shared" si="15"/>
        <v>0</v>
      </c>
      <c r="BF62" s="22">
        <f t="shared" si="15"/>
        <v>0</v>
      </c>
      <c r="BG62" s="22">
        <f t="shared" si="15"/>
        <v>0</v>
      </c>
      <c r="BH62" s="22">
        <f t="shared" si="15"/>
        <v>0</v>
      </c>
      <c r="BI62" s="22">
        <f t="shared" si="15"/>
        <v>0</v>
      </c>
      <c r="BJ62" s="27">
        <f t="shared" si="4"/>
        <v>0</v>
      </c>
      <c r="BK62" s="27" t="str">
        <f t="shared" si="5"/>
        <v>N</v>
      </c>
    </row>
    <row r="63" spans="2:63" x14ac:dyDescent="0.3">
      <c r="B63" s="2">
        <v>20931</v>
      </c>
      <c r="C63" s="9" t="s">
        <v>88</v>
      </c>
      <c r="D63" s="9">
        <v>60</v>
      </c>
      <c r="E63" s="9" t="str">
        <f t="shared" si="2"/>
        <v>S</v>
      </c>
      <c r="F63" s="18">
        <f>IFERROR('Comex Stat 15 | EXP (SCN124)'!F62/'Comex Stat 15 | EXP (SCN124)'!$AF62,"")</f>
        <v>1.3646842748558598E-2</v>
      </c>
      <c r="G63" s="18">
        <f>IFERROR('Comex Stat 15 | EXP (SCN124)'!G62/'Comex Stat 15 | EXP (SCN124)'!$AF62,"")</f>
        <v>8.6290166037580079E-2</v>
      </c>
      <c r="H63" s="18">
        <f>IFERROR('Comex Stat 15 | EXP (SCN124)'!H62/'Comex Stat 15 | EXP (SCN124)'!$AF62,"")</f>
        <v>3.5276905348021383E-3</v>
      </c>
      <c r="I63" s="18">
        <f>IFERROR('Comex Stat 15 | EXP (SCN124)'!I62/'Comex Stat 15 | EXP (SCN124)'!$AF62,"")</f>
        <v>4.752830126098697E-3</v>
      </c>
      <c r="J63" s="18">
        <f>IFERROR('Comex Stat 15 | EXP (SCN124)'!J62/'Comex Stat 15 | EXP (SCN124)'!$AF62,"")</f>
        <v>1.4574413315848491E-2</v>
      </c>
      <c r="K63" s="18">
        <f>IFERROR('Comex Stat 15 | EXP (SCN124)'!K62/'Comex Stat 15 | EXP (SCN124)'!$AF62,"")</f>
        <v>0.19735688100064949</v>
      </c>
      <c r="L63" s="18">
        <f>IFERROR('Comex Stat 15 | EXP (SCN124)'!L62/'Comex Stat 15 | EXP (SCN124)'!$AF62,"")</f>
        <v>3.1699763936630321E-2</v>
      </c>
      <c r="M63" s="18">
        <f>IFERROR('Comex Stat 15 | EXP (SCN124)'!M62/'Comex Stat 15 | EXP (SCN124)'!$AF62,"")</f>
        <v>3.6098760661072489E-2</v>
      </c>
      <c r="N63" s="18">
        <f>IFERROR('Comex Stat 15 | EXP (SCN124)'!N62/'Comex Stat 15 | EXP (SCN124)'!$AF62,"")</f>
        <v>8.5487816804709141E-2</v>
      </c>
      <c r="O63" s="18">
        <f>IFERROR('Comex Stat 15 | EXP (SCN124)'!O62/'Comex Stat 15 | EXP (SCN124)'!$AF62,"")</f>
        <v>0.10562171532379562</v>
      </c>
      <c r="P63" s="18">
        <f>IFERROR('Comex Stat 15 | EXP (SCN124)'!P62/'Comex Stat 15 | EXP (SCN124)'!$AF62,"")</f>
        <v>7.8498315440812774E-2</v>
      </c>
      <c r="Q63" s="18">
        <f>IFERROR('Comex Stat 15 | EXP (SCN124)'!Q62/'Comex Stat 15 | EXP (SCN124)'!$AF62,"")</f>
        <v>1.1749003673996951E-2</v>
      </c>
      <c r="R63" s="18">
        <f>IFERROR('Comex Stat 15 | EXP (SCN124)'!R62/'Comex Stat 15 | EXP (SCN124)'!$AF62,"")</f>
        <v>6.0360152667933625E-2</v>
      </c>
      <c r="S63" s="18">
        <f>IFERROR('Comex Stat 15 | EXP (SCN124)'!S62/'Comex Stat 15 | EXP (SCN124)'!$AF62,"")</f>
        <v>3.0901925313562256E-2</v>
      </c>
      <c r="T63" s="18">
        <f>IFERROR('Comex Stat 15 | EXP (SCN124)'!T62/'Comex Stat 15 | EXP (SCN124)'!$AF62,"")</f>
        <v>5.8490209292424634E-2</v>
      </c>
      <c r="U63" s="18">
        <f>IFERROR('Comex Stat 15 | EXP (SCN124)'!U62/'Comex Stat 15 | EXP (SCN124)'!$AF62,"")</f>
        <v>8.352785590460144E-3</v>
      </c>
      <c r="V63" s="18">
        <f>IFERROR('Comex Stat 15 | EXP (SCN124)'!V62/'Comex Stat 15 | EXP (SCN124)'!$AF62,"")</f>
        <v>1.9786855546317986E-2</v>
      </c>
      <c r="W63" s="18">
        <f>IFERROR('Comex Stat 15 | EXP (SCN124)'!W62/'Comex Stat 15 | EXP (SCN124)'!$AF62,"")</f>
        <v>2.6804702516638646E-3</v>
      </c>
      <c r="X63" s="18">
        <f>IFERROR('Comex Stat 15 | EXP (SCN124)'!X62/'Comex Stat 15 | EXP (SCN124)'!$AF62,"")</f>
        <v>8.2249772886542494E-3</v>
      </c>
      <c r="Y63" s="18">
        <f>IFERROR('Comex Stat 15 | EXP (SCN124)'!Y62/'Comex Stat 15 | EXP (SCN124)'!$AF62,"")</f>
        <v>3.0589375239286374E-5</v>
      </c>
      <c r="Z63" s="18">
        <f>IFERROR('Comex Stat 15 | EXP (SCN124)'!Z62/'Comex Stat 15 | EXP (SCN124)'!$AF62,"")</f>
        <v>1.7358565586513908E-3</v>
      </c>
      <c r="AA63" s="18">
        <f>IFERROR('Comex Stat 15 | EXP (SCN124)'!AA62/'Comex Stat 15 | EXP (SCN124)'!$AF62,"")</f>
        <v>1.1968184990559711E-3</v>
      </c>
      <c r="AB63" s="18">
        <f>IFERROR('Comex Stat 15 | EXP (SCN124)'!AB62/'Comex Stat 15 | EXP (SCN124)'!$AF62,"")</f>
        <v>8.4731358123745753E-3</v>
      </c>
      <c r="AC63" s="18">
        <f>IFERROR('Comex Stat 15 | EXP (SCN124)'!AC62/'Comex Stat 15 | EXP (SCN124)'!$AF62,"")</f>
        <v>6.0151461979988498E-3</v>
      </c>
      <c r="AD63" s="18">
        <f>IFERROR('Comex Stat 15 | EXP (SCN124)'!AD62/'Comex Stat 15 | EXP (SCN124)'!$AF62,"")</f>
        <v>3.956067387293398E-2</v>
      </c>
      <c r="AE63" s="18">
        <f>IFERROR('Comex Stat 15 | EXP (SCN124)'!AE62/'Comex Stat 15 | EXP (SCN124)'!$AF62,"")</f>
        <v>8.4886204128174408E-2</v>
      </c>
      <c r="AF63" s="17">
        <f>IFERROR('Comex Stat 15 | EXP (SCN124)'!AF62/'Comex Stat 15 | EXP (SCN124)'!$AF62,"")</f>
        <v>1</v>
      </c>
      <c r="AH63" s="22">
        <v>0</v>
      </c>
      <c r="AJ63" s="33">
        <f t="shared" si="15"/>
        <v>0</v>
      </c>
      <c r="AK63" s="22">
        <f t="shared" si="15"/>
        <v>0</v>
      </c>
      <c r="AL63" s="22">
        <f t="shared" si="15"/>
        <v>0</v>
      </c>
      <c r="AM63" s="22">
        <f t="shared" si="15"/>
        <v>0</v>
      </c>
      <c r="AN63" s="22">
        <f t="shared" si="15"/>
        <v>0</v>
      </c>
      <c r="AO63" s="22">
        <f t="shared" si="15"/>
        <v>0</v>
      </c>
      <c r="AP63" s="22">
        <f t="shared" si="15"/>
        <v>0</v>
      </c>
      <c r="AQ63" s="22">
        <f t="shared" si="15"/>
        <v>0</v>
      </c>
      <c r="AR63" s="22">
        <f t="shared" si="15"/>
        <v>0</v>
      </c>
      <c r="AS63" s="22">
        <f t="shared" si="15"/>
        <v>0</v>
      </c>
      <c r="AT63" s="22">
        <f t="shared" si="15"/>
        <v>0</v>
      </c>
      <c r="AU63" s="22">
        <f t="shared" si="15"/>
        <v>0</v>
      </c>
      <c r="AV63" s="22">
        <f t="shared" si="15"/>
        <v>0</v>
      </c>
      <c r="AW63" s="22">
        <f t="shared" si="15"/>
        <v>0</v>
      </c>
      <c r="AX63" s="22">
        <f t="shared" si="15"/>
        <v>0</v>
      </c>
      <c r="AY63" s="22">
        <f t="shared" si="15"/>
        <v>0</v>
      </c>
      <c r="AZ63" s="22">
        <f t="shared" si="15"/>
        <v>0</v>
      </c>
      <c r="BA63" s="22">
        <f t="shared" si="15"/>
        <v>0</v>
      </c>
      <c r="BB63" s="22">
        <f t="shared" si="15"/>
        <v>0</v>
      </c>
      <c r="BC63" s="22">
        <f t="shared" si="15"/>
        <v>0</v>
      </c>
      <c r="BD63" s="22">
        <f t="shared" si="15"/>
        <v>0</v>
      </c>
      <c r="BE63" s="22">
        <f t="shared" si="15"/>
        <v>0</v>
      </c>
      <c r="BF63" s="22">
        <f t="shared" si="15"/>
        <v>0</v>
      </c>
      <c r="BG63" s="22">
        <f t="shared" si="15"/>
        <v>0</v>
      </c>
      <c r="BH63" s="22">
        <f t="shared" si="15"/>
        <v>0</v>
      </c>
      <c r="BI63" s="22">
        <f t="shared" si="15"/>
        <v>0</v>
      </c>
      <c r="BJ63" s="27">
        <f t="shared" si="4"/>
        <v>0</v>
      </c>
      <c r="BK63" s="27" t="str">
        <f t="shared" si="5"/>
        <v>N</v>
      </c>
    </row>
    <row r="64" spans="2:63" x14ac:dyDescent="0.3">
      <c r="B64" s="2">
        <v>21001</v>
      </c>
      <c r="C64" s="9" t="s">
        <v>89</v>
      </c>
      <c r="D64" s="9">
        <v>61</v>
      </c>
      <c r="E64" s="9" t="str">
        <f t="shared" si="2"/>
        <v>S</v>
      </c>
      <c r="F64" s="18">
        <f>IFERROR('Comex Stat 15 | EXP (SCN124)'!F63/'Comex Stat 15 | EXP (SCN124)'!$AF63,"")</f>
        <v>0.15458529831089046</v>
      </c>
      <c r="G64" s="18">
        <f>IFERROR('Comex Stat 15 | EXP (SCN124)'!G63/'Comex Stat 15 | EXP (SCN124)'!$AF63,"")</f>
        <v>1.0968190882766111E-2</v>
      </c>
      <c r="H64" s="18">
        <f>IFERROR('Comex Stat 15 | EXP (SCN124)'!H63/'Comex Stat 15 | EXP (SCN124)'!$AF63,"")</f>
        <v>1.0276955950523031E-3</v>
      </c>
      <c r="I64" s="18">
        <f>IFERROR('Comex Stat 15 | EXP (SCN124)'!I63/'Comex Stat 15 | EXP (SCN124)'!$AF63,"")</f>
        <v>9.9384869502866582E-3</v>
      </c>
      <c r="J64" s="18">
        <f>IFERROR('Comex Stat 15 | EXP (SCN124)'!J63/'Comex Stat 15 | EXP (SCN124)'!$AF63,"")</f>
        <v>8.7608284919591349E-3</v>
      </c>
      <c r="K64" s="18">
        <f>IFERROR('Comex Stat 15 | EXP (SCN124)'!K63/'Comex Stat 15 | EXP (SCN124)'!$AF63,"")</f>
        <v>0.1130600726711609</v>
      </c>
      <c r="L64" s="18">
        <f>IFERROR('Comex Stat 15 | EXP (SCN124)'!L63/'Comex Stat 15 | EXP (SCN124)'!$AF63,"")</f>
        <v>1.5144791514435421E-2</v>
      </c>
      <c r="M64" s="18">
        <f>IFERROR('Comex Stat 15 | EXP (SCN124)'!M63/'Comex Stat 15 | EXP (SCN124)'!$AF63,"")</f>
        <v>1.547827905762425E-2</v>
      </c>
      <c r="N64" s="18">
        <f>IFERROR('Comex Stat 15 | EXP (SCN124)'!N63/'Comex Stat 15 | EXP (SCN124)'!$AF63,"")</f>
        <v>8.1335250843193943E-2</v>
      </c>
      <c r="O64" s="18">
        <f>IFERROR('Comex Stat 15 | EXP (SCN124)'!O63/'Comex Stat 15 | EXP (SCN124)'!$AF63,"")</f>
        <v>4.2661841093214178E-2</v>
      </c>
      <c r="P64" s="18">
        <f>IFERROR('Comex Stat 15 | EXP (SCN124)'!P63/'Comex Stat 15 | EXP (SCN124)'!$AF63,"")</f>
        <v>5.2678111544727693E-2</v>
      </c>
      <c r="Q64" s="18">
        <f>IFERROR('Comex Stat 15 | EXP (SCN124)'!Q63/'Comex Stat 15 | EXP (SCN124)'!$AF63,"")</f>
        <v>2.6021658185394692E-2</v>
      </c>
      <c r="R64" s="18">
        <f>IFERROR('Comex Stat 15 | EXP (SCN124)'!R63/'Comex Stat 15 | EXP (SCN124)'!$AF63,"")</f>
        <v>2.1045280123425741E-2</v>
      </c>
      <c r="S64" s="18">
        <f>IFERROR('Comex Stat 15 | EXP (SCN124)'!S63/'Comex Stat 15 | EXP (SCN124)'!$AF63,"")</f>
        <v>9.0102689518593727E-3</v>
      </c>
      <c r="T64" s="18">
        <f>IFERROR('Comex Stat 15 | EXP (SCN124)'!T63/'Comex Stat 15 | EXP (SCN124)'!$AF63,"")</f>
        <v>6.4394647063997001E-2</v>
      </c>
      <c r="U64" s="18">
        <f>IFERROR('Comex Stat 15 | EXP (SCN124)'!U63/'Comex Stat 15 | EXP (SCN124)'!$AF63,"")</f>
        <v>6.442735213004076E-3</v>
      </c>
      <c r="V64" s="18">
        <f>IFERROR('Comex Stat 15 | EXP (SCN124)'!V63/'Comex Stat 15 | EXP (SCN124)'!$AF63,"")</f>
        <v>1.594636421984271E-4</v>
      </c>
      <c r="W64" s="18">
        <f>IFERROR('Comex Stat 15 | EXP (SCN124)'!W63/'Comex Stat 15 | EXP (SCN124)'!$AF63,"")</f>
        <v>7.2766033646436888E-5</v>
      </c>
      <c r="X64" s="18">
        <f>IFERROR('Comex Stat 15 | EXP (SCN124)'!X63/'Comex Stat 15 | EXP (SCN124)'!$AF63,"")</f>
        <v>3.9126014134159663E-3</v>
      </c>
      <c r="Y64" s="18">
        <f>IFERROR('Comex Stat 15 | EXP (SCN124)'!Y63/'Comex Stat 15 | EXP (SCN124)'!$AF63,"")</f>
        <v>0</v>
      </c>
      <c r="Z64" s="18">
        <f>IFERROR('Comex Stat 15 | EXP (SCN124)'!Z63/'Comex Stat 15 | EXP (SCN124)'!$AF63,"")</f>
        <v>3.866413403688702E-4</v>
      </c>
      <c r="AA64" s="18">
        <f>IFERROR('Comex Stat 15 | EXP (SCN124)'!AA63/'Comex Stat 15 | EXP (SCN124)'!$AF63,"")</f>
        <v>4.5135751947914194E-4</v>
      </c>
      <c r="AB64" s="18">
        <f>IFERROR('Comex Stat 15 | EXP (SCN124)'!AB63/'Comex Stat 15 | EXP (SCN124)'!$AF63,"")</f>
        <v>4.5109849121486405E-2</v>
      </c>
      <c r="AC64" s="18">
        <f>IFERROR('Comex Stat 15 | EXP (SCN124)'!AC63/'Comex Stat 15 | EXP (SCN124)'!$AF63,"")</f>
        <v>1.3382466794588234E-3</v>
      </c>
      <c r="AD64" s="18">
        <f>IFERROR('Comex Stat 15 | EXP (SCN124)'!AD63/'Comex Stat 15 | EXP (SCN124)'!$AF63,"")</f>
        <v>0.20332293929063561</v>
      </c>
      <c r="AE64" s="18">
        <f>IFERROR('Comex Stat 15 | EXP (SCN124)'!AE63/'Comex Stat 15 | EXP (SCN124)'!$AF63,"")</f>
        <v>0.11269269846631838</v>
      </c>
      <c r="AF64" s="17">
        <f>IFERROR('Comex Stat 15 | EXP (SCN124)'!AF63/'Comex Stat 15 | EXP (SCN124)'!$AF63,"")</f>
        <v>1</v>
      </c>
      <c r="AH64" s="22">
        <v>0</v>
      </c>
      <c r="AJ64" s="33">
        <f t="shared" si="15"/>
        <v>0</v>
      </c>
      <c r="AK64" s="22">
        <f t="shared" si="15"/>
        <v>0</v>
      </c>
      <c r="AL64" s="22">
        <f t="shared" si="15"/>
        <v>0</v>
      </c>
      <c r="AM64" s="22">
        <f t="shared" si="15"/>
        <v>0</v>
      </c>
      <c r="AN64" s="22">
        <f t="shared" si="15"/>
        <v>0</v>
      </c>
      <c r="AO64" s="22">
        <f t="shared" si="15"/>
        <v>0</v>
      </c>
      <c r="AP64" s="22">
        <f t="shared" si="15"/>
        <v>0</v>
      </c>
      <c r="AQ64" s="22">
        <f t="shared" si="15"/>
        <v>0</v>
      </c>
      <c r="AR64" s="22">
        <f t="shared" si="15"/>
        <v>0</v>
      </c>
      <c r="AS64" s="22">
        <f t="shared" si="15"/>
        <v>0</v>
      </c>
      <c r="AT64" s="22">
        <f t="shared" si="15"/>
        <v>0</v>
      </c>
      <c r="AU64" s="22">
        <f t="shared" si="15"/>
        <v>0</v>
      </c>
      <c r="AV64" s="22">
        <f t="shared" si="15"/>
        <v>0</v>
      </c>
      <c r="AW64" s="22">
        <f t="shared" si="15"/>
        <v>0</v>
      </c>
      <c r="AX64" s="22">
        <f t="shared" si="15"/>
        <v>0</v>
      </c>
      <c r="AY64" s="22">
        <f t="shared" si="15"/>
        <v>0</v>
      </c>
      <c r="AZ64" s="22">
        <f t="shared" si="15"/>
        <v>0</v>
      </c>
      <c r="BA64" s="22">
        <f t="shared" si="15"/>
        <v>0</v>
      </c>
      <c r="BB64" s="22">
        <f t="shared" si="15"/>
        <v>0</v>
      </c>
      <c r="BC64" s="22">
        <f t="shared" si="15"/>
        <v>0</v>
      </c>
      <c r="BD64" s="22">
        <f t="shared" si="15"/>
        <v>0</v>
      </c>
      <c r="BE64" s="22">
        <f t="shared" ref="BE64:BI64" si="16">IFERROR(AA64*$AH64,"")</f>
        <v>0</v>
      </c>
      <c r="BF64" s="22">
        <f t="shared" si="16"/>
        <v>0</v>
      </c>
      <c r="BG64" s="22">
        <f t="shared" si="16"/>
        <v>0</v>
      </c>
      <c r="BH64" s="22">
        <f t="shared" si="16"/>
        <v>0</v>
      </c>
      <c r="BI64" s="22">
        <f t="shared" si="16"/>
        <v>0</v>
      </c>
      <c r="BJ64" s="27">
        <f t="shared" si="4"/>
        <v>0</v>
      </c>
      <c r="BK64" s="27" t="str">
        <f t="shared" si="5"/>
        <v>N</v>
      </c>
    </row>
    <row r="65" spans="2:63" x14ac:dyDescent="0.3">
      <c r="B65" s="2">
        <v>22001</v>
      </c>
      <c r="C65" s="9" t="s">
        <v>90</v>
      </c>
      <c r="D65" s="9">
        <v>62</v>
      </c>
      <c r="E65" s="9" t="str">
        <f t="shared" si="2"/>
        <v>S</v>
      </c>
      <c r="F65" s="18">
        <f>IFERROR('Comex Stat 15 | EXP (SCN124)'!F64/'Comex Stat 15 | EXP (SCN124)'!$AF64,"")</f>
        <v>0.19720360620534813</v>
      </c>
      <c r="G65" s="18">
        <f>IFERROR('Comex Stat 15 | EXP (SCN124)'!G64/'Comex Stat 15 | EXP (SCN124)'!$AF64,"")</f>
        <v>1.0174988469777199E-2</v>
      </c>
      <c r="H65" s="18">
        <f>IFERROR('Comex Stat 15 | EXP (SCN124)'!H64/'Comex Stat 15 | EXP (SCN124)'!$AF64,"")</f>
        <v>6.927345986741031E-4</v>
      </c>
      <c r="I65" s="18">
        <f>IFERROR('Comex Stat 15 | EXP (SCN124)'!I64/'Comex Stat 15 | EXP (SCN124)'!$AF64,"")</f>
        <v>1.0994829768461748E-2</v>
      </c>
      <c r="J65" s="18">
        <f>IFERROR('Comex Stat 15 | EXP (SCN124)'!J64/'Comex Stat 15 | EXP (SCN124)'!$AF64,"")</f>
        <v>7.7395069761901324E-3</v>
      </c>
      <c r="K65" s="18">
        <f>IFERROR('Comex Stat 15 | EXP (SCN124)'!K64/'Comex Stat 15 | EXP (SCN124)'!$AF64,"")</f>
        <v>0.25314529249840301</v>
      </c>
      <c r="L65" s="18">
        <f>IFERROR('Comex Stat 15 | EXP (SCN124)'!L64/'Comex Stat 15 | EXP (SCN124)'!$AF64,"")</f>
        <v>1.9041091477247883E-2</v>
      </c>
      <c r="M65" s="18">
        <f>IFERROR('Comex Stat 15 | EXP (SCN124)'!M64/'Comex Stat 15 | EXP (SCN124)'!$AF64,"")</f>
        <v>3.1116989071025083E-2</v>
      </c>
      <c r="N65" s="18">
        <f>IFERROR('Comex Stat 15 | EXP (SCN124)'!N64/'Comex Stat 15 | EXP (SCN124)'!$AF64,"")</f>
        <v>3.2895558486840483E-2</v>
      </c>
      <c r="O65" s="18">
        <f>IFERROR('Comex Stat 15 | EXP (SCN124)'!O64/'Comex Stat 15 | EXP (SCN124)'!$AF64,"")</f>
        <v>4.2632322906528741E-2</v>
      </c>
      <c r="P65" s="18">
        <f>IFERROR('Comex Stat 15 | EXP (SCN124)'!P64/'Comex Stat 15 | EXP (SCN124)'!$AF64,"")</f>
        <v>8.9973250048496364E-2</v>
      </c>
      <c r="Q65" s="18">
        <f>IFERROR('Comex Stat 15 | EXP (SCN124)'!Q64/'Comex Stat 15 | EXP (SCN124)'!$AF64,"")</f>
        <v>1.13012137661745E-2</v>
      </c>
      <c r="R65" s="18">
        <f>IFERROR('Comex Stat 15 | EXP (SCN124)'!R64/'Comex Stat 15 | EXP (SCN124)'!$AF64,"")</f>
        <v>2.685781993657755E-2</v>
      </c>
      <c r="S65" s="18">
        <f>IFERROR('Comex Stat 15 | EXP (SCN124)'!S64/'Comex Stat 15 | EXP (SCN124)'!$AF64,"")</f>
        <v>1.2369092820662149E-2</v>
      </c>
      <c r="T65" s="18">
        <f>IFERROR('Comex Stat 15 | EXP (SCN124)'!T64/'Comex Stat 15 | EXP (SCN124)'!$AF64,"")</f>
        <v>7.4510483254525195E-2</v>
      </c>
      <c r="U65" s="18">
        <f>IFERROR('Comex Stat 15 | EXP (SCN124)'!U64/'Comex Stat 15 | EXP (SCN124)'!$AF64,"")</f>
        <v>7.1537199302358807E-3</v>
      </c>
      <c r="V65" s="18">
        <f>IFERROR('Comex Stat 15 | EXP (SCN124)'!V64/'Comex Stat 15 | EXP (SCN124)'!$AF64,"")</f>
        <v>1.9806766937763036E-3</v>
      </c>
      <c r="W65" s="18">
        <f>IFERROR('Comex Stat 15 | EXP (SCN124)'!W64/'Comex Stat 15 | EXP (SCN124)'!$AF64,"")</f>
        <v>1.5575392407228069E-3</v>
      </c>
      <c r="X65" s="18">
        <f>IFERROR('Comex Stat 15 | EXP (SCN124)'!X64/'Comex Stat 15 | EXP (SCN124)'!$AF64,"")</f>
        <v>3.391411228130357E-3</v>
      </c>
      <c r="Y65" s="18">
        <f>IFERROR('Comex Stat 15 | EXP (SCN124)'!Y64/'Comex Stat 15 | EXP (SCN124)'!$AF64,"")</f>
        <v>1.2119596654099037E-4</v>
      </c>
      <c r="Z65" s="18">
        <f>IFERROR('Comex Stat 15 | EXP (SCN124)'!Z64/'Comex Stat 15 | EXP (SCN124)'!$AF64,"")</f>
        <v>1.265421878205418E-3</v>
      </c>
      <c r="AA65" s="18">
        <f>IFERROR('Comex Stat 15 | EXP (SCN124)'!AA64/'Comex Stat 15 | EXP (SCN124)'!$AF64,"")</f>
        <v>1.586850423628484E-3</v>
      </c>
      <c r="AB65" s="18">
        <f>IFERROR('Comex Stat 15 | EXP (SCN124)'!AB64/'Comex Stat 15 | EXP (SCN124)'!$AF64,"")</f>
        <v>1.1122183157846303E-2</v>
      </c>
      <c r="AC65" s="18">
        <f>IFERROR('Comex Stat 15 | EXP (SCN124)'!AC64/'Comex Stat 15 | EXP (SCN124)'!$AF64,"")</f>
        <v>2.2135949139059376E-3</v>
      </c>
      <c r="AD65" s="18">
        <f>IFERROR('Comex Stat 15 | EXP (SCN124)'!AD64/'Comex Stat 15 | EXP (SCN124)'!$AF64,"")</f>
        <v>6.4202319666298857E-2</v>
      </c>
      <c r="AE65" s="18">
        <f>IFERROR('Comex Stat 15 | EXP (SCN124)'!AE64/'Comex Stat 15 | EXP (SCN124)'!$AF64,"")</f>
        <v>8.4756306615776392E-2</v>
      </c>
      <c r="AF65" s="17">
        <f>IFERROR('Comex Stat 15 | EXP (SCN124)'!AF64/'Comex Stat 15 | EXP (SCN124)'!$AF64,"")</f>
        <v>1</v>
      </c>
      <c r="AH65" s="22">
        <v>0</v>
      </c>
      <c r="AJ65" s="33">
        <f t="shared" ref="AJ65:BI74" si="17">IFERROR(F65*$AH65,"")</f>
        <v>0</v>
      </c>
      <c r="AK65" s="22">
        <f t="shared" si="17"/>
        <v>0</v>
      </c>
      <c r="AL65" s="22">
        <f t="shared" si="17"/>
        <v>0</v>
      </c>
      <c r="AM65" s="22">
        <f t="shared" si="17"/>
        <v>0</v>
      </c>
      <c r="AN65" s="22">
        <f t="shared" si="17"/>
        <v>0</v>
      </c>
      <c r="AO65" s="22">
        <f t="shared" si="17"/>
        <v>0</v>
      </c>
      <c r="AP65" s="22">
        <f t="shared" si="17"/>
        <v>0</v>
      </c>
      <c r="AQ65" s="22">
        <f t="shared" si="17"/>
        <v>0</v>
      </c>
      <c r="AR65" s="22">
        <f t="shared" si="17"/>
        <v>0</v>
      </c>
      <c r="AS65" s="22">
        <f t="shared" si="17"/>
        <v>0</v>
      </c>
      <c r="AT65" s="22">
        <f t="shared" si="17"/>
        <v>0</v>
      </c>
      <c r="AU65" s="22">
        <f t="shared" si="17"/>
        <v>0</v>
      </c>
      <c r="AV65" s="22">
        <f t="shared" si="17"/>
        <v>0</v>
      </c>
      <c r="AW65" s="22">
        <f t="shared" si="17"/>
        <v>0</v>
      </c>
      <c r="AX65" s="22">
        <f t="shared" si="17"/>
        <v>0</v>
      </c>
      <c r="AY65" s="22">
        <f t="shared" si="17"/>
        <v>0</v>
      </c>
      <c r="AZ65" s="22">
        <f t="shared" si="17"/>
        <v>0</v>
      </c>
      <c r="BA65" s="22">
        <f t="shared" si="17"/>
        <v>0</v>
      </c>
      <c r="BB65" s="22">
        <f t="shared" si="17"/>
        <v>0</v>
      </c>
      <c r="BC65" s="22">
        <f t="shared" si="17"/>
        <v>0</v>
      </c>
      <c r="BD65" s="22">
        <f t="shared" si="17"/>
        <v>0</v>
      </c>
      <c r="BE65" s="22">
        <f t="shared" si="17"/>
        <v>0</v>
      </c>
      <c r="BF65" s="22">
        <f t="shared" si="17"/>
        <v>0</v>
      </c>
      <c r="BG65" s="22">
        <f t="shared" si="17"/>
        <v>0</v>
      </c>
      <c r="BH65" s="22">
        <f t="shared" si="17"/>
        <v>0</v>
      </c>
      <c r="BI65" s="22">
        <f t="shared" si="17"/>
        <v>0</v>
      </c>
      <c r="BJ65" s="27">
        <f t="shared" si="4"/>
        <v>0</v>
      </c>
      <c r="BK65" s="27" t="str">
        <f t="shared" si="5"/>
        <v>N</v>
      </c>
    </row>
    <row r="66" spans="2:63" x14ac:dyDescent="0.3">
      <c r="B66" s="2">
        <v>22002</v>
      </c>
      <c r="C66" s="9" t="s">
        <v>91</v>
      </c>
      <c r="D66" s="9">
        <v>63</v>
      </c>
      <c r="E66" s="9" t="str">
        <f t="shared" si="2"/>
        <v>S</v>
      </c>
      <c r="F66" s="18">
        <f>IFERROR('Comex Stat 15 | EXP (SCN124)'!F65/'Comex Stat 15 | EXP (SCN124)'!$AF65,"")</f>
        <v>0.10679750483250249</v>
      </c>
      <c r="G66" s="18">
        <f>IFERROR('Comex Stat 15 | EXP (SCN124)'!G65/'Comex Stat 15 | EXP (SCN124)'!$AF65,"")</f>
        <v>1.1406589527524475E-2</v>
      </c>
      <c r="H66" s="18">
        <f>IFERROR('Comex Stat 15 | EXP (SCN124)'!H65/'Comex Stat 15 | EXP (SCN124)'!$AF65,"")</f>
        <v>6.9705304033488593E-4</v>
      </c>
      <c r="I66" s="18">
        <f>IFERROR('Comex Stat 15 | EXP (SCN124)'!I65/'Comex Stat 15 | EXP (SCN124)'!$AF65,"")</f>
        <v>4.7987575070578921E-3</v>
      </c>
      <c r="J66" s="18">
        <f>IFERROR('Comex Stat 15 | EXP (SCN124)'!J65/'Comex Stat 15 | EXP (SCN124)'!$AF65,"")</f>
        <v>3.8090391041758188E-3</v>
      </c>
      <c r="K66" s="18">
        <f>IFERROR('Comex Stat 15 | EXP (SCN124)'!K65/'Comex Stat 15 | EXP (SCN124)'!$AF65,"")</f>
        <v>0.23165047394511268</v>
      </c>
      <c r="L66" s="18">
        <f>IFERROR('Comex Stat 15 | EXP (SCN124)'!L65/'Comex Stat 15 | EXP (SCN124)'!$AF65,"")</f>
        <v>5.4682271751343811E-2</v>
      </c>
      <c r="M66" s="18">
        <f>IFERROR('Comex Stat 15 | EXP (SCN124)'!M65/'Comex Stat 15 | EXP (SCN124)'!$AF65,"")</f>
        <v>9.6870711962614847E-2</v>
      </c>
      <c r="N66" s="18">
        <f>IFERROR('Comex Stat 15 | EXP (SCN124)'!N65/'Comex Stat 15 | EXP (SCN124)'!$AF65,"")</f>
        <v>1.69602511053802E-2</v>
      </c>
      <c r="O66" s="18">
        <f>IFERROR('Comex Stat 15 | EXP (SCN124)'!O65/'Comex Stat 15 | EXP (SCN124)'!$AF65,"")</f>
        <v>8.8925020155777981E-2</v>
      </c>
      <c r="P66" s="18">
        <f>IFERROR('Comex Stat 15 | EXP (SCN124)'!P65/'Comex Stat 15 | EXP (SCN124)'!$AF65,"")</f>
        <v>5.8952128059299655E-2</v>
      </c>
      <c r="Q66" s="18">
        <f>IFERROR('Comex Stat 15 | EXP (SCN124)'!Q65/'Comex Stat 15 | EXP (SCN124)'!$AF65,"")</f>
        <v>1.1687349498360059E-2</v>
      </c>
      <c r="R66" s="18">
        <f>IFERROR('Comex Stat 15 | EXP (SCN124)'!R65/'Comex Stat 15 | EXP (SCN124)'!$AF65,"")</f>
        <v>2.5865997621232477E-2</v>
      </c>
      <c r="S66" s="18">
        <f>IFERROR('Comex Stat 15 | EXP (SCN124)'!S65/'Comex Stat 15 | EXP (SCN124)'!$AF65,"")</f>
        <v>4.6438798099530221E-2</v>
      </c>
      <c r="T66" s="18">
        <f>IFERROR('Comex Stat 15 | EXP (SCN124)'!T65/'Comex Stat 15 | EXP (SCN124)'!$AF65,"")</f>
        <v>4.1693548915106737E-2</v>
      </c>
      <c r="U66" s="18">
        <f>IFERROR('Comex Stat 15 | EXP (SCN124)'!U65/'Comex Stat 15 | EXP (SCN124)'!$AF65,"")</f>
        <v>5.2026305021924376E-3</v>
      </c>
      <c r="V66" s="18">
        <f>IFERROR('Comex Stat 15 | EXP (SCN124)'!V65/'Comex Stat 15 | EXP (SCN124)'!$AF65,"")</f>
        <v>9.1412996101121347E-3</v>
      </c>
      <c r="W66" s="18">
        <f>IFERROR('Comex Stat 15 | EXP (SCN124)'!W65/'Comex Stat 15 | EXP (SCN124)'!$AF65,"")</f>
        <v>7.9644981475917751E-4</v>
      </c>
      <c r="X66" s="18">
        <f>IFERROR('Comex Stat 15 | EXP (SCN124)'!X65/'Comex Stat 15 | EXP (SCN124)'!$AF65,"")</f>
        <v>1.1943451385078126E-2</v>
      </c>
      <c r="Y66" s="18">
        <f>IFERROR('Comex Stat 15 | EXP (SCN124)'!Y65/'Comex Stat 15 | EXP (SCN124)'!$AF65,"")</f>
        <v>2.6355486500159942E-4</v>
      </c>
      <c r="Z66" s="18">
        <f>IFERROR('Comex Stat 15 | EXP (SCN124)'!Z65/'Comex Stat 15 | EXP (SCN124)'!$AF65,"")</f>
        <v>1.8826951402648529E-3</v>
      </c>
      <c r="AA66" s="18">
        <f>IFERROR('Comex Stat 15 | EXP (SCN124)'!AA65/'Comex Stat 15 | EXP (SCN124)'!$AF65,"")</f>
        <v>2.7502236797972714E-3</v>
      </c>
      <c r="AB66" s="18">
        <f>IFERROR('Comex Stat 15 | EXP (SCN124)'!AB65/'Comex Stat 15 | EXP (SCN124)'!$AF65,"")</f>
        <v>5.6262866847501172E-3</v>
      </c>
      <c r="AC66" s="18">
        <f>IFERROR('Comex Stat 15 | EXP (SCN124)'!AC65/'Comex Stat 15 | EXP (SCN124)'!$AF65,"")</f>
        <v>7.0232777892715792E-3</v>
      </c>
      <c r="AD66" s="18">
        <f>IFERROR('Comex Stat 15 | EXP (SCN124)'!AD65/'Comex Stat 15 | EXP (SCN124)'!$AF65,"")</f>
        <v>7.0920529298706833E-2</v>
      </c>
      <c r="AE66" s="18">
        <f>IFERROR('Comex Stat 15 | EXP (SCN124)'!AE65/'Comex Stat 15 | EXP (SCN124)'!$AF65,"")</f>
        <v>8.3214106104711638E-2</v>
      </c>
      <c r="AF66" s="17">
        <f>IFERROR('Comex Stat 15 | EXP (SCN124)'!AF65/'Comex Stat 15 | EXP (SCN124)'!$AF65,"")</f>
        <v>1</v>
      </c>
      <c r="AH66" s="22">
        <v>0</v>
      </c>
      <c r="AJ66" s="33">
        <f t="shared" si="17"/>
        <v>0</v>
      </c>
      <c r="AK66" s="22">
        <f t="shared" si="17"/>
        <v>0</v>
      </c>
      <c r="AL66" s="22">
        <f t="shared" si="17"/>
        <v>0</v>
      </c>
      <c r="AM66" s="22">
        <f t="shared" si="17"/>
        <v>0</v>
      </c>
      <c r="AN66" s="22">
        <f t="shared" si="17"/>
        <v>0</v>
      </c>
      <c r="AO66" s="22">
        <f t="shared" si="17"/>
        <v>0</v>
      </c>
      <c r="AP66" s="22">
        <f t="shared" si="17"/>
        <v>0</v>
      </c>
      <c r="AQ66" s="22">
        <f t="shared" si="17"/>
        <v>0</v>
      </c>
      <c r="AR66" s="22">
        <f t="shared" si="17"/>
        <v>0</v>
      </c>
      <c r="AS66" s="22">
        <f t="shared" si="17"/>
        <v>0</v>
      </c>
      <c r="AT66" s="22">
        <f t="shared" si="17"/>
        <v>0</v>
      </c>
      <c r="AU66" s="22">
        <f t="shared" si="17"/>
        <v>0</v>
      </c>
      <c r="AV66" s="22">
        <f t="shared" si="17"/>
        <v>0</v>
      </c>
      <c r="AW66" s="22">
        <f t="shared" si="17"/>
        <v>0</v>
      </c>
      <c r="AX66" s="22">
        <f t="shared" si="17"/>
        <v>0</v>
      </c>
      <c r="AY66" s="22">
        <f t="shared" si="17"/>
        <v>0</v>
      </c>
      <c r="AZ66" s="22">
        <f t="shared" si="17"/>
        <v>0</v>
      </c>
      <c r="BA66" s="22">
        <f t="shared" si="17"/>
        <v>0</v>
      </c>
      <c r="BB66" s="22">
        <f t="shared" si="17"/>
        <v>0</v>
      </c>
      <c r="BC66" s="22">
        <f t="shared" si="17"/>
        <v>0</v>
      </c>
      <c r="BD66" s="22">
        <f t="shared" si="17"/>
        <v>0</v>
      </c>
      <c r="BE66" s="22">
        <f t="shared" si="17"/>
        <v>0</v>
      </c>
      <c r="BF66" s="22">
        <f t="shared" si="17"/>
        <v>0</v>
      </c>
      <c r="BG66" s="22">
        <f t="shared" si="17"/>
        <v>0</v>
      </c>
      <c r="BH66" s="22">
        <f t="shared" si="17"/>
        <v>0</v>
      </c>
      <c r="BI66" s="22">
        <f t="shared" si="17"/>
        <v>0</v>
      </c>
      <c r="BJ66" s="27">
        <f t="shared" si="4"/>
        <v>0</v>
      </c>
      <c r="BK66" s="27" t="str">
        <f t="shared" si="5"/>
        <v>N</v>
      </c>
    </row>
    <row r="67" spans="2:63" x14ac:dyDescent="0.3">
      <c r="B67" s="2">
        <v>23001</v>
      </c>
      <c r="C67" s="9" t="s">
        <v>92</v>
      </c>
      <c r="D67" s="9">
        <v>64</v>
      </c>
      <c r="E67" s="9" t="str">
        <f t="shared" si="2"/>
        <v>S</v>
      </c>
      <c r="F67" s="18">
        <f>IFERROR('Comex Stat 15 | EXP (SCN124)'!F66/'Comex Stat 15 | EXP (SCN124)'!$AF66,"")</f>
        <v>1.8799563286144864E-6</v>
      </c>
      <c r="G67" s="18">
        <f>IFERROR('Comex Stat 15 | EXP (SCN124)'!G66/'Comex Stat 15 | EXP (SCN124)'!$AF66,"")</f>
        <v>0</v>
      </c>
      <c r="H67" s="18">
        <f>IFERROR('Comex Stat 15 | EXP (SCN124)'!H66/'Comex Stat 15 | EXP (SCN124)'!$AF66,"")</f>
        <v>0</v>
      </c>
      <c r="I67" s="18">
        <f>IFERROR('Comex Stat 15 | EXP (SCN124)'!I66/'Comex Stat 15 | EXP (SCN124)'!$AF66,"")</f>
        <v>0</v>
      </c>
      <c r="J67" s="18">
        <f>IFERROR('Comex Stat 15 | EXP (SCN124)'!J66/'Comex Stat 15 | EXP (SCN124)'!$AF66,"")</f>
        <v>2.349945410768108E-7</v>
      </c>
      <c r="K67" s="18">
        <f>IFERROR('Comex Stat 15 | EXP (SCN124)'!K66/'Comex Stat 15 | EXP (SCN124)'!$AF66,"")</f>
        <v>6.0886145614837371E-3</v>
      </c>
      <c r="L67" s="18">
        <f>IFERROR('Comex Stat 15 | EXP (SCN124)'!L66/'Comex Stat 15 | EXP (SCN124)'!$AF66,"")</f>
        <v>7.4695364826675079E-4</v>
      </c>
      <c r="M67" s="18">
        <f>IFERROR('Comex Stat 15 | EXP (SCN124)'!M66/'Comex Stat 15 | EXP (SCN124)'!$AF66,"")</f>
        <v>0.38012162377467973</v>
      </c>
      <c r="N67" s="18">
        <f>IFERROR('Comex Stat 15 | EXP (SCN124)'!N66/'Comex Stat 15 | EXP (SCN124)'!$AF66,"")</f>
        <v>0</v>
      </c>
      <c r="O67" s="18">
        <f>IFERROR('Comex Stat 15 | EXP (SCN124)'!O66/'Comex Stat 15 | EXP (SCN124)'!$AF66,"")</f>
        <v>4.7938886379669397E-5</v>
      </c>
      <c r="P67" s="18">
        <f>IFERROR('Comex Stat 15 | EXP (SCN124)'!P66/'Comex Stat 15 | EXP (SCN124)'!$AF66,"")</f>
        <v>3.3130141386815581E-2</v>
      </c>
      <c r="Q67" s="18">
        <f>IFERROR('Comex Stat 15 | EXP (SCN124)'!Q66/'Comex Stat 15 | EXP (SCN124)'!$AF66,"")</f>
        <v>0</v>
      </c>
      <c r="R67" s="18">
        <f>IFERROR('Comex Stat 15 | EXP (SCN124)'!R66/'Comex Stat 15 | EXP (SCN124)'!$AF66,"")</f>
        <v>1.5879521118724411E-3</v>
      </c>
      <c r="S67" s="18">
        <f>IFERROR('Comex Stat 15 | EXP (SCN124)'!S66/'Comex Stat 15 | EXP (SCN124)'!$AF66,"")</f>
        <v>0.57763016465127515</v>
      </c>
      <c r="T67" s="18">
        <f>IFERROR('Comex Stat 15 | EXP (SCN124)'!T66/'Comex Stat 15 | EXP (SCN124)'!$AF66,"")</f>
        <v>0</v>
      </c>
      <c r="U67" s="18">
        <f>IFERROR('Comex Stat 15 | EXP (SCN124)'!U66/'Comex Stat 15 | EXP (SCN124)'!$AF66,"")</f>
        <v>0</v>
      </c>
      <c r="V67" s="18">
        <f>IFERROR('Comex Stat 15 | EXP (SCN124)'!V66/'Comex Stat 15 | EXP (SCN124)'!$AF66,"")</f>
        <v>0</v>
      </c>
      <c r="W67" s="18">
        <f>IFERROR('Comex Stat 15 | EXP (SCN124)'!W66/'Comex Stat 15 | EXP (SCN124)'!$AF66,"")</f>
        <v>0</v>
      </c>
      <c r="X67" s="18">
        <f>IFERROR('Comex Stat 15 | EXP (SCN124)'!X66/'Comex Stat 15 | EXP (SCN124)'!$AF66,"")</f>
        <v>0</v>
      </c>
      <c r="Y67" s="18">
        <f>IFERROR('Comex Stat 15 | EXP (SCN124)'!Y66/'Comex Stat 15 | EXP (SCN124)'!$AF66,"")</f>
        <v>0</v>
      </c>
      <c r="Z67" s="18">
        <f>IFERROR('Comex Stat 15 | EXP (SCN124)'!Z66/'Comex Stat 15 | EXP (SCN124)'!$AF66,"")</f>
        <v>0</v>
      </c>
      <c r="AA67" s="18">
        <f>IFERROR('Comex Stat 15 | EXP (SCN124)'!AA66/'Comex Stat 15 | EXP (SCN124)'!$AF66,"")</f>
        <v>0</v>
      </c>
      <c r="AB67" s="18">
        <f>IFERROR('Comex Stat 15 | EXP (SCN124)'!AB66/'Comex Stat 15 | EXP (SCN124)'!$AF66,"")</f>
        <v>0</v>
      </c>
      <c r="AC67" s="18">
        <f>IFERROR('Comex Stat 15 | EXP (SCN124)'!AC66/'Comex Stat 15 | EXP (SCN124)'!$AF66,"")</f>
        <v>0</v>
      </c>
      <c r="AD67" s="18">
        <f>IFERROR('Comex Stat 15 | EXP (SCN124)'!AD66/'Comex Stat 15 | EXP (SCN124)'!$AF66,"")</f>
        <v>4.8126882012530849E-5</v>
      </c>
      <c r="AE67" s="18">
        <f>IFERROR('Comex Stat 15 | EXP (SCN124)'!AE66/'Comex Stat 15 | EXP (SCN124)'!$AF66,"")</f>
        <v>5.9636914634473041E-4</v>
      </c>
      <c r="AF67" s="17">
        <f>IFERROR('Comex Stat 15 | EXP (SCN124)'!AF66/'Comex Stat 15 | EXP (SCN124)'!$AF66,"")</f>
        <v>1</v>
      </c>
      <c r="AH67" s="22">
        <v>0</v>
      </c>
      <c r="AJ67" s="33">
        <f t="shared" si="17"/>
        <v>0</v>
      </c>
      <c r="AK67" s="22">
        <f t="shared" si="17"/>
        <v>0</v>
      </c>
      <c r="AL67" s="22">
        <f t="shared" si="17"/>
        <v>0</v>
      </c>
      <c r="AM67" s="22">
        <f t="shared" si="17"/>
        <v>0</v>
      </c>
      <c r="AN67" s="22">
        <f t="shared" si="17"/>
        <v>0</v>
      </c>
      <c r="AO67" s="22">
        <f t="shared" si="17"/>
        <v>0</v>
      </c>
      <c r="AP67" s="22">
        <f t="shared" si="17"/>
        <v>0</v>
      </c>
      <c r="AQ67" s="22">
        <f t="shared" si="17"/>
        <v>0</v>
      </c>
      <c r="AR67" s="22">
        <f t="shared" si="17"/>
        <v>0</v>
      </c>
      <c r="AS67" s="22">
        <f t="shared" si="17"/>
        <v>0</v>
      </c>
      <c r="AT67" s="22">
        <f t="shared" si="17"/>
        <v>0</v>
      </c>
      <c r="AU67" s="22">
        <f t="shared" si="17"/>
        <v>0</v>
      </c>
      <c r="AV67" s="22">
        <f t="shared" si="17"/>
        <v>0</v>
      </c>
      <c r="AW67" s="22">
        <f t="shared" si="17"/>
        <v>0</v>
      </c>
      <c r="AX67" s="22">
        <f t="shared" si="17"/>
        <v>0</v>
      </c>
      <c r="AY67" s="22">
        <f t="shared" si="17"/>
        <v>0</v>
      </c>
      <c r="AZ67" s="22">
        <f t="shared" si="17"/>
        <v>0</v>
      </c>
      <c r="BA67" s="22">
        <f t="shared" si="17"/>
        <v>0</v>
      </c>
      <c r="BB67" s="22">
        <f t="shared" si="17"/>
        <v>0</v>
      </c>
      <c r="BC67" s="22">
        <f t="shared" si="17"/>
        <v>0</v>
      </c>
      <c r="BD67" s="22">
        <f t="shared" si="17"/>
        <v>0</v>
      </c>
      <c r="BE67" s="22">
        <f t="shared" si="17"/>
        <v>0</v>
      </c>
      <c r="BF67" s="22">
        <f t="shared" si="17"/>
        <v>0</v>
      </c>
      <c r="BG67" s="22">
        <f t="shared" si="17"/>
        <v>0</v>
      </c>
      <c r="BH67" s="22">
        <f t="shared" si="17"/>
        <v>0</v>
      </c>
      <c r="BI67" s="22">
        <f t="shared" si="17"/>
        <v>0</v>
      </c>
      <c r="BJ67" s="27">
        <f t="shared" si="4"/>
        <v>0</v>
      </c>
      <c r="BK67" s="27" t="str">
        <f t="shared" si="5"/>
        <v>N</v>
      </c>
    </row>
    <row r="68" spans="2:63" x14ac:dyDescent="0.3">
      <c r="B68" s="2">
        <v>23002</v>
      </c>
      <c r="C68" s="9" t="s">
        <v>93</v>
      </c>
      <c r="D68" s="9">
        <v>65</v>
      </c>
      <c r="E68" s="9" t="str">
        <f t="shared" si="2"/>
        <v>S</v>
      </c>
      <c r="F68" s="18">
        <f>IFERROR('Comex Stat 15 | EXP (SCN124)'!F67/'Comex Stat 15 | EXP (SCN124)'!$AF67,"")</f>
        <v>2.7276574639034826E-2</v>
      </c>
      <c r="G68" s="18">
        <f>IFERROR('Comex Stat 15 | EXP (SCN124)'!G67/'Comex Stat 15 | EXP (SCN124)'!$AF67,"")</f>
        <v>7.489197186322748E-5</v>
      </c>
      <c r="H68" s="18">
        <f>IFERROR('Comex Stat 15 | EXP (SCN124)'!H67/'Comex Stat 15 | EXP (SCN124)'!$AF67,"")</f>
        <v>0</v>
      </c>
      <c r="I68" s="18">
        <f>IFERROR('Comex Stat 15 | EXP (SCN124)'!I67/'Comex Stat 15 | EXP (SCN124)'!$AF67,"")</f>
        <v>0</v>
      </c>
      <c r="J68" s="18">
        <f>IFERROR('Comex Stat 15 | EXP (SCN124)'!J67/'Comex Stat 15 | EXP (SCN124)'!$AF67,"")</f>
        <v>6.3815025307834269E-2</v>
      </c>
      <c r="K68" s="18">
        <f>IFERROR('Comex Stat 15 | EXP (SCN124)'!K67/'Comex Stat 15 | EXP (SCN124)'!$AF67,"")</f>
        <v>2.7052746557088878E-2</v>
      </c>
      <c r="L68" s="18">
        <f>IFERROR('Comex Stat 15 | EXP (SCN124)'!L67/'Comex Stat 15 | EXP (SCN124)'!$AF67,"")</f>
        <v>0.12781728054532659</v>
      </c>
      <c r="M68" s="18">
        <f>IFERROR('Comex Stat 15 | EXP (SCN124)'!M67/'Comex Stat 15 | EXP (SCN124)'!$AF67,"")</f>
        <v>0.5302554381462965</v>
      </c>
      <c r="N68" s="18">
        <f>IFERROR('Comex Stat 15 | EXP (SCN124)'!N67/'Comex Stat 15 | EXP (SCN124)'!$AF67,"")</f>
        <v>9.9660018708862402E-3</v>
      </c>
      <c r="O68" s="18">
        <f>IFERROR('Comex Stat 15 | EXP (SCN124)'!O67/'Comex Stat 15 | EXP (SCN124)'!$AF67,"")</f>
        <v>1.7281251854636095E-2</v>
      </c>
      <c r="P68" s="18">
        <f>IFERROR('Comex Stat 15 | EXP (SCN124)'!P67/'Comex Stat 15 | EXP (SCN124)'!$AF67,"")</f>
        <v>8.8583072153469201E-3</v>
      </c>
      <c r="Q68" s="18">
        <f>IFERROR('Comex Stat 15 | EXP (SCN124)'!Q67/'Comex Stat 15 | EXP (SCN124)'!$AF67,"")</f>
        <v>2.7645029010041175E-3</v>
      </c>
      <c r="R68" s="18">
        <f>IFERROR('Comex Stat 15 | EXP (SCN124)'!R67/'Comex Stat 15 | EXP (SCN124)'!$AF67,"")</f>
        <v>2.2835410054741791E-2</v>
      </c>
      <c r="S68" s="18">
        <f>IFERROR('Comex Stat 15 | EXP (SCN124)'!S67/'Comex Stat 15 | EXP (SCN124)'!$AF67,"")</f>
        <v>9.1651170151733963E-2</v>
      </c>
      <c r="T68" s="18">
        <f>IFERROR('Comex Stat 15 | EXP (SCN124)'!T67/'Comex Stat 15 | EXP (SCN124)'!$AF67,"")</f>
        <v>6.4944057110074237E-4</v>
      </c>
      <c r="U68" s="18">
        <f>IFERROR('Comex Stat 15 | EXP (SCN124)'!U67/'Comex Stat 15 | EXP (SCN124)'!$AF67,"")</f>
        <v>5.7652687773956249E-3</v>
      </c>
      <c r="V68" s="18">
        <f>IFERROR('Comex Stat 15 | EXP (SCN124)'!V67/'Comex Stat 15 | EXP (SCN124)'!$AF67,"")</f>
        <v>1.138923194750214E-4</v>
      </c>
      <c r="W68" s="18">
        <f>IFERROR('Comex Stat 15 | EXP (SCN124)'!W67/'Comex Stat 15 | EXP (SCN124)'!$AF67,"")</f>
        <v>0</v>
      </c>
      <c r="X68" s="18">
        <f>IFERROR('Comex Stat 15 | EXP (SCN124)'!X67/'Comex Stat 15 | EXP (SCN124)'!$AF67,"")</f>
        <v>3.4732918271662856E-4</v>
      </c>
      <c r="Y68" s="18">
        <f>IFERROR('Comex Stat 15 | EXP (SCN124)'!Y67/'Comex Stat 15 | EXP (SCN124)'!$AF67,"")</f>
        <v>0</v>
      </c>
      <c r="Z68" s="18">
        <f>IFERROR('Comex Stat 15 | EXP (SCN124)'!Z67/'Comex Stat 15 | EXP (SCN124)'!$AF67,"")</f>
        <v>0</v>
      </c>
      <c r="AA68" s="18">
        <f>IFERROR('Comex Stat 15 | EXP (SCN124)'!AA67/'Comex Stat 15 | EXP (SCN124)'!$AF67,"")</f>
        <v>0</v>
      </c>
      <c r="AB68" s="18">
        <f>IFERROR('Comex Stat 15 | EXP (SCN124)'!AB67/'Comex Stat 15 | EXP (SCN124)'!$AF67,"")</f>
        <v>4.0231119451282068E-3</v>
      </c>
      <c r="AC68" s="18">
        <f>IFERROR('Comex Stat 15 | EXP (SCN124)'!AC67/'Comex Stat 15 | EXP (SCN124)'!$AF67,"")</f>
        <v>1.9883818529686896E-3</v>
      </c>
      <c r="AD68" s="18">
        <f>IFERROR('Comex Stat 15 | EXP (SCN124)'!AD67/'Comex Stat 15 | EXP (SCN124)'!$AF67,"")</f>
        <v>8.7365017818637081E-3</v>
      </c>
      <c r="AE68" s="18">
        <f>IFERROR('Comex Stat 15 | EXP (SCN124)'!AE67/'Comex Stat 15 | EXP (SCN124)'!$AF67,"")</f>
        <v>4.8727472353557934E-2</v>
      </c>
      <c r="AF68" s="17">
        <f>IFERROR('Comex Stat 15 | EXP (SCN124)'!AF67/'Comex Stat 15 | EXP (SCN124)'!$AF67,"")</f>
        <v>1</v>
      </c>
      <c r="AH68" s="22">
        <v>0</v>
      </c>
      <c r="AJ68" s="33">
        <f t="shared" si="17"/>
        <v>0</v>
      </c>
      <c r="AK68" s="22">
        <f t="shared" si="17"/>
        <v>0</v>
      </c>
      <c r="AL68" s="22">
        <f t="shared" si="17"/>
        <v>0</v>
      </c>
      <c r="AM68" s="22">
        <f t="shared" si="17"/>
        <v>0</v>
      </c>
      <c r="AN68" s="22">
        <f t="shared" si="17"/>
        <v>0</v>
      </c>
      <c r="AO68" s="22">
        <f t="shared" si="17"/>
        <v>0</v>
      </c>
      <c r="AP68" s="22">
        <f t="shared" si="17"/>
        <v>0</v>
      </c>
      <c r="AQ68" s="22">
        <f t="shared" si="17"/>
        <v>0</v>
      </c>
      <c r="AR68" s="22">
        <f t="shared" si="17"/>
        <v>0</v>
      </c>
      <c r="AS68" s="22">
        <f t="shared" si="17"/>
        <v>0</v>
      </c>
      <c r="AT68" s="22">
        <f t="shared" si="17"/>
        <v>0</v>
      </c>
      <c r="AU68" s="22">
        <f t="shared" si="17"/>
        <v>0</v>
      </c>
      <c r="AV68" s="22">
        <f t="shared" si="17"/>
        <v>0</v>
      </c>
      <c r="AW68" s="22">
        <f t="shared" si="17"/>
        <v>0</v>
      </c>
      <c r="AX68" s="22">
        <f t="shared" si="17"/>
        <v>0</v>
      </c>
      <c r="AY68" s="22">
        <f t="shared" si="17"/>
        <v>0</v>
      </c>
      <c r="AZ68" s="22">
        <f t="shared" si="17"/>
        <v>0</v>
      </c>
      <c r="BA68" s="22">
        <f t="shared" si="17"/>
        <v>0</v>
      </c>
      <c r="BB68" s="22">
        <f t="shared" si="17"/>
        <v>0</v>
      </c>
      <c r="BC68" s="22">
        <f t="shared" si="17"/>
        <v>0</v>
      </c>
      <c r="BD68" s="22">
        <f t="shared" si="17"/>
        <v>0</v>
      </c>
      <c r="BE68" s="22">
        <f t="shared" si="17"/>
        <v>0</v>
      </c>
      <c r="BF68" s="22">
        <f t="shared" si="17"/>
        <v>0</v>
      </c>
      <c r="BG68" s="22">
        <f t="shared" si="17"/>
        <v>0</v>
      </c>
      <c r="BH68" s="22">
        <f t="shared" si="17"/>
        <v>0</v>
      </c>
      <c r="BI68" s="22">
        <f t="shared" si="17"/>
        <v>0</v>
      </c>
      <c r="BJ68" s="27">
        <f t="shared" si="4"/>
        <v>0</v>
      </c>
      <c r="BK68" s="27" t="str">
        <f t="shared" si="5"/>
        <v>N</v>
      </c>
    </row>
    <row r="69" spans="2:63" x14ac:dyDescent="0.3">
      <c r="B69" s="2">
        <v>23003</v>
      </c>
      <c r="C69" s="9" t="s">
        <v>94</v>
      </c>
      <c r="D69" s="9">
        <v>66</v>
      </c>
      <c r="E69" s="9" t="str">
        <f t="shared" ref="E69:E127" si="18">IF(SUM(F69:AE69)=0,"N","S")</f>
        <v>S</v>
      </c>
      <c r="F69" s="18">
        <f>IFERROR('Comex Stat 15 | EXP (SCN124)'!F68/'Comex Stat 15 | EXP (SCN124)'!$AF68,"")</f>
        <v>0.44931232653825226</v>
      </c>
      <c r="G69" s="18">
        <f>IFERROR('Comex Stat 15 | EXP (SCN124)'!G68/'Comex Stat 15 | EXP (SCN124)'!$AF68,"")</f>
        <v>2.3017234074886053E-2</v>
      </c>
      <c r="H69" s="18">
        <f>IFERROR('Comex Stat 15 | EXP (SCN124)'!H68/'Comex Stat 15 | EXP (SCN124)'!$AF68,"")</f>
        <v>2.1011514921037409E-3</v>
      </c>
      <c r="I69" s="18">
        <f>IFERROR('Comex Stat 15 | EXP (SCN124)'!I68/'Comex Stat 15 | EXP (SCN124)'!$AF68,"")</f>
        <v>3.5758090619128981E-3</v>
      </c>
      <c r="J69" s="18">
        <f>IFERROR('Comex Stat 15 | EXP (SCN124)'!J68/'Comex Stat 15 | EXP (SCN124)'!$AF68,"")</f>
        <v>4.5998117870365337E-3</v>
      </c>
      <c r="K69" s="18">
        <f>IFERROR('Comex Stat 15 | EXP (SCN124)'!K68/'Comex Stat 15 | EXP (SCN124)'!$AF68,"")</f>
        <v>9.7459117392099698E-2</v>
      </c>
      <c r="L69" s="18">
        <f>IFERROR('Comex Stat 15 | EXP (SCN124)'!L68/'Comex Stat 15 | EXP (SCN124)'!$AF68,"")</f>
        <v>1.4715760812655821E-2</v>
      </c>
      <c r="M69" s="18">
        <f>IFERROR('Comex Stat 15 | EXP (SCN124)'!M68/'Comex Stat 15 | EXP (SCN124)'!$AF68,"")</f>
        <v>3.4624737035643317E-2</v>
      </c>
      <c r="N69" s="18">
        <f>IFERROR('Comex Stat 15 | EXP (SCN124)'!N68/'Comex Stat 15 | EXP (SCN124)'!$AF68,"")</f>
        <v>1.1759677111330458E-2</v>
      </c>
      <c r="O69" s="18">
        <f>IFERROR('Comex Stat 15 | EXP (SCN124)'!O68/'Comex Stat 15 | EXP (SCN124)'!$AF68,"")</f>
        <v>2.1760664767800291E-2</v>
      </c>
      <c r="P69" s="18">
        <f>IFERROR('Comex Stat 15 | EXP (SCN124)'!P68/'Comex Stat 15 | EXP (SCN124)'!$AF68,"")</f>
        <v>2.2781058755868992E-2</v>
      </c>
      <c r="Q69" s="18">
        <f>IFERROR('Comex Stat 15 | EXP (SCN124)'!Q68/'Comex Stat 15 | EXP (SCN124)'!$AF68,"")</f>
        <v>6.935972051883477E-3</v>
      </c>
      <c r="R69" s="18">
        <f>IFERROR('Comex Stat 15 | EXP (SCN124)'!R68/'Comex Stat 15 | EXP (SCN124)'!$AF68,"")</f>
        <v>1.4410858524988425E-2</v>
      </c>
      <c r="S69" s="18">
        <f>IFERROR('Comex Stat 15 | EXP (SCN124)'!S68/'Comex Stat 15 | EXP (SCN124)'!$AF68,"")</f>
        <v>1.4591003852947638E-2</v>
      </c>
      <c r="T69" s="18">
        <f>IFERROR('Comex Stat 15 | EXP (SCN124)'!T68/'Comex Stat 15 | EXP (SCN124)'!$AF68,"")</f>
        <v>3.6518233454274046E-2</v>
      </c>
      <c r="U69" s="18">
        <f>IFERROR('Comex Stat 15 | EXP (SCN124)'!U68/'Comex Stat 15 | EXP (SCN124)'!$AF68,"")</f>
        <v>4.119463443674495E-3</v>
      </c>
      <c r="V69" s="18">
        <f>IFERROR('Comex Stat 15 | EXP (SCN124)'!V68/'Comex Stat 15 | EXP (SCN124)'!$AF68,"")</f>
        <v>6.2181387635802156E-4</v>
      </c>
      <c r="W69" s="18">
        <f>IFERROR('Comex Stat 15 | EXP (SCN124)'!W68/'Comex Stat 15 | EXP (SCN124)'!$AF68,"")</f>
        <v>6.2572173930686603E-4</v>
      </c>
      <c r="X69" s="18">
        <f>IFERROR('Comex Stat 15 | EXP (SCN124)'!X68/'Comex Stat 15 | EXP (SCN124)'!$AF68,"")</f>
        <v>3.3236571114441077E-3</v>
      </c>
      <c r="Y69" s="18">
        <f>IFERROR('Comex Stat 15 | EXP (SCN124)'!Y68/'Comex Stat 15 | EXP (SCN124)'!$AF68,"")</f>
        <v>3.0044826286591921E-3</v>
      </c>
      <c r="Z69" s="18">
        <f>IFERROR('Comex Stat 15 | EXP (SCN124)'!Z68/'Comex Stat 15 | EXP (SCN124)'!$AF68,"")</f>
        <v>3.8418598590367033E-3</v>
      </c>
      <c r="AA69" s="18">
        <f>IFERROR('Comex Stat 15 | EXP (SCN124)'!AA68/'Comex Stat 15 | EXP (SCN124)'!$AF68,"")</f>
        <v>5.950646886103536E-4</v>
      </c>
      <c r="AB69" s="18">
        <f>IFERROR('Comex Stat 15 | EXP (SCN124)'!AB68/'Comex Stat 15 | EXP (SCN124)'!$AF68,"")</f>
        <v>7.2795849860636998E-3</v>
      </c>
      <c r="AC69" s="18">
        <f>IFERROR('Comex Stat 15 | EXP (SCN124)'!AC68/'Comex Stat 15 | EXP (SCN124)'!$AF68,"")</f>
        <v>1.3556912223982157E-2</v>
      </c>
      <c r="AD69" s="18">
        <f>IFERROR('Comex Stat 15 | EXP (SCN124)'!AD68/'Comex Stat 15 | EXP (SCN124)'!$AF68,"")</f>
        <v>9.7562713765776188E-2</v>
      </c>
      <c r="AE69" s="18">
        <f>IFERROR('Comex Stat 15 | EXP (SCN124)'!AE68/'Comex Stat 15 | EXP (SCN124)'!$AF68,"")</f>
        <v>0.10730530896340457</v>
      </c>
      <c r="AF69" s="17">
        <f>IFERROR('Comex Stat 15 | EXP (SCN124)'!AF68/'Comex Stat 15 | EXP (SCN124)'!$AF68,"")</f>
        <v>1</v>
      </c>
      <c r="AH69" s="22">
        <v>0</v>
      </c>
      <c r="AJ69" s="33">
        <f t="shared" si="17"/>
        <v>0</v>
      </c>
      <c r="AK69" s="22">
        <f t="shared" si="17"/>
        <v>0</v>
      </c>
      <c r="AL69" s="22">
        <f t="shared" si="17"/>
        <v>0</v>
      </c>
      <c r="AM69" s="22">
        <f t="shared" si="17"/>
        <v>0</v>
      </c>
      <c r="AN69" s="22">
        <f t="shared" si="17"/>
        <v>0</v>
      </c>
      <c r="AO69" s="22">
        <f t="shared" si="17"/>
        <v>0</v>
      </c>
      <c r="AP69" s="22">
        <f t="shared" si="17"/>
        <v>0</v>
      </c>
      <c r="AQ69" s="22">
        <f t="shared" si="17"/>
        <v>0</v>
      </c>
      <c r="AR69" s="22">
        <f t="shared" si="17"/>
        <v>0</v>
      </c>
      <c r="AS69" s="22">
        <f t="shared" si="17"/>
        <v>0</v>
      </c>
      <c r="AT69" s="22">
        <f t="shared" si="17"/>
        <v>0</v>
      </c>
      <c r="AU69" s="22">
        <f t="shared" si="17"/>
        <v>0</v>
      </c>
      <c r="AV69" s="22">
        <f t="shared" si="17"/>
        <v>0</v>
      </c>
      <c r="AW69" s="22">
        <f t="shared" si="17"/>
        <v>0</v>
      </c>
      <c r="AX69" s="22">
        <f t="shared" si="17"/>
        <v>0</v>
      </c>
      <c r="AY69" s="22">
        <f t="shared" si="17"/>
        <v>0</v>
      </c>
      <c r="AZ69" s="22">
        <f t="shared" si="17"/>
        <v>0</v>
      </c>
      <c r="BA69" s="22">
        <f t="shared" si="17"/>
        <v>0</v>
      </c>
      <c r="BB69" s="22">
        <f t="shared" si="17"/>
        <v>0</v>
      </c>
      <c r="BC69" s="22">
        <f t="shared" si="17"/>
        <v>0</v>
      </c>
      <c r="BD69" s="22">
        <f t="shared" si="17"/>
        <v>0</v>
      </c>
      <c r="BE69" s="22">
        <f t="shared" si="17"/>
        <v>0</v>
      </c>
      <c r="BF69" s="22">
        <f t="shared" si="17"/>
        <v>0</v>
      </c>
      <c r="BG69" s="22">
        <f t="shared" si="17"/>
        <v>0</v>
      </c>
      <c r="BH69" s="22">
        <f t="shared" si="17"/>
        <v>0</v>
      </c>
      <c r="BI69" s="22">
        <f t="shared" si="17"/>
        <v>0</v>
      </c>
      <c r="BJ69" s="27">
        <f t="shared" ref="BJ69:BJ127" si="19">SUM(AJ69:BI69)</f>
        <v>0</v>
      </c>
      <c r="BK69" s="27" t="str">
        <f t="shared" ref="BK69:BK127" si="20">IF(BJ69=AH69,"N","S")</f>
        <v>N</v>
      </c>
    </row>
    <row r="70" spans="2:63" x14ac:dyDescent="0.3">
      <c r="B70" s="2">
        <v>24911</v>
      </c>
      <c r="C70" s="9" t="s">
        <v>95</v>
      </c>
      <c r="D70" s="9">
        <v>67</v>
      </c>
      <c r="E70" s="9" t="str">
        <f t="shared" si="18"/>
        <v>S</v>
      </c>
      <c r="F70" s="18">
        <f>IFERROR('Comex Stat 15 | EXP (SCN124)'!F69/'Comex Stat 15 | EXP (SCN124)'!$AF69,"")</f>
        <v>0.2373296172927864</v>
      </c>
      <c r="G70" s="18">
        <f>IFERROR('Comex Stat 15 | EXP (SCN124)'!G69/'Comex Stat 15 | EXP (SCN124)'!$AF69,"")</f>
        <v>0.18828286696253393</v>
      </c>
      <c r="H70" s="18">
        <f>IFERROR('Comex Stat 15 | EXP (SCN124)'!H69/'Comex Stat 15 | EXP (SCN124)'!$AF69,"")</f>
        <v>1.3799535784645722E-2</v>
      </c>
      <c r="I70" s="18">
        <f>IFERROR('Comex Stat 15 | EXP (SCN124)'!I69/'Comex Stat 15 | EXP (SCN124)'!$AF69,"")</f>
        <v>1.0937812162520471E-2</v>
      </c>
      <c r="J70" s="18">
        <f>IFERROR('Comex Stat 15 | EXP (SCN124)'!J69/'Comex Stat 15 | EXP (SCN124)'!$AF69,"")</f>
        <v>4.6959504747950626E-3</v>
      </c>
      <c r="K70" s="18">
        <f>IFERROR('Comex Stat 15 | EXP (SCN124)'!K69/'Comex Stat 15 | EXP (SCN124)'!$AF69,"")</f>
        <v>7.408600930969878E-3</v>
      </c>
      <c r="L70" s="18">
        <f>IFERROR('Comex Stat 15 | EXP (SCN124)'!L69/'Comex Stat 15 | EXP (SCN124)'!$AF69,"")</f>
        <v>7.7401079094565105E-6</v>
      </c>
      <c r="M70" s="18">
        <f>IFERROR('Comex Stat 15 | EXP (SCN124)'!M69/'Comex Stat 15 | EXP (SCN124)'!$AF69,"")</f>
        <v>4.8793049357904778E-4</v>
      </c>
      <c r="N70" s="18">
        <f>IFERROR('Comex Stat 15 | EXP (SCN124)'!N69/'Comex Stat 15 | EXP (SCN124)'!$AF69,"")</f>
        <v>7.9141473997053569E-5</v>
      </c>
      <c r="O70" s="18">
        <f>IFERROR('Comex Stat 15 | EXP (SCN124)'!O69/'Comex Stat 15 | EXP (SCN124)'!$AF69,"")</f>
        <v>5.3888864959283347E-4</v>
      </c>
      <c r="P70" s="18">
        <f>IFERROR('Comex Stat 15 | EXP (SCN124)'!P69/'Comex Stat 15 | EXP (SCN124)'!$AF69,"")</f>
        <v>1.3156198380272169E-3</v>
      </c>
      <c r="Q70" s="18">
        <f>IFERROR('Comex Stat 15 | EXP (SCN124)'!Q69/'Comex Stat 15 | EXP (SCN124)'!$AF69,"")</f>
        <v>2.7620772757113073E-5</v>
      </c>
      <c r="R70" s="18">
        <f>IFERROR('Comex Stat 15 | EXP (SCN124)'!R69/'Comex Stat 15 | EXP (SCN124)'!$AF69,"")</f>
        <v>7.8913435441016252E-3</v>
      </c>
      <c r="S70" s="18">
        <f>IFERROR('Comex Stat 15 | EXP (SCN124)'!S69/'Comex Stat 15 | EXP (SCN124)'!$AF69,"")</f>
        <v>6.3726877463020273E-5</v>
      </c>
      <c r="T70" s="18">
        <f>IFERROR('Comex Stat 15 | EXP (SCN124)'!T69/'Comex Stat 15 | EXP (SCN124)'!$AF69,"")</f>
        <v>1.9750418810799059E-2</v>
      </c>
      <c r="U70" s="18">
        <f>IFERROR('Comex Stat 15 | EXP (SCN124)'!U69/'Comex Stat 15 | EXP (SCN124)'!$AF69,"")</f>
        <v>0</v>
      </c>
      <c r="V70" s="18">
        <f>IFERROR('Comex Stat 15 | EXP (SCN124)'!V69/'Comex Stat 15 | EXP (SCN124)'!$AF69,"")</f>
        <v>0</v>
      </c>
      <c r="W70" s="18">
        <f>IFERROR('Comex Stat 15 | EXP (SCN124)'!W69/'Comex Stat 15 | EXP (SCN124)'!$AF69,"")</f>
        <v>0</v>
      </c>
      <c r="X70" s="18">
        <f>IFERROR('Comex Stat 15 | EXP (SCN124)'!X69/'Comex Stat 15 | EXP (SCN124)'!$AF69,"")</f>
        <v>0</v>
      </c>
      <c r="Y70" s="18">
        <f>IFERROR('Comex Stat 15 | EXP (SCN124)'!Y69/'Comex Stat 15 | EXP (SCN124)'!$AF69,"")</f>
        <v>0</v>
      </c>
      <c r="Z70" s="18">
        <f>IFERROR('Comex Stat 15 | EXP (SCN124)'!Z69/'Comex Stat 15 | EXP (SCN124)'!$AF69,"")</f>
        <v>0</v>
      </c>
      <c r="AA70" s="18">
        <f>IFERROR('Comex Stat 15 | EXP (SCN124)'!AA69/'Comex Stat 15 | EXP (SCN124)'!$AF69,"")</f>
        <v>1.3908650433301055E-6</v>
      </c>
      <c r="AB70" s="18">
        <f>IFERROR('Comex Stat 15 | EXP (SCN124)'!AB69/'Comex Stat 15 | EXP (SCN124)'!$AF69,"")</f>
        <v>0</v>
      </c>
      <c r="AC70" s="18">
        <f>IFERROR('Comex Stat 15 | EXP (SCN124)'!AC69/'Comex Stat 15 | EXP (SCN124)'!$AF69,"")</f>
        <v>0</v>
      </c>
      <c r="AD70" s="18">
        <f>IFERROR('Comex Stat 15 | EXP (SCN124)'!AD69/'Comex Stat 15 | EXP (SCN124)'!$AF69,"")</f>
        <v>0.30539134197616341</v>
      </c>
      <c r="AE70" s="18">
        <f>IFERROR('Comex Stat 15 | EXP (SCN124)'!AE69/'Comex Stat 15 | EXP (SCN124)'!$AF69,"")</f>
        <v>0.20199045298231535</v>
      </c>
      <c r="AF70" s="17">
        <f>IFERROR('Comex Stat 15 | EXP (SCN124)'!AF69/'Comex Stat 15 | EXP (SCN124)'!$AF69,"")</f>
        <v>1</v>
      </c>
      <c r="AH70" s="22">
        <v>0</v>
      </c>
      <c r="AJ70" s="33">
        <f t="shared" si="17"/>
        <v>0</v>
      </c>
      <c r="AK70" s="22">
        <f t="shared" si="17"/>
        <v>0</v>
      </c>
      <c r="AL70" s="22">
        <f t="shared" si="17"/>
        <v>0</v>
      </c>
      <c r="AM70" s="22">
        <f t="shared" si="17"/>
        <v>0</v>
      </c>
      <c r="AN70" s="22">
        <f t="shared" si="17"/>
        <v>0</v>
      </c>
      <c r="AO70" s="22">
        <f t="shared" si="17"/>
        <v>0</v>
      </c>
      <c r="AP70" s="22">
        <f t="shared" si="17"/>
        <v>0</v>
      </c>
      <c r="AQ70" s="22">
        <f t="shared" si="17"/>
        <v>0</v>
      </c>
      <c r="AR70" s="22">
        <f t="shared" si="17"/>
        <v>0</v>
      </c>
      <c r="AS70" s="22">
        <f t="shared" si="17"/>
        <v>0</v>
      </c>
      <c r="AT70" s="22">
        <f t="shared" si="17"/>
        <v>0</v>
      </c>
      <c r="AU70" s="22">
        <f t="shared" si="17"/>
        <v>0</v>
      </c>
      <c r="AV70" s="22">
        <f t="shared" si="17"/>
        <v>0</v>
      </c>
      <c r="AW70" s="22">
        <f t="shared" si="17"/>
        <v>0</v>
      </c>
      <c r="AX70" s="22">
        <f t="shared" si="17"/>
        <v>0</v>
      </c>
      <c r="AY70" s="22">
        <f t="shared" si="17"/>
        <v>0</v>
      </c>
      <c r="AZ70" s="22">
        <f t="shared" si="17"/>
        <v>0</v>
      </c>
      <c r="BA70" s="22">
        <f t="shared" si="17"/>
        <v>0</v>
      </c>
      <c r="BB70" s="22">
        <f t="shared" si="17"/>
        <v>0</v>
      </c>
      <c r="BC70" s="22">
        <f t="shared" si="17"/>
        <v>0</v>
      </c>
      <c r="BD70" s="22">
        <f t="shared" si="17"/>
        <v>0</v>
      </c>
      <c r="BE70" s="22">
        <f t="shared" si="17"/>
        <v>0</v>
      </c>
      <c r="BF70" s="22">
        <f t="shared" si="17"/>
        <v>0</v>
      </c>
      <c r="BG70" s="22">
        <f t="shared" si="17"/>
        <v>0</v>
      </c>
      <c r="BH70" s="22">
        <f t="shared" si="17"/>
        <v>0</v>
      </c>
      <c r="BI70" s="22">
        <f t="shared" si="17"/>
        <v>0</v>
      </c>
      <c r="BJ70" s="27">
        <f t="shared" si="19"/>
        <v>0</v>
      </c>
      <c r="BK70" s="27" t="str">
        <f t="shared" si="20"/>
        <v>N</v>
      </c>
    </row>
    <row r="71" spans="2:63" x14ac:dyDescent="0.3">
      <c r="B71" s="2">
        <v>24912</v>
      </c>
      <c r="C71" s="9" t="s">
        <v>96</v>
      </c>
      <c r="D71" s="9">
        <v>68</v>
      </c>
      <c r="E71" s="9" t="str">
        <f t="shared" si="18"/>
        <v>S</v>
      </c>
      <c r="F71" s="18">
        <f>IFERROR('Comex Stat 15 | EXP (SCN124)'!F70/'Comex Stat 15 | EXP (SCN124)'!$AF70,"")</f>
        <v>0.37877107252851172</v>
      </c>
      <c r="G71" s="18">
        <f>IFERROR('Comex Stat 15 | EXP (SCN124)'!G70/'Comex Stat 15 | EXP (SCN124)'!$AF70,"")</f>
        <v>3.9558191598659644E-3</v>
      </c>
      <c r="H71" s="18">
        <f>IFERROR('Comex Stat 15 | EXP (SCN124)'!H70/'Comex Stat 15 | EXP (SCN124)'!$AF70,"")</f>
        <v>8.4974412196739142E-4</v>
      </c>
      <c r="I71" s="18">
        <f>IFERROR('Comex Stat 15 | EXP (SCN124)'!I70/'Comex Stat 15 | EXP (SCN124)'!$AF70,"")</f>
        <v>2.1267344644357807E-2</v>
      </c>
      <c r="J71" s="18">
        <f>IFERROR('Comex Stat 15 | EXP (SCN124)'!J70/'Comex Stat 15 | EXP (SCN124)'!$AF70,"")</f>
        <v>8.7259512304087912E-4</v>
      </c>
      <c r="K71" s="18">
        <f>IFERROR('Comex Stat 15 | EXP (SCN124)'!K70/'Comex Stat 15 | EXP (SCN124)'!$AF70,"")</f>
        <v>8.5462197589727701E-2</v>
      </c>
      <c r="L71" s="18">
        <f>IFERROR('Comex Stat 15 | EXP (SCN124)'!L70/'Comex Stat 15 | EXP (SCN124)'!$AF70,"")</f>
        <v>4.5616810468632292E-3</v>
      </c>
      <c r="M71" s="18">
        <f>IFERROR('Comex Stat 15 | EXP (SCN124)'!M70/'Comex Stat 15 | EXP (SCN124)'!$AF70,"")</f>
        <v>8.8939613372757513E-3</v>
      </c>
      <c r="N71" s="18">
        <f>IFERROR('Comex Stat 15 | EXP (SCN124)'!N70/'Comex Stat 15 | EXP (SCN124)'!$AF70,"")</f>
        <v>7.5314671385187642E-3</v>
      </c>
      <c r="O71" s="18">
        <f>IFERROR('Comex Stat 15 | EXP (SCN124)'!O70/'Comex Stat 15 | EXP (SCN124)'!$AF70,"")</f>
        <v>1.5888683756240456E-2</v>
      </c>
      <c r="P71" s="18">
        <f>IFERROR('Comex Stat 15 | EXP (SCN124)'!P70/'Comex Stat 15 | EXP (SCN124)'!$AF70,"")</f>
        <v>2.5023123391113389E-2</v>
      </c>
      <c r="Q71" s="18">
        <f>IFERROR('Comex Stat 15 | EXP (SCN124)'!Q70/'Comex Stat 15 | EXP (SCN124)'!$AF70,"")</f>
        <v>8.2287092260521274E-3</v>
      </c>
      <c r="R71" s="18">
        <f>IFERROR('Comex Stat 15 | EXP (SCN124)'!R70/'Comex Stat 15 | EXP (SCN124)'!$AF70,"")</f>
        <v>1.9082321296441159E-2</v>
      </c>
      <c r="S71" s="18">
        <f>IFERROR('Comex Stat 15 | EXP (SCN124)'!S70/'Comex Stat 15 | EXP (SCN124)'!$AF70,"")</f>
        <v>2.5902324132766556E-2</v>
      </c>
      <c r="T71" s="18">
        <f>IFERROR('Comex Stat 15 | EXP (SCN124)'!T70/'Comex Stat 15 | EXP (SCN124)'!$AF70,"")</f>
        <v>2.3083461446712163E-2</v>
      </c>
      <c r="U71" s="18">
        <f>IFERROR('Comex Stat 15 | EXP (SCN124)'!U70/'Comex Stat 15 | EXP (SCN124)'!$AF70,"")</f>
        <v>9.3604532833591113E-4</v>
      </c>
      <c r="V71" s="18">
        <f>IFERROR('Comex Stat 15 | EXP (SCN124)'!V70/'Comex Stat 15 | EXP (SCN124)'!$AF70,"")</f>
        <v>2.7065327527471862E-5</v>
      </c>
      <c r="W71" s="18">
        <f>IFERROR('Comex Stat 15 | EXP (SCN124)'!W70/'Comex Stat 15 | EXP (SCN124)'!$AF70,"")</f>
        <v>4.5832088925559452E-5</v>
      </c>
      <c r="X71" s="18">
        <f>IFERROR('Comex Stat 15 | EXP (SCN124)'!X70/'Comex Stat 15 | EXP (SCN124)'!$AF70,"")</f>
        <v>6.0534153988292864E-4</v>
      </c>
      <c r="Y71" s="18">
        <f>IFERROR('Comex Stat 15 | EXP (SCN124)'!Y70/'Comex Stat 15 | EXP (SCN124)'!$AF70,"")</f>
        <v>7.7886805392004854E-6</v>
      </c>
      <c r="Z71" s="18">
        <f>IFERROR('Comex Stat 15 | EXP (SCN124)'!Z70/'Comex Stat 15 | EXP (SCN124)'!$AF70,"")</f>
        <v>1.6254267175913468E-4</v>
      </c>
      <c r="AA71" s="18">
        <f>IFERROR('Comex Stat 15 | EXP (SCN124)'!AA70/'Comex Stat 15 | EXP (SCN124)'!$AF70,"")</f>
        <v>3.7365835177161424E-6</v>
      </c>
      <c r="AB71" s="18">
        <f>IFERROR('Comex Stat 15 | EXP (SCN124)'!AB70/'Comex Stat 15 | EXP (SCN124)'!$AF70,"")</f>
        <v>9.6588159521699551E-4</v>
      </c>
      <c r="AC71" s="18">
        <f>IFERROR('Comex Stat 15 | EXP (SCN124)'!AC70/'Comex Stat 15 | EXP (SCN124)'!$AF70,"")</f>
        <v>9.4564715778854905E-3</v>
      </c>
      <c r="AD71" s="18">
        <f>IFERROR('Comex Stat 15 | EXP (SCN124)'!AD70/'Comex Stat 15 | EXP (SCN124)'!$AF70,"")</f>
        <v>0.14174590557478001</v>
      </c>
      <c r="AE71" s="18">
        <f>IFERROR('Comex Stat 15 | EXP (SCN124)'!AE70/'Comex Stat 15 | EXP (SCN124)'!$AF70,"")</f>
        <v>0.21666888309217452</v>
      </c>
      <c r="AF71" s="17">
        <f>IFERROR('Comex Stat 15 | EXP (SCN124)'!AF70/'Comex Stat 15 | EXP (SCN124)'!$AF70,"")</f>
        <v>1</v>
      </c>
      <c r="AH71" s="22">
        <v>0</v>
      </c>
      <c r="AJ71" s="33">
        <f t="shared" si="17"/>
        <v>0</v>
      </c>
      <c r="AK71" s="22">
        <f t="shared" si="17"/>
        <v>0</v>
      </c>
      <c r="AL71" s="22">
        <f t="shared" si="17"/>
        <v>0</v>
      </c>
      <c r="AM71" s="22">
        <f t="shared" si="17"/>
        <v>0</v>
      </c>
      <c r="AN71" s="22">
        <f t="shared" si="17"/>
        <v>0</v>
      </c>
      <c r="AO71" s="22">
        <f t="shared" si="17"/>
        <v>0</v>
      </c>
      <c r="AP71" s="22">
        <f t="shared" si="17"/>
        <v>0</v>
      </c>
      <c r="AQ71" s="22">
        <f t="shared" si="17"/>
        <v>0</v>
      </c>
      <c r="AR71" s="22">
        <f t="shared" si="17"/>
        <v>0</v>
      </c>
      <c r="AS71" s="22">
        <f t="shared" si="17"/>
        <v>0</v>
      </c>
      <c r="AT71" s="22">
        <f t="shared" si="17"/>
        <v>0</v>
      </c>
      <c r="AU71" s="22">
        <f t="shared" si="17"/>
        <v>0</v>
      </c>
      <c r="AV71" s="22">
        <f t="shared" si="17"/>
        <v>0</v>
      </c>
      <c r="AW71" s="22">
        <f t="shared" si="17"/>
        <v>0</v>
      </c>
      <c r="AX71" s="22">
        <f t="shared" si="17"/>
        <v>0</v>
      </c>
      <c r="AY71" s="22">
        <f t="shared" si="17"/>
        <v>0</v>
      </c>
      <c r="AZ71" s="22">
        <f t="shared" si="17"/>
        <v>0</v>
      </c>
      <c r="BA71" s="22">
        <f t="shared" si="17"/>
        <v>0</v>
      </c>
      <c r="BB71" s="22">
        <f t="shared" si="17"/>
        <v>0</v>
      </c>
      <c r="BC71" s="22">
        <f t="shared" si="17"/>
        <v>0</v>
      </c>
      <c r="BD71" s="22">
        <f t="shared" si="17"/>
        <v>0</v>
      </c>
      <c r="BE71" s="22">
        <f t="shared" si="17"/>
        <v>0</v>
      </c>
      <c r="BF71" s="22">
        <f t="shared" si="17"/>
        <v>0</v>
      </c>
      <c r="BG71" s="22">
        <f t="shared" si="17"/>
        <v>0</v>
      </c>
      <c r="BH71" s="22">
        <f t="shared" si="17"/>
        <v>0</v>
      </c>
      <c r="BI71" s="22">
        <f t="shared" si="17"/>
        <v>0</v>
      </c>
      <c r="BJ71" s="27">
        <f t="shared" si="19"/>
        <v>0</v>
      </c>
      <c r="BK71" s="27" t="str">
        <f t="shared" si="20"/>
        <v>N</v>
      </c>
    </row>
    <row r="72" spans="2:63" x14ac:dyDescent="0.3">
      <c r="B72" s="2">
        <v>24921</v>
      </c>
      <c r="C72" s="9" t="s">
        <v>97</v>
      </c>
      <c r="D72" s="9">
        <v>69</v>
      </c>
      <c r="E72" s="9" t="str">
        <f t="shared" si="18"/>
        <v>S</v>
      </c>
      <c r="F72" s="18">
        <f>IFERROR('Comex Stat 15 | EXP (SCN124)'!F71/'Comex Stat 15 | EXP (SCN124)'!$AF71,"")</f>
        <v>8.2956001366866525E-2</v>
      </c>
      <c r="G72" s="18">
        <f>IFERROR('Comex Stat 15 | EXP (SCN124)'!G71/'Comex Stat 15 | EXP (SCN124)'!$AF71,"")</f>
        <v>0.10275716332793765</v>
      </c>
      <c r="H72" s="18">
        <f>IFERROR('Comex Stat 15 | EXP (SCN124)'!H71/'Comex Stat 15 | EXP (SCN124)'!$AF71,"")</f>
        <v>1.2189032777440661E-2</v>
      </c>
      <c r="I72" s="18">
        <f>IFERROR('Comex Stat 15 | EXP (SCN124)'!I71/'Comex Stat 15 | EXP (SCN124)'!$AF71,"")</f>
        <v>3.9313813209230219E-2</v>
      </c>
      <c r="J72" s="18">
        <f>IFERROR('Comex Stat 15 | EXP (SCN124)'!J71/'Comex Stat 15 | EXP (SCN124)'!$AF71,"")</f>
        <v>1.9397250386781709E-2</v>
      </c>
      <c r="K72" s="18">
        <f>IFERROR('Comex Stat 15 | EXP (SCN124)'!K71/'Comex Stat 15 | EXP (SCN124)'!$AF71,"")</f>
        <v>5.6819198904509392E-2</v>
      </c>
      <c r="L72" s="18">
        <f>IFERROR('Comex Stat 15 | EXP (SCN124)'!L71/'Comex Stat 15 | EXP (SCN124)'!$AF71,"")</f>
        <v>2.0890263861777052E-3</v>
      </c>
      <c r="M72" s="18">
        <f>IFERROR('Comex Stat 15 | EXP (SCN124)'!M71/'Comex Stat 15 | EXP (SCN124)'!$AF71,"")</f>
        <v>5.0408669506296589E-3</v>
      </c>
      <c r="N72" s="18">
        <f>IFERROR('Comex Stat 15 | EXP (SCN124)'!N71/'Comex Stat 15 | EXP (SCN124)'!$AF71,"")</f>
        <v>1.2246327884374451E-3</v>
      </c>
      <c r="O72" s="18">
        <f>IFERROR('Comex Stat 15 | EXP (SCN124)'!O71/'Comex Stat 15 | EXP (SCN124)'!$AF71,"")</f>
        <v>6.7557255205325283E-3</v>
      </c>
      <c r="P72" s="18">
        <f>IFERROR('Comex Stat 15 | EXP (SCN124)'!P71/'Comex Stat 15 | EXP (SCN124)'!$AF71,"")</f>
        <v>5.2445151422246842E-3</v>
      </c>
      <c r="Q72" s="18">
        <f>IFERROR('Comex Stat 15 | EXP (SCN124)'!Q71/'Comex Stat 15 | EXP (SCN124)'!$AF71,"")</f>
        <v>2.3689961980436896E-4</v>
      </c>
      <c r="R72" s="18">
        <f>IFERROR('Comex Stat 15 | EXP (SCN124)'!R71/'Comex Stat 15 | EXP (SCN124)'!$AF71,"")</f>
        <v>4.4648070823294762E-4</v>
      </c>
      <c r="S72" s="18">
        <f>IFERROR('Comex Stat 15 | EXP (SCN124)'!S71/'Comex Stat 15 | EXP (SCN124)'!$AF71,"")</f>
        <v>1.147465492677848E-3</v>
      </c>
      <c r="T72" s="18">
        <f>IFERROR('Comex Stat 15 | EXP (SCN124)'!T71/'Comex Stat 15 | EXP (SCN124)'!$AF71,"")</f>
        <v>2.6935712438851873E-3</v>
      </c>
      <c r="U72" s="18">
        <f>IFERROR('Comex Stat 15 | EXP (SCN124)'!U71/'Comex Stat 15 | EXP (SCN124)'!$AF71,"")</f>
        <v>3.372799307906976E-5</v>
      </c>
      <c r="V72" s="18">
        <f>IFERROR('Comex Stat 15 | EXP (SCN124)'!V71/'Comex Stat 15 | EXP (SCN124)'!$AF71,"")</f>
        <v>5.3246478329280115E-6</v>
      </c>
      <c r="W72" s="18">
        <f>IFERROR('Comex Stat 15 | EXP (SCN124)'!W71/'Comex Stat 15 | EXP (SCN124)'!$AF71,"")</f>
        <v>1.7757736735950915E-5</v>
      </c>
      <c r="X72" s="18">
        <f>IFERROR('Comex Stat 15 | EXP (SCN124)'!X71/'Comex Stat 15 | EXP (SCN124)'!$AF71,"")</f>
        <v>6.8300739857860883E-5</v>
      </c>
      <c r="Y72" s="18">
        <f>IFERROR('Comex Stat 15 | EXP (SCN124)'!Y71/'Comex Stat 15 | EXP (SCN124)'!$AF71,"")</f>
        <v>5.1198790093790304E-7</v>
      </c>
      <c r="Z72" s="18">
        <f>IFERROR('Comex Stat 15 | EXP (SCN124)'!Z71/'Comex Stat 15 | EXP (SCN124)'!$AF71,"")</f>
        <v>5.0489012628241095E-6</v>
      </c>
      <c r="AA72" s="18">
        <f>IFERROR('Comex Stat 15 | EXP (SCN124)'!AA71/'Comex Stat 15 | EXP (SCN124)'!$AF71,"")</f>
        <v>8.5144983777760803E-5</v>
      </c>
      <c r="AB72" s="18">
        <f>IFERROR('Comex Stat 15 | EXP (SCN124)'!AB71/'Comex Stat 15 | EXP (SCN124)'!$AF71,"")</f>
        <v>1.6383876198274694E-5</v>
      </c>
      <c r="AC72" s="18">
        <f>IFERROR('Comex Stat 15 | EXP (SCN124)'!AC71/'Comex Stat 15 | EXP (SCN124)'!$AF71,"")</f>
        <v>5.7123390827097189E-5</v>
      </c>
      <c r="AD72" s="18">
        <f>IFERROR('Comex Stat 15 | EXP (SCN124)'!AD71/'Comex Stat 15 | EXP (SCN124)'!$AF71,"")</f>
        <v>5.8226678664172554E-2</v>
      </c>
      <c r="AE72" s="18">
        <f>IFERROR('Comex Stat 15 | EXP (SCN124)'!AE71/'Comex Stat 15 | EXP (SCN124)'!$AF71,"")</f>
        <v>0.60317235325298624</v>
      </c>
      <c r="AF72" s="17">
        <f>IFERROR('Comex Stat 15 | EXP (SCN124)'!AF71/'Comex Stat 15 | EXP (SCN124)'!$AF71,"")</f>
        <v>1</v>
      </c>
      <c r="AH72" s="22">
        <v>0</v>
      </c>
      <c r="AJ72" s="33">
        <f t="shared" si="17"/>
        <v>0</v>
      </c>
      <c r="AK72" s="22">
        <f t="shared" si="17"/>
        <v>0</v>
      </c>
      <c r="AL72" s="22">
        <f t="shared" si="17"/>
        <v>0</v>
      </c>
      <c r="AM72" s="22">
        <f t="shared" si="17"/>
        <v>0</v>
      </c>
      <c r="AN72" s="22">
        <f t="shared" si="17"/>
        <v>0</v>
      </c>
      <c r="AO72" s="22">
        <f t="shared" si="17"/>
        <v>0</v>
      </c>
      <c r="AP72" s="22">
        <f t="shared" si="17"/>
        <v>0</v>
      </c>
      <c r="AQ72" s="22">
        <f t="shared" si="17"/>
        <v>0</v>
      </c>
      <c r="AR72" s="22">
        <f t="shared" si="17"/>
        <v>0</v>
      </c>
      <c r="AS72" s="22">
        <f t="shared" si="17"/>
        <v>0</v>
      </c>
      <c r="AT72" s="22">
        <f t="shared" si="17"/>
        <v>0</v>
      </c>
      <c r="AU72" s="22">
        <f t="shared" si="17"/>
        <v>0</v>
      </c>
      <c r="AV72" s="22">
        <f t="shared" si="17"/>
        <v>0</v>
      </c>
      <c r="AW72" s="22">
        <f t="shared" si="17"/>
        <v>0</v>
      </c>
      <c r="AX72" s="22">
        <f t="shared" si="17"/>
        <v>0</v>
      </c>
      <c r="AY72" s="22">
        <f t="shared" si="17"/>
        <v>0</v>
      </c>
      <c r="AZ72" s="22">
        <f t="shared" si="17"/>
        <v>0</v>
      </c>
      <c r="BA72" s="22">
        <f t="shared" si="17"/>
        <v>0</v>
      </c>
      <c r="BB72" s="22">
        <f t="shared" si="17"/>
        <v>0</v>
      </c>
      <c r="BC72" s="22">
        <f t="shared" si="17"/>
        <v>0</v>
      </c>
      <c r="BD72" s="22">
        <f t="shared" si="17"/>
        <v>0</v>
      </c>
      <c r="BE72" s="22">
        <f t="shared" si="17"/>
        <v>0</v>
      </c>
      <c r="BF72" s="22">
        <f t="shared" si="17"/>
        <v>0</v>
      </c>
      <c r="BG72" s="22">
        <f t="shared" si="17"/>
        <v>0</v>
      </c>
      <c r="BH72" s="22">
        <f t="shared" si="17"/>
        <v>0</v>
      </c>
      <c r="BI72" s="22">
        <f t="shared" si="17"/>
        <v>0</v>
      </c>
      <c r="BJ72" s="27">
        <f t="shared" si="19"/>
        <v>0</v>
      </c>
      <c r="BK72" s="27" t="str">
        <f t="shared" si="20"/>
        <v>N</v>
      </c>
    </row>
    <row r="73" spans="2:63" x14ac:dyDescent="0.3">
      <c r="B73" s="2">
        <v>24922</v>
      </c>
      <c r="C73" s="9" t="s">
        <v>98</v>
      </c>
      <c r="D73" s="9">
        <v>70</v>
      </c>
      <c r="E73" s="9" t="str">
        <f t="shared" si="18"/>
        <v>S</v>
      </c>
      <c r="F73" s="18">
        <f>IFERROR('Comex Stat 15 | EXP (SCN124)'!F72/'Comex Stat 15 | EXP (SCN124)'!$AF72,"")</f>
        <v>0.31129662489692356</v>
      </c>
      <c r="G73" s="18">
        <f>IFERROR('Comex Stat 15 | EXP (SCN124)'!G72/'Comex Stat 15 | EXP (SCN124)'!$AF72,"")</f>
        <v>4.3207982934272679E-2</v>
      </c>
      <c r="H73" s="18">
        <f>IFERROR('Comex Stat 15 | EXP (SCN124)'!H72/'Comex Stat 15 | EXP (SCN124)'!$AF72,"")</f>
        <v>1.0856923941488978E-3</v>
      </c>
      <c r="I73" s="18">
        <f>IFERROR('Comex Stat 15 | EXP (SCN124)'!I72/'Comex Stat 15 | EXP (SCN124)'!$AF72,"")</f>
        <v>1.41648929549114E-3</v>
      </c>
      <c r="J73" s="18">
        <f>IFERROR('Comex Stat 15 | EXP (SCN124)'!J72/'Comex Stat 15 | EXP (SCN124)'!$AF72,"")</f>
        <v>4.0698584128251577E-3</v>
      </c>
      <c r="K73" s="18">
        <f>IFERROR('Comex Stat 15 | EXP (SCN124)'!K72/'Comex Stat 15 | EXP (SCN124)'!$AF72,"")</f>
        <v>0.20332737338406345</v>
      </c>
      <c r="L73" s="18">
        <f>IFERROR('Comex Stat 15 | EXP (SCN124)'!L72/'Comex Stat 15 | EXP (SCN124)'!$AF72,"")</f>
        <v>1.6160165222858975E-2</v>
      </c>
      <c r="M73" s="18">
        <f>IFERROR('Comex Stat 15 | EXP (SCN124)'!M72/'Comex Stat 15 | EXP (SCN124)'!$AF72,"")</f>
        <v>3.1044835331073311E-2</v>
      </c>
      <c r="N73" s="18">
        <f>IFERROR('Comex Stat 15 | EXP (SCN124)'!N72/'Comex Stat 15 | EXP (SCN124)'!$AF72,"")</f>
        <v>1.3272425831294623E-2</v>
      </c>
      <c r="O73" s="18">
        <f>IFERROR('Comex Stat 15 | EXP (SCN124)'!O72/'Comex Stat 15 | EXP (SCN124)'!$AF72,"")</f>
        <v>4.8426478900611455E-2</v>
      </c>
      <c r="P73" s="18">
        <f>IFERROR('Comex Stat 15 | EXP (SCN124)'!P72/'Comex Stat 15 | EXP (SCN124)'!$AF72,"")</f>
        <v>1.4646505267639321E-2</v>
      </c>
      <c r="Q73" s="18">
        <f>IFERROR('Comex Stat 15 | EXP (SCN124)'!Q72/'Comex Stat 15 | EXP (SCN124)'!$AF72,"")</f>
        <v>5.2088235423229188E-3</v>
      </c>
      <c r="R73" s="18">
        <f>IFERROR('Comex Stat 15 | EXP (SCN124)'!R72/'Comex Stat 15 | EXP (SCN124)'!$AF72,"")</f>
        <v>7.3444947650237111E-3</v>
      </c>
      <c r="S73" s="18">
        <f>IFERROR('Comex Stat 15 | EXP (SCN124)'!S72/'Comex Stat 15 | EXP (SCN124)'!$AF72,"")</f>
        <v>8.8956539641202176E-3</v>
      </c>
      <c r="T73" s="18">
        <f>IFERROR('Comex Stat 15 | EXP (SCN124)'!T72/'Comex Stat 15 | EXP (SCN124)'!$AF72,"")</f>
        <v>2.0448546015180796E-2</v>
      </c>
      <c r="U73" s="18">
        <f>IFERROR('Comex Stat 15 | EXP (SCN124)'!U72/'Comex Stat 15 | EXP (SCN124)'!$AF72,"")</f>
        <v>8.6821166031548027E-4</v>
      </c>
      <c r="V73" s="18">
        <f>IFERROR('Comex Stat 15 | EXP (SCN124)'!V72/'Comex Stat 15 | EXP (SCN124)'!$AF72,"")</f>
        <v>8.6687240160559262E-4</v>
      </c>
      <c r="W73" s="18">
        <f>IFERROR('Comex Stat 15 | EXP (SCN124)'!W72/'Comex Stat 15 | EXP (SCN124)'!$AF72,"")</f>
        <v>1.9947514451159503E-4</v>
      </c>
      <c r="X73" s="18">
        <f>IFERROR('Comex Stat 15 | EXP (SCN124)'!X72/'Comex Stat 15 | EXP (SCN124)'!$AF72,"")</f>
        <v>3.6331856701401332E-3</v>
      </c>
      <c r="Y73" s="18">
        <f>IFERROR('Comex Stat 15 | EXP (SCN124)'!Y72/'Comex Stat 15 | EXP (SCN124)'!$AF72,"")</f>
        <v>0</v>
      </c>
      <c r="Z73" s="18">
        <f>IFERROR('Comex Stat 15 | EXP (SCN124)'!Z72/'Comex Stat 15 | EXP (SCN124)'!$AF72,"")</f>
        <v>4.9842744986317608E-4</v>
      </c>
      <c r="AA73" s="18">
        <f>IFERROR('Comex Stat 15 | EXP (SCN124)'!AA72/'Comex Stat 15 | EXP (SCN124)'!$AF72,"")</f>
        <v>5.1821871746484869E-4</v>
      </c>
      <c r="AB73" s="18">
        <f>IFERROR('Comex Stat 15 | EXP (SCN124)'!AB72/'Comex Stat 15 | EXP (SCN124)'!$AF72,"")</f>
        <v>2.602030866788326E-3</v>
      </c>
      <c r="AC73" s="18">
        <f>IFERROR('Comex Stat 15 | EXP (SCN124)'!AC72/'Comex Stat 15 | EXP (SCN124)'!$AF72,"")</f>
        <v>3.6944195544866619E-3</v>
      </c>
      <c r="AD73" s="18">
        <f>IFERROR('Comex Stat 15 | EXP (SCN124)'!AD72/'Comex Stat 15 | EXP (SCN124)'!$AF72,"")</f>
        <v>0.13419729408729927</v>
      </c>
      <c r="AE73" s="18">
        <f>IFERROR('Comex Stat 15 | EXP (SCN124)'!AE72/'Comex Stat 15 | EXP (SCN124)'!$AF72,"")</f>
        <v>0.12306991428967466</v>
      </c>
      <c r="AF73" s="17">
        <f>IFERROR('Comex Stat 15 | EXP (SCN124)'!AF72/'Comex Stat 15 | EXP (SCN124)'!$AF72,"")</f>
        <v>1</v>
      </c>
      <c r="AH73" s="22">
        <v>0</v>
      </c>
      <c r="AJ73" s="33">
        <f t="shared" si="17"/>
        <v>0</v>
      </c>
      <c r="AK73" s="22">
        <f t="shared" si="17"/>
        <v>0</v>
      </c>
      <c r="AL73" s="22">
        <f t="shared" si="17"/>
        <v>0</v>
      </c>
      <c r="AM73" s="22">
        <f t="shared" si="17"/>
        <v>0</v>
      </c>
      <c r="AN73" s="22">
        <f t="shared" si="17"/>
        <v>0</v>
      </c>
      <c r="AO73" s="22">
        <f t="shared" si="17"/>
        <v>0</v>
      </c>
      <c r="AP73" s="22">
        <f t="shared" si="17"/>
        <v>0</v>
      </c>
      <c r="AQ73" s="22">
        <f t="shared" si="17"/>
        <v>0</v>
      </c>
      <c r="AR73" s="22">
        <f t="shared" si="17"/>
        <v>0</v>
      </c>
      <c r="AS73" s="22">
        <f t="shared" si="17"/>
        <v>0</v>
      </c>
      <c r="AT73" s="22">
        <f t="shared" si="17"/>
        <v>0</v>
      </c>
      <c r="AU73" s="22">
        <f t="shared" si="17"/>
        <v>0</v>
      </c>
      <c r="AV73" s="22">
        <f t="shared" si="17"/>
        <v>0</v>
      </c>
      <c r="AW73" s="22">
        <f t="shared" si="17"/>
        <v>0</v>
      </c>
      <c r="AX73" s="22">
        <f t="shared" si="17"/>
        <v>0</v>
      </c>
      <c r="AY73" s="22">
        <f t="shared" si="17"/>
        <v>0</v>
      </c>
      <c r="AZ73" s="22">
        <f t="shared" si="17"/>
        <v>0</v>
      </c>
      <c r="BA73" s="22">
        <f t="shared" si="17"/>
        <v>0</v>
      </c>
      <c r="BB73" s="22">
        <f t="shared" si="17"/>
        <v>0</v>
      </c>
      <c r="BC73" s="22">
        <f t="shared" si="17"/>
        <v>0</v>
      </c>
      <c r="BD73" s="22">
        <f t="shared" si="17"/>
        <v>0</v>
      </c>
      <c r="BE73" s="22">
        <f t="shared" si="17"/>
        <v>0</v>
      </c>
      <c r="BF73" s="22">
        <f t="shared" si="17"/>
        <v>0</v>
      </c>
      <c r="BG73" s="22">
        <f t="shared" si="17"/>
        <v>0</v>
      </c>
      <c r="BH73" s="22">
        <f t="shared" si="17"/>
        <v>0</v>
      </c>
      <c r="BI73" s="22">
        <f t="shared" si="17"/>
        <v>0</v>
      </c>
      <c r="BJ73" s="27">
        <f t="shared" si="19"/>
        <v>0</v>
      </c>
      <c r="BK73" s="27" t="str">
        <f t="shared" si="20"/>
        <v>N</v>
      </c>
    </row>
    <row r="74" spans="2:63" x14ac:dyDescent="0.3">
      <c r="B74" s="2">
        <v>25001</v>
      </c>
      <c r="C74" s="9" t="s">
        <v>99</v>
      </c>
      <c r="D74" s="9">
        <v>71</v>
      </c>
      <c r="E74" s="9" t="str">
        <f t="shared" si="18"/>
        <v>S</v>
      </c>
      <c r="F74" s="18">
        <f>IFERROR('Comex Stat 15 | EXP (SCN124)'!F73/'Comex Stat 15 | EXP (SCN124)'!$AF73,"")</f>
        <v>0.20440151564106976</v>
      </c>
      <c r="G74" s="18">
        <f>IFERROR('Comex Stat 15 | EXP (SCN124)'!G73/'Comex Stat 15 | EXP (SCN124)'!$AF73,"")</f>
        <v>2.3041584929272545E-2</v>
      </c>
      <c r="H74" s="18">
        <f>IFERROR('Comex Stat 15 | EXP (SCN124)'!H73/'Comex Stat 15 | EXP (SCN124)'!$AF73,"")</f>
        <v>1.5454926043972617E-3</v>
      </c>
      <c r="I74" s="18">
        <f>IFERROR('Comex Stat 15 | EXP (SCN124)'!I73/'Comex Stat 15 | EXP (SCN124)'!$AF73,"")</f>
        <v>1.0708381163258058E-2</v>
      </c>
      <c r="J74" s="18">
        <f>IFERROR('Comex Stat 15 | EXP (SCN124)'!J73/'Comex Stat 15 | EXP (SCN124)'!$AF73,"")</f>
        <v>5.6772214431914884E-3</v>
      </c>
      <c r="K74" s="18">
        <f>IFERROR('Comex Stat 15 | EXP (SCN124)'!K73/'Comex Stat 15 | EXP (SCN124)'!$AF73,"")</f>
        <v>0.13775601331860512</v>
      </c>
      <c r="L74" s="18">
        <f>IFERROR('Comex Stat 15 | EXP (SCN124)'!L73/'Comex Stat 15 | EXP (SCN124)'!$AF73,"")</f>
        <v>1.9478243267075718E-2</v>
      </c>
      <c r="M74" s="18">
        <f>IFERROR('Comex Stat 15 | EXP (SCN124)'!M73/'Comex Stat 15 | EXP (SCN124)'!$AF73,"")</f>
        <v>5.4295636716326832E-2</v>
      </c>
      <c r="N74" s="18">
        <f>IFERROR('Comex Stat 15 | EXP (SCN124)'!N73/'Comex Stat 15 | EXP (SCN124)'!$AF73,"")</f>
        <v>3.4992933040483405E-2</v>
      </c>
      <c r="O74" s="18">
        <f>IFERROR('Comex Stat 15 | EXP (SCN124)'!O73/'Comex Stat 15 | EXP (SCN124)'!$AF73,"")</f>
        <v>3.9811526109041775E-2</v>
      </c>
      <c r="P74" s="18">
        <f>IFERROR('Comex Stat 15 | EXP (SCN124)'!P73/'Comex Stat 15 | EXP (SCN124)'!$AF73,"")</f>
        <v>2.9565953906082406E-2</v>
      </c>
      <c r="Q74" s="18">
        <f>IFERROR('Comex Stat 15 | EXP (SCN124)'!Q73/'Comex Stat 15 | EXP (SCN124)'!$AF73,"")</f>
        <v>1.0602652074274405E-2</v>
      </c>
      <c r="R74" s="18">
        <f>IFERROR('Comex Stat 15 | EXP (SCN124)'!R73/'Comex Stat 15 | EXP (SCN124)'!$AF73,"")</f>
        <v>2.171387678635333E-2</v>
      </c>
      <c r="S74" s="18">
        <f>IFERROR('Comex Stat 15 | EXP (SCN124)'!S73/'Comex Stat 15 | EXP (SCN124)'!$AF73,"")</f>
        <v>3.6898679027207767E-2</v>
      </c>
      <c r="T74" s="18">
        <f>IFERROR('Comex Stat 15 | EXP (SCN124)'!T73/'Comex Stat 15 | EXP (SCN124)'!$AF73,"")</f>
        <v>4.6733944408838719E-2</v>
      </c>
      <c r="U74" s="18">
        <f>IFERROR('Comex Stat 15 | EXP (SCN124)'!U73/'Comex Stat 15 | EXP (SCN124)'!$AF73,"")</f>
        <v>3.4408988868063735E-3</v>
      </c>
      <c r="V74" s="18">
        <f>IFERROR('Comex Stat 15 | EXP (SCN124)'!V73/'Comex Stat 15 | EXP (SCN124)'!$AF73,"")</f>
        <v>1.094241217612871E-3</v>
      </c>
      <c r="W74" s="18">
        <f>IFERROR('Comex Stat 15 | EXP (SCN124)'!W73/'Comex Stat 15 | EXP (SCN124)'!$AF73,"")</f>
        <v>1.2646366205978565E-3</v>
      </c>
      <c r="X74" s="18">
        <f>IFERROR('Comex Stat 15 | EXP (SCN124)'!X73/'Comex Stat 15 | EXP (SCN124)'!$AF73,"")</f>
        <v>5.9846781996581297E-3</v>
      </c>
      <c r="Y74" s="18">
        <f>IFERROR('Comex Stat 15 | EXP (SCN124)'!Y73/'Comex Stat 15 | EXP (SCN124)'!$AF73,"")</f>
        <v>3.5866533066398251E-4</v>
      </c>
      <c r="Z74" s="18">
        <f>IFERROR('Comex Stat 15 | EXP (SCN124)'!Z73/'Comex Stat 15 | EXP (SCN124)'!$AF73,"")</f>
        <v>2.3928651508859575E-3</v>
      </c>
      <c r="AA74" s="18">
        <f>IFERROR('Comex Stat 15 | EXP (SCN124)'!AA73/'Comex Stat 15 | EXP (SCN124)'!$AF73,"")</f>
        <v>1.5636377666910608E-3</v>
      </c>
      <c r="AB74" s="18">
        <f>IFERROR('Comex Stat 15 | EXP (SCN124)'!AB73/'Comex Stat 15 | EXP (SCN124)'!$AF73,"")</f>
        <v>1.0159949621173723E-2</v>
      </c>
      <c r="AC74" s="18">
        <f>IFERROR('Comex Stat 15 | EXP (SCN124)'!AC73/'Comex Stat 15 | EXP (SCN124)'!$AF73,"")</f>
        <v>9.7954733590568319E-3</v>
      </c>
      <c r="AD74" s="18">
        <f>IFERROR('Comex Stat 15 | EXP (SCN124)'!AD73/'Comex Stat 15 | EXP (SCN124)'!$AF73,"")</f>
        <v>9.6587693820072332E-2</v>
      </c>
      <c r="AE74" s="18">
        <f>IFERROR('Comex Stat 15 | EXP (SCN124)'!AE73/'Comex Stat 15 | EXP (SCN124)'!$AF73,"")</f>
        <v>0.1901336055913023</v>
      </c>
      <c r="AF74" s="17">
        <f>IFERROR('Comex Stat 15 | EXP (SCN124)'!AF73/'Comex Stat 15 | EXP (SCN124)'!$AF73,"")</f>
        <v>1</v>
      </c>
      <c r="AH74" s="22">
        <v>0</v>
      </c>
      <c r="AJ74" s="33">
        <f t="shared" si="17"/>
        <v>0</v>
      </c>
      <c r="AK74" s="22">
        <f t="shared" si="17"/>
        <v>0</v>
      </c>
      <c r="AL74" s="22">
        <f t="shared" si="17"/>
        <v>0</v>
      </c>
      <c r="AM74" s="22">
        <f t="shared" si="17"/>
        <v>0</v>
      </c>
      <c r="AN74" s="22">
        <f t="shared" si="17"/>
        <v>0</v>
      </c>
      <c r="AO74" s="22">
        <f t="shared" si="17"/>
        <v>0</v>
      </c>
      <c r="AP74" s="22">
        <f t="shared" si="17"/>
        <v>0</v>
      </c>
      <c r="AQ74" s="22">
        <f t="shared" si="17"/>
        <v>0</v>
      </c>
      <c r="AR74" s="22">
        <f t="shared" si="17"/>
        <v>0</v>
      </c>
      <c r="AS74" s="22">
        <f t="shared" si="17"/>
        <v>0</v>
      </c>
      <c r="AT74" s="22">
        <f t="shared" si="17"/>
        <v>0</v>
      </c>
      <c r="AU74" s="22">
        <f t="shared" si="17"/>
        <v>0</v>
      </c>
      <c r="AV74" s="22">
        <f t="shared" si="17"/>
        <v>0</v>
      </c>
      <c r="AW74" s="22">
        <f t="shared" si="17"/>
        <v>0</v>
      </c>
      <c r="AX74" s="22">
        <f t="shared" si="17"/>
        <v>0</v>
      </c>
      <c r="AY74" s="22">
        <f t="shared" si="17"/>
        <v>0</v>
      </c>
      <c r="AZ74" s="22">
        <f t="shared" si="17"/>
        <v>0</v>
      </c>
      <c r="BA74" s="22">
        <f t="shared" si="17"/>
        <v>0</v>
      </c>
      <c r="BB74" s="22">
        <f t="shared" si="17"/>
        <v>0</v>
      </c>
      <c r="BC74" s="22">
        <f t="shared" si="17"/>
        <v>0</v>
      </c>
      <c r="BD74" s="22">
        <f t="shared" si="17"/>
        <v>0</v>
      </c>
      <c r="BE74" s="22">
        <f t="shared" ref="BE74:BI74" si="21">IFERROR(AA74*$AH74,"")</f>
        <v>0</v>
      </c>
      <c r="BF74" s="22">
        <f t="shared" si="21"/>
        <v>0</v>
      </c>
      <c r="BG74" s="22">
        <f t="shared" si="21"/>
        <v>0</v>
      </c>
      <c r="BH74" s="22">
        <f t="shared" si="21"/>
        <v>0</v>
      </c>
      <c r="BI74" s="22">
        <f t="shared" si="21"/>
        <v>0</v>
      </c>
      <c r="BJ74" s="27">
        <f t="shared" si="19"/>
        <v>0</v>
      </c>
      <c r="BK74" s="27" t="str">
        <f t="shared" si="20"/>
        <v>N</v>
      </c>
    </row>
    <row r="75" spans="2:63" x14ac:dyDescent="0.3">
      <c r="B75" s="2">
        <v>26001</v>
      </c>
      <c r="C75" s="9" t="s">
        <v>100</v>
      </c>
      <c r="D75" s="9">
        <v>72</v>
      </c>
      <c r="E75" s="9" t="str">
        <f t="shared" si="18"/>
        <v>S</v>
      </c>
      <c r="F75" s="18">
        <f>IFERROR('Comex Stat 15 | EXP (SCN124)'!F74/'Comex Stat 15 | EXP (SCN124)'!$AF74,"")</f>
        <v>6.368967430038952E-2</v>
      </c>
      <c r="G75" s="18">
        <f>IFERROR('Comex Stat 15 | EXP (SCN124)'!G74/'Comex Stat 15 | EXP (SCN124)'!$AF74,"")</f>
        <v>0.15518387335514111</v>
      </c>
      <c r="H75" s="18">
        <f>IFERROR('Comex Stat 15 | EXP (SCN124)'!H74/'Comex Stat 15 | EXP (SCN124)'!$AF74,"")</f>
        <v>2.5819124139860353E-4</v>
      </c>
      <c r="I75" s="18">
        <f>IFERROR('Comex Stat 15 | EXP (SCN124)'!I74/'Comex Stat 15 | EXP (SCN124)'!$AF74,"")</f>
        <v>3.866776239913054E-3</v>
      </c>
      <c r="J75" s="18">
        <f>IFERROR('Comex Stat 15 | EXP (SCN124)'!J74/'Comex Stat 15 | EXP (SCN124)'!$AF74,"")</f>
        <v>1.1713231178382881E-3</v>
      </c>
      <c r="K75" s="18">
        <f>IFERROR('Comex Stat 15 | EXP (SCN124)'!K74/'Comex Stat 15 | EXP (SCN124)'!$AF74,"")</f>
        <v>1.5701381187755235E-2</v>
      </c>
      <c r="L75" s="18">
        <f>IFERROR('Comex Stat 15 | EXP (SCN124)'!L74/'Comex Stat 15 | EXP (SCN124)'!$AF74,"")</f>
        <v>1.3835990809807559E-2</v>
      </c>
      <c r="M75" s="18">
        <f>IFERROR('Comex Stat 15 | EXP (SCN124)'!M74/'Comex Stat 15 | EXP (SCN124)'!$AF74,"")</f>
        <v>4.9901629562526762E-3</v>
      </c>
      <c r="N75" s="18">
        <f>IFERROR('Comex Stat 15 | EXP (SCN124)'!N74/'Comex Stat 15 | EXP (SCN124)'!$AF74,"")</f>
        <v>2.2291543633408357E-2</v>
      </c>
      <c r="O75" s="18">
        <f>IFERROR('Comex Stat 15 | EXP (SCN124)'!O74/'Comex Stat 15 | EXP (SCN124)'!$AF74,"")</f>
        <v>6.3737736417687957E-2</v>
      </c>
      <c r="P75" s="18">
        <f>IFERROR('Comex Stat 15 | EXP (SCN124)'!P74/'Comex Stat 15 | EXP (SCN124)'!$AF74,"")</f>
        <v>6.6177285358875404E-2</v>
      </c>
      <c r="Q75" s="18">
        <f>IFERROR('Comex Stat 15 | EXP (SCN124)'!Q74/'Comex Stat 15 | EXP (SCN124)'!$AF74,"")</f>
        <v>1.9899906917604234E-2</v>
      </c>
      <c r="R75" s="18">
        <f>IFERROR('Comex Stat 15 | EXP (SCN124)'!R74/'Comex Stat 15 | EXP (SCN124)'!$AF74,"")</f>
        <v>6.4766986176111749E-2</v>
      </c>
      <c r="S75" s="18">
        <f>IFERROR('Comex Stat 15 | EXP (SCN124)'!S74/'Comex Stat 15 | EXP (SCN124)'!$AF74,"")</f>
        <v>4.7686033648191614E-2</v>
      </c>
      <c r="T75" s="18">
        <f>IFERROR('Comex Stat 15 | EXP (SCN124)'!T74/'Comex Stat 15 | EXP (SCN124)'!$AF74,"")</f>
        <v>6.098107420679217E-2</v>
      </c>
      <c r="U75" s="18">
        <f>IFERROR('Comex Stat 15 | EXP (SCN124)'!U74/'Comex Stat 15 | EXP (SCN124)'!$AF74,"")</f>
        <v>4.2768031561009556E-4</v>
      </c>
      <c r="V75" s="18">
        <f>IFERROR('Comex Stat 15 | EXP (SCN124)'!V74/'Comex Stat 15 | EXP (SCN124)'!$AF74,"")</f>
        <v>4.9362792303800583E-5</v>
      </c>
      <c r="W75" s="18">
        <f>IFERROR('Comex Stat 15 | EXP (SCN124)'!W74/'Comex Stat 15 | EXP (SCN124)'!$AF74,"")</f>
        <v>1.5470779729184088E-3</v>
      </c>
      <c r="X75" s="18">
        <f>IFERROR('Comex Stat 15 | EXP (SCN124)'!X74/'Comex Stat 15 | EXP (SCN124)'!$AF74,"")</f>
        <v>2.5739004493619392E-3</v>
      </c>
      <c r="Y75" s="18">
        <f>IFERROR('Comex Stat 15 | EXP (SCN124)'!Y74/'Comex Stat 15 | EXP (SCN124)'!$AF74,"")</f>
        <v>0</v>
      </c>
      <c r="Z75" s="18">
        <f>IFERROR('Comex Stat 15 | EXP (SCN124)'!Z74/'Comex Stat 15 | EXP (SCN124)'!$AF74,"")</f>
        <v>4.814915131366894E-5</v>
      </c>
      <c r="AA75" s="18">
        <f>IFERROR('Comex Stat 15 | EXP (SCN124)'!AA74/'Comex Stat 15 | EXP (SCN124)'!$AF74,"")</f>
        <v>2.0450382558255698E-3</v>
      </c>
      <c r="AB75" s="18">
        <f>IFERROR('Comex Stat 15 | EXP (SCN124)'!AB74/'Comex Stat 15 | EXP (SCN124)'!$AF74,"")</f>
        <v>1.2912124738156353E-3</v>
      </c>
      <c r="AC75" s="18">
        <f>IFERROR('Comex Stat 15 | EXP (SCN124)'!AC74/'Comex Stat 15 | EXP (SCN124)'!$AF74,"")</f>
        <v>1.0571054785200027E-3</v>
      </c>
      <c r="AD75" s="18">
        <f>IFERROR('Comex Stat 15 | EXP (SCN124)'!AD74/'Comex Stat 15 | EXP (SCN124)'!$AF74,"")</f>
        <v>9.3588058557897327E-2</v>
      </c>
      <c r="AE75" s="18">
        <f>IFERROR('Comex Stat 15 | EXP (SCN124)'!AE74/'Comex Stat 15 | EXP (SCN124)'!$AF74,"")</f>
        <v>0.29313447498526601</v>
      </c>
      <c r="AF75" s="17">
        <f>IFERROR('Comex Stat 15 | EXP (SCN124)'!AF74/'Comex Stat 15 | EXP (SCN124)'!$AF74,"")</f>
        <v>1</v>
      </c>
      <c r="AH75" s="22">
        <v>0</v>
      </c>
      <c r="AJ75" s="33">
        <f t="shared" ref="AJ75:BI84" si="22">IFERROR(F75*$AH75,"")</f>
        <v>0</v>
      </c>
      <c r="AK75" s="22">
        <f t="shared" si="22"/>
        <v>0</v>
      </c>
      <c r="AL75" s="22">
        <f t="shared" si="22"/>
        <v>0</v>
      </c>
      <c r="AM75" s="22">
        <f t="shared" si="22"/>
        <v>0</v>
      </c>
      <c r="AN75" s="22">
        <f t="shared" si="22"/>
        <v>0</v>
      </c>
      <c r="AO75" s="22">
        <f t="shared" si="22"/>
        <v>0</v>
      </c>
      <c r="AP75" s="22">
        <f t="shared" si="22"/>
        <v>0</v>
      </c>
      <c r="AQ75" s="22">
        <f t="shared" si="22"/>
        <v>0</v>
      </c>
      <c r="AR75" s="22">
        <f t="shared" si="22"/>
        <v>0</v>
      </c>
      <c r="AS75" s="22">
        <f t="shared" si="22"/>
        <v>0</v>
      </c>
      <c r="AT75" s="22">
        <f t="shared" si="22"/>
        <v>0</v>
      </c>
      <c r="AU75" s="22">
        <f t="shared" si="22"/>
        <v>0</v>
      </c>
      <c r="AV75" s="22">
        <f t="shared" si="22"/>
        <v>0</v>
      </c>
      <c r="AW75" s="22">
        <f t="shared" si="22"/>
        <v>0</v>
      </c>
      <c r="AX75" s="22">
        <f t="shared" si="22"/>
        <v>0</v>
      </c>
      <c r="AY75" s="22">
        <f t="shared" si="22"/>
        <v>0</v>
      </c>
      <c r="AZ75" s="22">
        <f t="shared" si="22"/>
        <v>0</v>
      </c>
      <c r="BA75" s="22">
        <f t="shared" si="22"/>
        <v>0</v>
      </c>
      <c r="BB75" s="22">
        <f t="shared" si="22"/>
        <v>0</v>
      </c>
      <c r="BC75" s="22">
        <f t="shared" si="22"/>
        <v>0</v>
      </c>
      <c r="BD75" s="22">
        <f t="shared" si="22"/>
        <v>0</v>
      </c>
      <c r="BE75" s="22">
        <f t="shared" si="22"/>
        <v>0</v>
      </c>
      <c r="BF75" s="22">
        <f t="shared" si="22"/>
        <v>0</v>
      </c>
      <c r="BG75" s="22">
        <f t="shared" si="22"/>
        <v>0</v>
      </c>
      <c r="BH75" s="22">
        <f t="shared" si="22"/>
        <v>0</v>
      </c>
      <c r="BI75" s="22">
        <f t="shared" si="22"/>
        <v>0</v>
      </c>
      <c r="BJ75" s="27">
        <f t="shared" si="19"/>
        <v>0</v>
      </c>
      <c r="BK75" s="27" t="str">
        <f t="shared" si="20"/>
        <v>N</v>
      </c>
    </row>
    <row r="76" spans="2:63" x14ac:dyDescent="0.3">
      <c r="B76" s="2">
        <v>26002</v>
      </c>
      <c r="C76" s="9" t="s">
        <v>101</v>
      </c>
      <c r="D76" s="9">
        <v>73</v>
      </c>
      <c r="E76" s="9" t="str">
        <f t="shared" si="18"/>
        <v>S</v>
      </c>
      <c r="F76" s="18">
        <f>IFERROR('Comex Stat 15 | EXP (SCN124)'!F75/'Comex Stat 15 | EXP (SCN124)'!$AF75,"")</f>
        <v>0.29754384899290504</v>
      </c>
      <c r="G76" s="18">
        <f>IFERROR('Comex Stat 15 | EXP (SCN124)'!G75/'Comex Stat 15 | EXP (SCN124)'!$AF75,"")</f>
        <v>4.324584697520184E-2</v>
      </c>
      <c r="H76" s="18">
        <f>IFERROR('Comex Stat 15 | EXP (SCN124)'!H75/'Comex Stat 15 | EXP (SCN124)'!$AF75,"")</f>
        <v>7.0683475557899349E-6</v>
      </c>
      <c r="I76" s="18">
        <f>IFERROR('Comex Stat 15 | EXP (SCN124)'!I75/'Comex Stat 15 | EXP (SCN124)'!$AF75,"")</f>
        <v>3.4397318613899751E-3</v>
      </c>
      <c r="J76" s="18">
        <f>IFERROR('Comex Stat 15 | EXP (SCN124)'!J75/'Comex Stat 15 | EXP (SCN124)'!$AF75,"")</f>
        <v>1.1238728980113937E-3</v>
      </c>
      <c r="K76" s="18">
        <f>IFERROR('Comex Stat 15 | EXP (SCN124)'!K75/'Comex Stat 15 | EXP (SCN124)'!$AF75,"")</f>
        <v>0.21579720890570531</v>
      </c>
      <c r="L76" s="18">
        <f>IFERROR('Comex Stat 15 | EXP (SCN124)'!L75/'Comex Stat 15 | EXP (SCN124)'!$AF75,"")</f>
        <v>6.2717323856426622E-3</v>
      </c>
      <c r="M76" s="18">
        <f>IFERROR('Comex Stat 15 | EXP (SCN124)'!M75/'Comex Stat 15 | EXP (SCN124)'!$AF75,"")</f>
        <v>1.4972716037518631E-2</v>
      </c>
      <c r="N76" s="18">
        <f>IFERROR('Comex Stat 15 | EXP (SCN124)'!N75/'Comex Stat 15 | EXP (SCN124)'!$AF75,"")</f>
        <v>5.1946830627077811E-3</v>
      </c>
      <c r="O76" s="18">
        <f>IFERROR('Comex Stat 15 | EXP (SCN124)'!O75/'Comex Stat 15 | EXP (SCN124)'!$AF75,"")</f>
        <v>6.9691748066664616E-2</v>
      </c>
      <c r="P76" s="18">
        <f>IFERROR('Comex Stat 15 | EXP (SCN124)'!P75/'Comex Stat 15 | EXP (SCN124)'!$AF75,"")</f>
        <v>1.0327752004895354E-2</v>
      </c>
      <c r="Q76" s="18">
        <f>IFERROR('Comex Stat 15 | EXP (SCN124)'!Q75/'Comex Stat 15 | EXP (SCN124)'!$AF75,"")</f>
        <v>4.0797442403550212E-3</v>
      </c>
      <c r="R76" s="18">
        <f>IFERROR('Comex Stat 15 | EXP (SCN124)'!R75/'Comex Stat 15 | EXP (SCN124)'!$AF75,"")</f>
        <v>3.0698673294274007E-2</v>
      </c>
      <c r="S76" s="18">
        <f>IFERROR('Comex Stat 15 | EXP (SCN124)'!S75/'Comex Stat 15 | EXP (SCN124)'!$AF75,"")</f>
        <v>1.1306255936827144E-3</v>
      </c>
      <c r="T76" s="18">
        <f>IFERROR('Comex Stat 15 | EXP (SCN124)'!T75/'Comex Stat 15 | EXP (SCN124)'!$AF75,"")</f>
        <v>1.992918902362734E-2</v>
      </c>
      <c r="U76" s="18">
        <f>IFERROR('Comex Stat 15 | EXP (SCN124)'!U75/'Comex Stat 15 | EXP (SCN124)'!$AF75,"")</f>
        <v>6.0583742583047344E-4</v>
      </c>
      <c r="V76" s="18">
        <f>IFERROR('Comex Stat 15 | EXP (SCN124)'!V75/'Comex Stat 15 | EXP (SCN124)'!$AF75,"")</f>
        <v>2.6503485013815209E-5</v>
      </c>
      <c r="W76" s="18">
        <f>IFERROR('Comex Stat 15 | EXP (SCN124)'!W75/'Comex Stat 15 | EXP (SCN124)'!$AF75,"")</f>
        <v>1.1206769226811441E-4</v>
      </c>
      <c r="X76" s="18">
        <f>IFERROR('Comex Stat 15 | EXP (SCN124)'!X75/'Comex Stat 15 | EXP (SCN124)'!$AF75,"")</f>
        <v>1.85682221038941E-4</v>
      </c>
      <c r="Y76" s="18">
        <f>IFERROR('Comex Stat 15 | EXP (SCN124)'!Y75/'Comex Stat 15 | EXP (SCN124)'!$AF75,"")</f>
        <v>0</v>
      </c>
      <c r="Z76" s="18">
        <f>IFERROR('Comex Stat 15 | EXP (SCN124)'!Z75/'Comex Stat 15 | EXP (SCN124)'!$AF75,"")</f>
        <v>2.3827207964780871E-4</v>
      </c>
      <c r="AA76" s="18">
        <f>IFERROR('Comex Stat 15 | EXP (SCN124)'!AA75/'Comex Stat 15 | EXP (SCN124)'!$AF75,"")</f>
        <v>2.6249836178081121E-5</v>
      </c>
      <c r="AB76" s="18">
        <f>IFERROR('Comex Stat 15 | EXP (SCN124)'!AB75/'Comex Stat 15 | EXP (SCN124)'!$AF75,"")</f>
        <v>1.7746230776891831E-3</v>
      </c>
      <c r="AC76" s="18">
        <f>IFERROR('Comex Stat 15 | EXP (SCN124)'!AC75/'Comex Stat 15 | EXP (SCN124)'!$AF75,"")</f>
        <v>3.1519306190844901E-3</v>
      </c>
      <c r="AD76" s="18">
        <f>IFERROR('Comex Stat 15 | EXP (SCN124)'!AD75/'Comex Stat 15 | EXP (SCN124)'!$AF75,"")</f>
        <v>0.15340216562332162</v>
      </c>
      <c r="AE76" s="18">
        <f>IFERROR('Comex Stat 15 | EXP (SCN124)'!AE75/'Comex Stat 15 | EXP (SCN124)'!$AF75,"")</f>
        <v>0.11702222624978996</v>
      </c>
      <c r="AF76" s="17">
        <f>IFERROR('Comex Stat 15 | EXP (SCN124)'!AF75/'Comex Stat 15 | EXP (SCN124)'!$AF75,"")</f>
        <v>1</v>
      </c>
      <c r="AH76" s="22">
        <v>0</v>
      </c>
      <c r="AJ76" s="33">
        <f t="shared" si="22"/>
        <v>0</v>
      </c>
      <c r="AK76" s="22">
        <f t="shared" si="22"/>
        <v>0</v>
      </c>
      <c r="AL76" s="22">
        <f t="shared" si="22"/>
        <v>0</v>
      </c>
      <c r="AM76" s="22">
        <f t="shared" si="22"/>
        <v>0</v>
      </c>
      <c r="AN76" s="22">
        <f t="shared" si="22"/>
        <v>0</v>
      </c>
      <c r="AO76" s="22">
        <f t="shared" si="22"/>
        <v>0</v>
      </c>
      <c r="AP76" s="22">
        <f t="shared" si="22"/>
        <v>0</v>
      </c>
      <c r="AQ76" s="22">
        <f t="shared" si="22"/>
        <v>0</v>
      </c>
      <c r="AR76" s="22">
        <f t="shared" si="22"/>
        <v>0</v>
      </c>
      <c r="AS76" s="22">
        <f t="shared" si="22"/>
        <v>0</v>
      </c>
      <c r="AT76" s="22">
        <f t="shared" si="22"/>
        <v>0</v>
      </c>
      <c r="AU76" s="22">
        <f t="shared" si="22"/>
        <v>0</v>
      </c>
      <c r="AV76" s="22">
        <f t="shared" si="22"/>
        <v>0</v>
      </c>
      <c r="AW76" s="22">
        <f t="shared" si="22"/>
        <v>0</v>
      </c>
      <c r="AX76" s="22">
        <f t="shared" si="22"/>
        <v>0</v>
      </c>
      <c r="AY76" s="22">
        <f t="shared" si="22"/>
        <v>0</v>
      </c>
      <c r="AZ76" s="22">
        <f t="shared" si="22"/>
        <v>0</v>
      </c>
      <c r="BA76" s="22">
        <f t="shared" si="22"/>
        <v>0</v>
      </c>
      <c r="BB76" s="22">
        <f t="shared" si="22"/>
        <v>0</v>
      </c>
      <c r="BC76" s="22">
        <f t="shared" si="22"/>
        <v>0</v>
      </c>
      <c r="BD76" s="22">
        <f t="shared" si="22"/>
        <v>0</v>
      </c>
      <c r="BE76" s="22">
        <f t="shared" si="22"/>
        <v>0</v>
      </c>
      <c r="BF76" s="22">
        <f t="shared" si="22"/>
        <v>0</v>
      </c>
      <c r="BG76" s="22">
        <f t="shared" si="22"/>
        <v>0</v>
      </c>
      <c r="BH76" s="22">
        <f t="shared" si="22"/>
        <v>0</v>
      </c>
      <c r="BI76" s="22">
        <f t="shared" si="22"/>
        <v>0</v>
      </c>
      <c r="BJ76" s="27">
        <f t="shared" si="19"/>
        <v>0</v>
      </c>
      <c r="BK76" s="27" t="str">
        <f t="shared" si="20"/>
        <v>N</v>
      </c>
    </row>
    <row r="77" spans="2:63" x14ac:dyDescent="0.3">
      <c r="B77" s="2">
        <v>26003</v>
      </c>
      <c r="C77" s="9" t="s">
        <v>102</v>
      </c>
      <c r="D77" s="9">
        <v>74</v>
      </c>
      <c r="E77" s="9" t="str">
        <f t="shared" si="18"/>
        <v>S</v>
      </c>
      <c r="F77" s="18">
        <f>IFERROR('Comex Stat 15 | EXP (SCN124)'!F76/'Comex Stat 15 | EXP (SCN124)'!$AF76,"")</f>
        <v>0.23542382051519206</v>
      </c>
      <c r="G77" s="18">
        <f>IFERROR('Comex Stat 15 | EXP (SCN124)'!G76/'Comex Stat 15 | EXP (SCN124)'!$AF76,"")</f>
        <v>6.4227813374160128E-2</v>
      </c>
      <c r="H77" s="18">
        <f>IFERROR('Comex Stat 15 | EXP (SCN124)'!H76/'Comex Stat 15 | EXP (SCN124)'!$AF76,"")</f>
        <v>2.2446270015968219E-4</v>
      </c>
      <c r="I77" s="18">
        <f>IFERROR('Comex Stat 15 | EXP (SCN124)'!I76/'Comex Stat 15 | EXP (SCN124)'!$AF76,"")</f>
        <v>5.6659669942031393E-2</v>
      </c>
      <c r="J77" s="18">
        <f>IFERROR('Comex Stat 15 | EXP (SCN124)'!J76/'Comex Stat 15 | EXP (SCN124)'!$AF76,"")</f>
        <v>1.1539073302267446E-3</v>
      </c>
      <c r="K77" s="18">
        <f>IFERROR('Comex Stat 15 | EXP (SCN124)'!K76/'Comex Stat 15 | EXP (SCN124)'!$AF76,"")</f>
        <v>0.11644449429999983</v>
      </c>
      <c r="L77" s="18">
        <f>IFERROR('Comex Stat 15 | EXP (SCN124)'!L76/'Comex Stat 15 | EXP (SCN124)'!$AF76,"")</f>
        <v>9.4094989308813413E-3</v>
      </c>
      <c r="M77" s="18">
        <f>IFERROR('Comex Stat 15 | EXP (SCN124)'!M76/'Comex Stat 15 | EXP (SCN124)'!$AF76,"")</f>
        <v>9.3022351876719794E-3</v>
      </c>
      <c r="N77" s="18">
        <f>IFERROR('Comex Stat 15 | EXP (SCN124)'!N76/'Comex Stat 15 | EXP (SCN124)'!$AF76,"")</f>
        <v>6.3141326249102679E-4</v>
      </c>
      <c r="O77" s="18">
        <f>IFERROR('Comex Stat 15 | EXP (SCN124)'!O76/'Comex Stat 15 | EXP (SCN124)'!$AF76,"")</f>
        <v>1.124490382014353E-2</v>
      </c>
      <c r="P77" s="18">
        <f>IFERROR('Comex Stat 15 | EXP (SCN124)'!P76/'Comex Stat 15 | EXP (SCN124)'!$AF76,"")</f>
        <v>1.3330880460044225E-2</v>
      </c>
      <c r="Q77" s="18">
        <f>IFERROR('Comex Stat 15 | EXP (SCN124)'!Q76/'Comex Stat 15 | EXP (SCN124)'!$AF76,"")</f>
        <v>1.263627953869653E-3</v>
      </c>
      <c r="R77" s="18">
        <f>IFERROR('Comex Stat 15 | EXP (SCN124)'!R76/'Comex Stat 15 | EXP (SCN124)'!$AF76,"")</f>
        <v>2.4585366364325116E-2</v>
      </c>
      <c r="S77" s="18">
        <f>IFERROR('Comex Stat 15 | EXP (SCN124)'!S76/'Comex Stat 15 | EXP (SCN124)'!$AF76,"")</f>
        <v>1.7217823087227795E-2</v>
      </c>
      <c r="T77" s="18">
        <f>IFERROR('Comex Stat 15 | EXP (SCN124)'!T76/'Comex Stat 15 | EXP (SCN124)'!$AF76,"")</f>
        <v>0.16462565269182558</v>
      </c>
      <c r="U77" s="18">
        <f>IFERROR('Comex Stat 15 | EXP (SCN124)'!U76/'Comex Stat 15 | EXP (SCN124)'!$AF76,"")</f>
        <v>6.4401773532074677E-3</v>
      </c>
      <c r="V77" s="18">
        <f>IFERROR('Comex Stat 15 | EXP (SCN124)'!V76/'Comex Stat 15 | EXP (SCN124)'!$AF76,"")</f>
        <v>1.5437448813425676E-3</v>
      </c>
      <c r="W77" s="18">
        <f>IFERROR('Comex Stat 15 | EXP (SCN124)'!W76/'Comex Stat 15 | EXP (SCN124)'!$AF76,"")</f>
        <v>7.8209316345345028E-3</v>
      </c>
      <c r="X77" s="18">
        <f>IFERROR('Comex Stat 15 | EXP (SCN124)'!X76/'Comex Stat 15 | EXP (SCN124)'!$AF76,"")</f>
        <v>6.8761346323393635E-4</v>
      </c>
      <c r="Y77" s="18">
        <f>IFERROR('Comex Stat 15 | EXP (SCN124)'!Y76/'Comex Stat 15 | EXP (SCN124)'!$AF76,"")</f>
        <v>5.1311835153691398E-3</v>
      </c>
      <c r="Z77" s="18">
        <f>IFERROR('Comex Stat 15 | EXP (SCN124)'!Z76/'Comex Stat 15 | EXP (SCN124)'!$AF76,"")</f>
        <v>1.4056060902384385E-3</v>
      </c>
      <c r="AA77" s="18">
        <f>IFERROR('Comex Stat 15 | EXP (SCN124)'!AA76/'Comex Stat 15 | EXP (SCN124)'!$AF76,"")</f>
        <v>1.9419999402434586E-3</v>
      </c>
      <c r="AB77" s="18">
        <f>IFERROR('Comex Stat 15 | EXP (SCN124)'!AB76/'Comex Stat 15 | EXP (SCN124)'!$AF76,"")</f>
        <v>4.8634636910012781E-3</v>
      </c>
      <c r="AC77" s="18">
        <f>IFERROR('Comex Stat 15 | EXP (SCN124)'!AC76/'Comex Stat 15 | EXP (SCN124)'!$AF76,"")</f>
        <v>5.6905959057051796E-4</v>
      </c>
      <c r="AD77" s="18">
        <f>IFERROR('Comex Stat 15 | EXP (SCN124)'!AD76/'Comex Stat 15 | EXP (SCN124)'!$AF76,"")</f>
        <v>8.2016802307253667E-2</v>
      </c>
      <c r="AE77" s="18">
        <f>IFERROR('Comex Stat 15 | EXP (SCN124)'!AE76/'Comex Stat 15 | EXP (SCN124)'!$AF76,"")</f>
        <v>0.16183384761275496</v>
      </c>
      <c r="AF77" s="17">
        <f>IFERROR('Comex Stat 15 | EXP (SCN124)'!AF76/'Comex Stat 15 | EXP (SCN124)'!$AF76,"")</f>
        <v>1</v>
      </c>
      <c r="AH77" s="22">
        <v>0</v>
      </c>
      <c r="AJ77" s="33">
        <f t="shared" si="22"/>
        <v>0</v>
      </c>
      <c r="AK77" s="22">
        <f t="shared" si="22"/>
        <v>0</v>
      </c>
      <c r="AL77" s="22">
        <f t="shared" si="22"/>
        <v>0</v>
      </c>
      <c r="AM77" s="22">
        <f t="shared" si="22"/>
        <v>0</v>
      </c>
      <c r="AN77" s="22">
        <f t="shared" si="22"/>
        <v>0</v>
      </c>
      <c r="AO77" s="22">
        <f t="shared" si="22"/>
        <v>0</v>
      </c>
      <c r="AP77" s="22">
        <f t="shared" si="22"/>
        <v>0</v>
      </c>
      <c r="AQ77" s="22">
        <f t="shared" si="22"/>
        <v>0</v>
      </c>
      <c r="AR77" s="22">
        <f t="shared" si="22"/>
        <v>0</v>
      </c>
      <c r="AS77" s="22">
        <f t="shared" si="22"/>
        <v>0</v>
      </c>
      <c r="AT77" s="22">
        <f t="shared" si="22"/>
        <v>0</v>
      </c>
      <c r="AU77" s="22">
        <f t="shared" si="22"/>
        <v>0</v>
      </c>
      <c r="AV77" s="22">
        <f t="shared" si="22"/>
        <v>0</v>
      </c>
      <c r="AW77" s="22">
        <f t="shared" si="22"/>
        <v>0</v>
      </c>
      <c r="AX77" s="22">
        <f t="shared" si="22"/>
        <v>0</v>
      </c>
      <c r="AY77" s="22">
        <f t="shared" si="22"/>
        <v>0</v>
      </c>
      <c r="AZ77" s="22">
        <f t="shared" si="22"/>
        <v>0</v>
      </c>
      <c r="BA77" s="22">
        <f t="shared" si="22"/>
        <v>0</v>
      </c>
      <c r="BB77" s="22">
        <f t="shared" si="22"/>
        <v>0</v>
      </c>
      <c r="BC77" s="22">
        <f t="shared" si="22"/>
        <v>0</v>
      </c>
      <c r="BD77" s="22">
        <f t="shared" si="22"/>
        <v>0</v>
      </c>
      <c r="BE77" s="22">
        <f t="shared" si="22"/>
        <v>0</v>
      </c>
      <c r="BF77" s="22">
        <f t="shared" si="22"/>
        <v>0</v>
      </c>
      <c r="BG77" s="22">
        <f t="shared" si="22"/>
        <v>0</v>
      </c>
      <c r="BH77" s="22">
        <f t="shared" si="22"/>
        <v>0</v>
      </c>
      <c r="BI77" s="22">
        <f t="shared" si="22"/>
        <v>0</v>
      </c>
      <c r="BJ77" s="27">
        <f t="shared" si="19"/>
        <v>0</v>
      </c>
      <c r="BK77" s="27" t="str">
        <f t="shared" si="20"/>
        <v>N</v>
      </c>
    </row>
    <row r="78" spans="2:63" x14ac:dyDescent="0.3">
      <c r="B78" s="2">
        <v>26004</v>
      </c>
      <c r="C78" s="9" t="s">
        <v>103</v>
      </c>
      <c r="D78" s="9">
        <v>75</v>
      </c>
      <c r="E78" s="9" t="str">
        <f t="shared" si="18"/>
        <v>S</v>
      </c>
      <c r="F78" s="18">
        <f>IFERROR('Comex Stat 15 | EXP (SCN124)'!F77/'Comex Stat 15 | EXP (SCN124)'!$AF77,"")</f>
        <v>0.28311725488528794</v>
      </c>
      <c r="G78" s="18">
        <f>IFERROR('Comex Stat 15 | EXP (SCN124)'!G77/'Comex Stat 15 | EXP (SCN124)'!$AF77,"")</f>
        <v>2.526018908742865E-2</v>
      </c>
      <c r="H78" s="18">
        <f>IFERROR('Comex Stat 15 | EXP (SCN124)'!H77/'Comex Stat 15 | EXP (SCN124)'!$AF77,"")</f>
        <v>5.3936139862853115E-4</v>
      </c>
      <c r="I78" s="18">
        <f>IFERROR('Comex Stat 15 | EXP (SCN124)'!I77/'Comex Stat 15 | EXP (SCN124)'!$AF77,"")</f>
        <v>1.4149256553018809E-2</v>
      </c>
      <c r="J78" s="18">
        <f>IFERROR('Comex Stat 15 | EXP (SCN124)'!J77/'Comex Stat 15 | EXP (SCN124)'!$AF77,"")</f>
        <v>1.6844950143142544E-2</v>
      </c>
      <c r="K78" s="18">
        <f>IFERROR('Comex Stat 15 | EXP (SCN124)'!K77/'Comex Stat 15 | EXP (SCN124)'!$AF77,"")</f>
        <v>0.14789714151894981</v>
      </c>
      <c r="L78" s="18">
        <f>IFERROR('Comex Stat 15 | EXP (SCN124)'!L77/'Comex Stat 15 | EXP (SCN124)'!$AF77,"")</f>
        <v>1.4847211395210324E-2</v>
      </c>
      <c r="M78" s="18">
        <f>IFERROR('Comex Stat 15 | EXP (SCN124)'!M77/'Comex Stat 15 | EXP (SCN124)'!$AF77,"")</f>
        <v>1.2272672327885051E-2</v>
      </c>
      <c r="N78" s="18">
        <f>IFERROR('Comex Stat 15 | EXP (SCN124)'!N77/'Comex Stat 15 | EXP (SCN124)'!$AF77,"")</f>
        <v>1.153319211784175E-2</v>
      </c>
      <c r="O78" s="18">
        <f>IFERROR('Comex Stat 15 | EXP (SCN124)'!O77/'Comex Stat 15 | EXP (SCN124)'!$AF77,"")</f>
        <v>3.3403513579998004E-2</v>
      </c>
      <c r="P78" s="18">
        <f>IFERROR('Comex Stat 15 | EXP (SCN124)'!P77/'Comex Stat 15 | EXP (SCN124)'!$AF77,"")</f>
        <v>3.2619219394612098E-2</v>
      </c>
      <c r="Q78" s="18">
        <f>IFERROR('Comex Stat 15 | EXP (SCN124)'!Q77/'Comex Stat 15 | EXP (SCN124)'!$AF77,"")</f>
        <v>1.6722975949315894E-2</v>
      </c>
      <c r="R78" s="18">
        <f>IFERROR('Comex Stat 15 | EXP (SCN124)'!R77/'Comex Stat 15 | EXP (SCN124)'!$AF77,"")</f>
        <v>2.0622863528953532E-2</v>
      </c>
      <c r="S78" s="18">
        <f>IFERROR('Comex Stat 15 | EXP (SCN124)'!S77/'Comex Stat 15 | EXP (SCN124)'!$AF77,"")</f>
        <v>2.5180155058656908E-2</v>
      </c>
      <c r="T78" s="18">
        <f>IFERROR('Comex Stat 15 | EXP (SCN124)'!T77/'Comex Stat 15 | EXP (SCN124)'!$AF77,"")</f>
        <v>3.5026452292433105E-2</v>
      </c>
      <c r="U78" s="18">
        <f>IFERROR('Comex Stat 15 | EXP (SCN124)'!U77/'Comex Stat 15 | EXP (SCN124)'!$AF77,"")</f>
        <v>3.7520510778973706E-3</v>
      </c>
      <c r="V78" s="18">
        <f>IFERROR('Comex Stat 15 | EXP (SCN124)'!V77/'Comex Stat 15 | EXP (SCN124)'!$AF77,"")</f>
        <v>8.8091017890465351E-4</v>
      </c>
      <c r="W78" s="18">
        <f>IFERROR('Comex Stat 15 | EXP (SCN124)'!W77/'Comex Stat 15 | EXP (SCN124)'!$AF77,"")</f>
        <v>3.4811865195799223E-3</v>
      </c>
      <c r="X78" s="18">
        <f>IFERROR('Comex Stat 15 | EXP (SCN124)'!X77/'Comex Stat 15 | EXP (SCN124)'!$AF77,"")</f>
        <v>5.1154299443069455E-3</v>
      </c>
      <c r="Y78" s="18">
        <f>IFERROR('Comex Stat 15 | EXP (SCN124)'!Y77/'Comex Stat 15 | EXP (SCN124)'!$AF77,"")</f>
        <v>1.1721494170656437E-5</v>
      </c>
      <c r="Z78" s="18">
        <f>IFERROR('Comex Stat 15 | EXP (SCN124)'!Z77/'Comex Stat 15 | EXP (SCN124)'!$AF77,"")</f>
        <v>1.3782976729928506E-3</v>
      </c>
      <c r="AA78" s="18">
        <f>IFERROR('Comex Stat 15 | EXP (SCN124)'!AA77/'Comex Stat 15 | EXP (SCN124)'!$AF77,"")</f>
        <v>4.6813337555188221E-4</v>
      </c>
      <c r="AB78" s="18">
        <f>IFERROR('Comex Stat 15 | EXP (SCN124)'!AB77/'Comex Stat 15 | EXP (SCN124)'!$AF77,"")</f>
        <v>4.4872562966701678E-3</v>
      </c>
      <c r="AC78" s="18">
        <f>IFERROR('Comex Stat 15 | EXP (SCN124)'!AC77/'Comex Stat 15 | EXP (SCN124)'!$AF77,"")</f>
        <v>4.5999838868156324E-3</v>
      </c>
      <c r="AD78" s="18">
        <f>IFERROR('Comex Stat 15 | EXP (SCN124)'!AD77/'Comex Stat 15 | EXP (SCN124)'!$AF77,"")</f>
        <v>0.15035262585027523</v>
      </c>
      <c r="AE78" s="18">
        <f>IFERROR('Comex Stat 15 | EXP (SCN124)'!AE77/'Comex Stat 15 | EXP (SCN124)'!$AF77,"")</f>
        <v>0.13543599447147173</v>
      </c>
      <c r="AF78" s="17">
        <f>IFERROR('Comex Stat 15 | EXP (SCN124)'!AF77/'Comex Stat 15 | EXP (SCN124)'!$AF77,"")</f>
        <v>1</v>
      </c>
      <c r="AH78" s="22">
        <v>0</v>
      </c>
      <c r="AJ78" s="33">
        <f t="shared" si="22"/>
        <v>0</v>
      </c>
      <c r="AK78" s="22">
        <f t="shared" si="22"/>
        <v>0</v>
      </c>
      <c r="AL78" s="22">
        <f t="shared" si="22"/>
        <v>0</v>
      </c>
      <c r="AM78" s="22">
        <f t="shared" si="22"/>
        <v>0</v>
      </c>
      <c r="AN78" s="22">
        <f t="shared" si="22"/>
        <v>0</v>
      </c>
      <c r="AO78" s="22">
        <f t="shared" si="22"/>
        <v>0</v>
      </c>
      <c r="AP78" s="22">
        <f t="shared" si="22"/>
        <v>0</v>
      </c>
      <c r="AQ78" s="22">
        <f t="shared" si="22"/>
        <v>0</v>
      </c>
      <c r="AR78" s="22">
        <f t="shared" si="22"/>
        <v>0</v>
      </c>
      <c r="AS78" s="22">
        <f t="shared" si="22"/>
        <v>0</v>
      </c>
      <c r="AT78" s="22">
        <f t="shared" si="22"/>
        <v>0</v>
      </c>
      <c r="AU78" s="22">
        <f t="shared" si="22"/>
        <v>0</v>
      </c>
      <c r="AV78" s="22">
        <f t="shared" si="22"/>
        <v>0</v>
      </c>
      <c r="AW78" s="22">
        <f t="shared" si="22"/>
        <v>0</v>
      </c>
      <c r="AX78" s="22">
        <f t="shared" si="22"/>
        <v>0</v>
      </c>
      <c r="AY78" s="22">
        <f t="shared" si="22"/>
        <v>0</v>
      </c>
      <c r="AZ78" s="22">
        <f t="shared" si="22"/>
        <v>0</v>
      </c>
      <c r="BA78" s="22">
        <f t="shared" si="22"/>
        <v>0</v>
      </c>
      <c r="BB78" s="22">
        <f t="shared" si="22"/>
        <v>0</v>
      </c>
      <c r="BC78" s="22">
        <f t="shared" si="22"/>
        <v>0</v>
      </c>
      <c r="BD78" s="22">
        <f t="shared" si="22"/>
        <v>0</v>
      </c>
      <c r="BE78" s="22">
        <f t="shared" si="22"/>
        <v>0</v>
      </c>
      <c r="BF78" s="22">
        <f t="shared" si="22"/>
        <v>0</v>
      </c>
      <c r="BG78" s="22">
        <f t="shared" si="22"/>
        <v>0</v>
      </c>
      <c r="BH78" s="22">
        <f t="shared" si="22"/>
        <v>0</v>
      </c>
      <c r="BI78" s="22">
        <f t="shared" si="22"/>
        <v>0</v>
      </c>
      <c r="BJ78" s="27">
        <f t="shared" si="19"/>
        <v>0</v>
      </c>
      <c r="BK78" s="27" t="str">
        <f t="shared" si="20"/>
        <v>N</v>
      </c>
    </row>
    <row r="79" spans="2:63" x14ac:dyDescent="0.3">
      <c r="B79" s="2">
        <v>27001</v>
      </c>
      <c r="C79" s="9" t="s">
        <v>104</v>
      </c>
      <c r="D79" s="9">
        <v>76</v>
      </c>
      <c r="E79" s="9" t="str">
        <f t="shared" si="18"/>
        <v>S</v>
      </c>
      <c r="F79" s="18">
        <f>IFERROR('Comex Stat 15 | EXP (SCN124)'!F78/'Comex Stat 15 | EXP (SCN124)'!$AF78,"")</f>
        <v>0.21661431508090831</v>
      </c>
      <c r="G79" s="18">
        <f>IFERROR('Comex Stat 15 | EXP (SCN124)'!G78/'Comex Stat 15 | EXP (SCN124)'!$AF78,"")</f>
        <v>5.8330961014604832E-2</v>
      </c>
      <c r="H79" s="18">
        <f>IFERROR('Comex Stat 15 | EXP (SCN124)'!H78/'Comex Stat 15 | EXP (SCN124)'!$AF78,"")</f>
        <v>1.8584035165206687E-3</v>
      </c>
      <c r="I79" s="18">
        <f>IFERROR('Comex Stat 15 | EXP (SCN124)'!I78/'Comex Stat 15 | EXP (SCN124)'!$AF78,"")</f>
        <v>3.8905542926989996E-3</v>
      </c>
      <c r="J79" s="18">
        <f>IFERROR('Comex Stat 15 | EXP (SCN124)'!J78/'Comex Stat 15 | EXP (SCN124)'!$AF78,"")</f>
        <v>2.239658311408195E-2</v>
      </c>
      <c r="K79" s="18">
        <f>IFERROR('Comex Stat 15 | EXP (SCN124)'!K78/'Comex Stat 15 | EXP (SCN124)'!$AF78,"")</f>
        <v>0.13041606024065988</v>
      </c>
      <c r="L79" s="18">
        <f>IFERROR('Comex Stat 15 | EXP (SCN124)'!L78/'Comex Stat 15 | EXP (SCN124)'!$AF78,"")</f>
        <v>1.5035579458408133E-2</v>
      </c>
      <c r="M79" s="18">
        <f>IFERROR('Comex Stat 15 | EXP (SCN124)'!M78/'Comex Stat 15 | EXP (SCN124)'!$AF78,"")</f>
        <v>4.7818002399544021E-2</v>
      </c>
      <c r="N79" s="18">
        <f>IFERROR('Comex Stat 15 | EXP (SCN124)'!N78/'Comex Stat 15 | EXP (SCN124)'!$AF78,"")</f>
        <v>2.2228041223683249E-2</v>
      </c>
      <c r="O79" s="18">
        <f>IFERROR('Comex Stat 15 | EXP (SCN124)'!O78/'Comex Stat 15 | EXP (SCN124)'!$AF78,"")</f>
        <v>3.8994231407053714E-2</v>
      </c>
      <c r="P79" s="18">
        <f>IFERROR('Comex Stat 15 | EXP (SCN124)'!P78/'Comex Stat 15 | EXP (SCN124)'!$AF78,"")</f>
        <v>4.9251780554641952E-2</v>
      </c>
      <c r="Q79" s="18">
        <f>IFERROR('Comex Stat 15 | EXP (SCN124)'!Q78/'Comex Stat 15 | EXP (SCN124)'!$AF78,"")</f>
        <v>1.1760093627949846E-2</v>
      </c>
      <c r="R79" s="18">
        <f>IFERROR('Comex Stat 15 | EXP (SCN124)'!R78/'Comex Stat 15 | EXP (SCN124)'!$AF78,"")</f>
        <v>2.6950154622252684E-2</v>
      </c>
      <c r="S79" s="18">
        <f>IFERROR('Comex Stat 15 | EXP (SCN124)'!S78/'Comex Stat 15 | EXP (SCN124)'!$AF78,"")</f>
        <v>3.042981510676392E-2</v>
      </c>
      <c r="T79" s="18">
        <f>IFERROR('Comex Stat 15 | EXP (SCN124)'!T78/'Comex Stat 15 | EXP (SCN124)'!$AF78,"")</f>
        <v>3.6503778521898789E-2</v>
      </c>
      <c r="U79" s="18">
        <f>IFERROR('Comex Stat 15 | EXP (SCN124)'!U78/'Comex Stat 15 | EXP (SCN124)'!$AF78,"")</f>
        <v>2.1704027282942119E-3</v>
      </c>
      <c r="V79" s="18">
        <f>IFERROR('Comex Stat 15 | EXP (SCN124)'!V78/'Comex Stat 15 | EXP (SCN124)'!$AF78,"")</f>
        <v>3.9185238780833371E-3</v>
      </c>
      <c r="W79" s="18">
        <f>IFERROR('Comex Stat 15 | EXP (SCN124)'!W78/'Comex Stat 15 | EXP (SCN124)'!$AF78,"")</f>
        <v>6.5977906967232781E-3</v>
      </c>
      <c r="X79" s="18">
        <f>IFERROR('Comex Stat 15 | EXP (SCN124)'!X78/'Comex Stat 15 | EXP (SCN124)'!$AF78,"")</f>
        <v>3.9129791640467272E-3</v>
      </c>
      <c r="Y79" s="18">
        <f>IFERROR('Comex Stat 15 | EXP (SCN124)'!Y78/'Comex Stat 15 | EXP (SCN124)'!$AF78,"")</f>
        <v>3.1964598903003302E-4</v>
      </c>
      <c r="Z79" s="18">
        <f>IFERROR('Comex Stat 15 | EXP (SCN124)'!Z78/'Comex Stat 15 | EXP (SCN124)'!$AF78,"")</f>
        <v>8.4396881552389132E-4</v>
      </c>
      <c r="AA79" s="18">
        <f>IFERROR('Comex Stat 15 | EXP (SCN124)'!AA78/'Comex Stat 15 | EXP (SCN124)'!$AF78,"")</f>
        <v>1.7571370211657894E-3</v>
      </c>
      <c r="AB79" s="18">
        <f>IFERROR('Comex Stat 15 | EXP (SCN124)'!AB78/'Comex Stat 15 | EXP (SCN124)'!$AF78,"")</f>
        <v>5.096930444239681E-3</v>
      </c>
      <c r="AC79" s="18">
        <f>IFERROR('Comex Stat 15 | EXP (SCN124)'!AC78/'Comex Stat 15 | EXP (SCN124)'!$AF78,"")</f>
        <v>4.0115672177101413E-3</v>
      </c>
      <c r="AD79" s="18">
        <f>IFERROR('Comex Stat 15 | EXP (SCN124)'!AD78/'Comex Stat 15 | EXP (SCN124)'!$AF78,"")</f>
        <v>0.13380318620746062</v>
      </c>
      <c r="AE79" s="18">
        <f>IFERROR('Comex Stat 15 | EXP (SCN124)'!AE78/'Comex Stat 15 | EXP (SCN124)'!$AF78,"")</f>
        <v>0.12508951365605137</v>
      </c>
      <c r="AF79" s="17">
        <f>IFERROR('Comex Stat 15 | EXP (SCN124)'!AF78/'Comex Stat 15 | EXP (SCN124)'!$AF78,"")</f>
        <v>1</v>
      </c>
      <c r="AH79" s="22">
        <v>0</v>
      </c>
      <c r="AJ79" s="33">
        <f t="shared" si="22"/>
        <v>0</v>
      </c>
      <c r="AK79" s="22">
        <f t="shared" si="22"/>
        <v>0</v>
      </c>
      <c r="AL79" s="22">
        <f t="shared" si="22"/>
        <v>0</v>
      </c>
      <c r="AM79" s="22">
        <f t="shared" si="22"/>
        <v>0</v>
      </c>
      <c r="AN79" s="22">
        <f t="shared" si="22"/>
        <v>0</v>
      </c>
      <c r="AO79" s="22">
        <f t="shared" si="22"/>
        <v>0</v>
      </c>
      <c r="AP79" s="22">
        <f t="shared" si="22"/>
        <v>0</v>
      </c>
      <c r="AQ79" s="22">
        <f t="shared" si="22"/>
        <v>0</v>
      </c>
      <c r="AR79" s="22">
        <f t="shared" si="22"/>
        <v>0</v>
      </c>
      <c r="AS79" s="22">
        <f t="shared" si="22"/>
        <v>0</v>
      </c>
      <c r="AT79" s="22">
        <f t="shared" si="22"/>
        <v>0</v>
      </c>
      <c r="AU79" s="22">
        <f t="shared" si="22"/>
        <v>0</v>
      </c>
      <c r="AV79" s="22">
        <f t="shared" si="22"/>
        <v>0</v>
      </c>
      <c r="AW79" s="22">
        <f t="shared" si="22"/>
        <v>0</v>
      </c>
      <c r="AX79" s="22">
        <f t="shared" si="22"/>
        <v>0</v>
      </c>
      <c r="AY79" s="22">
        <f t="shared" si="22"/>
        <v>0</v>
      </c>
      <c r="AZ79" s="22">
        <f t="shared" si="22"/>
        <v>0</v>
      </c>
      <c r="BA79" s="22">
        <f t="shared" si="22"/>
        <v>0</v>
      </c>
      <c r="BB79" s="22">
        <f t="shared" si="22"/>
        <v>0</v>
      </c>
      <c r="BC79" s="22">
        <f t="shared" si="22"/>
        <v>0</v>
      </c>
      <c r="BD79" s="22">
        <f t="shared" si="22"/>
        <v>0</v>
      </c>
      <c r="BE79" s="22">
        <f t="shared" si="22"/>
        <v>0</v>
      </c>
      <c r="BF79" s="22">
        <f t="shared" si="22"/>
        <v>0</v>
      </c>
      <c r="BG79" s="22">
        <f t="shared" si="22"/>
        <v>0</v>
      </c>
      <c r="BH79" s="22">
        <f t="shared" si="22"/>
        <v>0</v>
      </c>
      <c r="BI79" s="22">
        <f t="shared" si="22"/>
        <v>0</v>
      </c>
      <c r="BJ79" s="27">
        <f t="shared" si="19"/>
        <v>0</v>
      </c>
      <c r="BK79" s="27" t="str">
        <f t="shared" si="20"/>
        <v>N</v>
      </c>
    </row>
    <row r="80" spans="2:63" x14ac:dyDescent="0.3">
      <c r="B80" s="2">
        <v>27002</v>
      </c>
      <c r="C80" s="9" t="s">
        <v>105</v>
      </c>
      <c r="D80" s="9">
        <v>77</v>
      </c>
      <c r="E80" s="9" t="str">
        <f t="shared" si="18"/>
        <v>S</v>
      </c>
      <c r="F80" s="18">
        <f>IFERROR('Comex Stat 15 | EXP (SCN124)'!F79/'Comex Stat 15 | EXP (SCN124)'!$AF79,"")</f>
        <v>7.7644328139418892E-2</v>
      </c>
      <c r="G80" s="18">
        <f>IFERROR('Comex Stat 15 | EXP (SCN124)'!G79/'Comex Stat 15 | EXP (SCN124)'!$AF79,"")</f>
        <v>1.032811601346657E-2</v>
      </c>
      <c r="H80" s="18">
        <f>IFERROR('Comex Stat 15 | EXP (SCN124)'!H79/'Comex Stat 15 | EXP (SCN124)'!$AF79,"")</f>
        <v>5.509362951518646E-6</v>
      </c>
      <c r="I80" s="18">
        <f>IFERROR('Comex Stat 15 | EXP (SCN124)'!I79/'Comex Stat 15 | EXP (SCN124)'!$AF79,"")</f>
        <v>2.1470118597376533E-4</v>
      </c>
      <c r="J80" s="18">
        <f>IFERROR('Comex Stat 15 | EXP (SCN124)'!J79/'Comex Stat 15 | EXP (SCN124)'!$AF79,"")</f>
        <v>6.2612270252654792E-3</v>
      </c>
      <c r="K80" s="18">
        <f>IFERROR('Comex Stat 15 | EXP (SCN124)'!K79/'Comex Stat 15 | EXP (SCN124)'!$AF79,"")</f>
        <v>0.20011100148290875</v>
      </c>
      <c r="L80" s="18">
        <f>IFERROR('Comex Stat 15 | EXP (SCN124)'!L79/'Comex Stat 15 | EXP (SCN124)'!$AF79,"")</f>
        <v>5.5838756799882032E-2</v>
      </c>
      <c r="M80" s="18">
        <f>IFERROR('Comex Stat 15 | EXP (SCN124)'!M79/'Comex Stat 15 | EXP (SCN124)'!$AF79,"")</f>
        <v>0.20341113799986307</v>
      </c>
      <c r="N80" s="18">
        <f>IFERROR('Comex Stat 15 | EXP (SCN124)'!N79/'Comex Stat 15 | EXP (SCN124)'!$AF79,"")</f>
        <v>2.6139350547113006E-3</v>
      </c>
      <c r="O80" s="18">
        <f>IFERROR('Comex Stat 15 | EXP (SCN124)'!O79/'Comex Stat 15 | EXP (SCN124)'!$AF79,"")</f>
        <v>3.1873646358658234E-2</v>
      </c>
      <c r="P80" s="18">
        <f>IFERROR('Comex Stat 15 | EXP (SCN124)'!P79/'Comex Stat 15 | EXP (SCN124)'!$AF79,"")</f>
        <v>3.2577364409401025E-2</v>
      </c>
      <c r="Q80" s="18">
        <f>IFERROR('Comex Stat 15 | EXP (SCN124)'!Q79/'Comex Stat 15 | EXP (SCN124)'!$AF79,"")</f>
        <v>1.9391275734499041E-2</v>
      </c>
      <c r="R80" s="18">
        <f>IFERROR('Comex Stat 15 | EXP (SCN124)'!R79/'Comex Stat 15 | EXP (SCN124)'!$AF79,"")</f>
        <v>5.9284619714769976E-2</v>
      </c>
      <c r="S80" s="18">
        <f>IFERROR('Comex Stat 15 | EXP (SCN124)'!S79/'Comex Stat 15 | EXP (SCN124)'!$AF79,"")</f>
        <v>0.12801111632033246</v>
      </c>
      <c r="T80" s="18">
        <f>IFERROR('Comex Stat 15 | EXP (SCN124)'!T79/'Comex Stat 15 | EXP (SCN124)'!$AF79,"")</f>
        <v>4.5409752919781998E-2</v>
      </c>
      <c r="U80" s="18">
        <f>IFERROR('Comex Stat 15 | EXP (SCN124)'!U79/'Comex Stat 15 | EXP (SCN124)'!$AF79,"")</f>
        <v>1.5469602497495419E-2</v>
      </c>
      <c r="V80" s="18">
        <f>IFERROR('Comex Stat 15 | EXP (SCN124)'!V79/'Comex Stat 15 | EXP (SCN124)'!$AF79,"")</f>
        <v>6.3326285565104591E-3</v>
      </c>
      <c r="W80" s="18">
        <f>IFERROR('Comex Stat 15 | EXP (SCN124)'!W79/'Comex Stat 15 | EXP (SCN124)'!$AF79,"")</f>
        <v>1.9145926374691232E-3</v>
      </c>
      <c r="X80" s="18">
        <f>IFERROR('Comex Stat 15 | EXP (SCN124)'!X79/'Comex Stat 15 | EXP (SCN124)'!$AF79,"")</f>
        <v>1.1025589182564481E-2</v>
      </c>
      <c r="Y80" s="18">
        <f>IFERROR('Comex Stat 15 | EXP (SCN124)'!Y79/'Comex Stat 15 | EXP (SCN124)'!$AF79,"")</f>
        <v>1.6053234238258378E-3</v>
      </c>
      <c r="Z80" s="18">
        <f>IFERROR('Comex Stat 15 | EXP (SCN124)'!Z79/'Comex Stat 15 | EXP (SCN124)'!$AF79,"")</f>
        <v>4.9403666273037678E-3</v>
      </c>
      <c r="AA80" s="18">
        <f>IFERROR('Comex Stat 15 | EXP (SCN124)'!AA79/'Comex Stat 15 | EXP (SCN124)'!$AF79,"")</f>
        <v>1.619630902102996E-3</v>
      </c>
      <c r="AB80" s="18">
        <f>IFERROR('Comex Stat 15 | EXP (SCN124)'!AB79/'Comex Stat 15 | EXP (SCN124)'!$AF79,"")</f>
        <v>6.2882725629518034E-3</v>
      </c>
      <c r="AC80" s="18">
        <f>IFERROR('Comex Stat 15 | EXP (SCN124)'!AC79/'Comex Stat 15 | EXP (SCN124)'!$AF79,"")</f>
        <v>4.6509283093864847E-3</v>
      </c>
      <c r="AD80" s="18">
        <f>IFERROR('Comex Stat 15 | EXP (SCN124)'!AD79/'Comex Stat 15 | EXP (SCN124)'!$AF79,"")</f>
        <v>1.3725786057026047E-2</v>
      </c>
      <c r="AE80" s="18">
        <f>IFERROR('Comex Stat 15 | EXP (SCN124)'!AE79/'Comex Stat 15 | EXP (SCN124)'!$AF79,"")</f>
        <v>5.945079072147947E-2</v>
      </c>
      <c r="AF80" s="17">
        <f>IFERROR('Comex Stat 15 | EXP (SCN124)'!AF79/'Comex Stat 15 | EXP (SCN124)'!$AF79,"")</f>
        <v>1</v>
      </c>
      <c r="AH80" s="22">
        <v>0</v>
      </c>
      <c r="AJ80" s="33">
        <f t="shared" si="22"/>
        <v>0</v>
      </c>
      <c r="AK80" s="22">
        <f t="shared" si="22"/>
        <v>0</v>
      </c>
      <c r="AL80" s="22">
        <f t="shared" si="22"/>
        <v>0</v>
      </c>
      <c r="AM80" s="22">
        <f t="shared" si="22"/>
        <v>0</v>
      </c>
      <c r="AN80" s="22">
        <f t="shared" si="22"/>
        <v>0</v>
      </c>
      <c r="AO80" s="22">
        <f t="shared" si="22"/>
        <v>0</v>
      </c>
      <c r="AP80" s="22">
        <f t="shared" si="22"/>
        <v>0</v>
      </c>
      <c r="AQ80" s="22">
        <f t="shared" si="22"/>
        <v>0</v>
      </c>
      <c r="AR80" s="22">
        <f t="shared" si="22"/>
        <v>0</v>
      </c>
      <c r="AS80" s="22">
        <f t="shared" si="22"/>
        <v>0</v>
      </c>
      <c r="AT80" s="22">
        <f t="shared" si="22"/>
        <v>0</v>
      </c>
      <c r="AU80" s="22">
        <f t="shared" si="22"/>
        <v>0</v>
      </c>
      <c r="AV80" s="22">
        <f t="shared" si="22"/>
        <v>0</v>
      </c>
      <c r="AW80" s="22">
        <f t="shared" si="22"/>
        <v>0</v>
      </c>
      <c r="AX80" s="22">
        <f t="shared" si="22"/>
        <v>0</v>
      </c>
      <c r="AY80" s="22">
        <f t="shared" si="22"/>
        <v>0</v>
      </c>
      <c r="AZ80" s="22">
        <f t="shared" si="22"/>
        <v>0</v>
      </c>
      <c r="BA80" s="22">
        <f t="shared" si="22"/>
        <v>0</v>
      </c>
      <c r="BB80" s="22">
        <f t="shared" si="22"/>
        <v>0</v>
      </c>
      <c r="BC80" s="22">
        <f t="shared" si="22"/>
        <v>0</v>
      </c>
      <c r="BD80" s="22">
        <f t="shared" si="22"/>
        <v>0</v>
      </c>
      <c r="BE80" s="22">
        <f t="shared" si="22"/>
        <v>0</v>
      </c>
      <c r="BF80" s="22">
        <f t="shared" si="22"/>
        <v>0</v>
      </c>
      <c r="BG80" s="22">
        <f t="shared" si="22"/>
        <v>0</v>
      </c>
      <c r="BH80" s="22">
        <f t="shared" si="22"/>
        <v>0</v>
      </c>
      <c r="BI80" s="22">
        <f t="shared" si="22"/>
        <v>0</v>
      </c>
      <c r="BJ80" s="27">
        <f t="shared" si="19"/>
        <v>0</v>
      </c>
      <c r="BK80" s="27" t="str">
        <f t="shared" si="20"/>
        <v>N</v>
      </c>
    </row>
    <row r="81" spans="2:63" x14ac:dyDescent="0.3">
      <c r="B81" s="2">
        <v>28001</v>
      </c>
      <c r="C81" s="9" t="s">
        <v>106</v>
      </c>
      <c r="D81" s="9">
        <v>78</v>
      </c>
      <c r="E81" s="9" t="str">
        <f t="shared" si="18"/>
        <v>S</v>
      </c>
      <c r="F81" s="18">
        <f>IFERROR('Comex Stat 15 | EXP (SCN124)'!F80/'Comex Stat 15 | EXP (SCN124)'!$AF80,"")</f>
        <v>4.5892852121780216E-2</v>
      </c>
      <c r="G81" s="18">
        <f>IFERROR('Comex Stat 15 | EXP (SCN124)'!G80/'Comex Stat 15 | EXP (SCN124)'!$AF80,"")</f>
        <v>4.9868493618759223E-3</v>
      </c>
      <c r="H81" s="18">
        <f>IFERROR('Comex Stat 15 | EXP (SCN124)'!H80/'Comex Stat 15 | EXP (SCN124)'!$AF80,"")</f>
        <v>7.8244057644844735E-3</v>
      </c>
      <c r="I81" s="18">
        <f>IFERROR('Comex Stat 15 | EXP (SCN124)'!I80/'Comex Stat 15 | EXP (SCN124)'!$AF80,"")</f>
        <v>4.669571622172272E-3</v>
      </c>
      <c r="J81" s="18">
        <f>IFERROR('Comex Stat 15 | EXP (SCN124)'!J80/'Comex Stat 15 | EXP (SCN124)'!$AF80,"")</f>
        <v>2.0715826243284479E-2</v>
      </c>
      <c r="K81" s="18">
        <f>IFERROR('Comex Stat 15 | EXP (SCN124)'!K80/'Comex Stat 15 | EXP (SCN124)'!$AF80,"")</f>
        <v>0.19851812333340696</v>
      </c>
      <c r="L81" s="18">
        <f>IFERROR('Comex Stat 15 | EXP (SCN124)'!L80/'Comex Stat 15 | EXP (SCN124)'!$AF80,"")</f>
        <v>2.2258824349335325E-2</v>
      </c>
      <c r="M81" s="18">
        <f>IFERROR('Comex Stat 15 | EXP (SCN124)'!M80/'Comex Stat 15 | EXP (SCN124)'!$AF80,"")</f>
        <v>0.12802624391130632</v>
      </c>
      <c r="N81" s="18">
        <f>IFERROR('Comex Stat 15 | EXP (SCN124)'!N80/'Comex Stat 15 | EXP (SCN124)'!$AF80,"")</f>
        <v>6.1398835046069973E-2</v>
      </c>
      <c r="O81" s="18">
        <f>IFERROR('Comex Stat 15 | EXP (SCN124)'!O80/'Comex Stat 15 | EXP (SCN124)'!$AF80,"")</f>
        <v>2.9059527326841687E-2</v>
      </c>
      <c r="P81" s="18">
        <f>IFERROR('Comex Stat 15 | EXP (SCN124)'!P80/'Comex Stat 15 | EXP (SCN124)'!$AF80,"")</f>
        <v>3.3018792633147234E-2</v>
      </c>
      <c r="Q81" s="18">
        <f>IFERROR('Comex Stat 15 | EXP (SCN124)'!Q80/'Comex Stat 15 | EXP (SCN124)'!$AF80,"")</f>
        <v>1.6623945727952422E-2</v>
      </c>
      <c r="R81" s="18">
        <f>IFERROR('Comex Stat 15 | EXP (SCN124)'!R80/'Comex Stat 15 | EXP (SCN124)'!$AF80,"")</f>
        <v>2.5130046635083468E-2</v>
      </c>
      <c r="S81" s="18">
        <f>IFERROR('Comex Stat 15 | EXP (SCN124)'!S80/'Comex Stat 15 | EXP (SCN124)'!$AF80,"")</f>
        <v>8.8828046863800553E-2</v>
      </c>
      <c r="T81" s="18">
        <f>IFERROR('Comex Stat 15 | EXP (SCN124)'!T80/'Comex Stat 15 | EXP (SCN124)'!$AF80,"")</f>
        <v>4.2060738838170394E-2</v>
      </c>
      <c r="U81" s="18">
        <f>IFERROR('Comex Stat 15 | EXP (SCN124)'!U80/'Comex Stat 15 | EXP (SCN124)'!$AF80,"")</f>
        <v>6.7869469773406549E-3</v>
      </c>
      <c r="V81" s="18">
        <f>IFERROR('Comex Stat 15 | EXP (SCN124)'!V80/'Comex Stat 15 | EXP (SCN124)'!$AF80,"")</f>
        <v>4.1112336820914835E-2</v>
      </c>
      <c r="W81" s="18">
        <f>IFERROR('Comex Stat 15 | EXP (SCN124)'!W80/'Comex Stat 15 | EXP (SCN124)'!$AF80,"")</f>
        <v>2.1868341695241572E-3</v>
      </c>
      <c r="X81" s="18">
        <f>IFERROR('Comex Stat 15 | EXP (SCN124)'!X80/'Comex Stat 15 | EXP (SCN124)'!$AF80,"")</f>
        <v>9.6706834949639841E-3</v>
      </c>
      <c r="Y81" s="18">
        <f>IFERROR('Comex Stat 15 | EXP (SCN124)'!Y80/'Comex Stat 15 | EXP (SCN124)'!$AF80,"")</f>
        <v>6.0656519033240605E-5</v>
      </c>
      <c r="Z81" s="18">
        <f>IFERROR('Comex Stat 15 | EXP (SCN124)'!Z80/'Comex Stat 15 | EXP (SCN124)'!$AF80,"")</f>
        <v>1.076490119349232E-2</v>
      </c>
      <c r="AA81" s="18">
        <f>IFERROR('Comex Stat 15 | EXP (SCN124)'!AA80/'Comex Stat 15 | EXP (SCN124)'!$AF80,"")</f>
        <v>1.2274386409386735E-2</v>
      </c>
      <c r="AB81" s="18">
        <f>IFERROR('Comex Stat 15 | EXP (SCN124)'!AB80/'Comex Stat 15 | EXP (SCN124)'!$AF80,"")</f>
        <v>1.0347418991292308E-2</v>
      </c>
      <c r="AC81" s="18">
        <f>IFERROR('Comex Stat 15 | EXP (SCN124)'!AC80/'Comex Stat 15 | EXP (SCN124)'!$AF80,"")</f>
        <v>8.2018572783715792E-3</v>
      </c>
      <c r="AD81" s="18">
        <f>IFERROR('Comex Stat 15 | EXP (SCN124)'!AD80/'Comex Stat 15 | EXP (SCN124)'!$AF80,"")</f>
        <v>2.1182491976149315E-2</v>
      </c>
      <c r="AE81" s="18">
        <f>IFERROR('Comex Stat 15 | EXP (SCN124)'!AE80/'Comex Stat 15 | EXP (SCN124)'!$AF80,"")</f>
        <v>0.14839885639081918</v>
      </c>
      <c r="AF81" s="17">
        <f>IFERROR('Comex Stat 15 | EXP (SCN124)'!AF80/'Comex Stat 15 | EXP (SCN124)'!$AF80,"")</f>
        <v>1</v>
      </c>
      <c r="AH81" s="22">
        <v>0</v>
      </c>
      <c r="AJ81" s="33">
        <f t="shared" si="22"/>
        <v>0</v>
      </c>
      <c r="AK81" s="22">
        <f t="shared" si="22"/>
        <v>0</v>
      </c>
      <c r="AL81" s="22">
        <f t="shared" si="22"/>
        <v>0</v>
      </c>
      <c r="AM81" s="22">
        <f t="shared" si="22"/>
        <v>0</v>
      </c>
      <c r="AN81" s="22">
        <f t="shared" si="22"/>
        <v>0</v>
      </c>
      <c r="AO81" s="22">
        <f t="shared" si="22"/>
        <v>0</v>
      </c>
      <c r="AP81" s="22">
        <f t="shared" si="22"/>
        <v>0</v>
      </c>
      <c r="AQ81" s="22">
        <f t="shared" si="22"/>
        <v>0</v>
      </c>
      <c r="AR81" s="22">
        <f t="shared" si="22"/>
        <v>0</v>
      </c>
      <c r="AS81" s="22">
        <f t="shared" si="22"/>
        <v>0</v>
      </c>
      <c r="AT81" s="22">
        <f t="shared" si="22"/>
        <v>0</v>
      </c>
      <c r="AU81" s="22">
        <f t="shared" si="22"/>
        <v>0</v>
      </c>
      <c r="AV81" s="22">
        <f t="shared" si="22"/>
        <v>0</v>
      </c>
      <c r="AW81" s="22">
        <f t="shared" si="22"/>
        <v>0</v>
      </c>
      <c r="AX81" s="22">
        <f t="shared" si="22"/>
        <v>0</v>
      </c>
      <c r="AY81" s="22">
        <f t="shared" si="22"/>
        <v>0</v>
      </c>
      <c r="AZ81" s="22">
        <f t="shared" si="22"/>
        <v>0</v>
      </c>
      <c r="BA81" s="22">
        <f t="shared" si="22"/>
        <v>0</v>
      </c>
      <c r="BB81" s="22">
        <f t="shared" si="22"/>
        <v>0</v>
      </c>
      <c r="BC81" s="22">
        <f t="shared" si="22"/>
        <v>0</v>
      </c>
      <c r="BD81" s="22">
        <f t="shared" si="22"/>
        <v>0</v>
      </c>
      <c r="BE81" s="22">
        <f t="shared" si="22"/>
        <v>0</v>
      </c>
      <c r="BF81" s="22">
        <f t="shared" si="22"/>
        <v>0</v>
      </c>
      <c r="BG81" s="22">
        <f t="shared" si="22"/>
        <v>0</v>
      </c>
      <c r="BH81" s="22">
        <f t="shared" si="22"/>
        <v>0</v>
      </c>
      <c r="BI81" s="22">
        <f t="shared" si="22"/>
        <v>0</v>
      </c>
      <c r="BJ81" s="27">
        <f t="shared" si="19"/>
        <v>0</v>
      </c>
      <c r="BK81" s="27" t="str">
        <f t="shared" si="20"/>
        <v>N</v>
      </c>
    </row>
    <row r="82" spans="2:63" x14ac:dyDescent="0.3">
      <c r="B82" s="2">
        <v>28002</v>
      </c>
      <c r="C82" s="9" t="s">
        <v>107</v>
      </c>
      <c r="D82" s="9">
        <v>79</v>
      </c>
      <c r="E82" s="9" t="str">
        <f t="shared" si="18"/>
        <v>S</v>
      </c>
      <c r="F82" s="18">
        <f>IFERROR('Comex Stat 15 | EXP (SCN124)'!F81/'Comex Stat 15 | EXP (SCN124)'!$AF81,"")</f>
        <v>0.21472134755104955</v>
      </c>
      <c r="G82" s="18">
        <f>IFERROR('Comex Stat 15 | EXP (SCN124)'!G81/'Comex Stat 15 | EXP (SCN124)'!$AF81,"")</f>
        <v>4.9486430804236824E-3</v>
      </c>
      <c r="H82" s="18">
        <f>IFERROR('Comex Stat 15 | EXP (SCN124)'!H81/'Comex Stat 15 | EXP (SCN124)'!$AF81,"")</f>
        <v>1.3833556100854136E-3</v>
      </c>
      <c r="I82" s="18">
        <f>IFERROR('Comex Stat 15 | EXP (SCN124)'!I81/'Comex Stat 15 | EXP (SCN124)'!$AF81,"")</f>
        <v>2.3229894503671669E-3</v>
      </c>
      <c r="J82" s="18">
        <f>IFERROR('Comex Stat 15 | EXP (SCN124)'!J81/'Comex Stat 15 | EXP (SCN124)'!$AF81,"")</f>
        <v>1.4195916646085714E-2</v>
      </c>
      <c r="K82" s="18">
        <f>IFERROR('Comex Stat 15 | EXP (SCN124)'!K81/'Comex Stat 15 | EXP (SCN124)'!$AF81,"")</f>
        <v>7.4497787154745976E-2</v>
      </c>
      <c r="L82" s="18">
        <f>IFERROR('Comex Stat 15 | EXP (SCN124)'!L81/'Comex Stat 15 | EXP (SCN124)'!$AF81,"")</f>
        <v>1.3121832865105877E-2</v>
      </c>
      <c r="M82" s="18">
        <f>IFERROR('Comex Stat 15 | EXP (SCN124)'!M81/'Comex Stat 15 | EXP (SCN124)'!$AF81,"")</f>
        <v>3.9380874015834996E-2</v>
      </c>
      <c r="N82" s="18">
        <f>IFERROR('Comex Stat 15 | EXP (SCN124)'!N81/'Comex Stat 15 | EXP (SCN124)'!$AF81,"")</f>
        <v>2.6973886565794605E-2</v>
      </c>
      <c r="O82" s="18">
        <f>IFERROR('Comex Stat 15 | EXP (SCN124)'!O81/'Comex Stat 15 | EXP (SCN124)'!$AF81,"")</f>
        <v>5.5916976759877668E-2</v>
      </c>
      <c r="P82" s="18">
        <f>IFERROR('Comex Stat 15 | EXP (SCN124)'!P81/'Comex Stat 15 | EXP (SCN124)'!$AF81,"")</f>
        <v>2.3534911852994198E-2</v>
      </c>
      <c r="Q82" s="18">
        <f>IFERROR('Comex Stat 15 | EXP (SCN124)'!Q81/'Comex Stat 15 | EXP (SCN124)'!$AF81,"")</f>
        <v>8.2142135343927711E-3</v>
      </c>
      <c r="R82" s="18">
        <f>IFERROR('Comex Stat 15 | EXP (SCN124)'!R81/'Comex Stat 15 | EXP (SCN124)'!$AF81,"")</f>
        <v>6.068479755495227E-2</v>
      </c>
      <c r="S82" s="18">
        <f>IFERROR('Comex Stat 15 | EXP (SCN124)'!S81/'Comex Stat 15 | EXP (SCN124)'!$AF81,"")</f>
        <v>4.8926934891675773E-2</v>
      </c>
      <c r="T82" s="18">
        <f>IFERROR('Comex Stat 15 | EXP (SCN124)'!T81/'Comex Stat 15 | EXP (SCN124)'!$AF81,"")</f>
        <v>6.1813248729539652E-2</v>
      </c>
      <c r="U82" s="18">
        <f>IFERROR('Comex Stat 15 | EXP (SCN124)'!U81/'Comex Stat 15 | EXP (SCN124)'!$AF81,"")</f>
        <v>7.365357840027874E-3</v>
      </c>
      <c r="V82" s="18">
        <f>IFERROR('Comex Stat 15 | EXP (SCN124)'!V81/'Comex Stat 15 | EXP (SCN124)'!$AF81,"")</f>
        <v>4.5240102523840722E-3</v>
      </c>
      <c r="W82" s="18">
        <f>IFERROR('Comex Stat 15 | EXP (SCN124)'!W81/'Comex Stat 15 | EXP (SCN124)'!$AF81,"")</f>
        <v>1.2800781398695231E-3</v>
      </c>
      <c r="X82" s="18">
        <f>IFERROR('Comex Stat 15 | EXP (SCN124)'!X81/'Comex Stat 15 | EXP (SCN124)'!$AF81,"")</f>
        <v>5.9054984948160192E-3</v>
      </c>
      <c r="Y82" s="18">
        <f>IFERROR('Comex Stat 15 | EXP (SCN124)'!Y81/'Comex Stat 15 | EXP (SCN124)'!$AF81,"")</f>
        <v>1.0601514469109458E-4</v>
      </c>
      <c r="Z82" s="18">
        <f>IFERROR('Comex Stat 15 | EXP (SCN124)'!Z81/'Comex Stat 15 | EXP (SCN124)'!$AF81,"")</f>
        <v>4.1941443439397399E-3</v>
      </c>
      <c r="AA82" s="18">
        <f>IFERROR('Comex Stat 15 | EXP (SCN124)'!AA81/'Comex Stat 15 | EXP (SCN124)'!$AF81,"")</f>
        <v>4.6281956843786439E-3</v>
      </c>
      <c r="AB82" s="18">
        <f>IFERROR('Comex Stat 15 | EXP (SCN124)'!AB81/'Comex Stat 15 | EXP (SCN124)'!$AF81,"")</f>
        <v>1.5197561305882923E-2</v>
      </c>
      <c r="AC82" s="18">
        <f>IFERROR('Comex Stat 15 | EXP (SCN124)'!AC81/'Comex Stat 15 | EXP (SCN124)'!$AF81,"")</f>
        <v>8.0763894974119968E-3</v>
      </c>
      <c r="AD82" s="18">
        <f>IFERROR('Comex Stat 15 | EXP (SCN124)'!AD81/'Comex Stat 15 | EXP (SCN124)'!$AF81,"")</f>
        <v>2.4303154648762319E-2</v>
      </c>
      <c r="AE82" s="18">
        <f>IFERROR('Comex Stat 15 | EXP (SCN124)'!AE81/'Comex Stat 15 | EXP (SCN124)'!$AF81,"")</f>
        <v>0.27378187838491047</v>
      </c>
      <c r="AF82" s="17">
        <f>IFERROR('Comex Stat 15 | EXP (SCN124)'!AF81/'Comex Stat 15 | EXP (SCN124)'!$AF81,"")</f>
        <v>1</v>
      </c>
      <c r="AH82" s="22">
        <v>0</v>
      </c>
      <c r="AJ82" s="33">
        <f t="shared" si="22"/>
        <v>0</v>
      </c>
      <c r="AK82" s="22">
        <f t="shared" si="22"/>
        <v>0</v>
      </c>
      <c r="AL82" s="22">
        <f t="shared" si="22"/>
        <v>0</v>
      </c>
      <c r="AM82" s="22">
        <f t="shared" si="22"/>
        <v>0</v>
      </c>
      <c r="AN82" s="22">
        <f t="shared" si="22"/>
        <v>0</v>
      </c>
      <c r="AO82" s="22">
        <f t="shared" si="22"/>
        <v>0</v>
      </c>
      <c r="AP82" s="22">
        <f t="shared" si="22"/>
        <v>0</v>
      </c>
      <c r="AQ82" s="22">
        <f t="shared" si="22"/>
        <v>0</v>
      </c>
      <c r="AR82" s="22">
        <f t="shared" si="22"/>
        <v>0</v>
      </c>
      <c r="AS82" s="22">
        <f t="shared" si="22"/>
        <v>0</v>
      </c>
      <c r="AT82" s="22">
        <f t="shared" si="22"/>
        <v>0</v>
      </c>
      <c r="AU82" s="22">
        <f t="shared" si="22"/>
        <v>0</v>
      </c>
      <c r="AV82" s="22">
        <f t="shared" si="22"/>
        <v>0</v>
      </c>
      <c r="AW82" s="22">
        <f t="shared" si="22"/>
        <v>0</v>
      </c>
      <c r="AX82" s="22">
        <f t="shared" si="22"/>
        <v>0</v>
      </c>
      <c r="AY82" s="22">
        <f t="shared" si="22"/>
        <v>0</v>
      </c>
      <c r="AZ82" s="22">
        <f t="shared" si="22"/>
        <v>0</v>
      </c>
      <c r="BA82" s="22">
        <f t="shared" si="22"/>
        <v>0</v>
      </c>
      <c r="BB82" s="22">
        <f t="shared" si="22"/>
        <v>0</v>
      </c>
      <c r="BC82" s="22">
        <f t="shared" si="22"/>
        <v>0</v>
      </c>
      <c r="BD82" s="22">
        <f t="shared" si="22"/>
        <v>0</v>
      </c>
      <c r="BE82" s="22">
        <f t="shared" si="22"/>
        <v>0</v>
      </c>
      <c r="BF82" s="22">
        <f t="shared" si="22"/>
        <v>0</v>
      </c>
      <c r="BG82" s="22">
        <f t="shared" si="22"/>
        <v>0</v>
      </c>
      <c r="BH82" s="22">
        <f t="shared" si="22"/>
        <v>0</v>
      </c>
      <c r="BI82" s="22">
        <f t="shared" si="22"/>
        <v>0</v>
      </c>
      <c r="BJ82" s="27">
        <f t="shared" si="19"/>
        <v>0</v>
      </c>
      <c r="BK82" s="27" t="str">
        <f t="shared" si="20"/>
        <v>N</v>
      </c>
    </row>
    <row r="83" spans="2:63" x14ac:dyDescent="0.3">
      <c r="B83" s="2">
        <v>28003</v>
      </c>
      <c r="C83" s="9" t="s">
        <v>108</v>
      </c>
      <c r="D83" s="9">
        <v>80</v>
      </c>
      <c r="E83" s="9" t="str">
        <f t="shared" si="18"/>
        <v>S</v>
      </c>
      <c r="F83" s="18">
        <f>IFERROR('Comex Stat 15 | EXP (SCN124)'!F82/'Comex Stat 15 | EXP (SCN124)'!$AF82,"")</f>
        <v>0.14892883912655983</v>
      </c>
      <c r="G83" s="18">
        <f>IFERROR('Comex Stat 15 | EXP (SCN124)'!G82/'Comex Stat 15 | EXP (SCN124)'!$AF82,"")</f>
        <v>9.4526327906274021E-2</v>
      </c>
      <c r="H83" s="18">
        <f>IFERROR('Comex Stat 15 | EXP (SCN124)'!H82/'Comex Stat 15 | EXP (SCN124)'!$AF82,"")</f>
        <v>1.1604787991722253E-3</v>
      </c>
      <c r="I83" s="18">
        <f>IFERROR('Comex Stat 15 | EXP (SCN124)'!I82/'Comex Stat 15 | EXP (SCN124)'!$AF82,"")</f>
        <v>8.7988128706652843E-3</v>
      </c>
      <c r="J83" s="18">
        <f>IFERROR('Comex Stat 15 | EXP (SCN124)'!J82/'Comex Stat 15 | EXP (SCN124)'!$AF82,"")</f>
        <v>1.0077146954390334E-2</v>
      </c>
      <c r="K83" s="18">
        <f>IFERROR('Comex Stat 15 | EXP (SCN124)'!K82/'Comex Stat 15 | EXP (SCN124)'!$AF82,"")</f>
        <v>0.13815030839052481</v>
      </c>
      <c r="L83" s="18">
        <f>IFERROR('Comex Stat 15 | EXP (SCN124)'!L82/'Comex Stat 15 | EXP (SCN124)'!$AF82,"")</f>
        <v>1.315734072959015E-2</v>
      </c>
      <c r="M83" s="18">
        <f>IFERROR('Comex Stat 15 | EXP (SCN124)'!M82/'Comex Stat 15 | EXP (SCN124)'!$AF82,"")</f>
        <v>3.6091612433459354E-2</v>
      </c>
      <c r="N83" s="18">
        <f>IFERROR('Comex Stat 15 | EXP (SCN124)'!N82/'Comex Stat 15 | EXP (SCN124)'!$AF82,"")</f>
        <v>4.9959702817283416E-2</v>
      </c>
      <c r="O83" s="18">
        <f>IFERROR('Comex Stat 15 | EXP (SCN124)'!O82/'Comex Stat 15 | EXP (SCN124)'!$AF82,"")</f>
        <v>3.4268313449873848E-2</v>
      </c>
      <c r="P83" s="18">
        <f>IFERROR('Comex Stat 15 | EXP (SCN124)'!P82/'Comex Stat 15 | EXP (SCN124)'!$AF82,"")</f>
        <v>4.2410048993293439E-2</v>
      </c>
      <c r="Q83" s="18">
        <f>IFERROR('Comex Stat 15 | EXP (SCN124)'!Q82/'Comex Stat 15 | EXP (SCN124)'!$AF82,"")</f>
        <v>1.5738789299169102E-2</v>
      </c>
      <c r="R83" s="18">
        <f>IFERROR('Comex Stat 15 | EXP (SCN124)'!R82/'Comex Stat 15 | EXP (SCN124)'!$AF82,"")</f>
        <v>2.8420383042476391E-2</v>
      </c>
      <c r="S83" s="18">
        <f>IFERROR('Comex Stat 15 | EXP (SCN124)'!S82/'Comex Stat 15 | EXP (SCN124)'!$AF82,"")</f>
        <v>2.1073450097372045E-2</v>
      </c>
      <c r="T83" s="18">
        <f>IFERROR('Comex Stat 15 | EXP (SCN124)'!T82/'Comex Stat 15 | EXP (SCN124)'!$AF82,"")</f>
        <v>7.9704584366887626E-2</v>
      </c>
      <c r="U83" s="18">
        <f>IFERROR('Comex Stat 15 | EXP (SCN124)'!U82/'Comex Stat 15 | EXP (SCN124)'!$AF82,"")</f>
        <v>3.48065874408329E-3</v>
      </c>
      <c r="V83" s="18">
        <f>IFERROR('Comex Stat 15 | EXP (SCN124)'!V82/'Comex Stat 15 | EXP (SCN124)'!$AF82,"")</f>
        <v>2.602283261487758E-3</v>
      </c>
      <c r="W83" s="18">
        <f>IFERROR('Comex Stat 15 | EXP (SCN124)'!W82/'Comex Stat 15 | EXP (SCN124)'!$AF82,"")</f>
        <v>4.0923563007232103E-3</v>
      </c>
      <c r="X83" s="18">
        <f>IFERROR('Comex Stat 15 | EXP (SCN124)'!X82/'Comex Stat 15 | EXP (SCN124)'!$AF82,"")</f>
        <v>9.5598218173742252E-3</v>
      </c>
      <c r="Y83" s="18">
        <f>IFERROR('Comex Stat 15 | EXP (SCN124)'!Y82/'Comex Stat 15 | EXP (SCN124)'!$AF82,"")</f>
        <v>3.435198360117264E-4</v>
      </c>
      <c r="Z83" s="18">
        <f>IFERROR('Comex Stat 15 | EXP (SCN124)'!Z82/'Comex Stat 15 | EXP (SCN124)'!$AF82,"")</f>
        <v>1.6704640173296442E-3</v>
      </c>
      <c r="AA83" s="18">
        <f>IFERROR('Comex Stat 15 | EXP (SCN124)'!AA82/'Comex Stat 15 | EXP (SCN124)'!$AF82,"")</f>
        <v>1.7043923463462042E-3</v>
      </c>
      <c r="AB83" s="18">
        <f>IFERROR('Comex Stat 15 | EXP (SCN124)'!AB82/'Comex Stat 15 | EXP (SCN124)'!$AF82,"")</f>
        <v>2.8352196690281258E-3</v>
      </c>
      <c r="AC83" s="18">
        <f>IFERROR('Comex Stat 15 | EXP (SCN124)'!AC82/'Comex Stat 15 | EXP (SCN124)'!$AF82,"")</f>
        <v>6.8740776614240285E-3</v>
      </c>
      <c r="AD83" s="18">
        <f>IFERROR('Comex Stat 15 | EXP (SCN124)'!AD82/'Comex Stat 15 | EXP (SCN124)'!$AF82,"")</f>
        <v>0.12056057768999483</v>
      </c>
      <c r="AE83" s="18">
        <f>IFERROR('Comex Stat 15 | EXP (SCN124)'!AE82/'Comex Stat 15 | EXP (SCN124)'!$AF82,"")</f>
        <v>0.12381048937920511</v>
      </c>
      <c r="AF83" s="17">
        <f>IFERROR('Comex Stat 15 | EXP (SCN124)'!AF82/'Comex Stat 15 | EXP (SCN124)'!$AF82,"")</f>
        <v>1</v>
      </c>
      <c r="AH83" s="22">
        <v>0</v>
      </c>
      <c r="AJ83" s="33">
        <f t="shared" si="22"/>
        <v>0</v>
      </c>
      <c r="AK83" s="22">
        <f t="shared" si="22"/>
        <v>0</v>
      </c>
      <c r="AL83" s="22">
        <f t="shared" si="22"/>
        <v>0</v>
      </c>
      <c r="AM83" s="22">
        <f t="shared" si="22"/>
        <v>0</v>
      </c>
      <c r="AN83" s="22">
        <f t="shared" si="22"/>
        <v>0</v>
      </c>
      <c r="AO83" s="22">
        <f t="shared" si="22"/>
        <v>0</v>
      </c>
      <c r="AP83" s="22">
        <f t="shared" si="22"/>
        <v>0</v>
      </c>
      <c r="AQ83" s="22">
        <f t="shared" si="22"/>
        <v>0</v>
      </c>
      <c r="AR83" s="22">
        <f t="shared" si="22"/>
        <v>0</v>
      </c>
      <c r="AS83" s="22">
        <f t="shared" si="22"/>
        <v>0</v>
      </c>
      <c r="AT83" s="22">
        <f t="shared" si="22"/>
        <v>0</v>
      </c>
      <c r="AU83" s="22">
        <f t="shared" si="22"/>
        <v>0</v>
      </c>
      <c r="AV83" s="22">
        <f t="shared" si="22"/>
        <v>0</v>
      </c>
      <c r="AW83" s="22">
        <f t="shared" si="22"/>
        <v>0</v>
      </c>
      <c r="AX83" s="22">
        <f t="shared" si="22"/>
        <v>0</v>
      </c>
      <c r="AY83" s="22">
        <f t="shared" si="22"/>
        <v>0</v>
      </c>
      <c r="AZ83" s="22">
        <f t="shared" si="22"/>
        <v>0</v>
      </c>
      <c r="BA83" s="22">
        <f t="shared" si="22"/>
        <v>0</v>
      </c>
      <c r="BB83" s="22">
        <f t="shared" si="22"/>
        <v>0</v>
      </c>
      <c r="BC83" s="22">
        <f t="shared" si="22"/>
        <v>0</v>
      </c>
      <c r="BD83" s="22">
        <f t="shared" si="22"/>
        <v>0</v>
      </c>
      <c r="BE83" s="22">
        <f t="shared" si="22"/>
        <v>0</v>
      </c>
      <c r="BF83" s="22">
        <f t="shared" si="22"/>
        <v>0</v>
      </c>
      <c r="BG83" s="22">
        <f t="shared" si="22"/>
        <v>0</v>
      </c>
      <c r="BH83" s="22">
        <f t="shared" si="22"/>
        <v>0</v>
      </c>
      <c r="BI83" s="22">
        <f t="shared" si="22"/>
        <v>0</v>
      </c>
      <c r="BJ83" s="27">
        <f t="shared" si="19"/>
        <v>0</v>
      </c>
      <c r="BK83" s="27" t="str">
        <f t="shared" si="20"/>
        <v>N</v>
      </c>
    </row>
    <row r="84" spans="2:63" x14ac:dyDescent="0.3">
      <c r="B84" s="2">
        <v>29911</v>
      </c>
      <c r="C84" s="9" t="s">
        <v>109</v>
      </c>
      <c r="D84" s="9">
        <v>81</v>
      </c>
      <c r="E84" s="9" t="str">
        <f t="shared" si="18"/>
        <v>S</v>
      </c>
      <c r="F84" s="18">
        <f>IFERROR('Comex Stat 15 | EXP (SCN124)'!F83/'Comex Stat 15 | EXP (SCN124)'!$AF83,"")</f>
        <v>2.5752233292161125E-3</v>
      </c>
      <c r="G84" s="18">
        <f>IFERROR('Comex Stat 15 | EXP (SCN124)'!G83/'Comex Stat 15 | EXP (SCN124)'!$AF83,"")</f>
        <v>2.4195650216066063E-5</v>
      </c>
      <c r="H84" s="18">
        <f>IFERROR('Comex Stat 15 | EXP (SCN124)'!H83/'Comex Stat 15 | EXP (SCN124)'!$AF83,"")</f>
        <v>0</v>
      </c>
      <c r="I84" s="18">
        <f>IFERROR('Comex Stat 15 | EXP (SCN124)'!I83/'Comex Stat 15 | EXP (SCN124)'!$AF83,"")</f>
        <v>9.4298362882114315E-6</v>
      </c>
      <c r="J84" s="18">
        <f>IFERROR('Comex Stat 15 | EXP (SCN124)'!J83/'Comex Stat 15 | EXP (SCN124)'!$AF83,"")</f>
        <v>1.2262690079138593E-4</v>
      </c>
      <c r="K84" s="18">
        <f>IFERROR('Comex Stat 15 | EXP (SCN124)'!K83/'Comex Stat 15 | EXP (SCN124)'!$AF83,"")</f>
        <v>0.72826127444172994</v>
      </c>
      <c r="L84" s="18">
        <f>IFERROR('Comex Stat 15 | EXP (SCN124)'!L83/'Comex Stat 15 | EXP (SCN124)'!$AF83,"")</f>
        <v>2.7791538331866324E-2</v>
      </c>
      <c r="M84" s="18">
        <f>IFERROR('Comex Stat 15 | EXP (SCN124)'!M83/'Comex Stat 15 | EXP (SCN124)'!$AF83,"")</f>
        <v>5.6497682771883802E-3</v>
      </c>
      <c r="N84" s="18">
        <f>IFERROR('Comex Stat 15 | EXP (SCN124)'!N83/'Comex Stat 15 | EXP (SCN124)'!$AF83,"")</f>
        <v>5.0475713355661877E-4</v>
      </c>
      <c r="O84" s="18">
        <f>IFERROR('Comex Stat 15 | EXP (SCN124)'!O83/'Comex Stat 15 | EXP (SCN124)'!$AF83,"")</f>
        <v>1.2411555237462032E-2</v>
      </c>
      <c r="P84" s="18">
        <f>IFERROR('Comex Stat 15 | EXP (SCN124)'!P83/'Comex Stat 15 | EXP (SCN124)'!$AF83,"")</f>
        <v>2.6138805239757999E-2</v>
      </c>
      <c r="Q84" s="18">
        <f>IFERROR('Comex Stat 15 | EXP (SCN124)'!Q83/'Comex Stat 15 | EXP (SCN124)'!$AF83,"")</f>
        <v>1.4464734971565852E-3</v>
      </c>
      <c r="R84" s="18">
        <f>IFERROR('Comex Stat 15 | EXP (SCN124)'!R83/'Comex Stat 15 | EXP (SCN124)'!$AF83,"")</f>
        <v>9.7557332639112981E-3</v>
      </c>
      <c r="S84" s="18">
        <f>IFERROR('Comex Stat 15 | EXP (SCN124)'!S83/'Comex Stat 15 | EXP (SCN124)'!$AF83,"")</f>
        <v>2.8193830078495547E-3</v>
      </c>
      <c r="T84" s="18">
        <f>IFERROR('Comex Stat 15 | EXP (SCN124)'!T83/'Comex Stat 15 | EXP (SCN124)'!$AF83,"")</f>
        <v>0.10957596519617792</v>
      </c>
      <c r="U84" s="18">
        <f>IFERROR('Comex Stat 15 | EXP (SCN124)'!U83/'Comex Stat 15 | EXP (SCN124)'!$AF83,"")</f>
        <v>3.7823073352016053E-4</v>
      </c>
      <c r="V84" s="18">
        <f>IFERROR('Comex Stat 15 | EXP (SCN124)'!V83/'Comex Stat 15 | EXP (SCN124)'!$AF83,"")</f>
        <v>7.3238657111672346E-5</v>
      </c>
      <c r="W84" s="18">
        <f>IFERROR('Comex Stat 15 | EXP (SCN124)'!W83/'Comex Stat 15 | EXP (SCN124)'!$AF83,"")</f>
        <v>0</v>
      </c>
      <c r="X84" s="18">
        <f>IFERROR('Comex Stat 15 | EXP (SCN124)'!X83/'Comex Stat 15 | EXP (SCN124)'!$AF83,"")</f>
        <v>3.0053150190426732E-4</v>
      </c>
      <c r="Y84" s="18">
        <f>IFERROR('Comex Stat 15 | EXP (SCN124)'!Y83/'Comex Stat 15 | EXP (SCN124)'!$AF83,"")</f>
        <v>0</v>
      </c>
      <c r="Z84" s="18">
        <f>IFERROR('Comex Stat 15 | EXP (SCN124)'!Z83/'Comex Stat 15 | EXP (SCN124)'!$AF83,"")</f>
        <v>1.524333035989378E-5</v>
      </c>
      <c r="AA84" s="18">
        <f>IFERROR('Comex Stat 15 | EXP (SCN124)'!AA83/'Comex Stat 15 | EXP (SCN124)'!$AF83,"")</f>
        <v>0</v>
      </c>
      <c r="AB84" s="18">
        <f>IFERROR('Comex Stat 15 | EXP (SCN124)'!AB83/'Comex Stat 15 | EXP (SCN124)'!$AF83,"")</f>
        <v>2.5879688007192174E-4</v>
      </c>
      <c r="AC84" s="18">
        <f>IFERROR('Comex Stat 15 | EXP (SCN124)'!AC83/'Comex Stat 15 | EXP (SCN124)'!$AF83,"")</f>
        <v>2.2768339717886503E-4</v>
      </c>
      <c r="AD84" s="18">
        <f>IFERROR('Comex Stat 15 | EXP (SCN124)'!AD83/'Comex Stat 15 | EXP (SCN124)'!$AF83,"")</f>
        <v>6.6740381425734931E-3</v>
      </c>
      <c r="AE84" s="18">
        <f>IFERROR('Comex Stat 15 | EXP (SCN124)'!AE83/'Comex Stat 15 | EXP (SCN124)'!$AF83,"")</f>
        <v>6.4985508014111265E-2</v>
      </c>
      <c r="AF84" s="17">
        <f>IFERROR('Comex Stat 15 | EXP (SCN124)'!AF83/'Comex Stat 15 | EXP (SCN124)'!$AF83,"")</f>
        <v>1</v>
      </c>
      <c r="AH84" s="22">
        <v>0</v>
      </c>
      <c r="AJ84" s="33">
        <f t="shared" si="22"/>
        <v>0</v>
      </c>
      <c r="AK84" s="22">
        <f t="shared" si="22"/>
        <v>0</v>
      </c>
      <c r="AL84" s="22">
        <f t="shared" si="22"/>
        <v>0</v>
      </c>
      <c r="AM84" s="22">
        <f t="shared" si="22"/>
        <v>0</v>
      </c>
      <c r="AN84" s="22">
        <f t="shared" si="22"/>
        <v>0</v>
      </c>
      <c r="AO84" s="22">
        <f t="shared" si="22"/>
        <v>0</v>
      </c>
      <c r="AP84" s="22">
        <f t="shared" si="22"/>
        <v>0</v>
      </c>
      <c r="AQ84" s="22">
        <f t="shared" si="22"/>
        <v>0</v>
      </c>
      <c r="AR84" s="22">
        <f t="shared" si="22"/>
        <v>0</v>
      </c>
      <c r="AS84" s="22">
        <f t="shared" si="22"/>
        <v>0</v>
      </c>
      <c r="AT84" s="22">
        <f t="shared" si="22"/>
        <v>0</v>
      </c>
      <c r="AU84" s="22">
        <f t="shared" si="22"/>
        <v>0</v>
      </c>
      <c r="AV84" s="22">
        <f t="shared" si="22"/>
        <v>0</v>
      </c>
      <c r="AW84" s="22">
        <f t="shared" si="22"/>
        <v>0</v>
      </c>
      <c r="AX84" s="22">
        <f t="shared" si="22"/>
        <v>0</v>
      </c>
      <c r="AY84" s="22">
        <f t="shared" si="22"/>
        <v>0</v>
      </c>
      <c r="AZ84" s="22">
        <f t="shared" si="22"/>
        <v>0</v>
      </c>
      <c r="BA84" s="22">
        <f t="shared" si="22"/>
        <v>0</v>
      </c>
      <c r="BB84" s="22">
        <f t="shared" si="22"/>
        <v>0</v>
      </c>
      <c r="BC84" s="22">
        <f t="shared" si="22"/>
        <v>0</v>
      </c>
      <c r="BD84" s="22">
        <f t="shared" si="22"/>
        <v>0</v>
      </c>
      <c r="BE84" s="22">
        <f t="shared" ref="BE84:BI84" si="23">IFERROR(AA84*$AH84,"")</f>
        <v>0</v>
      </c>
      <c r="BF84" s="22">
        <f t="shared" si="23"/>
        <v>0</v>
      </c>
      <c r="BG84" s="22">
        <f t="shared" si="23"/>
        <v>0</v>
      </c>
      <c r="BH84" s="22">
        <f t="shared" si="23"/>
        <v>0</v>
      </c>
      <c r="BI84" s="22">
        <f t="shared" si="23"/>
        <v>0</v>
      </c>
      <c r="BJ84" s="27">
        <f t="shared" si="19"/>
        <v>0</v>
      </c>
      <c r="BK84" s="27" t="str">
        <f t="shared" si="20"/>
        <v>N</v>
      </c>
    </row>
    <row r="85" spans="2:63" x14ac:dyDescent="0.3">
      <c r="B85" s="2">
        <v>29912</v>
      </c>
      <c r="C85" s="9" t="s">
        <v>110</v>
      </c>
      <c r="D85" s="9">
        <v>82</v>
      </c>
      <c r="E85" s="9" t="str">
        <f t="shared" si="18"/>
        <v>S</v>
      </c>
      <c r="F85" s="18">
        <f>IFERROR('Comex Stat 15 | EXP (SCN124)'!F84/'Comex Stat 15 | EXP (SCN124)'!$AF84,"")</f>
        <v>4.2511775078588158E-3</v>
      </c>
      <c r="G85" s="18">
        <f>IFERROR('Comex Stat 15 | EXP (SCN124)'!G84/'Comex Stat 15 | EXP (SCN124)'!$AF84,"")</f>
        <v>6.1706943419988908E-4</v>
      </c>
      <c r="H85" s="18">
        <f>IFERROR('Comex Stat 15 | EXP (SCN124)'!H84/'Comex Stat 15 | EXP (SCN124)'!$AF84,"")</f>
        <v>9.6872564888014897E-4</v>
      </c>
      <c r="I85" s="18">
        <f>IFERROR('Comex Stat 15 | EXP (SCN124)'!I84/'Comex Stat 15 | EXP (SCN124)'!$AF84,"")</f>
        <v>1.5495327306512343E-4</v>
      </c>
      <c r="J85" s="18">
        <f>IFERROR('Comex Stat 15 | EXP (SCN124)'!J84/'Comex Stat 15 | EXP (SCN124)'!$AF84,"")</f>
        <v>8.9319079864505421E-2</v>
      </c>
      <c r="K85" s="18">
        <f>IFERROR('Comex Stat 15 | EXP (SCN124)'!K84/'Comex Stat 15 | EXP (SCN124)'!$AF84,"")</f>
        <v>0.3670488480272</v>
      </c>
      <c r="L85" s="18">
        <f>IFERROR('Comex Stat 15 | EXP (SCN124)'!L84/'Comex Stat 15 | EXP (SCN124)'!$AF84,"")</f>
        <v>4.0916087448957195E-2</v>
      </c>
      <c r="M85" s="18">
        <f>IFERROR('Comex Stat 15 | EXP (SCN124)'!M84/'Comex Stat 15 | EXP (SCN124)'!$AF84,"")</f>
        <v>2.052402548886231E-2</v>
      </c>
      <c r="N85" s="18">
        <f>IFERROR('Comex Stat 15 | EXP (SCN124)'!N84/'Comex Stat 15 | EXP (SCN124)'!$AF84,"")</f>
        <v>6.4380597093440014E-3</v>
      </c>
      <c r="O85" s="18">
        <f>IFERROR('Comex Stat 15 | EXP (SCN124)'!O84/'Comex Stat 15 | EXP (SCN124)'!$AF84,"")</f>
        <v>0.13880953378391903</v>
      </c>
      <c r="P85" s="18">
        <f>IFERROR('Comex Stat 15 | EXP (SCN124)'!P84/'Comex Stat 15 | EXP (SCN124)'!$AF84,"")</f>
        <v>1.7311715482860156E-2</v>
      </c>
      <c r="Q85" s="18">
        <f>IFERROR('Comex Stat 15 | EXP (SCN124)'!Q84/'Comex Stat 15 | EXP (SCN124)'!$AF84,"")</f>
        <v>4.1514891569589965E-3</v>
      </c>
      <c r="R85" s="18">
        <f>IFERROR('Comex Stat 15 | EXP (SCN124)'!R84/'Comex Stat 15 | EXP (SCN124)'!$AF84,"")</f>
        <v>9.477667707303028E-2</v>
      </c>
      <c r="S85" s="18">
        <f>IFERROR('Comex Stat 15 | EXP (SCN124)'!S84/'Comex Stat 15 | EXP (SCN124)'!$AF84,"")</f>
        <v>1.0565201771820758E-2</v>
      </c>
      <c r="T85" s="18">
        <f>IFERROR('Comex Stat 15 | EXP (SCN124)'!T84/'Comex Stat 15 | EXP (SCN124)'!$AF84,"")</f>
        <v>0.13229463034666825</v>
      </c>
      <c r="U85" s="18">
        <f>IFERROR('Comex Stat 15 | EXP (SCN124)'!U84/'Comex Stat 15 | EXP (SCN124)'!$AF84,"")</f>
        <v>1.0076149299164635E-2</v>
      </c>
      <c r="V85" s="18">
        <f>IFERROR('Comex Stat 15 | EXP (SCN124)'!V84/'Comex Stat 15 | EXP (SCN124)'!$AF84,"")</f>
        <v>5.5103225078583873E-4</v>
      </c>
      <c r="W85" s="18">
        <f>IFERROR('Comex Stat 15 | EXP (SCN124)'!W84/'Comex Stat 15 | EXP (SCN124)'!$AF84,"")</f>
        <v>2.7627351880756281E-3</v>
      </c>
      <c r="X85" s="18">
        <f>IFERROR('Comex Stat 15 | EXP (SCN124)'!X84/'Comex Stat 15 | EXP (SCN124)'!$AF84,"")</f>
        <v>2.4052930934890852E-3</v>
      </c>
      <c r="Y85" s="18">
        <f>IFERROR('Comex Stat 15 | EXP (SCN124)'!Y84/'Comex Stat 15 | EXP (SCN124)'!$AF84,"")</f>
        <v>0</v>
      </c>
      <c r="Z85" s="18">
        <f>IFERROR('Comex Stat 15 | EXP (SCN124)'!Z84/'Comex Stat 15 | EXP (SCN124)'!$AF84,"")</f>
        <v>6.69933530744529E-4</v>
      </c>
      <c r="AA85" s="18">
        <f>IFERROR('Comex Stat 15 | EXP (SCN124)'!AA84/'Comex Stat 15 | EXP (SCN124)'!$AF84,"")</f>
        <v>3.1249709455748035E-4</v>
      </c>
      <c r="AB85" s="18">
        <f>IFERROR('Comex Stat 15 | EXP (SCN124)'!AB84/'Comex Stat 15 | EXP (SCN124)'!$AF84,"")</f>
        <v>1.1205684664586353E-3</v>
      </c>
      <c r="AC85" s="18">
        <f>IFERROR('Comex Stat 15 | EXP (SCN124)'!AC84/'Comex Stat 15 | EXP (SCN124)'!$AF84,"")</f>
        <v>9.1367611202735378E-3</v>
      </c>
      <c r="AD85" s="18">
        <f>IFERROR('Comex Stat 15 | EXP (SCN124)'!AD84/'Comex Stat 15 | EXP (SCN124)'!$AF84,"")</f>
        <v>2.7876228261330743E-3</v>
      </c>
      <c r="AE85" s="18">
        <f>IFERROR('Comex Stat 15 | EXP (SCN124)'!AE84/'Comex Stat 15 | EXP (SCN124)'!$AF84,"")</f>
        <v>4.2030133112187194E-2</v>
      </c>
      <c r="AF85" s="17">
        <f>IFERROR('Comex Stat 15 | EXP (SCN124)'!AF84/'Comex Stat 15 | EXP (SCN124)'!$AF84,"")</f>
        <v>1</v>
      </c>
      <c r="AH85" s="22">
        <v>0</v>
      </c>
      <c r="AJ85" s="33">
        <f t="shared" ref="AJ85:BI94" si="24">IFERROR(F85*$AH85,"")</f>
        <v>0</v>
      </c>
      <c r="AK85" s="22">
        <f t="shared" si="24"/>
        <v>0</v>
      </c>
      <c r="AL85" s="22">
        <f t="shared" si="24"/>
        <v>0</v>
      </c>
      <c r="AM85" s="22">
        <f t="shared" si="24"/>
        <v>0</v>
      </c>
      <c r="AN85" s="22">
        <f t="shared" si="24"/>
        <v>0</v>
      </c>
      <c r="AO85" s="22">
        <f t="shared" si="24"/>
        <v>0</v>
      </c>
      <c r="AP85" s="22">
        <f t="shared" si="24"/>
        <v>0</v>
      </c>
      <c r="AQ85" s="22">
        <f t="shared" si="24"/>
        <v>0</v>
      </c>
      <c r="AR85" s="22">
        <f t="shared" si="24"/>
        <v>0</v>
      </c>
      <c r="AS85" s="22">
        <f t="shared" si="24"/>
        <v>0</v>
      </c>
      <c r="AT85" s="22">
        <f t="shared" si="24"/>
        <v>0</v>
      </c>
      <c r="AU85" s="22">
        <f t="shared" si="24"/>
        <v>0</v>
      </c>
      <c r="AV85" s="22">
        <f t="shared" si="24"/>
        <v>0</v>
      </c>
      <c r="AW85" s="22">
        <f t="shared" si="24"/>
        <v>0</v>
      </c>
      <c r="AX85" s="22">
        <f t="shared" si="24"/>
        <v>0</v>
      </c>
      <c r="AY85" s="22">
        <f t="shared" si="24"/>
        <v>0</v>
      </c>
      <c r="AZ85" s="22">
        <f t="shared" si="24"/>
        <v>0</v>
      </c>
      <c r="BA85" s="22">
        <f t="shared" si="24"/>
        <v>0</v>
      </c>
      <c r="BB85" s="22">
        <f t="shared" si="24"/>
        <v>0</v>
      </c>
      <c r="BC85" s="22">
        <f t="shared" si="24"/>
        <v>0</v>
      </c>
      <c r="BD85" s="22">
        <f t="shared" si="24"/>
        <v>0</v>
      </c>
      <c r="BE85" s="22">
        <f t="shared" si="24"/>
        <v>0</v>
      </c>
      <c r="BF85" s="22">
        <f t="shared" si="24"/>
        <v>0</v>
      </c>
      <c r="BG85" s="22">
        <f t="shared" si="24"/>
        <v>0</v>
      </c>
      <c r="BH85" s="22">
        <f t="shared" si="24"/>
        <v>0</v>
      </c>
      <c r="BI85" s="22">
        <f t="shared" si="24"/>
        <v>0</v>
      </c>
      <c r="BJ85" s="27">
        <f t="shared" si="19"/>
        <v>0</v>
      </c>
      <c r="BK85" s="27" t="str">
        <f t="shared" si="20"/>
        <v>N</v>
      </c>
    </row>
    <row r="86" spans="2:63" x14ac:dyDescent="0.3">
      <c r="B86" s="2">
        <v>29921</v>
      </c>
      <c r="C86" s="9" t="s">
        <v>111</v>
      </c>
      <c r="D86" s="9">
        <v>83</v>
      </c>
      <c r="E86" s="9" t="str">
        <f t="shared" si="18"/>
        <v>S</v>
      </c>
      <c r="F86" s="18">
        <f>IFERROR('Comex Stat 15 | EXP (SCN124)'!F85/'Comex Stat 15 | EXP (SCN124)'!$AF85,"")</f>
        <v>0.18307113590181334</v>
      </c>
      <c r="G86" s="18">
        <f>IFERROR('Comex Stat 15 | EXP (SCN124)'!G85/'Comex Stat 15 | EXP (SCN124)'!$AF85,"")</f>
        <v>1.3964872286656022E-2</v>
      </c>
      <c r="H86" s="18">
        <f>IFERROR('Comex Stat 15 | EXP (SCN124)'!H85/'Comex Stat 15 | EXP (SCN124)'!$AF85,"")</f>
        <v>9.1412123843726792E-4</v>
      </c>
      <c r="I86" s="18">
        <f>IFERROR('Comex Stat 15 | EXP (SCN124)'!I85/'Comex Stat 15 | EXP (SCN124)'!$AF85,"")</f>
        <v>8.3026563178650661E-3</v>
      </c>
      <c r="J86" s="18">
        <f>IFERROR('Comex Stat 15 | EXP (SCN124)'!J85/'Comex Stat 15 | EXP (SCN124)'!$AF85,"")</f>
        <v>2.2092537872840167E-2</v>
      </c>
      <c r="K86" s="18">
        <f>IFERROR('Comex Stat 15 | EXP (SCN124)'!K85/'Comex Stat 15 | EXP (SCN124)'!$AF85,"")</f>
        <v>0.37809404542411118</v>
      </c>
      <c r="L86" s="18">
        <f>IFERROR('Comex Stat 15 | EXP (SCN124)'!L85/'Comex Stat 15 | EXP (SCN124)'!$AF85,"")</f>
        <v>7.9131411225221888E-3</v>
      </c>
      <c r="M86" s="18">
        <f>IFERROR('Comex Stat 15 | EXP (SCN124)'!M85/'Comex Stat 15 | EXP (SCN124)'!$AF85,"")</f>
        <v>9.1608016322599194E-3</v>
      </c>
      <c r="N86" s="18">
        <f>IFERROR('Comex Stat 15 | EXP (SCN124)'!N85/'Comex Stat 15 | EXP (SCN124)'!$AF85,"")</f>
        <v>7.5820476892851521E-3</v>
      </c>
      <c r="O86" s="18">
        <f>IFERROR('Comex Stat 15 | EXP (SCN124)'!O85/'Comex Stat 15 | EXP (SCN124)'!$AF85,"")</f>
        <v>1.4236157895875077E-2</v>
      </c>
      <c r="P86" s="18">
        <f>IFERROR('Comex Stat 15 | EXP (SCN124)'!P85/'Comex Stat 15 | EXP (SCN124)'!$AF85,"")</f>
        <v>1.9120986055825146E-2</v>
      </c>
      <c r="Q86" s="18">
        <f>IFERROR('Comex Stat 15 | EXP (SCN124)'!Q85/'Comex Stat 15 | EXP (SCN124)'!$AF85,"")</f>
        <v>5.9681438711629304E-3</v>
      </c>
      <c r="R86" s="18">
        <f>IFERROR('Comex Stat 15 | EXP (SCN124)'!R85/'Comex Stat 15 | EXP (SCN124)'!$AF85,"")</f>
        <v>8.4788859862423224E-3</v>
      </c>
      <c r="S86" s="18">
        <f>IFERROR('Comex Stat 15 | EXP (SCN124)'!S85/'Comex Stat 15 | EXP (SCN124)'!$AF85,"")</f>
        <v>4.2699736110897437E-3</v>
      </c>
      <c r="T86" s="18">
        <f>IFERROR('Comex Stat 15 | EXP (SCN124)'!T85/'Comex Stat 15 | EXP (SCN124)'!$AF85,"")</f>
        <v>8.5280186181702064E-2</v>
      </c>
      <c r="U86" s="18">
        <f>IFERROR('Comex Stat 15 | EXP (SCN124)'!U85/'Comex Stat 15 | EXP (SCN124)'!$AF85,"")</f>
        <v>1.1825595001329859E-3</v>
      </c>
      <c r="V86" s="18">
        <f>IFERROR('Comex Stat 15 | EXP (SCN124)'!V85/'Comex Stat 15 | EXP (SCN124)'!$AF85,"")</f>
        <v>8.4302535088585635E-4</v>
      </c>
      <c r="W86" s="18">
        <f>IFERROR('Comex Stat 15 | EXP (SCN124)'!W85/'Comex Stat 15 | EXP (SCN124)'!$AF85,"")</f>
        <v>5.1471614370860006E-4</v>
      </c>
      <c r="X86" s="18">
        <f>IFERROR('Comex Stat 15 | EXP (SCN124)'!X85/'Comex Stat 15 | EXP (SCN124)'!$AF85,"")</f>
        <v>8.3454761627307699E-4</v>
      </c>
      <c r="Y86" s="18">
        <f>IFERROR('Comex Stat 15 | EXP (SCN124)'!Y85/'Comex Stat 15 | EXP (SCN124)'!$AF85,"")</f>
        <v>1.0668713834628645E-5</v>
      </c>
      <c r="Z86" s="18">
        <f>IFERROR('Comex Stat 15 | EXP (SCN124)'!Z85/'Comex Stat 15 | EXP (SCN124)'!$AF85,"")</f>
        <v>5.2008407839694126E-4</v>
      </c>
      <c r="AA86" s="18">
        <f>IFERROR('Comex Stat 15 | EXP (SCN124)'!AA85/'Comex Stat 15 | EXP (SCN124)'!$AF85,"")</f>
        <v>3.5589091376384756E-4</v>
      </c>
      <c r="AB86" s="18">
        <f>IFERROR('Comex Stat 15 | EXP (SCN124)'!AB85/'Comex Stat 15 | EXP (SCN124)'!$AF85,"")</f>
        <v>4.1094208463529343E-4</v>
      </c>
      <c r="AC86" s="18">
        <f>IFERROR('Comex Stat 15 | EXP (SCN124)'!AC85/'Comex Stat 15 | EXP (SCN124)'!$AF85,"")</f>
        <v>6.1882621779091112E-4</v>
      </c>
      <c r="AD86" s="18">
        <f>IFERROR('Comex Stat 15 | EXP (SCN124)'!AD85/'Comex Stat 15 | EXP (SCN124)'!$AF85,"")</f>
        <v>0.16528133618832441</v>
      </c>
      <c r="AE86" s="18">
        <f>IFERROR('Comex Stat 15 | EXP (SCN124)'!AE85/'Comex Stat 15 | EXP (SCN124)'!$AF85,"")</f>
        <v>6.0977710104565895E-2</v>
      </c>
      <c r="AF86" s="17">
        <f>IFERROR('Comex Stat 15 | EXP (SCN124)'!AF85/'Comex Stat 15 | EXP (SCN124)'!$AF85,"")</f>
        <v>1</v>
      </c>
      <c r="AH86" s="22">
        <v>0</v>
      </c>
      <c r="AJ86" s="33">
        <f t="shared" si="24"/>
        <v>0</v>
      </c>
      <c r="AK86" s="22">
        <f t="shared" si="24"/>
        <v>0</v>
      </c>
      <c r="AL86" s="22">
        <f t="shared" si="24"/>
        <v>0</v>
      </c>
      <c r="AM86" s="22">
        <f t="shared" si="24"/>
        <v>0</v>
      </c>
      <c r="AN86" s="22">
        <f t="shared" si="24"/>
        <v>0</v>
      </c>
      <c r="AO86" s="22">
        <f t="shared" si="24"/>
        <v>0</v>
      </c>
      <c r="AP86" s="22">
        <f t="shared" si="24"/>
        <v>0</v>
      </c>
      <c r="AQ86" s="22">
        <f t="shared" si="24"/>
        <v>0</v>
      </c>
      <c r="AR86" s="22">
        <f t="shared" si="24"/>
        <v>0</v>
      </c>
      <c r="AS86" s="22">
        <f t="shared" si="24"/>
        <v>0</v>
      </c>
      <c r="AT86" s="22">
        <f t="shared" si="24"/>
        <v>0</v>
      </c>
      <c r="AU86" s="22">
        <f t="shared" si="24"/>
        <v>0</v>
      </c>
      <c r="AV86" s="22">
        <f t="shared" si="24"/>
        <v>0</v>
      </c>
      <c r="AW86" s="22">
        <f t="shared" si="24"/>
        <v>0</v>
      </c>
      <c r="AX86" s="22">
        <f t="shared" si="24"/>
        <v>0</v>
      </c>
      <c r="AY86" s="22">
        <f t="shared" si="24"/>
        <v>0</v>
      </c>
      <c r="AZ86" s="22">
        <f t="shared" si="24"/>
        <v>0</v>
      </c>
      <c r="BA86" s="22">
        <f t="shared" si="24"/>
        <v>0</v>
      </c>
      <c r="BB86" s="22">
        <f t="shared" si="24"/>
        <v>0</v>
      </c>
      <c r="BC86" s="22">
        <f t="shared" si="24"/>
        <v>0</v>
      </c>
      <c r="BD86" s="22">
        <f t="shared" si="24"/>
        <v>0</v>
      </c>
      <c r="BE86" s="22">
        <f t="shared" si="24"/>
        <v>0</v>
      </c>
      <c r="BF86" s="22">
        <f t="shared" si="24"/>
        <v>0</v>
      </c>
      <c r="BG86" s="22">
        <f t="shared" si="24"/>
        <v>0</v>
      </c>
      <c r="BH86" s="22">
        <f t="shared" si="24"/>
        <v>0</v>
      </c>
      <c r="BI86" s="22">
        <f t="shared" si="24"/>
        <v>0</v>
      </c>
      <c r="BJ86" s="27">
        <f t="shared" si="19"/>
        <v>0</v>
      </c>
      <c r="BK86" s="27" t="str">
        <f t="shared" si="20"/>
        <v>N</v>
      </c>
    </row>
    <row r="87" spans="2:63" x14ac:dyDescent="0.3">
      <c r="B87" s="2">
        <v>30001</v>
      </c>
      <c r="C87" s="9" t="s">
        <v>112</v>
      </c>
      <c r="D87" s="9">
        <v>84</v>
      </c>
      <c r="E87" s="9" t="str">
        <f t="shared" si="18"/>
        <v>S</v>
      </c>
      <c r="F87" s="18">
        <f>IFERROR('Comex Stat 15 | EXP (SCN124)'!F86/'Comex Stat 15 | EXP (SCN124)'!$AF86,"")</f>
        <v>0.70068835117941786</v>
      </c>
      <c r="G87" s="18">
        <f>IFERROR('Comex Stat 15 | EXP (SCN124)'!G86/'Comex Stat 15 | EXP (SCN124)'!$AF86,"")</f>
        <v>2.9368522012132765E-2</v>
      </c>
      <c r="H87" s="18">
        <f>IFERROR('Comex Stat 15 | EXP (SCN124)'!H86/'Comex Stat 15 | EXP (SCN124)'!$AF86,"")</f>
        <v>8.5994953728307162E-5</v>
      </c>
      <c r="I87" s="18">
        <f>IFERROR('Comex Stat 15 | EXP (SCN124)'!I86/'Comex Stat 15 | EXP (SCN124)'!$AF86,"")</f>
        <v>1.328548551846004E-2</v>
      </c>
      <c r="J87" s="18">
        <f>IFERROR('Comex Stat 15 | EXP (SCN124)'!J86/'Comex Stat 15 | EXP (SCN124)'!$AF86,"")</f>
        <v>2.2752471557173628E-3</v>
      </c>
      <c r="K87" s="18">
        <f>IFERROR('Comex Stat 15 | EXP (SCN124)'!K86/'Comex Stat 15 | EXP (SCN124)'!$AF86,"")</f>
        <v>1.4827334055368777E-2</v>
      </c>
      <c r="L87" s="18">
        <f>IFERROR('Comex Stat 15 | EXP (SCN124)'!L86/'Comex Stat 15 | EXP (SCN124)'!$AF86,"")</f>
        <v>3.8674156563063195E-3</v>
      </c>
      <c r="M87" s="18">
        <f>IFERROR('Comex Stat 15 | EXP (SCN124)'!M86/'Comex Stat 15 | EXP (SCN124)'!$AF86,"")</f>
        <v>9.7155239937689649E-3</v>
      </c>
      <c r="N87" s="18">
        <f>IFERROR('Comex Stat 15 | EXP (SCN124)'!N86/'Comex Stat 15 | EXP (SCN124)'!$AF86,"")</f>
        <v>1.1861170518498465E-2</v>
      </c>
      <c r="O87" s="18">
        <f>IFERROR('Comex Stat 15 | EXP (SCN124)'!O86/'Comex Stat 15 | EXP (SCN124)'!$AF86,"")</f>
        <v>2.1450165845919617E-3</v>
      </c>
      <c r="P87" s="18">
        <f>IFERROR('Comex Stat 15 | EXP (SCN124)'!P86/'Comex Stat 15 | EXP (SCN124)'!$AF86,"")</f>
        <v>8.9925184356585385E-3</v>
      </c>
      <c r="Q87" s="18">
        <f>IFERROR('Comex Stat 15 | EXP (SCN124)'!Q86/'Comex Stat 15 | EXP (SCN124)'!$AF86,"")</f>
        <v>8.7219699066596134E-5</v>
      </c>
      <c r="R87" s="18">
        <f>IFERROR('Comex Stat 15 | EXP (SCN124)'!R86/'Comex Stat 15 | EXP (SCN124)'!$AF86,"")</f>
        <v>1.0964947672472878E-3</v>
      </c>
      <c r="S87" s="18">
        <f>IFERROR('Comex Stat 15 | EXP (SCN124)'!S86/'Comex Stat 15 | EXP (SCN124)'!$AF86,"")</f>
        <v>5.3988443421275527E-3</v>
      </c>
      <c r="T87" s="18">
        <f>IFERROR('Comex Stat 15 | EXP (SCN124)'!T86/'Comex Stat 15 | EXP (SCN124)'!$AF86,"")</f>
        <v>6.2773697204917631E-3</v>
      </c>
      <c r="U87" s="18">
        <f>IFERROR('Comex Stat 15 | EXP (SCN124)'!U86/'Comex Stat 15 | EXP (SCN124)'!$AF86,"")</f>
        <v>3.720391610164047E-4</v>
      </c>
      <c r="V87" s="18">
        <f>IFERROR('Comex Stat 15 | EXP (SCN124)'!V86/'Comex Stat 15 | EXP (SCN124)'!$AF86,"")</f>
        <v>3.5697095779151736E-6</v>
      </c>
      <c r="W87" s="18">
        <f>IFERROR('Comex Stat 15 | EXP (SCN124)'!W86/'Comex Stat 15 | EXP (SCN124)'!$AF86,"")</f>
        <v>9.6031541213654462E-5</v>
      </c>
      <c r="X87" s="18">
        <f>IFERROR('Comex Stat 15 | EXP (SCN124)'!X86/'Comex Stat 15 | EXP (SCN124)'!$AF86,"")</f>
        <v>2.4735903153048347E-4</v>
      </c>
      <c r="Y87" s="18">
        <f>IFERROR('Comex Stat 15 | EXP (SCN124)'!Y86/'Comex Stat 15 | EXP (SCN124)'!$AF86,"")</f>
        <v>5.3385779706330816E-5</v>
      </c>
      <c r="Z87" s="18">
        <f>IFERROR('Comex Stat 15 | EXP (SCN124)'!Z86/'Comex Stat 15 | EXP (SCN124)'!$AF86,"")</f>
        <v>1.8503331355337893E-4</v>
      </c>
      <c r="AA87" s="18">
        <f>IFERROR('Comex Stat 15 | EXP (SCN124)'!AA86/'Comex Stat 15 | EXP (SCN124)'!$AF86,"")</f>
        <v>2.4369548239222362E-4</v>
      </c>
      <c r="AB87" s="18">
        <f>IFERROR('Comex Stat 15 | EXP (SCN124)'!AB86/'Comex Stat 15 | EXP (SCN124)'!$AF86,"")</f>
        <v>8.6629549244971642E-4</v>
      </c>
      <c r="AC87" s="18">
        <f>IFERROR('Comex Stat 15 | EXP (SCN124)'!AC86/'Comex Stat 15 | EXP (SCN124)'!$AF86,"")</f>
        <v>2.1784539183532044E-5</v>
      </c>
      <c r="AD87" s="18">
        <f>IFERROR('Comex Stat 15 | EXP (SCN124)'!AD86/'Comex Stat 15 | EXP (SCN124)'!$AF86,"")</f>
        <v>9.7262500897492679E-2</v>
      </c>
      <c r="AE87" s="18">
        <f>IFERROR('Comex Stat 15 | EXP (SCN124)'!AE86/'Comex Stat 15 | EXP (SCN124)'!$AF86,"")</f>
        <v>9.06757964593011E-2</v>
      </c>
      <c r="AF87" s="17">
        <f>IFERROR('Comex Stat 15 | EXP (SCN124)'!AF86/'Comex Stat 15 | EXP (SCN124)'!$AF86,"")</f>
        <v>1</v>
      </c>
      <c r="AH87" s="22">
        <v>0</v>
      </c>
      <c r="AJ87" s="33">
        <f t="shared" si="24"/>
        <v>0</v>
      </c>
      <c r="AK87" s="22">
        <f t="shared" si="24"/>
        <v>0</v>
      </c>
      <c r="AL87" s="22">
        <f t="shared" si="24"/>
        <v>0</v>
      </c>
      <c r="AM87" s="22">
        <f t="shared" si="24"/>
        <v>0</v>
      </c>
      <c r="AN87" s="22">
        <f t="shared" si="24"/>
        <v>0</v>
      </c>
      <c r="AO87" s="22">
        <f t="shared" si="24"/>
        <v>0</v>
      </c>
      <c r="AP87" s="22">
        <f t="shared" si="24"/>
        <v>0</v>
      </c>
      <c r="AQ87" s="22">
        <f t="shared" si="24"/>
        <v>0</v>
      </c>
      <c r="AR87" s="22">
        <f t="shared" si="24"/>
        <v>0</v>
      </c>
      <c r="AS87" s="22">
        <f t="shared" si="24"/>
        <v>0</v>
      </c>
      <c r="AT87" s="22">
        <f t="shared" si="24"/>
        <v>0</v>
      </c>
      <c r="AU87" s="22">
        <f t="shared" si="24"/>
        <v>0</v>
      </c>
      <c r="AV87" s="22">
        <f t="shared" si="24"/>
        <v>0</v>
      </c>
      <c r="AW87" s="22">
        <f t="shared" si="24"/>
        <v>0</v>
      </c>
      <c r="AX87" s="22">
        <f t="shared" si="24"/>
        <v>0</v>
      </c>
      <c r="AY87" s="22">
        <f t="shared" si="24"/>
        <v>0</v>
      </c>
      <c r="AZ87" s="22">
        <f t="shared" si="24"/>
        <v>0</v>
      </c>
      <c r="BA87" s="22">
        <f t="shared" si="24"/>
        <v>0</v>
      </c>
      <c r="BB87" s="22">
        <f t="shared" si="24"/>
        <v>0</v>
      </c>
      <c r="BC87" s="22">
        <f t="shared" si="24"/>
        <v>0</v>
      </c>
      <c r="BD87" s="22">
        <f t="shared" si="24"/>
        <v>0</v>
      </c>
      <c r="BE87" s="22">
        <f t="shared" si="24"/>
        <v>0</v>
      </c>
      <c r="BF87" s="22">
        <f t="shared" si="24"/>
        <v>0</v>
      </c>
      <c r="BG87" s="22">
        <f t="shared" si="24"/>
        <v>0</v>
      </c>
      <c r="BH87" s="22">
        <f t="shared" si="24"/>
        <v>0</v>
      </c>
      <c r="BI87" s="22">
        <f t="shared" si="24"/>
        <v>0</v>
      </c>
      <c r="BJ87" s="27">
        <f t="shared" si="19"/>
        <v>0</v>
      </c>
      <c r="BK87" s="27" t="str">
        <f t="shared" si="20"/>
        <v>N</v>
      </c>
    </row>
    <row r="88" spans="2:63" x14ac:dyDescent="0.3">
      <c r="B88" s="2">
        <v>31801</v>
      </c>
      <c r="C88" s="9" t="s">
        <v>113</v>
      </c>
      <c r="D88" s="9">
        <v>85</v>
      </c>
      <c r="E88" s="9" t="str">
        <f t="shared" si="18"/>
        <v>S</v>
      </c>
      <c r="F88" s="18">
        <f>IFERROR('Comex Stat 15 | EXP (SCN124)'!F87/'Comex Stat 15 | EXP (SCN124)'!$AF87,"")</f>
        <v>0.21574483817090975</v>
      </c>
      <c r="G88" s="18">
        <f>IFERROR('Comex Stat 15 | EXP (SCN124)'!G87/'Comex Stat 15 | EXP (SCN124)'!$AF87,"")</f>
        <v>8.6612068761269274E-3</v>
      </c>
      <c r="H88" s="18">
        <f>IFERROR('Comex Stat 15 | EXP (SCN124)'!H87/'Comex Stat 15 | EXP (SCN124)'!$AF87,"")</f>
        <v>7.53334017979171E-5</v>
      </c>
      <c r="I88" s="18">
        <f>IFERROR('Comex Stat 15 | EXP (SCN124)'!I87/'Comex Stat 15 | EXP (SCN124)'!$AF87,"")</f>
        <v>7.8333491468600229E-4</v>
      </c>
      <c r="J88" s="18">
        <f>IFERROR('Comex Stat 15 | EXP (SCN124)'!J87/'Comex Stat 15 | EXP (SCN124)'!$AF87,"")</f>
        <v>8.7966182974325621E-3</v>
      </c>
      <c r="K88" s="18">
        <f>IFERROR('Comex Stat 15 | EXP (SCN124)'!K87/'Comex Stat 15 | EXP (SCN124)'!$AF87,"")</f>
        <v>0.10575016605304068</v>
      </c>
      <c r="L88" s="18">
        <f>IFERROR('Comex Stat 15 | EXP (SCN124)'!L87/'Comex Stat 15 | EXP (SCN124)'!$AF87,"")</f>
        <v>6.1599888720743727E-2</v>
      </c>
      <c r="M88" s="18">
        <f>IFERROR('Comex Stat 15 | EXP (SCN124)'!M87/'Comex Stat 15 | EXP (SCN124)'!$AF87,"")</f>
        <v>4.2164053999506845E-2</v>
      </c>
      <c r="N88" s="18">
        <f>IFERROR('Comex Stat 15 | EXP (SCN124)'!N87/'Comex Stat 15 | EXP (SCN124)'!$AF87,"")</f>
        <v>3.5191944529370193E-3</v>
      </c>
      <c r="O88" s="18">
        <f>IFERROR('Comex Stat 15 | EXP (SCN124)'!O87/'Comex Stat 15 | EXP (SCN124)'!$AF87,"")</f>
        <v>4.3895492459874848E-2</v>
      </c>
      <c r="P88" s="18">
        <f>IFERROR('Comex Stat 15 | EXP (SCN124)'!P87/'Comex Stat 15 | EXP (SCN124)'!$AF87,"")</f>
        <v>1.1772933896336553E-2</v>
      </c>
      <c r="Q88" s="18">
        <f>IFERROR('Comex Stat 15 | EXP (SCN124)'!Q87/'Comex Stat 15 | EXP (SCN124)'!$AF87,"")</f>
        <v>3.5769653626646736E-3</v>
      </c>
      <c r="R88" s="18">
        <f>IFERROR('Comex Stat 15 | EXP (SCN124)'!R87/'Comex Stat 15 | EXP (SCN124)'!$AF87,"")</f>
        <v>6.3705583751615974E-2</v>
      </c>
      <c r="S88" s="18">
        <f>IFERROR('Comex Stat 15 | EXP (SCN124)'!S87/'Comex Stat 15 | EXP (SCN124)'!$AF87,"")</f>
        <v>5.7513943095028865E-2</v>
      </c>
      <c r="T88" s="18">
        <f>IFERROR('Comex Stat 15 | EXP (SCN124)'!T87/'Comex Stat 15 | EXP (SCN124)'!$AF87,"")</f>
        <v>1.0623356314501281E-2</v>
      </c>
      <c r="U88" s="18">
        <f>IFERROR('Comex Stat 15 | EXP (SCN124)'!U87/'Comex Stat 15 | EXP (SCN124)'!$AF87,"")</f>
        <v>2.8898972291172818E-3</v>
      </c>
      <c r="V88" s="18">
        <f>IFERROR('Comex Stat 15 | EXP (SCN124)'!V87/'Comex Stat 15 | EXP (SCN124)'!$AF87,"")</f>
        <v>7.9113233593386453E-3</v>
      </c>
      <c r="W88" s="18">
        <f>IFERROR('Comex Stat 15 | EXP (SCN124)'!W87/'Comex Stat 15 | EXP (SCN124)'!$AF87,"")</f>
        <v>1.8571437590306429E-3</v>
      </c>
      <c r="X88" s="18">
        <f>IFERROR('Comex Stat 15 | EXP (SCN124)'!X87/'Comex Stat 15 | EXP (SCN124)'!$AF87,"")</f>
        <v>4.0971440858881339E-3</v>
      </c>
      <c r="Y88" s="18">
        <f>IFERROR('Comex Stat 15 | EXP (SCN124)'!Y87/'Comex Stat 15 | EXP (SCN124)'!$AF87,"")</f>
        <v>2.8321889941780728E-4</v>
      </c>
      <c r="Z88" s="18">
        <f>IFERROR('Comex Stat 15 | EXP (SCN124)'!Z87/'Comex Stat 15 | EXP (SCN124)'!$AF87,"")</f>
        <v>5.1921658052516697E-4</v>
      </c>
      <c r="AA88" s="18">
        <f>IFERROR('Comex Stat 15 | EXP (SCN124)'!AA87/'Comex Stat 15 | EXP (SCN124)'!$AF87,"")</f>
        <v>1.2243909522804137E-3</v>
      </c>
      <c r="AB88" s="18">
        <f>IFERROR('Comex Stat 15 | EXP (SCN124)'!AB87/'Comex Stat 15 | EXP (SCN124)'!$AF87,"")</f>
        <v>1.241855366776326E-2</v>
      </c>
      <c r="AC88" s="18">
        <f>IFERROR('Comex Stat 15 | EXP (SCN124)'!AC87/'Comex Stat 15 | EXP (SCN124)'!$AF87,"")</f>
        <v>2.8463009850574479E-3</v>
      </c>
      <c r="AD88" s="18">
        <f>IFERROR('Comex Stat 15 | EXP (SCN124)'!AD87/'Comex Stat 15 | EXP (SCN124)'!$AF87,"")</f>
        <v>9.978766781083559E-2</v>
      </c>
      <c r="AE88" s="18">
        <f>IFERROR('Comex Stat 15 | EXP (SCN124)'!AE87/'Comex Stat 15 | EXP (SCN124)'!$AF87,"")</f>
        <v>0.227982232903542</v>
      </c>
      <c r="AF88" s="17">
        <f>IFERROR('Comex Stat 15 | EXP (SCN124)'!AF87/'Comex Stat 15 | EXP (SCN124)'!$AF87,"")</f>
        <v>1</v>
      </c>
      <c r="AH88" s="22">
        <v>0</v>
      </c>
      <c r="AJ88" s="33">
        <f t="shared" si="24"/>
        <v>0</v>
      </c>
      <c r="AK88" s="22">
        <f t="shared" si="24"/>
        <v>0</v>
      </c>
      <c r="AL88" s="22">
        <f t="shared" si="24"/>
        <v>0</v>
      </c>
      <c r="AM88" s="22">
        <f t="shared" si="24"/>
        <v>0</v>
      </c>
      <c r="AN88" s="22">
        <f t="shared" si="24"/>
        <v>0</v>
      </c>
      <c r="AO88" s="22">
        <f t="shared" si="24"/>
        <v>0</v>
      </c>
      <c r="AP88" s="22">
        <f t="shared" si="24"/>
        <v>0</v>
      </c>
      <c r="AQ88" s="22">
        <f t="shared" si="24"/>
        <v>0</v>
      </c>
      <c r="AR88" s="22">
        <f t="shared" si="24"/>
        <v>0</v>
      </c>
      <c r="AS88" s="22">
        <f t="shared" si="24"/>
        <v>0</v>
      </c>
      <c r="AT88" s="22">
        <f t="shared" si="24"/>
        <v>0</v>
      </c>
      <c r="AU88" s="22">
        <f t="shared" si="24"/>
        <v>0</v>
      </c>
      <c r="AV88" s="22">
        <f t="shared" si="24"/>
        <v>0</v>
      </c>
      <c r="AW88" s="22">
        <f t="shared" si="24"/>
        <v>0</v>
      </c>
      <c r="AX88" s="22">
        <f t="shared" si="24"/>
        <v>0</v>
      </c>
      <c r="AY88" s="22">
        <f t="shared" si="24"/>
        <v>0</v>
      </c>
      <c r="AZ88" s="22">
        <f t="shared" si="24"/>
        <v>0</v>
      </c>
      <c r="BA88" s="22">
        <f t="shared" si="24"/>
        <v>0</v>
      </c>
      <c r="BB88" s="22">
        <f t="shared" si="24"/>
        <v>0</v>
      </c>
      <c r="BC88" s="22">
        <f t="shared" si="24"/>
        <v>0</v>
      </c>
      <c r="BD88" s="22">
        <f t="shared" si="24"/>
        <v>0</v>
      </c>
      <c r="BE88" s="22">
        <f t="shared" si="24"/>
        <v>0</v>
      </c>
      <c r="BF88" s="22">
        <f t="shared" si="24"/>
        <v>0</v>
      </c>
      <c r="BG88" s="22">
        <f t="shared" si="24"/>
        <v>0</v>
      </c>
      <c r="BH88" s="22">
        <f t="shared" si="24"/>
        <v>0</v>
      </c>
      <c r="BI88" s="22">
        <f t="shared" si="24"/>
        <v>0</v>
      </c>
      <c r="BJ88" s="27">
        <f t="shared" si="19"/>
        <v>0</v>
      </c>
      <c r="BK88" s="27" t="str">
        <f t="shared" si="20"/>
        <v>N</v>
      </c>
    </row>
    <row r="89" spans="2:63" x14ac:dyDescent="0.3">
      <c r="B89" s="2">
        <v>31802</v>
      </c>
      <c r="C89" s="9" t="s">
        <v>114</v>
      </c>
      <c r="D89" s="9">
        <v>86</v>
      </c>
      <c r="E89" s="9" t="str">
        <f t="shared" si="18"/>
        <v>S</v>
      </c>
      <c r="F89" s="18">
        <f>IFERROR('Comex Stat 15 | EXP (SCN124)'!F88/'Comex Stat 15 | EXP (SCN124)'!$AF88,"")</f>
        <v>0.28235235559968147</v>
      </c>
      <c r="G89" s="18">
        <f>IFERROR('Comex Stat 15 | EXP (SCN124)'!G88/'Comex Stat 15 | EXP (SCN124)'!$AF88,"")</f>
        <v>6.8395515706099058E-2</v>
      </c>
      <c r="H89" s="18">
        <f>IFERROR('Comex Stat 15 | EXP (SCN124)'!H88/'Comex Stat 15 | EXP (SCN124)'!$AF88,"")</f>
        <v>1.3901460538398496E-3</v>
      </c>
      <c r="I89" s="18">
        <f>IFERROR('Comex Stat 15 | EXP (SCN124)'!I88/'Comex Stat 15 | EXP (SCN124)'!$AF88,"")</f>
        <v>5.3347704235737542E-3</v>
      </c>
      <c r="J89" s="18">
        <f>IFERROR('Comex Stat 15 | EXP (SCN124)'!J88/'Comex Stat 15 | EXP (SCN124)'!$AF88,"")</f>
        <v>3.3353123392752667E-3</v>
      </c>
      <c r="K89" s="18">
        <f>IFERROR('Comex Stat 15 | EXP (SCN124)'!K88/'Comex Stat 15 | EXP (SCN124)'!$AF88,"")</f>
        <v>6.2315903838344913E-2</v>
      </c>
      <c r="L89" s="18">
        <f>IFERROR('Comex Stat 15 | EXP (SCN124)'!L88/'Comex Stat 15 | EXP (SCN124)'!$AF88,"")</f>
        <v>2.0663390581517675E-2</v>
      </c>
      <c r="M89" s="18">
        <f>IFERROR('Comex Stat 15 | EXP (SCN124)'!M88/'Comex Stat 15 | EXP (SCN124)'!$AF88,"")</f>
        <v>5.532709787828495E-2</v>
      </c>
      <c r="N89" s="18">
        <f>IFERROR('Comex Stat 15 | EXP (SCN124)'!N88/'Comex Stat 15 | EXP (SCN124)'!$AF88,"")</f>
        <v>1.9399267173285655E-3</v>
      </c>
      <c r="O89" s="18">
        <f>IFERROR('Comex Stat 15 | EXP (SCN124)'!O88/'Comex Stat 15 | EXP (SCN124)'!$AF88,"")</f>
        <v>9.0513445548925375E-3</v>
      </c>
      <c r="P89" s="18">
        <f>IFERROR('Comex Stat 15 | EXP (SCN124)'!P88/'Comex Stat 15 | EXP (SCN124)'!$AF88,"")</f>
        <v>2.060832462805209E-2</v>
      </c>
      <c r="Q89" s="18">
        <f>IFERROR('Comex Stat 15 | EXP (SCN124)'!Q88/'Comex Stat 15 | EXP (SCN124)'!$AF88,"")</f>
        <v>4.0381100827724227E-3</v>
      </c>
      <c r="R89" s="18">
        <f>IFERROR('Comex Stat 15 | EXP (SCN124)'!R88/'Comex Stat 15 | EXP (SCN124)'!$AF88,"")</f>
        <v>2.0534675224248934E-2</v>
      </c>
      <c r="S89" s="18">
        <f>IFERROR('Comex Stat 15 | EXP (SCN124)'!S88/'Comex Stat 15 | EXP (SCN124)'!$AF88,"")</f>
        <v>1.8839789007940363E-2</v>
      </c>
      <c r="T89" s="18">
        <f>IFERROR('Comex Stat 15 | EXP (SCN124)'!T88/'Comex Stat 15 | EXP (SCN124)'!$AF88,"")</f>
        <v>1.7464482787253963E-2</v>
      </c>
      <c r="U89" s="18">
        <f>IFERROR('Comex Stat 15 | EXP (SCN124)'!U88/'Comex Stat 15 | EXP (SCN124)'!$AF88,"")</f>
        <v>3.4529090413108381E-3</v>
      </c>
      <c r="V89" s="18">
        <f>IFERROR('Comex Stat 15 | EXP (SCN124)'!V88/'Comex Stat 15 | EXP (SCN124)'!$AF88,"")</f>
        <v>1.3405964194018237E-4</v>
      </c>
      <c r="W89" s="18">
        <f>IFERROR('Comex Stat 15 | EXP (SCN124)'!W88/'Comex Stat 15 | EXP (SCN124)'!$AF88,"")</f>
        <v>5.8459854722745673E-3</v>
      </c>
      <c r="X89" s="18">
        <f>IFERROR('Comex Stat 15 | EXP (SCN124)'!X88/'Comex Stat 15 | EXP (SCN124)'!$AF88,"")</f>
        <v>3.069059254171004E-3</v>
      </c>
      <c r="Y89" s="18">
        <f>IFERROR('Comex Stat 15 | EXP (SCN124)'!Y88/'Comex Stat 15 | EXP (SCN124)'!$AF88,"")</f>
        <v>7.2142233248510799E-6</v>
      </c>
      <c r="Z89" s="18">
        <f>IFERROR('Comex Stat 15 | EXP (SCN124)'!Z88/'Comex Stat 15 | EXP (SCN124)'!$AF88,"")</f>
        <v>7.5432577303048893E-4</v>
      </c>
      <c r="AA89" s="18">
        <f>IFERROR('Comex Stat 15 | EXP (SCN124)'!AA88/'Comex Stat 15 | EXP (SCN124)'!$AF88,"")</f>
        <v>1.1850998007389632E-3</v>
      </c>
      <c r="AB89" s="18">
        <f>IFERROR('Comex Stat 15 | EXP (SCN124)'!AB88/'Comex Stat 15 | EXP (SCN124)'!$AF88,"")</f>
        <v>6.2400002459343318E-3</v>
      </c>
      <c r="AC89" s="18">
        <f>IFERROR('Comex Stat 15 | EXP (SCN124)'!AC88/'Comex Stat 15 | EXP (SCN124)'!$AF88,"")</f>
        <v>5.7491824880649012E-3</v>
      </c>
      <c r="AD89" s="18">
        <f>IFERROR('Comex Stat 15 | EXP (SCN124)'!AD88/'Comex Stat 15 | EXP (SCN124)'!$AF88,"")</f>
        <v>0.15108320067271716</v>
      </c>
      <c r="AE89" s="18">
        <f>IFERROR('Comex Stat 15 | EXP (SCN124)'!AE88/'Comex Stat 15 | EXP (SCN124)'!$AF88,"")</f>
        <v>0.23088781796338692</v>
      </c>
      <c r="AF89" s="17">
        <f>IFERROR('Comex Stat 15 | EXP (SCN124)'!AF88/'Comex Stat 15 | EXP (SCN124)'!$AF88,"")</f>
        <v>1</v>
      </c>
      <c r="AH89" s="22">
        <v>0</v>
      </c>
      <c r="AJ89" s="33">
        <f t="shared" si="24"/>
        <v>0</v>
      </c>
      <c r="AK89" s="22">
        <f t="shared" si="24"/>
        <v>0</v>
      </c>
      <c r="AL89" s="22">
        <f t="shared" si="24"/>
        <v>0</v>
      </c>
      <c r="AM89" s="22">
        <f t="shared" si="24"/>
        <v>0</v>
      </c>
      <c r="AN89" s="22">
        <f t="shared" si="24"/>
        <v>0</v>
      </c>
      <c r="AO89" s="22">
        <f t="shared" si="24"/>
        <v>0</v>
      </c>
      <c r="AP89" s="22">
        <f t="shared" si="24"/>
        <v>0</v>
      </c>
      <c r="AQ89" s="22">
        <f t="shared" si="24"/>
        <v>0</v>
      </c>
      <c r="AR89" s="22">
        <f t="shared" si="24"/>
        <v>0</v>
      </c>
      <c r="AS89" s="22">
        <f t="shared" si="24"/>
        <v>0</v>
      </c>
      <c r="AT89" s="22">
        <f t="shared" si="24"/>
        <v>0</v>
      </c>
      <c r="AU89" s="22">
        <f t="shared" si="24"/>
        <v>0</v>
      </c>
      <c r="AV89" s="22">
        <f t="shared" si="24"/>
        <v>0</v>
      </c>
      <c r="AW89" s="22">
        <f t="shared" si="24"/>
        <v>0</v>
      </c>
      <c r="AX89" s="22">
        <f t="shared" si="24"/>
        <v>0</v>
      </c>
      <c r="AY89" s="22">
        <f t="shared" si="24"/>
        <v>0</v>
      </c>
      <c r="AZ89" s="22">
        <f t="shared" si="24"/>
        <v>0</v>
      </c>
      <c r="BA89" s="22">
        <f t="shared" si="24"/>
        <v>0</v>
      </c>
      <c r="BB89" s="22">
        <f t="shared" si="24"/>
        <v>0</v>
      </c>
      <c r="BC89" s="22">
        <f t="shared" si="24"/>
        <v>0</v>
      </c>
      <c r="BD89" s="22">
        <f t="shared" si="24"/>
        <v>0</v>
      </c>
      <c r="BE89" s="22">
        <f t="shared" si="24"/>
        <v>0</v>
      </c>
      <c r="BF89" s="22">
        <f t="shared" si="24"/>
        <v>0</v>
      </c>
      <c r="BG89" s="22">
        <f t="shared" si="24"/>
        <v>0</v>
      </c>
      <c r="BH89" s="22">
        <f t="shared" si="24"/>
        <v>0</v>
      </c>
      <c r="BI89" s="22">
        <f t="shared" si="24"/>
        <v>0</v>
      </c>
      <c r="BJ89" s="27">
        <f t="shared" si="19"/>
        <v>0</v>
      </c>
      <c r="BK89" s="27" t="str">
        <f t="shared" si="20"/>
        <v>N</v>
      </c>
    </row>
    <row r="90" spans="2:63" x14ac:dyDescent="0.3">
      <c r="B90" s="2">
        <v>33001</v>
      </c>
      <c r="C90" s="9" t="s">
        <v>115</v>
      </c>
      <c r="D90" s="9">
        <v>87</v>
      </c>
      <c r="E90" s="9" t="str">
        <f t="shared" si="18"/>
        <v>S</v>
      </c>
      <c r="F90" s="18">
        <f>IFERROR('Comex Stat 15 | EXP (SCN124)'!F89/'Comex Stat 15 | EXP (SCN124)'!$AF89,"")</f>
        <v>5.8642291573544093E-2</v>
      </c>
      <c r="G90" s="18">
        <f>IFERROR('Comex Stat 15 | EXP (SCN124)'!G89/'Comex Stat 15 | EXP (SCN124)'!$AF89,"")</f>
        <v>1.5108572967909534E-3</v>
      </c>
      <c r="H90" s="18">
        <f>IFERROR('Comex Stat 15 | EXP (SCN124)'!H89/'Comex Stat 15 | EXP (SCN124)'!$AF89,"")</f>
        <v>0</v>
      </c>
      <c r="I90" s="18">
        <f>IFERROR('Comex Stat 15 | EXP (SCN124)'!I89/'Comex Stat 15 | EXP (SCN124)'!$AF89,"")</f>
        <v>1.4168629908148246E-3</v>
      </c>
      <c r="J90" s="18">
        <f>IFERROR('Comex Stat 15 | EXP (SCN124)'!J89/'Comex Stat 15 | EXP (SCN124)'!$AF89,"")</f>
        <v>5.0204565511893298E-2</v>
      </c>
      <c r="K90" s="18">
        <f>IFERROR('Comex Stat 15 | EXP (SCN124)'!K89/'Comex Stat 15 | EXP (SCN124)'!$AF89,"")</f>
        <v>0.1748242169037344</v>
      </c>
      <c r="L90" s="18">
        <f>IFERROR('Comex Stat 15 | EXP (SCN124)'!L89/'Comex Stat 15 | EXP (SCN124)'!$AF89,"")</f>
        <v>1.1524037879323528E-2</v>
      </c>
      <c r="M90" s="18">
        <f>IFERROR('Comex Stat 15 | EXP (SCN124)'!M89/'Comex Stat 15 | EXP (SCN124)'!$AF89,"")</f>
        <v>5.6077109843838117E-2</v>
      </c>
      <c r="N90" s="18">
        <f>IFERROR('Comex Stat 15 | EXP (SCN124)'!N89/'Comex Stat 15 | EXP (SCN124)'!$AF89,"")</f>
        <v>1.6247958048149824E-2</v>
      </c>
      <c r="O90" s="18">
        <f>IFERROR('Comex Stat 15 | EXP (SCN124)'!O89/'Comex Stat 15 | EXP (SCN124)'!$AF89,"")</f>
        <v>1.5315421525902494E-2</v>
      </c>
      <c r="P90" s="18">
        <f>IFERROR('Comex Stat 15 | EXP (SCN124)'!P89/'Comex Stat 15 | EXP (SCN124)'!$AF89,"")</f>
        <v>0.11307766983915903</v>
      </c>
      <c r="Q90" s="18">
        <f>IFERROR('Comex Stat 15 | EXP (SCN124)'!Q89/'Comex Stat 15 | EXP (SCN124)'!$AF89,"")</f>
        <v>7.9044553606456916E-3</v>
      </c>
      <c r="R90" s="18">
        <f>IFERROR('Comex Stat 15 | EXP (SCN124)'!R89/'Comex Stat 15 | EXP (SCN124)'!$AF89,"")</f>
        <v>7.8064829041079406E-2</v>
      </c>
      <c r="S90" s="18">
        <f>IFERROR('Comex Stat 15 | EXP (SCN124)'!S89/'Comex Stat 15 | EXP (SCN124)'!$AF89,"")</f>
        <v>2.6701178586279826E-2</v>
      </c>
      <c r="T90" s="18">
        <f>IFERROR('Comex Stat 15 | EXP (SCN124)'!T89/'Comex Stat 15 | EXP (SCN124)'!$AF89,"")</f>
        <v>4.5448423087078429E-2</v>
      </c>
      <c r="U90" s="18">
        <f>IFERROR('Comex Stat 15 | EXP (SCN124)'!U89/'Comex Stat 15 | EXP (SCN124)'!$AF89,"")</f>
        <v>1.6231007003530246E-3</v>
      </c>
      <c r="V90" s="18">
        <f>IFERROR('Comex Stat 15 | EXP (SCN124)'!V89/'Comex Stat 15 | EXP (SCN124)'!$AF89,"")</f>
        <v>3.2374968102257256E-4</v>
      </c>
      <c r="W90" s="18">
        <f>IFERROR('Comex Stat 15 | EXP (SCN124)'!W89/'Comex Stat 15 | EXP (SCN124)'!$AF89,"")</f>
        <v>0</v>
      </c>
      <c r="X90" s="18">
        <f>IFERROR('Comex Stat 15 | EXP (SCN124)'!X89/'Comex Stat 15 | EXP (SCN124)'!$AF89,"")</f>
        <v>0</v>
      </c>
      <c r="Y90" s="18">
        <f>IFERROR('Comex Stat 15 | EXP (SCN124)'!Y89/'Comex Stat 15 | EXP (SCN124)'!$AF89,"")</f>
        <v>0</v>
      </c>
      <c r="Z90" s="18">
        <f>IFERROR('Comex Stat 15 | EXP (SCN124)'!Z89/'Comex Stat 15 | EXP (SCN124)'!$AF89,"")</f>
        <v>1.3919709162833719E-4</v>
      </c>
      <c r="AA90" s="18">
        <f>IFERROR('Comex Stat 15 | EXP (SCN124)'!AA89/'Comex Stat 15 | EXP (SCN124)'!$AF89,"")</f>
        <v>2.5245603074644614E-3</v>
      </c>
      <c r="AB90" s="18">
        <f>IFERROR('Comex Stat 15 | EXP (SCN124)'!AB89/'Comex Stat 15 | EXP (SCN124)'!$AF89,"")</f>
        <v>2.3914717003837197E-4</v>
      </c>
      <c r="AC90" s="18">
        <f>IFERROR('Comex Stat 15 | EXP (SCN124)'!AC89/'Comex Stat 15 | EXP (SCN124)'!$AF89,"")</f>
        <v>3.2630760892687822E-3</v>
      </c>
      <c r="AD90" s="18">
        <f>IFERROR('Comex Stat 15 | EXP (SCN124)'!AD89/'Comex Stat 15 | EXP (SCN124)'!$AF89,"")</f>
        <v>0.13583826504378485</v>
      </c>
      <c r="AE90" s="18">
        <f>IFERROR('Comex Stat 15 | EXP (SCN124)'!AE89/'Comex Stat 15 | EXP (SCN124)'!$AF89,"")</f>
        <v>0.1990890264282057</v>
      </c>
      <c r="AF90" s="17">
        <f>IFERROR('Comex Stat 15 | EXP (SCN124)'!AF89/'Comex Stat 15 | EXP (SCN124)'!$AF89,"")</f>
        <v>1</v>
      </c>
      <c r="AH90" s="22">
        <v>0</v>
      </c>
      <c r="AJ90" s="33">
        <f t="shared" si="24"/>
        <v>0</v>
      </c>
      <c r="AK90" s="22">
        <f t="shared" si="24"/>
        <v>0</v>
      </c>
      <c r="AL90" s="22">
        <f t="shared" si="24"/>
        <v>0</v>
      </c>
      <c r="AM90" s="22">
        <f t="shared" si="24"/>
        <v>0</v>
      </c>
      <c r="AN90" s="22">
        <f t="shared" si="24"/>
        <v>0</v>
      </c>
      <c r="AO90" s="22">
        <f t="shared" si="24"/>
        <v>0</v>
      </c>
      <c r="AP90" s="22">
        <f t="shared" si="24"/>
        <v>0</v>
      </c>
      <c r="AQ90" s="22">
        <f t="shared" si="24"/>
        <v>0</v>
      </c>
      <c r="AR90" s="22">
        <f t="shared" si="24"/>
        <v>0</v>
      </c>
      <c r="AS90" s="22">
        <f t="shared" si="24"/>
        <v>0</v>
      </c>
      <c r="AT90" s="22">
        <f t="shared" si="24"/>
        <v>0</v>
      </c>
      <c r="AU90" s="22">
        <f t="shared" si="24"/>
        <v>0</v>
      </c>
      <c r="AV90" s="22">
        <f t="shared" si="24"/>
        <v>0</v>
      </c>
      <c r="AW90" s="22">
        <f t="shared" si="24"/>
        <v>0</v>
      </c>
      <c r="AX90" s="22">
        <f t="shared" si="24"/>
        <v>0</v>
      </c>
      <c r="AY90" s="22">
        <f t="shared" si="24"/>
        <v>0</v>
      </c>
      <c r="AZ90" s="22">
        <f t="shared" si="24"/>
        <v>0</v>
      </c>
      <c r="BA90" s="22">
        <f t="shared" si="24"/>
        <v>0</v>
      </c>
      <c r="BB90" s="22">
        <f t="shared" si="24"/>
        <v>0</v>
      </c>
      <c r="BC90" s="22">
        <f t="shared" si="24"/>
        <v>0</v>
      </c>
      <c r="BD90" s="22">
        <f t="shared" si="24"/>
        <v>0</v>
      </c>
      <c r="BE90" s="22">
        <f t="shared" si="24"/>
        <v>0</v>
      </c>
      <c r="BF90" s="22">
        <f t="shared" si="24"/>
        <v>0</v>
      </c>
      <c r="BG90" s="22">
        <f t="shared" si="24"/>
        <v>0</v>
      </c>
      <c r="BH90" s="22">
        <f t="shared" si="24"/>
        <v>0</v>
      </c>
      <c r="BI90" s="22">
        <f t="shared" si="24"/>
        <v>0</v>
      </c>
      <c r="BJ90" s="27">
        <f t="shared" si="19"/>
        <v>0</v>
      </c>
      <c r="BK90" s="27" t="str">
        <f t="shared" si="20"/>
        <v>N</v>
      </c>
    </row>
    <row r="91" spans="2:63" x14ac:dyDescent="0.3">
      <c r="B91" s="2">
        <v>35001</v>
      </c>
      <c r="C91" s="9" t="s">
        <v>116</v>
      </c>
      <c r="D91" s="9">
        <v>88</v>
      </c>
      <c r="E91" s="9" t="str">
        <f t="shared" si="18"/>
        <v>S</v>
      </c>
      <c r="F91" s="18">
        <f>IFERROR('Comex Stat 15 | EXP (SCN124)'!F90/'Comex Stat 15 | EXP (SCN124)'!$AF90,"")</f>
        <v>0</v>
      </c>
      <c r="G91" s="18">
        <f>IFERROR('Comex Stat 15 | EXP (SCN124)'!G90/'Comex Stat 15 | EXP (SCN124)'!$AF90,"")</f>
        <v>0</v>
      </c>
      <c r="H91" s="18">
        <f>IFERROR('Comex Stat 15 | EXP (SCN124)'!H90/'Comex Stat 15 | EXP (SCN124)'!$AF90,"")</f>
        <v>0</v>
      </c>
      <c r="I91" s="18">
        <f>IFERROR('Comex Stat 15 | EXP (SCN124)'!I90/'Comex Stat 15 | EXP (SCN124)'!$AF90,"")</f>
        <v>0</v>
      </c>
      <c r="J91" s="18">
        <f>IFERROR('Comex Stat 15 | EXP (SCN124)'!J90/'Comex Stat 15 | EXP (SCN124)'!$AF90,"")</f>
        <v>0</v>
      </c>
      <c r="K91" s="18">
        <f>IFERROR('Comex Stat 15 | EXP (SCN124)'!K90/'Comex Stat 15 | EXP (SCN124)'!$AF90,"")</f>
        <v>0</v>
      </c>
      <c r="L91" s="18">
        <f>IFERROR('Comex Stat 15 | EXP (SCN124)'!L90/'Comex Stat 15 | EXP (SCN124)'!$AF90,"")</f>
        <v>0</v>
      </c>
      <c r="M91" s="18">
        <f>IFERROR('Comex Stat 15 | EXP (SCN124)'!M90/'Comex Stat 15 | EXP (SCN124)'!$AF90,"")</f>
        <v>0</v>
      </c>
      <c r="N91" s="18">
        <f>IFERROR('Comex Stat 15 | EXP (SCN124)'!N90/'Comex Stat 15 | EXP (SCN124)'!$AF90,"")</f>
        <v>0</v>
      </c>
      <c r="O91" s="18">
        <f>IFERROR('Comex Stat 15 | EXP (SCN124)'!O90/'Comex Stat 15 | EXP (SCN124)'!$AF90,"")</f>
        <v>0</v>
      </c>
      <c r="P91" s="18">
        <f>IFERROR('Comex Stat 15 | EXP (SCN124)'!P90/'Comex Stat 15 | EXP (SCN124)'!$AF90,"")</f>
        <v>0</v>
      </c>
      <c r="Q91" s="18">
        <f>IFERROR('Comex Stat 15 | EXP (SCN124)'!Q90/'Comex Stat 15 | EXP (SCN124)'!$AF90,"")</f>
        <v>0</v>
      </c>
      <c r="R91" s="18">
        <f>IFERROR('Comex Stat 15 | EXP (SCN124)'!R90/'Comex Stat 15 | EXP (SCN124)'!$AF90,"")</f>
        <v>0</v>
      </c>
      <c r="S91" s="18">
        <f>IFERROR('Comex Stat 15 | EXP (SCN124)'!S90/'Comex Stat 15 | EXP (SCN124)'!$AF90,"")</f>
        <v>0</v>
      </c>
      <c r="T91" s="18">
        <f>IFERROR('Comex Stat 15 | EXP (SCN124)'!T90/'Comex Stat 15 | EXP (SCN124)'!$AF90,"")</f>
        <v>0</v>
      </c>
      <c r="U91" s="18">
        <f>IFERROR('Comex Stat 15 | EXP (SCN124)'!U90/'Comex Stat 15 | EXP (SCN124)'!$AF90,"")</f>
        <v>0</v>
      </c>
      <c r="V91" s="18">
        <f>IFERROR('Comex Stat 15 | EXP (SCN124)'!V90/'Comex Stat 15 | EXP (SCN124)'!$AF90,"")</f>
        <v>0</v>
      </c>
      <c r="W91" s="18">
        <f>IFERROR('Comex Stat 15 | EXP (SCN124)'!W90/'Comex Stat 15 | EXP (SCN124)'!$AF90,"")</f>
        <v>0</v>
      </c>
      <c r="X91" s="18">
        <f>IFERROR('Comex Stat 15 | EXP (SCN124)'!X90/'Comex Stat 15 | EXP (SCN124)'!$AF90,"")</f>
        <v>0</v>
      </c>
      <c r="Y91" s="18">
        <f>IFERROR('Comex Stat 15 | EXP (SCN124)'!Y90/'Comex Stat 15 | EXP (SCN124)'!$AF90,"")</f>
        <v>0</v>
      </c>
      <c r="Z91" s="18">
        <f>IFERROR('Comex Stat 15 | EXP (SCN124)'!Z90/'Comex Stat 15 | EXP (SCN124)'!$AF90,"")</f>
        <v>0</v>
      </c>
      <c r="AA91" s="18">
        <f>IFERROR('Comex Stat 15 | EXP (SCN124)'!AA90/'Comex Stat 15 | EXP (SCN124)'!$AF90,"")</f>
        <v>0</v>
      </c>
      <c r="AB91" s="18">
        <f>IFERROR('Comex Stat 15 | EXP (SCN124)'!AB90/'Comex Stat 15 | EXP (SCN124)'!$AF90,"")</f>
        <v>0</v>
      </c>
      <c r="AC91" s="18">
        <f>IFERROR('Comex Stat 15 | EXP (SCN124)'!AC90/'Comex Stat 15 | EXP (SCN124)'!$AF90,"")</f>
        <v>0</v>
      </c>
      <c r="AD91" s="18">
        <f>IFERROR('Comex Stat 15 | EXP (SCN124)'!AD90/'Comex Stat 15 | EXP (SCN124)'!$AF90,"")</f>
        <v>0</v>
      </c>
      <c r="AE91" s="18">
        <f>IFERROR('Comex Stat 15 | EXP (SCN124)'!AE90/'Comex Stat 15 | EXP (SCN124)'!$AF90,"")</f>
        <v>1</v>
      </c>
      <c r="AF91" s="17">
        <f>IFERROR('Comex Stat 15 | EXP (SCN124)'!AF90/'Comex Stat 15 | EXP (SCN124)'!$AF90,"")</f>
        <v>1</v>
      </c>
      <c r="AH91" s="22">
        <v>0</v>
      </c>
      <c r="AJ91" s="33">
        <f t="shared" si="24"/>
        <v>0</v>
      </c>
      <c r="AK91" s="22">
        <f t="shared" si="24"/>
        <v>0</v>
      </c>
      <c r="AL91" s="22">
        <f t="shared" si="24"/>
        <v>0</v>
      </c>
      <c r="AM91" s="22">
        <f t="shared" si="24"/>
        <v>0</v>
      </c>
      <c r="AN91" s="22">
        <f t="shared" si="24"/>
        <v>0</v>
      </c>
      <c r="AO91" s="22">
        <f t="shared" si="24"/>
        <v>0</v>
      </c>
      <c r="AP91" s="22">
        <f t="shared" si="24"/>
        <v>0</v>
      </c>
      <c r="AQ91" s="22">
        <f t="shared" si="24"/>
        <v>0</v>
      </c>
      <c r="AR91" s="22">
        <f t="shared" si="24"/>
        <v>0</v>
      </c>
      <c r="AS91" s="22">
        <f t="shared" si="24"/>
        <v>0</v>
      </c>
      <c r="AT91" s="22">
        <f t="shared" si="24"/>
        <v>0</v>
      </c>
      <c r="AU91" s="22">
        <f t="shared" si="24"/>
        <v>0</v>
      </c>
      <c r="AV91" s="22">
        <f t="shared" si="24"/>
        <v>0</v>
      </c>
      <c r="AW91" s="22">
        <f t="shared" si="24"/>
        <v>0</v>
      </c>
      <c r="AX91" s="22">
        <f t="shared" si="24"/>
        <v>0</v>
      </c>
      <c r="AY91" s="22">
        <f t="shared" si="24"/>
        <v>0</v>
      </c>
      <c r="AZ91" s="22">
        <f t="shared" si="24"/>
        <v>0</v>
      </c>
      <c r="BA91" s="22">
        <f t="shared" si="24"/>
        <v>0</v>
      </c>
      <c r="BB91" s="22">
        <f t="shared" si="24"/>
        <v>0</v>
      </c>
      <c r="BC91" s="22">
        <f t="shared" si="24"/>
        <v>0</v>
      </c>
      <c r="BD91" s="22">
        <f t="shared" si="24"/>
        <v>0</v>
      </c>
      <c r="BE91" s="22">
        <f t="shared" si="24"/>
        <v>0</v>
      </c>
      <c r="BF91" s="22">
        <f t="shared" si="24"/>
        <v>0</v>
      </c>
      <c r="BG91" s="22">
        <f t="shared" si="24"/>
        <v>0</v>
      </c>
      <c r="BH91" s="22">
        <f t="shared" si="24"/>
        <v>0</v>
      </c>
      <c r="BI91" s="22">
        <f t="shared" si="24"/>
        <v>0</v>
      </c>
      <c r="BJ91" s="27">
        <f t="shared" si="19"/>
        <v>0</v>
      </c>
      <c r="BK91" s="27" t="str">
        <f t="shared" si="20"/>
        <v>N</v>
      </c>
    </row>
    <row r="92" spans="2:63" x14ac:dyDescent="0.3">
      <c r="B92" s="2">
        <v>36801</v>
      </c>
      <c r="C92" s="9" t="s">
        <v>117</v>
      </c>
      <c r="D92" s="9">
        <v>89</v>
      </c>
      <c r="E92" s="9" t="str">
        <f t="shared" si="18"/>
        <v>S</v>
      </c>
      <c r="F92" s="18">
        <f>IFERROR('Comex Stat 15 | EXP (SCN124)'!F91/'Comex Stat 15 | EXP (SCN124)'!$AF91,"")</f>
        <v>0.94536953345339636</v>
      </c>
      <c r="G92" s="18">
        <f>IFERROR('Comex Stat 15 | EXP (SCN124)'!G91/'Comex Stat 15 | EXP (SCN124)'!$AF91,"")</f>
        <v>0</v>
      </c>
      <c r="H92" s="18">
        <f>IFERROR('Comex Stat 15 | EXP (SCN124)'!H91/'Comex Stat 15 | EXP (SCN124)'!$AF91,"")</f>
        <v>0</v>
      </c>
      <c r="I92" s="18">
        <f>IFERROR('Comex Stat 15 | EXP (SCN124)'!I91/'Comex Stat 15 | EXP (SCN124)'!$AF91,"")</f>
        <v>0</v>
      </c>
      <c r="J92" s="18">
        <f>IFERROR('Comex Stat 15 | EXP (SCN124)'!J91/'Comex Stat 15 | EXP (SCN124)'!$AF91,"")</f>
        <v>0</v>
      </c>
      <c r="K92" s="18">
        <f>IFERROR('Comex Stat 15 | EXP (SCN124)'!K91/'Comex Stat 15 | EXP (SCN124)'!$AF91,"")</f>
        <v>0</v>
      </c>
      <c r="L92" s="18">
        <f>IFERROR('Comex Stat 15 | EXP (SCN124)'!L91/'Comex Stat 15 | EXP (SCN124)'!$AF91,"")</f>
        <v>0</v>
      </c>
      <c r="M92" s="18">
        <f>IFERROR('Comex Stat 15 | EXP (SCN124)'!M91/'Comex Stat 15 | EXP (SCN124)'!$AF91,"")</f>
        <v>0</v>
      </c>
      <c r="N92" s="18">
        <f>IFERROR('Comex Stat 15 | EXP (SCN124)'!N91/'Comex Stat 15 | EXP (SCN124)'!$AF91,"")</f>
        <v>0</v>
      </c>
      <c r="O92" s="18">
        <f>IFERROR('Comex Stat 15 | EXP (SCN124)'!O91/'Comex Stat 15 | EXP (SCN124)'!$AF91,"")</f>
        <v>0</v>
      </c>
      <c r="P92" s="18">
        <f>IFERROR('Comex Stat 15 | EXP (SCN124)'!P91/'Comex Stat 15 | EXP (SCN124)'!$AF91,"")</f>
        <v>4.1491046246899317E-2</v>
      </c>
      <c r="Q92" s="18">
        <f>IFERROR('Comex Stat 15 | EXP (SCN124)'!Q91/'Comex Stat 15 | EXP (SCN124)'!$AF91,"")</f>
        <v>0</v>
      </c>
      <c r="R92" s="18">
        <f>IFERROR('Comex Stat 15 | EXP (SCN124)'!R91/'Comex Stat 15 | EXP (SCN124)'!$AF91,"")</f>
        <v>0</v>
      </c>
      <c r="S92" s="18">
        <f>IFERROR('Comex Stat 15 | EXP (SCN124)'!S91/'Comex Stat 15 | EXP (SCN124)'!$AF91,"")</f>
        <v>0</v>
      </c>
      <c r="T92" s="18">
        <f>IFERROR('Comex Stat 15 | EXP (SCN124)'!T91/'Comex Stat 15 | EXP (SCN124)'!$AF91,"")</f>
        <v>0</v>
      </c>
      <c r="U92" s="18">
        <f>IFERROR('Comex Stat 15 | EXP (SCN124)'!U91/'Comex Stat 15 | EXP (SCN124)'!$AF91,"")</f>
        <v>0</v>
      </c>
      <c r="V92" s="18">
        <f>IFERROR('Comex Stat 15 | EXP (SCN124)'!V91/'Comex Stat 15 | EXP (SCN124)'!$AF91,"")</f>
        <v>0</v>
      </c>
      <c r="W92" s="18">
        <f>IFERROR('Comex Stat 15 | EXP (SCN124)'!W91/'Comex Stat 15 | EXP (SCN124)'!$AF91,"")</f>
        <v>0</v>
      </c>
      <c r="X92" s="18">
        <f>IFERROR('Comex Stat 15 | EXP (SCN124)'!X91/'Comex Stat 15 | EXP (SCN124)'!$AF91,"")</f>
        <v>0</v>
      </c>
      <c r="Y92" s="18">
        <f>IFERROR('Comex Stat 15 | EXP (SCN124)'!Y91/'Comex Stat 15 | EXP (SCN124)'!$AF91,"")</f>
        <v>0</v>
      </c>
      <c r="Z92" s="18">
        <f>IFERROR('Comex Stat 15 | EXP (SCN124)'!Z91/'Comex Stat 15 | EXP (SCN124)'!$AF91,"")</f>
        <v>0</v>
      </c>
      <c r="AA92" s="18">
        <f>IFERROR('Comex Stat 15 | EXP (SCN124)'!AA91/'Comex Stat 15 | EXP (SCN124)'!$AF91,"")</f>
        <v>0</v>
      </c>
      <c r="AB92" s="18">
        <f>IFERROR('Comex Stat 15 | EXP (SCN124)'!AB91/'Comex Stat 15 | EXP (SCN124)'!$AF91,"")</f>
        <v>0</v>
      </c>
      <c r="AC92" s="18">
        <f>IFERROR('Comex Stat 15 | EXP (SCN124)'!AC91/'Comex Stat 15 | EXP (SCN124)'!$AF91,"")</f>
        <v>0</v>
      </c>
      <c r="AD92" s="18">
        <f>IFERROR('Comex Stat 15 | EXP (SCN124)'!AD91/'Comex Stat 15 | EXP (SCN124)'!$AF91,"")</f>
        <v>6.3311699344184309E-3</v>
      </c>
      <c r="AE92" s="18">
        <f>IFERROR('Comex Stat 15 | EXP (SCN124)'!AE91/'Comex Stat 15 | EXP (SCN124)'!$AF91,"")</f>
        <v>6.8082503652859422E-3</v>
      </c>
      <c r="AF92" s="17">
        <f>IFERROR('Comex Stat 15 | EXP (SCN124)'!AF91/'Comex Stat 15 | EXP (SCN124)'!$AF91,"")</f>
        <v>1</v>
      </c>
      <c r="AH92" s="22">
        <v>0</v>
      </c>
      <c r="AJ92" s="33">
        <f t="shared" si="24"/>
        <v>0</v>
      </c>
      <c r="AK92" s="22">
        <f t="shared" si="24"/>
        <v>0</v>
      </c>
      <c r="AL92" s="22">
        <f t="shared" si="24"/>
        <v>0</v>
      </c>
      <c r="AM92" s="22">
        <f t="shared" si="24"/>
        <v>0</v>
      </c>
      <c r="AN92" s="22">
        <f t="shared" si="24"/>
        <v>0</v>
      </c>
      <c r="AO92" s="22">
        <f t="shared" si="24"/>
        <v>0</v>
      </c>
      <c r="AP92" s="22">
        <f t="shared" si="24"/>
        <v>0</v>
      </c>
      <c r="AQ92" s="22">
        <f t="shared" si="24"/>
        <v>0</v>
      </c>
      <c r="AR92" s="22">
        <f t="shared" si="24"/>
        <v>0</v>
      </c>
      <c r="AS92" s="22">
        <f t="shared" si="24"/>
        <v>0</v>
      </c>
      <c r="AT92" s="22">
        <f t="shared" si="24"/>
        <v>0</v>
      </c>
      <c r="AU92" s="22">
        <f t="shared" si="24"/>
        <v>0</v>
      </c>
      <c r="AV92" s="22">
        <f t="shared" si="24"/>
        <v>0</v>
      </c>
      <c r="AW92" s="22">
        <f t="shared" si="24"/>
        <v>0</v>
      </c>
      <c r="AX92" s="22">
        <f t="shared" si="24"/>
        <v>0</v>
      </c>
      <c r="AY92" s="22">
        <f t="shared" si="24"/>
        <v>0</v>
      </c>
      <c r="AZ92" s="22">
        <f t="shared" si="24"/>
        <v>0</v>
      </c>
      <c r="BA92" s="22">
        <f t="shared" si="24"/>
        <v>0</v>
      </c>
      <c r="BB92" s="22">
        <f t="shared" si="24"/>
        <v>0</v>
      </c>
      <c r="BC92" s="22">
        <f t="shared" si="24"/>
        <v>0</v>
      </c>
      <c r="BD92" s="22">
        <f t="shared" si="24"/>
        <v>0</v>
      </c>
      <c r="BE92" s="22">
        <f t="shared" si="24"/>
        <v>0</v>
      </c>
      <c r="BF92" s="22">
        <f t="shared" si="24"/>
        <v>0</v>
      </c>
      <c r="BG92" s="22">
        <f t="shared" si="24"/>
        <v>0</v>
      </c>
      <c r="BH92" s="22">
        <f t="shared" si="24"/>
        <v>0</v>
      </c>
      <c r="BI92" s="22">
        <f t="shared" si="24"/>
        <v>0</v>
      </c>
      <c r="BJ92" s="27">
        <f t="shared" si="19"/>
        <v>0</v>
      </c>
      <c r="BK92" s="27" t="str">
        <f t="shared" si="20"/>
        <v>N</v>
      </c>
    </row>
    <row r="93" spans="2:63" x14ac:dyDescent="0.3">
      <c r="B93" s="2">
        <v>41801</v>
      </c>
      <c r="C93" s="9" t="s">
        <v>141</v>
      </c>
      <c r="D93" s="9">
        <v>90</v>
      </c>
      <c r="E93" s="9" t="str">
        <f t="shared" si="18"/>
        <v>N</v>
      </c>
      <c r="F93" s="18" t="str">
        <f>IFERROR('Comex Stat 15 | EXP (SCN124)'!F92/'Comex Stat 15 | EXP (SCN124)'!$AF92,"")</f>
        <v/>
      </c>
      <c r="G93" s="18" t="str">
        <f>IFERROR('Comex Stat 15 | EXP (SCN124)'!G92/'Comex Stat 15 | EXP (SCN124)'!$AF92,"")</f>
        <v/>
      </c>
      <c r="H93" s="18" t="str">
        <f>IFERROR('Comex Stat 15 | EXP (SCN124)'!H92/'Comex Stat 15 | EXP (SCN124)'!$AF92,"")</f>
        <v/>
      </c>
      <c r="I93" s="18" t="str">
        <f>IFERROR('Comex Stat 15 | EXP (SCN124)'!I92/'Comex Stat 15 | EXP (SCN124)'!$AF92,"")</f>
        <v/>
      </c>
      <c r="J93" s="18" t="str">
        <f>IFERROR('Comex Stat 15 | EXP (SCN124)'!J92/'Comex Stat 15 | EXP (SCN124)'!$AF92,"")</f>
        <v/>
      </c>
      <c r="K93" s="18" t="str">
        <f>IFERROR('Comex Stat 15 | EXP (SCN124)'!K92/'Comex Stat 15 | EXP (SCN124)'!$AF92,"")</f>
        <v/>
      </c>
      <c r="L93" s="18" t="str">
        <f>IFERROR('Comex Stat 15 | EXP (SCN124)'!L92/'Comex Stat 15 | EXP (SCN124)'!$AF92,"")</f>
        <v/>
      </c>
      <c r="M93" s="18" t="str">
        <f>IFERROR('Comex Stat 15 | EXP (SCN124)'!M92/'Comex Stat 15 | EXP (SCN124)'!$AF92,"")</f>
        <v/>
      </c>
      <c r="N93" s="18" t="str">
        <f>IFERROR('Comex Stat 15 | EXP (SCN124)'!N92/'Comex Stat 15 | EXP (SCN124)'!$AF92,"")</f>
        <v/>
      </c>
      <c r="O93" s="18" t="str">
        <f>IFERROR('Comex Stat 15 | EXP (SCN124)'!O92/'Comex Stat 15 | EXP (SCN124)'!$AF92,"")</f>
        <v/>
      </c>
      <c r="P93" s="18" t="str">
        <f>IFERROR('Comex Stat 15 | EXP (SCN124)'!P92/'Comex Stat 15 | EXP (SCN124)'!$AF92,"")</f>
        <v/>
      </c>
      <c r="Q93" s="18" t="str">
        <f>IFERROR('Comex Stat 15 | EXP (SCN124)'!Q92/'Comex Stat 15 | EXP (SCN124)'!$AF92,"")</f>
        <v/>
      </c>
      <c r="R93" s="18" t="str">
        <f>IFERROR('Comex Stat 15 | EXP (SCN124)'!R92/'Comex Stat 15 | EXP (SCN124)'!$AF92,"")</f>
        <v/>
      </c>
      <c r="S93" s="18" t="str">
        <f>IFERROR('Comex Stat 15 | EXP (SCN124)'!S92/'Comex Stat 15 | EXP (SCN124)'!$AF92,"")</f>
        <v/>
      </c>
      <c r="T93" s="18" t="str">
        <f>IFERROR('Comex Stat 15 | EXP (SCN124)'!T92/'Comex Stat 15 | EXP (SCN124)'!$AF92,"")</f>
        <v/>
      </c>
      <c r="U93" s="18" t="str">
        <f>IFERROR('Comex Stat 15 | EXP (SCN124)'!U92/'Comex Stat 15 | EXP (SCN124)'!$AF92,"")</f>
        <v/>
      </c>
      <c r="V93" s="18" t="str">
        <f>IFERROR('Comex Stat 15 | EXP (SCN124)'!V92/'Comex Stat 15 | EXP (SCN124)'!$AF92,"")</f>
        <v/>
      </c>
      <c r="W93" s="18" t="str">
        <f>IFERROR('Comex Stat 15 | EXP (SCN124)'!W92/'Comex Stat 15 | EXP (SCN124)'!$AF92,"")</f>
        <v/>
      </c>
      <c r="X93" s="18" t="str">
        <f>IFERROR('Comex Stat 15 | EXP (SCN124)'!X92/'Comex Stat 15 | EXP (SCN124)'!$AF92,"")</f>
        <v/>
      </c>
      <c r="Y93" s="18" t="str">
        <f>IFERROR('Comex Stat 15 | EXP (SCN124)'!Y92/'Comex Stat 15 | EXP (SCN124)'!$AF92,"")</f>
        <v/>
      </c>
      <c r="Z93" s="18" t="str">
        <f>IFERROR('Comex Stat 15 | EXP (SCN124)'!Z92/'Comex Stat 15 | EXP (SCN124)'!$AF92,"")</f>
        <v/>
      </c>
      <c r="AA93" s="18" t="str">
        <f>IFERROR('Comex Stat 15 | EXP (SCN124)'!AA92/'Comex Stat 15 | EXP (SCN124)'!$AF92,"")</f>
        <v/>
      </c>
      <c r="AB93" s="18" t="str">
        <f>IFERROR('Comex Stat 15 | EXP (SCN124)'!AB92/'Comex Stat 15 | EXP (SCN124)'!$AF92,"")</f>
        <v/>
      </c>
      <c r="AC93" s="18" t="str">
        <f>IFERROR('Comex Stat 15 | EXP (SCN124)'!AC92/'Comex Stat 15 | EXP (SCN124)'!$AF92,"")</f>
        <v/>
      </c>
      <c r="AD93" s="18" t="str">
        <f>IFERROR('Comex Stat 15 | EXP (SCN124)'!AD92/'Comex Stat 15 | EXP (SCN124)'!$AF92,"")</f>
        <v/>
      </c>
      <c r="AE93" s="18" t="str">
        <f>IFERROR('Comex Stat 15 | EXP (SCN124)'!AE92/'Comex Stat 15 | EXP (SCN124)'!$AF92,"")</f>
        <v/>
      </c>
      <c r="AF93" s="17" t="str">
        <f>IFERROR('Comex Stat 15 | EXP (SCN124)'!AF92/'Comex Stat 15 | EXP (SCN124)'!$AF92,"")</f>
        <v/>
      </c>
      <c r="AH93" s="22">
        <v>0</v>
      </c>
      <c r="AJ93" s="33" t="str">
        <f t="shared" si="24"/>
        <v/>
      </c>
      <c r="AK93" s="22" t="str">
        <f t="shared" si="24"/>
        <v/>
      </c>
      <c r="AL93" s="22" t="str">
        <f t="shared" si="24"/>
        <v/>
      </c>
      <c r="AM93" s="22" t="str">
        <f t="shared" si="24"/>
        <v/>
      </c>
      <c r="AN93" s="22" t="str">
        <f t="shared" si="24"/>
        <v/>
      </c>
      <c r="AO93" s="22" t="str">
        <f t="shared" si="24"/>
        <v/>
      </c>
      <c r="AP93" s="22" t="str">
        <f t="shared" si="24"/>
        <v/>
      </c>
      <c r="AQ93" s="22" t="str">
        <f t="shared" si="24"/>
        <v/>
      </c>
      <c r="AR93" s="22" t="str">
        <f t="shared" si="24"/>
        <v/>
      </c>
      <c r="AS93" s="22" t="str">
        <f t="shared" si="24"/>
        <v/>
      </c>
      <c r="AT93" s="22" t="str">
        <f t="shared" si="24"/>
        <v/>
      </c>
      <c r="AU93" s="22" t="str">
        <f t="shared" si="24"/>
        <v/>
      </c>
      <c r="AV93" s="22" t="str">
        <f t="shared" si="24"/>
        <v/>
      </c>
      <c r="AW93" s="22" t="str">
        <f t="shared" si="24"/>
        <v/>
      </c>
      <c r="AX93" s="22" t="str">
        <f t="shared" si="24"/>
        <v/>
      </c>
      <c r="AY93" s="22" t="str">
        <f t="shared" si="24"/>
        <v/>
      </c>
      <c r="AZ93" s="22" t="str">
        <f t="shared" si="24"/>
        <v/>
      </c>
      <c r="BA93" s="22" t="str">
        <f t="shared" si="24"/>
        <v/>
      </c>
      <c r="BB93" s="22" t="str">
        <f t="shared" si="24"/>
        <v/>
      </c>
      <c r="BC93" s="22" t="str">
        <f t="shared" si="24"/>
        <v/>
      </c>
      <c r="BD93" s="22" t="str">
        <f t="shared" si="24"/>
        <v/>
      </c>
      <c r="BE93" s="22" t="str">
        <f t="shared" si="24"/>
        <v/>
      </c>
      <c r="BF93" s="22" t="str">
        <f t="shared" si="24"/>
        <v/>
      </c>
      <c r="BG93" s="22" t="str">
        <f t="shared" si="24"/>
        <v/>
      </c>
      <c r="BH93" s="22" t="str">
        <f t="shared" si="24"/>
        <v/>
      </c>
      <c r="BI93" s="22" t="str">
        <f t="shared" si="24"/>
        <v/>
      </c>
      <c r="BJ93" s="27">
        <f t="shared" si="19"/>
        <v>0</v>
      </c>
      <c r="BK93" s="27" t="str">
        <f t="shared" si="20"/>
        <v>N</v>
      </c>
    </row>
    <row r="94" spans="2:63" x14ac:dyDescent="0.3">
      <c r="B94" s="2">
        <v>41802</v>
      </c>
      <c r="C94" s="9" t="s">
        <v>142</v>
      </c>
      <c r="D94" s="9">
        <v>91</v>
      </c>
      <c r="E94" s="9" t="str">
        <f t="shared" si="18"/>
        <v>N</v>
      </c>
      <c r="F94" s="18" t="str">
        <f>IFERROR('Comex Stat 15 | EXP (SCN124)'!F93/'Comex Stat 15 | EXP (SCN124)'!$AF93,"")</f>
        <v/>
      </c>
      <c r="G94" s="18" t="str">
        <f>IFERROR('Comex Stat 15 | EXP (SCN124)'!G93/'Comex Stat 15 | EXP (SCN124)'!$AF93,"")</f>
        <v/>
      </c>
      <c r="H94" s="18" t="str">
        <f>IFERROR('Comex Stat 15 | EXP (SCN124)'!H93/'Comex Stat 15 | EXP (SCN124)'!$AF93,"")</f>
        <v/>
      </c>
      <c r="I94" s="18" t="str">
        <f>IFERROR('Comex Stat 15 | EXP (SCN124)'!I93/'Comex Stat 15 | EXP (SCN124)'!$AF93,"")</f>
        <v/>
      </c>
      <c r="J94" s="18" t="str">
        <f>IFERROR('Comex Stat 15 | EXP (SCN124)'!J93/'Comex Stat 15 | EXP (SCN124)'!$AF93,"")</f>
        <v/>
      </c>
      <c r="K94" s="18" t="str">
        <f>IFERROR('Comex Stat 15 | EXP (SCN124)'!K93/'Comex Stat 15 | EXP (SCN124)'!$AF93,"")</f>
        <v/>
      </c>
      <c r="L94" s="18" t="str">
        <f>IFERROR('Comex Stat 15 | EXP (SCN124)'!L93/'Comex Stat 15 | EXP (SCN124)'!$AF93,"")</f>
        <v/>
      </c>
      <c r="M94" s="18" t="str">
        <f>IFERROR('Comex Stat 15 | EXP (SCN124)'!M93/'Comex Stat 15 | EXP (SCN124)'!$AF93,"")</f>
        <v/>
      </c>
      <c r="N94" s="18" t="str">
        <f>IFERROR('Comex Stat 15 | EXP (SCN124)'!N93/'Comex Stat 15 | EXP (SCN124)'!$AF93,"")</f>
        <v/>
      </c>
      <c r="O94" s="18" t="str">
        <f>IFERROR('Comex Stat 15 | EXP (SCN124)'!O93/'Comex Stat 15 | EXP (SCN124)'!$AF93,"")</f>
        <v/>
      </c>
      <c r="P94" s="18" t="str">
        <f>IFERROR('Comex Stat 15 | EXP (SCN124)'!P93/'Comex Stat 15 | EXP (SCN124)'!$AF93,"")</f>
        <v/>
      </c>
      <c r="Q94" s="18" t="str">
        <f>IFERROR('Comex Stat 15 | EXP (SCN124)'!Q93/'Comex Stat 15 | EXP (SCN124)'!$AF93,"")</f>
        <v/>
      </c>
      <c r="R94" s="18" t="str">
        <f>IFERROR('Comex Stat 15 | EXP (SCN124)'!R93/'Comex Stat 15 | EXP (SCN124)'!$AF93,"")</f>
        <v/>
      </c>
      <c r="S94" s="18" t="str">
        <f>IFERROR('Comex Stat 15 | EXP (SCN124)'!S93/'Comex Stat 15 | EXP (SCN124)'!$AF93,"")</f>
        <v/>
      </c>
      <c r="T94" s="18" t="str">
        <f>IFERROR('Comex Stat 15 | EXP (SCN124)'!T93/'Comex Stat 15 | EXP (SCN124)'!$AF93,"")</f>
        <v/>
      </c>
      <c r="U94" s="18" t="str">
        <f>IFERROR('Comex Stat 15 | EXP (SCN124)'!U93/'Comex Stat 15 | EXP (SCN124)'!$AF93,"")</f>
        <v/>
      </c>
      <c r="V94" s="18" t="str">
        <f>IFERROR('Comex Stat 15 | EXP (SCN124)'!V93/'Comex Stat 15 | EXP (SCN124)'!$AF93,"")</f>
        <v/>
      </c>
      <c r="W94" s="18" t="str">
        <f>IFERROR('Comex Stat 15 | EXP (SCN124)'!W93/'Comex Stat 15 | EXP (SCN124)'!$AF93,"")</f>
        <v/>
      </c>
      <c r="X94" s="18" t="str">
        <f>IFERROR('Comex Stat 15 | EXP (SCN124)'!X93/'Comex Stat 15 | EXP (SCN124)'!$AF93,"")</f>
        <v/>
      </c>
      <c r="Y94" s="18" t="str">
        <f>IFERROR('Comex Stat 15 | EXP (SCN124)'!Y93/'Comex Stat 15 | EXP (SCN124)'!$AF93,"")</f>
        <v/>
      </c>
      <c r="Z94" s="18" t="str">
        <f>IFERROR('Comex Stat 15 | EXP (SCN124)'!Z93/'Comex Stat 15 | EXP (SCN124)'!$AF93,"")</f>
        <v/>
      </c>
      <c r="AA94" s="18" t="str">
        <f>IFERROR('Comex Stat 15 | EXP (SCN124)'!AA93/'Comex Stat 15 | EXP (SCN124)'!$AF93,"")</f>
        <v/>
      </c>
      <c r="AB94" s="18" t="str">
        <f>IFERROR('Comex Stat 15 | EXP (SCN124)'!AB93/'Comex Stat 15 | EXP (SCN124)'!$AF93,"")</f>
        <v/>
      </c>
      <c r="AC94" s="18" t="str">
        <f>IFERROR('Comex Stat 15 | EXP (SCN124)'!AC93/'Comex Stat 15 | EXP (SCN124)'!$AF93,"")</f>
        <v/>
      </c>
      <c r="AD94" s="18" t="str">
        <f>IFERROR('Comex Stat 15 | EXP (SCN124)'!AD93/'Comex Stat 15 | EXP (SCN124)'!$AF93,"")</f>
        <v/>
      </c>
      <c r="AE94" s="18" t="str">
        <f>IFERROR('Comex Stat 15 | EXP (SCN124)'!AE93/'Comex Stat 15 | EXP (SCN124)'!$AF93,"")</f>
        <v/>
      </c>
      <c r="AF94" s="17" t="str">
        <f>IFERROR('Comex Stat 15 | EXP (SCN124)'!AF93/'Comex Stat 15 | EXP (SCN124)'!$AF93,"")</f>
        <v/>
      </c>
      <c r="AH94" s="22">
        <v>0</v>
      </c>
      <c r="AJ94" s="33" t="str">
        <f t="shared" si="24"/>
        <v/>
      </c>
      <c r="AK94" s="22" t="str">
        <f t="shared" si="24"/>
        <v/>
      </c>
      <c r="AL94" s="22" t="str">
        <f t="shared" si="24"/>
        <v/>
      </c>
      <c r="AM94" s="22" t="str">
        <f t="shared" si="24"/>
        <v/>
      </c>
      <c r="AN94" s="22" t="str">
        <f t="shared" si="24"/>
        <v/>
      </c>
      <c r="AO94" s="22" t="str">
        <f t="shared" si="24"/>
        <v/>
      </c>
      <c r="AP94" s="22" t="str">
        <f t="shared" si="24"/>
        <v/>
      </c>
      <c r="AQ94" s="22" t="str">
        <f t="shared" si="24"/>
        <v/>
      </c>
      <c r="AR94" s="22" t="str">
        <f t="shared" si="24"/>
        <v/>
      </c>
      <c r="AS94" s="22" t="str">
        <f t="shared" si="24"/>
        <v/>
      </c>
      <c r="AT94" s="22" t="str">
        <f t="shared" si="24"/>
        <v/>
      </c>
      <c r="AU94" s="22" t="str">
        <f t="shared" si="24"/>
        <v/>
      </c>
      <c r="AV94" s="22" t="str">
        <f t="shared" si="24"/>
        <v/>
      </c>
      <c r="AW94" s="22" t="str">
        <f t="shared" si="24"/>
        <v/>
      </c>
      <c r="AX94" s="22" t="str">
        <f t="shared" si="24"/>
        <v/>
      </c>
      <c r="AY94" s="22" t="str">
        <f t="shared" si="24"/>
        <v/>
      </c>
      <c r="AZ94" s="22" t="str">
        <f t="shared" si="24"/>
        <v/>
      </c>
      <c r="BA94" s="22" t="str">
        <f t="shared" si="24"/>
        <v/>
      </c>
      <c r="BB94" s="22" t="str">
        <f t="shared" si="24"/>
        <v/>
      </c>
      <c r="BC94" s="22" t="str">
        <f t="shared" si="24"/>
        <v/>
      </c>
      <c r="BD94" s="22" t="str">
        <f t="shared" si="24"/>
        <v/>
      </c>
      <c r="BE94" s="22" t="str">
        <f t="shared" ref="BE94:BI94" si="25">IFERROR(AA94*$AH94,"")</f>
        <v/>
      </c>
      <c r="BF94" s="22" t="str">
        <f t="shared" si="25"/>
        <v/>
      </c>
      <c r="BG94" s="22" t="str">
        <f t="shared" si="25"/>
        <v/>
      </c>
      <c r="BH94" s="22" t="str">
        <f t="shared" si="25"/>
        <v/>
      </c>
      <c r="BI94" s="22" t="str">
        <f t="shared" si="25"/>
        <v/>
      </c>
      <c r="BJ94" s="27">
        <f t="shared" si="19"/>
        <v>0</v>
      </c>
      <c r="BK94" s="27" t="str">
        <f t="shared" si="20"/>
        <v>N</v>
      </c>
    </row>
    <row r="95" spans="2:63" x14ac:dyDescent="0.3">
      <c r="B95" s="2">
        <v>41803</v>
      </c>
      <c r="C95" s="9" t="s">
        <v>118</v>
      </c>
      <c r="D95" s="9">
        <v>92</v>
      </c>
      <c r="E95" s="9" t="str">
        <f t="shared" si="18"/>
        <v>S</v>
      </c>
      <c r="F95" s="18">
        <f>IFERROR('Comex Stat 15 | EXP (SCN124)'!F94/'Comex Stat 15 | EXP (SCN124)'!$AF94,"")</f>
        <v>0.13829591555370296</v>
      </c>
      <c r="G95" s="18">
        <f>IFERROR('Comex Stat 15 | EXP (SCN124)'!G94/'Comex Stat 15 | EXP (SCN124)'!$AF94,"")</f>
        <v>9.0141241154687839E-3</v>
      </c>
      <c r="H95" s="18">
        <f>IFERROR('Comex Stat 15 | EXP (SCN124)'!H94/'Comex Stat 15 | EXP (SCN124)'!$AF94,"")</f>
        <v>0</v>
      </c>
      <c r="I95" s="18">
        <f>IFERROR('Comex Stat 15 | EXP (SCN124)'!I94/'Comex Stat 15 | EXP (SCN124)'!$AF94,"")</f>
        <v>9.3217240716264374E-2</v>
      </c>
      <c r="J95" s="18">
        <f>IFERROR('Comex Stat 15 | EXP (SCN124)'!J94/'Comex Stat 15 | EXP (SCN124)'!$AF94,"")</f>
        <v>2.2027916162527401E-5</v>
      </c>
      <c r="K95" s="18">
        <f>IFERROR('Comex Stat 15 | EXP (SCN124)'!K94/'Comex Stat 15 | EXP (SCN124)'!$AF94,"")</f>
        <v>7.2777517901199554E-3</v>
      </c>
      <c r="L95" s="18">
        <f>IFERROR('Comex Stat 15 | EXP (SCN124)'!L94/'Comex Stat 15 | EXP (SCN124)'!$AF94,"")</f>
        <v>9.2415841836844849E-3</v>
      </c>
      <c r="M95" s="18">
        <f>IFERROR('Comex Stat 15 | EXP (SCN124)'!M94/'Comex Stat 15 | EXP (SCN124)'!$AF94,"")</f>
        <v>6.5598649135615347E-2</v>
      </c>
      <c r="N95" s="18">
        <f>IFERROR('Comex Stat 15 | EXP (SCN124)'!N94/'Comex Stat 15 | EXP (SCN124)'!$AF94,"")</f>
        <v>4.060899716164963E-3</v>
      </c>
      <c r="O95" s="18">
        <f>IFERROR('Comex Stat 15 | EXP (SCN124)'!O94/'Comex Stat 15 | EXP (SCN124)'!$AF94,"")</f>
        <v>2.7557214237156524E-3</v>
      </c>
      <c r="P95" s="18">
        <f>IFERROR('Comex Stat 15 | EXP (SCN124)'!P94/'Comex Stat 15 | EXP (SCN124)'!$AF94,"")</f>
        <v>2.4241188020831035E-2</v>
      </c>
      <c r="Q95" s="18">
        <f>IFERROR('Comex Stat 15 | EXP (SCN124)'!Q94/'Comex Stat 15 | EXP (SCN124)'!$AF94,"")</f>
        <v>3.234610261874563E-3</v>
      </c>
      <c r="R95" s="18">
        <f>IFERROR('Comex Stat 15 | EXP (SCN124)'!R94/'Comex Stat 15 | EXP (SCN124)'!$AF94,"")</f>
        <v>9.6438119920266713E-3</v>
      </c>
      <c r="S95" s="18">
        <f>IFERROR('Comex Stat 15 | EXP (SCN124)'!S94/'Comex Stat 15 | EXP (SCN124)'!$AF94,"")</f>
        <v>1.8777828135772119E-2</v>
      </c>
      <c r="T95" s="18">
        <f>IFERROR('Comex Stat 15 | EXP (SCN124)'!T94/'Comex Stat 15 | EXP (SCN124)'!$AF94,"")</f>
        <v>0.46654820758506549</v>
      </c>
      <c r="U95" s="18">
        <f>IFERROR('Comex Stat 15 | EXP (SCN124)'!U94/'Comex Stat 15 | EXP (SCN124)'!$AF94,"")</f>
        <v>9.3215930686008021E-4</v>
      </c>
      <c r="V95" s="18">
        <f>IFERROR('Comex Stat 15 | EXP (SCN124)'!V94/'Comex Stat 15 | EXP (SCN124)'!$AF94,"")</f>
        <v>0</v>
      </c>
      <c r="W95" s="18">
        <f>IFERROR('Comex Stat 15 | EXP (SCN124)'!W94/'Comex Stat 15 | EXP (SCN124)'!$AF94,"")</f>
        <v>4.269728242956853E-6</v>
      </c>
      <c r="X95" s="18">
        <f>IFERROR('Comex Stat 15 | EXP (SCN124)'!X94/'Comex Stat 15 | EXP (SCN124)'!$AF94,"")</f>
        <v>2.3313686599326909E-3</v>
      </c>
      <c r="Y95" s="18">
        <f>IFERROR('Comex Stat 15 | EXP (SCN124)'!Y94/'Comex Stat 15 | EXP (SCN124)'!$AF94,"")</f>
        <v>0</v>
      </c>
      <c r="Z95" s="18">
        <f>IFERROR('Comex Stat 15 | EXP (SCN124)'!Z94/'Comex Stat 15 | EXP (SCN124)'!$AF94,"")</f>
        <v>3.7166043569374423E-5</v>
      </c>
      <c r="AA95" s="18">
        <f>IFERROR('Comex Stat 15 | EXP (SCN124)'!AA94/'Comex Stat 15 | EXP (SCN124)'!$AF94,"")</f>
        <v>2.8223874078727286E-4</v>
      </c>
      <c r="AB95" s="18">
        <f>IFERROR('Comex Stat 15 | EXP (SCN124)'!AB94/'Comex Stat 15 | EXP (SCN124)'!$AF94,"")</f>
        <v>3.3915227748032276E-5</v>
      </c>
      <c r="AC95" s="18">
        <f>IFERROR('Comex Stat 15 | EXP (SCN124)'!AC94/'Comex Stat 15 | EXP (SCN124)'!$AF94,"")</f>
        <v>3.8947442119830797E-2</v>
      </c>
      <c r="AD95" s="18">
        <f>IFERROR('Comex Stat 15 | EXP (SCN124)'!AD94/'Comex Stat 15 | EXP (SCN124)'!$AF94,"")</f>
        <v>5.131097396334273E-3</v>
      </c>
      <c r="AE95" s="18">
        <f>IFERROR('Comex Stat 15 | EXP (SCN124)'!AE94/'Comex Stat 15 | EXP (SCN124)'!$AF94,"")</f>
        <v>0.10037078223022559</v>
      </c>
      <c r="AF95" s="17">
        <f>IFERROR('Comex Stat 15 | EXP (SCN124)'!AF94/'Comex Stat 15 | EXP (SCN124)'!$AF94,"")</f>
        <v>1</v>
      </c>
      <c r="AH95" s="22">
        <v>0</v>
      </c>
      <c r="AJ95" s="33">
        <f t="shared" ref="AJ95:BI104" si="26">IFERROR(F95*$AH95,"")</f>
        <v>0</v>
      </c>
      <c r="AK95" s="22">
        <f t="shared" si="26"/>
        <v>0</v>
      </c>
      <c r="AL95" s="22">
        <f t="shared" si="26"/>
        <v>0</v>
      </c>
      <c r="AM95" s="22">
        <f t="shared" si="26"/>
        <v>0</v>
      </c>
      <c r="AN95" s="22">
        <f t="shared" si="26"/>
        <v>0</v>
      </c>
      <c r="AO95" s="22">
        <f t="shared" si="26"/>
        <v>0</v>
      </c>
      <c r="AP95" s="22">
        <f t="shared" si="26"/>
        <v>0</v>
      </c>
      <c r="AQ95" s="22">
        <f t="shared" si="26"/>
        <v>0</v>
      </c>
      <c r="AR95" s="22">
        <f t="shared" si="26"/>
        <v>0</v>
      </c>
      <c r="AS95" s="22">
        <f t="shared" si="26"/>
        <v>0</v>
      </c>
      <c r="AT95" s="22">
        <f t="shared" si="26"/>
        <v>0</v>
      </c>
      <c r="AU95" s="22">
        <f t="shared" si="26"/>
        <v>0</v>
      </c>
      <c r="AV95" s="22">
        <f t="shared" si="26"/>
        <v>0</v>
      </c>
      <c r="AW95" s="22">
        <f t="shared" si="26"/>
        <v>0</v>
      </c>
      <c r="AX95" s="22">
        <f t="shared" si="26"/>
        <v>0</v>
      </c>
      <c r="AY95" s="22">
        <f t="shared" si="26"/>
        <v>0</v>
      </c>
      <c r="AZ95" s="22">
        <f t="shared" si="26"/>
        <v>0</v>
      </c>
      <c r="BA95" s="22">
        <f t="shared" si="26"/>
        <v>0</v>
      </c>
      <c r="BB95" s="22">
        <f t="shared" si="26"/>
        <v>0</v>
      </c>
      <c r="BC95" s="22">
        <f t="shared" si="26"/>
        <v>0</v>
      </c>
      <c r="BD95" s="22">
        <f t="shared" si="26"/>
        <v>0</v>
      </c>
      <c r="BE95" s="22">
        <f t="shared" si="26"/>
        <v>0</v>
      </c>
      <c r="BF95" s="22">
        <f t="shared" si="26"/>
        <v>0</v>
      </c>
      <c r="BG95" s="22">
        <f t="shared" si="26"/>
        <v>0</v>
      </c>
      <c r="BH95" s="22">
        <f t="shared" si="26"/>
        <v>0</v>
      </c>
      <c r="BI95" s="22">
        <f t="shared" si="26"/>
        <v>0</v>
      </c>
      <c r="BJ95" s="27">
        <f t="shared" si="19"/>
        <v>0</v>
      </c>
      <c r="BK95" s="27" t="str">
        <f t="shared" si="20"/>
        <v>N</v>
      </c>
    </row>
    <row r="96" spans="2:63" x14ac:dyDescent="0.3">
      <c r="B96" s="2">
        <v>45001</v>
      </c>
      <c r="C96" s="9" t="s">
        <v>160</v>
      </c>
      <c r="D96" s="9">
        <v>93</v>
      </c>
      <c r="E96" s="9" t="str">
        <f t="shared" si="18"/>
        <v>S</v>
      </c>
      <c r="F96" s="18">
        <f>IFERROR('Comex Stat 15 | EXP (SCN124)'!F95/'Comex Stat 15 | EXP (SCN124)'!$AF95,"")</f>
        <v>1.9845354331022809E-2</v>
      </c>
      <c r="G96" s="18">
        <f>IFERROR('Comex Stat 15 | EXP (SCN124)'!G95/'Comex Stat 15 | EXP (SCN124)'!$AF95,"")</f>
        <v>7.1293662977768915E-4</v>
      </c>
      <c r="H96" s="18">
        <f>IFERROR('Comex Stat 15 | EXP (SCN124)'!H95/'Comex Stat 15 | EXP (SCN124)'!$AF95,"")</f>
        <v>2.5364758805168511E-3</v>
      </c>
      <c r="I96" s="18">
        <f>IFERROR('Comex Stat 15 | EXP (SCN124)'!I95/'Comex Stat 15 | EXP (SCN124)'!$AF95,"")</f>
        <v>3.9165980363973233E-4</v>
      </c>
      <c r="J96" s="18">
        <f>IFERROR('Comex Stat 15 | EXP (SCN124)'!J95/'Comex Stat 15 | EXP (SCN124)'!$AF95,"")</f>
        <v>2.1076297532740553E-3</v>
      </c>
      <c r="K96" s="18">
        <f>IFERROR('Comex Stat 15 | EXP (SCN124)'!K95/'Comex Stat 15 | EXP (SCN124)'!$AF95,"")</f>
        <v>0.1331325459777993</v>
      </c>
      <c r="L96" s="18">
        <f>IFERROR('Comex Stat 15 | EXP (SCN124)'!L95/'Comex Stat 15 | EXP (SCN124)'!$AF95,"")</f>
        <v>1.9181833229811523E-2</v>
      </c>
      <c r="M96" s="18">
        <f>IFERROR('Comex Stat 15 | EXP (SCN124)'!M95/'Comex Stat 15 | EXP (SCN124)'!$AF95,"")</f>
        <v>7.3250314088915774E-2</v>
      </c>
      <c r="N96" s="18">
        <f>IFERROR('Comex Stat 15 | EXP (SCN124)'!N95/'Comex Stat 15 | EXP (SCN124)'!$AF95,"")</f>
        <v>2.6831331032305786E-2</v>
      </c>
      <c r="O96" s="18">
        <f>IFERROR('Comex Stat 15 | EXP (SCN124)'!O95/'Comex Stat 15 | EXP (SCN124)'!$AF95,"")</f>
        <v>9.0089539029659424E-2</v>
      </c>
      <c r="P96" s="18">
        <f>IFERROR('Comex Stat 15 | EXP (SCN124)'!P95/'Comex Stat 15 | EXP (SCN124)'!$AF95,"")</f>
        <v>0.14603858539669004</v>
      </c>
      <c r="Q96" s="18">
        <f>IFERROR('Comex Stat 15 | EXP (SCN124)'!Q95/'Comex Stat 15 | EXP (SCN124)'!$AF95,"")</f>
        <v>7.3583581607154308E-2</v>
      </c>
      <c r="R96" s="18">
        <f>IFERROR('Comex Stat 15 | EXP (SCN124)'!R95/'Comex Stat 15 | EXP (SCN124)'!$AF95,"")</f>
        <v>2.1968617518301418E-2</v>
      </c>
      <c r="S96" s="18">
        <f>IFERROR('Comex Stat 15 | EXP (SCN124)'!S95/'Comex Stat 15 | EXP (SCN124)'!$AF95,"")</f>
        <v>7.6867556799561559E-2</v>
      </c>
      <c r="T96" s="18">
        <f>IFERROR('Comex Stat 15 | EXP (SCN124)'!T95/'Comex Stat 15 | EXP (SCN124)'!$AF95,"")</f>
        <v>9.9532068119447068E-3</v>
      </c>
      <c r="U96" s="18">
        <f>IFERROR('Comex Stat 15 | EXP (SCN124)'!U95/'Comex Stat 15 | EXP (SCN124)'!$AF95,"")</f>
        <v>7.0758093185934699E-3</v>
      </c>
      <c r="V96" s="18">
        <f>IFERROR('Comex Stat 15 | EXP (SCN124)'!V95/'Comex Stat 15 | EXP (SCN124)'!$AF95,"")</f>
        <v>2.8614279730400673E-2</v>
      </c>
      <c r="W96" s="18">
        <f>IFERROR('Comex Stat 15 | EXP (SCN124)'!W95/'Comex Stat 15 | EXP (SCN124)'!$AF95,"")</f>
        <v>3.3715094130402266E-3</v>
      </c>
      <c r="X96" s="18">
        <f>IFERROR('Comex Stat 15 | EXP (SCN124)'!X95/'Comex Stat 15 | EXP (SCN124)'!$AF95,"")</f>
        <v>6.0607636236487327E-3</v>
      </c>
      <c r="Y96" s="18">
        <f>IFERROR('Comex Stat 15 | EXP (SCN124)'!Y95/'Comex Stat 15 | EXP (SCN124)'!$AF95,"")</f>
        <v>5.8085904787486559E-3</v>
      </c>
      <c r="Z96" s="18">
        <f>IFERROR('Comex Stat 15 | EXP (SCN124)'!Z95/'Comex Stat 15 | EXP (SCN124)'!$AF95,"")</f>
        <v>2.7884972445042623E-3</v>
      </c>
      <c r="AA96" s="18">
        <f>IFERROR('Comex Stat 15 | EXP (SCN124)'!AA95/'Comex Stat 15 | EXP (SCN124)'!$AF95,"")</f>
        <v>4.3554617038760467E-4</v>
      </c>
      <c r="AB96" s="18">
        <f>IFERROR('Comex Stat 15 | EXP (SCN124)'!AB95/'Comex Stat 15 | EXP (SCN124)'!$AF95,"")</f>
        <v>7.368464601200205E-3</v>
      </c>
      <c r="AC96" s="18">
        <f>IFERROR('Comex Stat 15 | EXP (SCN124)'!AC95/'Comex Stat 15 | EXP (SCN124)'!$AF95,"")</f>
        <v>5.4054386917213879E-3</v>
      </c>
      <c r="AD96" s="18">
        <f>IFERROR('Comex Stat 15 | EXP (SCN124)'!AD95/'Comex Stat 15 | EXP (SCN124)'!$AF95,"")</f>
        <v>3.670691274891582E-3</v>
      </c>
      <c r="AE96" s="18">
        <f>IFERROR('Comex Stat 15 | EXP (SCN124)'!AE95/'Comex Stat 15 | EXP (SCN124)'!$AF95,"")</f>
        <v>0.23290924156248821</v>
      </c>
      <c r="AF96" s="17">
        <f>IFERROR('Comex Stat 15 | EXP (SCN124)'!AF95/'Comex Stat 15 | EXP (SCN124)'!$AF95,"")</f>
        <v>1</v>
      </c>
      <c r="AH96" s="22">
        <v>0</v>
      </c>
      <c r="AJ96" s="33">
        <f t="shared" si="26"/>
        <v>0</v>
      </c>
      <c r="AK96" s="22">
        <f t="shared" si="26"/>
        <v>0</v>
      </c>
      <c r="AL96" s="22">
        <f t="shared" si="26"/>
        <v>0</v>
      </c>
      <c r="AM96" s="22">
        <f t="shared" si="26"/>
        <v>0</v>
      </c>
      <c r="AN96" s="22">
        <f t="shared" si="26"/>
        <v>0</v>
      </c>
      <c r="AO96" s="22">
        <f t="shared" si="26"/>
        <v>0</v>
      </c>
      <c r="AP96" s="22">
        <f t="shared" si="26"/>
        <v>0</v>
      </c>
      <c r="AQ96" s="22">
        <f t="shared" si="26"/>
        <v>0</v>
      </c>
      <c r="AR96" s="22">
        <f t="shared" si="26"/>
        <v>0</v>
      </c>
      <c r="AS96" s="22">
        <f t="shared" si="26"/>
        <v>0</v>
      </c>
      <c r="AT96" s="22">
        <f t="shared" si="26"/>
        <v>0</v>
      </c>
      <c r="AU96" s="22">
        <f t="shared" si="26"/>
        <v>0</v>
      </c>
      <c r="AV96" s="22">
        <f t="shared" si="26"/>
        <v>0</v>
      </c>
      <c r="AW96" s="22">
        <f t="shared" si="26"/>
        <v>0</v>
      </c>
      <c r="AX96" s="22">
        <f t="shared" si="26"/>
        <v>0</v>
      </c>
      <c r="AY96" s="22">
        <f t="shared" si="26"/>
        <v>0</v>
      </c>
      <c r="AZ96" s="22">
        <f t="shared" si="26"/>
        <v>0</v>
      </c>
      <c r="BA96" s="22">
        <f t="shared" si="26"/>
        <v>0</v>
      </c>
      <c r="BB96" s="22">
        <f t="shared" si="26"/>
        <v>0</v>
      </c>
      <c r="BC96" s="22">
        <f t="shared" si="26"/>
        <v>0</v>
      </c>
      <c r="BD96" s="22">
        <f t="shared" si="26"/>
        <v>0</v>
      </c>
      <c r="BE96" s="22">
        <f t="shared" si="26"/>
        <v>0</v>
      </c>
      <c r="BF96" s="22">
        <f t="shared" si="26"/>
        <v>0</v>
      </c>
      <c r="BG96" s="22">
        <f t="shared" si="26"/>
        <v>0</v>
      </c>
      <c r="BH96" s="22">
        <f t="shared" si="26"/>
        <v>0</v>
      </c>
      <c r="BI96" s="22">
        <f t="shared" si="26"/>
        <v>0</v>
      </c>
      <c r="BJ96" s="27">
        <f t="shared" si="19"/>
        <v>0</v>
      </c>
      <c r="BK96" s="27" t="str">
        <f t="shared" si="20"/>
        <v>N</v>
      </c>
    </row>
    <row r="97" spans="2:63" x14ac:dyDescent="0.3">
      <c r="B97" s="2">
        <v>49001</v>
      </c>
      <c r="C97" s="9" t="s">
        <v>161</v>
      </c>
      <c r="D97" s="9">
        <v>94</v>
      </c>
      <c r="E97" s="9" t="str">
        <f t="shared" si="18"/>
        <v>S</v>
      </c>
      <c r="F97" s="18">
        <f>IFERROR('Comex Stat 15 | EXP (SCN124)'!F96/'Comex Stat 15 | EXP (SCN124)'!$AF96,"")</f>
        <v>0.1491490841652125</v>
      </c>
      <c r="G97" s="18">
        <f>IFERROR('Comex Stat 15 | EXP (SCN124)'!G96/'Comex Stat 15 | EXP (SCN124)'!$AF96,"")</f>
        <v>0</v>
      </c>
      <c r="H97" s="18">
        <f>IFERROR('Comex Stat 15 | EXP (SCN124)'!H96/'Comex Stat 15 | EXP (SCN124)'!$AF96,"")</f>
        <v>0</v>
      </c>
      <c r="I97" s="18">
        <f>IFERROR('Comex Stat 15 | EXP (SCN124)'!I96/'Comex Stat 15 | EXP (SCN124)'!$AF96,"")</f>
        <v>0</v>
      </c>
      <c r="J97" s="18">
        <f>IFERROR('Comex Stat 15 | EXP (SCN124)'!J96/'Comex Stat 15 | EXP (SCN124)'!$AF96,"")</f>
        <v>5.3336274474806702E-3</v>
      </c>
      <c r="K97" s="18">
        <f>IFERROR('Comex Stat 15 | EXP (SCN124)'!K96/'Comex Stat 15 | EXP (SCN124)'!$AF96,"")</f>
        <v>0.43837922509687116</v>
      </c>
      <c r="L97" s="18">
        <f>IFERROR('Comex Stat 15 | EXP (SCN124)'!L96/'Comex Stat 15 | EXP (SCN124)'!$AF96,"")</f>
        <v>4.9916300083515552E-2</v>
      </c>
      <c r="M97" s="18">
        <f>IFERROR('Comex Stat 15 | EXP (SCN124)'!M96/'Comex Stat 15 | EXP (SCN124)'!$AF96,"")</f>
        <v>6.4273326455218771E-2</v>
      </c>
      <c r="N97" s="18">
        <f>IFERROR('Comex Stat 15 | EXP (SCN124)'!N96/'Comex Stat 15 | EXP (SCN124)'!$AF96,"")</f>
        <v>6.2040240088863732E-3</v>
      </c>
      <c r="O97" s="18">
        <f>IFERROR('Comex Stat 15 | EXP (SCN124)'!O96/'Comex Stat 15 | EXP (SCN124)'!$AF96,"")</f>
        <v>7.479495828901922E-2</v>
      </c>
      <c r="P97" s="18">
        <f>IFERROR('Comex Stat 15 | EXP (SCN124)'!P96/'Comex Stat 15 | EXP (SCN124)'!$AF96,"")</f>
        <v>1.4806003402629065E-2</v>
      </c>
      <c r="Q97" s="18">
        <f>IFERROR('Comex Stat 15 | EXP (SCN124)'!Q96/'Comex Stat 15 | EXP (SCN124)'!$AF96,"")</f>
        <v>2.4516422679520089E-2</v>
      </c>
      <c r="R97" s="18">
        <f>IFERROR('Comex Stat 15 | EXP (SCN124)'!R96/'Comex Stat 15 | EXP (SCN124)'!$AF96,"")</f>
        <v>4.6307907026136769E-2</v>
      </c>
      <c r="S97" s="18">
        <f>IFERROR('Comex Stat 15 | EXP (SCN124)'!S96/'Comex Stat 15 | EXP (SCN124)'!$AF96,"")</f>
        <v>2.9297819237350951E-2</v>
      </c>
      <c r="T97" s="18">
        <f>IFERROR('Comex Stat 15 | EXP (SCN124)'!T96/'Comex Stat 15 | EXP (SCN124)'!$AF96,"")</f>
        <v>4.2330760103937957E-3</v>
      </c>
      <c r="U97" s="18">
        <f>IFERROR('Comex Stat 15 | EXP (SCN124)'!U96/'Comex Stat 15 | EXP (SCN124)'!$AF96,"")</f>
        <v>4.5554957907108029E-3</v>
      </c>
      <c r="V97" s="18">
        <f>IFERROR('Comex Stat 15 | EXP (SCN124)'!V96/'Comex Stat 15 | EXP (SCN124)'!$AF96,"")</f>
        <v>1.4616531952099537E-3</v>
      </c>
      <c r="W97" s="18">
        <f>IFERROR('Comex Stat 15 | EXP (SCN124)'!W96/'Comex Stat 15 | EXP (SCN124)'!$AF96,"")</f>
        <v>1.8538575442466172E-3</v>
      </c>
      <c r="X97" s="18">
        <f>IFERROR('Comex Stat 15 | EXP (SCN124)'!X96/'Comex Stat 15 | EXP (SCN124)'!$AF96,"")</f>
        <v>4.3265870680424812E-3</v>
      </c>
      <c r="Y97" s="18">
        <f>IFERROR('Comex Stat 15 | EXP (SCN124)'!Y96/'Comex Stat 15 | EXP (SCN124)'!$AF96,"")</f>
        <v>0</v>
      </c>
      <c r="Z97" s="18">
        <f>IFERROR('Comex Stat 15 | EXP (SCN124)'!Z96/'Comex Stat 15 | EXP (SCN124)'!$AF96,"")</f>
        <v>1.6614078871797452E-3</v>
      </c>
      <c r="AA97" s="18">
        <f>IFERROR('Comex Stat 15 | EXP (SCN124)'!AA96/'Comex Stat 15 | EXP (SCN124)'!$AF96,"")</f>
        <v>0</v>
      </c>
      <c r="AB97" s="18">
        <f>IFERROR('Comex Stat 15 | EXP (SCN124)'!AB96/'Comex Stat 15 | EXP (SCN124)'!$AF96,"")</f>
        <v>6.1234636873234967E-3</v>
      </c>
      <c r="AC97" s="18">
        <f>IFERROR('Comex Stat 15 | EXP (SCN124)'!AC96/'Comex Stat 15 | EXP (SCN124)'!$AF96,"")</f>
        <v>8.0248783309663837E-3</v>
      </c>
      <c r="AD97" s="18">
        <f>IFERROR('Comex Stat 15 | EXP (SCN124)'!AD96/'Comex Stat 15 | EXP (SCN124)'!$AF96,"")</f>
        <v>9.7998530673212695E-4</v>
      </c>
      <c r="AE97" s="18">
        <f>IFERROR('Comex Stat 15 | EXP (SCN124)'!AE96/'Comex Stat 15 | EXP (SCN124)'!$AF96,"")</f>
        <v>6.3800897287353456E-2</v>
      </c>
      <c r="AF97" s="17">
        <f>IFERROR('Comex Stat 15 | EXP (SCN124)'!AF96/'Comex Stat 15 | EXP (SCN124)'!$AF96,"")</f>
        <v>1</v>
      </c>
      <c r="AH97" s="22">
        <v>0</v>
      </c>
      <c r="AJ97" s="33">
        <f t="shared" si="26"/>
        <v>0</v>
      </c>
      <c r="AK97" s="22">
        <f t="shared" si="26"/>
        <v>0</v>
      </c>
      <c r="AL97" s="22">
        <f t="shared" si="26"/>
        <v>0</v>
      </c>
      <c r="AM97" s="22">
        <f t="shared" si="26"/>
        <v>0</v>
      </c>
      <c r="AN97" s="22">
        <f t="shared" si="26"/>
        <v>0</v>
      </c>
      <c r="AO97" s="22">
        <f t="shared" si="26"/>
        <v>0</v>
      </c>
      <c r="AP97" s="22">
        <f t="shared" si="26"/>
        <v>0</v>
      </c>
      <c r="AQ97" s="22">
        <f t="shared" si="26"/>
        <v>0</v>
      </c>
      <c r="AR97" s="22">
        <f t="shared" si="26"/>
        <v>0</v>
      </c>
      <c r="AS97" s="22">
        <f t="shared" si="26"/>
        <v>0</v>
      </c>
      <c r="AT97" s="22">
        <f t="shared" si="26"/>
        <v>0</v>
      </c>
      <c r="AU97" s="22">
        <f t="shared" si="26"/>
        <v>0</v>
      </c>
      <c r="AV97" s="22">
        <f t="shared" si="26"/>
        <v>0</v>
      </c>
      <c r="AW97" s="22">
        <f t="shared" si="26"/>
        <v>0</v>
      </c>
      <c r="AX97" s="22">
        <f t="shared" si="26"/>
        <v>0</v>
      </c>
      <c r="AY97" s="22">
        <f t="shared" si="26"/>
        <v>0</v>
      </c>
      <c r="AZ97" s="22">
        <f t="shared" si="26"/>
        <v>0</v>
      </c>
      <c r="BA97" s="22">
        <f t="shared" si="26"/>
        <v>0</v>
      </c>
      <c r="BB97" s="22">
        <f t="shared" si="26"/>
        <v>0</v>
      </c>
      <c r="BC97" s="22">
        <f t="shared" si="26"/>
        <v>0</v>
      </c>
      <c r="BD97" s="22">
        <f t="shared" si="26"/>
        <v>0</v>
      </c>
      <c r="BE97" s="22">
        <f t="shared" si="26"/>
        <v>0</v>
      </c>
      <c r="BF97" s="22">
        <f t="shared" si="26"/>
        <v>0</v>
      </c>
      <c r="BG97" s="22">
        <f t="shared" si="26"/>
        <v>0</v>
      </c>
      <c r="BH97" s="22">
        <f t="shared" si="26"/>
        <v>0</v>
      </c>
      <c r="BI97" s="22">
        <f t="shared" si="26"/>
        <v>0</v>
      </c>
      <c r="BJ97" s="27">
        <f t="shared" si="19"/>
        <v>0</v>
      </c>
      <c r="BK97" s="27" t="str">
        <f t="shared" si="20"/>
        <v>N</v>
      </c>
    </row>
    <row r="98" spans="2:63" x14ac:dyDescent="0.3">
      <c r="B98" s="2">
        <v>52801</v>
      </c>
      <c r="C98" s="9" t="s">
        <v>122</v>
      </c>
      <c r="D98" s="9">
        <v>95</v>
      </c>
      <c r="E98" s="9" t="str">
        <f t="shared" si="18"/>
        <v>S</v>
      </c>
      <c r="F98" s="18">
        <f>IFERROR('Comex Stat 15 | EXP (SCN124)'!F97/'Comex Stat 15 | EXP (SCN124)'!$AF97,"")</f>
        <v>0.1070325271291344</v>
      </c>
      <c r="G98" s="18">
        <f>IFERROR('Comex Stat 15 | EXP (SCN124)'!G97/'Comex Stat 15 | EXP (SCN124)'!$AF97,"")</f>
        <v>5.795577150992183E-2</v>
      </c>
      <c r="H98" s="18">
        <f>IFERROR('Comex Stat 15 | EXP (SCN124)'!H97/'Comex Stat 15 | EXP (SCN124)'!$AF97,"")</f>
        <v>0</v>
      </c>
      <c r="I98" s="18">
        <f>IFERROR('Comex Stat 15 | EXP (SCN124)'!I97/'Comex Stat 15 | EXP (SCN124)'!$AF97,"")</f>
        <v>5.5481928635127157E-3</v>
      </c>
      <c r="J98" s="18">
        <f>IFERROR('Comex Stat 15 | EXP (SCN124)'!J97/'Comex Stat 15 | EXP (SCN124)'!$AF97,"")</f>
        <v>5.4942301882524899E-2</v>
      </c>
      <c r="K98" s="18">
        <f>IFERROR('Comex Stat 15 | EXP (SCN124)'!K97/'Comex Stat 15 | EXP (SCN124)'!$AF97,"")</f>
        <v>0.12358119897523767</v>
      </c>
      <c r="L98" s="18">
        <f>IFERROR('Comex Stat 15 | EXP (SCN124)'!L97/'Comex Stat 15 | EXP (SCN124)'!$AF97,"")</f>
        <v>1.9018499333342327E-2</v>
      </c>
      <c r="M98" s="18">
        <f>IFERROR('Comex Stat 15 | EXP (SCN124)'!M97/'Comex Stat 15 | EXP (SCN124)'!$AF97,"")</f>
        <v>0.12629552222974155</v>
      </c>
      <c r="N98" s="18">
        <f>IFERROR('Comex Stat 15 | EXP (SCN124)'!N97/'Comex Stat 15 | EXP (SCN124)'!$AF97,"")</f>
        <v>1.2660162663940376E-2</v>
      </c>
      <c r="O98" s="18">
        <f>IFERROR('Comex Stat 15 | EXP (SCN124)'!O97/'Comex Stat 15 | EXP (SCN124)'!$AF97,"")</f>
        <v>9.8306528997529653E-3</v>
      </c>
      <c r="P98" s="18">
        <f>IFERROR('Comex Stat 15 | EXP (SCN124)'!P97/'Comex Stat 15 | EXP (SCN124)'!$AF97,"")</f>
        <v>2.0762122329549531E-2</v>
      </c>
      <c r="Q98" s="18">
        <f>IFERROR('Comex Stat 15 | EXP (SCN124)'!Q97/'Comex Stat 15 | EXP (SCN124)'!$AF97,"")</f>
        <v>1.047022146761805E-2</v>
      </c>
      <c r="R98" s="18">
        <f>IFERROR('Comex Stat 15 | EXP (SCN124)'!R97/'Comex Stat 15 | EXP (SCN124)'!$AF97,"")</f>
        <v>1.9810219596329351E-2</v>
      </c>
      <c r="S98" s="18">
        <f>IFERROR('Comex Stat 15 | EXP (SCN124)'!S97/'Comex Stat 15 | EXP (SCN124)'!$AF97,"")</f>
        <v>5.2566678536664045E-2</v>
      </c>
      <c r="T98" s="18">
        <f>IFERROR('Comex Stat 15 | EXP (SCN124)'!T97/'Comex Stat 15 | EXP (SCN124)'!$AF97,"")</f>
        <v>4.8355698303895371E-3</v>
      </c>
      <c r="U98" s="18">
        <f>IFERROR('Comex Stat 15 | EXP (SCN124)'!U97/'Comex Stat 15 | EXP (SCN124)'!$AF97,"")</f>
        <v>6.7403397771741381E-3</v>
      </c>
      <c r="V98" s="18">
        <f>IFERROR('Comex Stat 15 | EXP (SCN124)'!V97/'Comex Stat 15 | EXP (SCN124)'!$AF97,"")</f>
        <v>2.9445191244199424E-4</v>
      </c>
      <c r="W98" s="18">
        <f>IFERROR('Comex Stat 15 | EXP (SCN124)'!W97/'Comex Stat 15 | EXP (SCN124)'!$AF97,"")</f>
        <v>3.4775913473358362E-3</v>
      </c>
      <c r="X98" s="18">
        <f>IFERROR('Comex Stat 15 | EXP (SCN124)'!X97/'Comex Stat 15 | EXP (SCN124)'!$AF97,"")</f>
        <v>2.5076488950239026E-4</v>
      </c>
      <c r="Y98" s="18">
        <f>IFERROR('Comex Stat 15 | EXP (SCN124)'!Y97/'Comex Stat 15 | EXP (SCN124)'!$AF97,"")</f>
        <v>1.9683272331427806E-5</v>
      </c>
      <c r="Z98" s="18">
        <f>IFERROR('Comex Stat 15 | EXP (SCN124)'!Z97/'Comex Stat 15 | EXP (SCN124)'!$AF97,"")</f>
        <v>1.6829197843370774E-6</v>
      </c>
      <c r="AA98" s="18">
        <f>IFERROR('Comex Stat 15 | EXP (SCN124)'!AA97/'Comex Stat 15 | EXP (SCN124)'!$AF97,"")</f>
        <v>3.2456731910907879E-4</v>
      </c>
      <c r="AB98" s="18">
        <f>IFERROR('Comex Stat 15 | EXP (SCN124)'!AB97/'Comex Stat 15 | EXP (SCN124)'!$AF97,"")</f>
        <v>1.3940874461457057E-3</v>
      </c>
      <c r="AC98" s="18">
        <f>IFERROR('Comex Stat 15 | EXP (SCN124)'!AC97/'Comex Stat 15 | EXP (SCN124)'!$AF97,"")</f>
        <v>1.0110637607031361E-2</v>
      </c>
      <c r="AD98" s="18">
        <f>IFERROR('Comex Stat 15 | EXP (SCN124)'!AD97/'Comex Stat 15 | EXP (SCN124)'!$AF97,"")</f>
        <v>7.4521557961317278E-2</v>
      </c>
      <c r="AE98" s="18">
        <f>IFERROR('Comex Stat 15 | EXP (SCN124)'!AE97/'Comex Stat 15 | EXP (SCN124)'!$AF97,"")</f>
        <v>0.27755499430016722</v>
      </c>
      <c r="AF98" s="17">
        <f>IFERROR('Comex Stat 15 | EXP (SCN124)'!AF97/'Comex Stat 15 | EXP (SCN124)'!$AF97,"")</f>
        <v>1</v>
      </c>
      <c r="AH98" s="22">
        <v>0</v>
      </c>
      <c r="AJ98" s="33">
        <f t="shared" si="26"/>
        <v>0</v>
      </c>
      <c r="AK98" s="22">
        <f t="shared" si="26"/>
        <v>0</v>
      </c>
      <c r="AL98" s="22">
        <f t="shared" si="26"/>
        <v>0</v>
      </c>
      <c r="AM98" s="22">
        <f t="shared" si="26"/>
        <v>0</v>
      </c>
      <c r="AN98" s="22">
        <f t="shared" si="26"/>
        <v>0</v>
      </c>
      <c r="AO98" s="22">
        <f t="shared" si="26"/>
        <v>0</v>
      </c>
      <c r="AP98" s="22">
        <f t="shared" si="26"/>
        <v>0</v>
      </c>
      <c r="AQ98" s="22">
        <f t="shared" si="26"/>
        <v>0</v>
      </c>
      <c r="AR98" s="22">
        <f t="shared" si="26"/>
        <v>0</v>
      </c>
      <c r="AS98" s="22">
        <f t="shared" si="26"/>
        <v>0</v>
      </c>
      <c r="AT98" s="22">
        <f t="shared" si="26"/>
        <v>0</v>
      </c>
      <c r="AU98" s="22">
        <f t="shared" si="26"/>
        <v>0</v>
      </c>
      <c r="AV98" s="22">
        <f t="shared" si="26"/>
        <v>0</v>
      </c>
      <c r="AW98" s="22">
        <f t="shared" si="26"/>
        <v>0</v>
      </c>
      <c r="AX98" s="22">
        <f t="shared" si="26"/>
        <v>0</v>
      </c>
      <c r="AY98" s="22">
        <f t="shared" si="26"/>
        <v>0</v>
      </c>
      <c r="AZ98" s="22">
        <f t="shared" si="26"/>
        <v>0</v>
      </c>
      <c r="BA98" s="22">
        <f t="shared" si="26"/>
        <v>0</v>
      </c>
      <c r="BB98" s="22">
        <f t="shared" si="26"/>
        <v>0</v>
      </c>
      <c r="BC98" s="22">
        <f t="shared" si="26"/>
        <v>0</v>
      </c>
      <c r="BD98" s="22">
        <f t="shared" si="26"/>
        <v>0</v>
      </c>
      <c r="BE98" s="22">
        <f t="shared" si="26"/>
        <v>0</v>
      </c>
      <c r="BF98" s="22">
        <f t="shared" si="26"/>
        <v>0</v>
      </c>
      <c r="BG98" s="22">
        <f t="shared" si="26"/>
        <v>0</v>
      </c>
      <c r="BH98" s="22">
        <f t="shared" si="26"/>
        <v>0</v>
      </c>
      <c r="BI98" s="22">
        <f t="shared" si="26"/>
        <v>0</v>
      </c>
      <c r="BJ98" s="27">
        <f t="shared" si="19"/>
        <v>0</v>
      </c>
      <c r="BK98" s="27" t="str">
        <f t="shared" si="20"/>
        <v>N</v>
      </c>
    </row>
    <row r="99" spans="2:63" x14ac:dyDescent="0.3">
      <c r="B99" s="2">
        <v>52802</v>
      </c>
      <c r="C99" s="9" t="s">
        <v>123</v>
      </c>
      <c r="D99" s="9">
        <v>96</v>
      </c>
      <c r="E99" s="9" t="str">
        <f t="shared" si="18"/>
        <v>S</v>
      </c>
      <c r="F99" s="18">
        <f>IFERROR('Comex Stat 15 | EXP (SCN124)'!F98/'Comex Stat 15 | EXP (SCN124)'!$AF98,"")</f>
        <v>0.28897415762277956</v>
      </c>
      <c r="G99" s="18">
        <f>IFERROR('Comex Stat 15 | EXP (SCN124)'!G98/'Comex Stat 15 | EXP (SCN124)'!$AF98,"")</f>
        <v>1.3753302622114088E-2</v>
      </c>
      <c r="H99" s="18">
        <f>IFERROR('Comex Stat 15 | EXP (SCN124)'!H98/'Comex Stat 15 | EXP (SCN124)'!$AF98,"")</f>
        <v>5.1064740038254327E-5</v>
      </c>
      <c r="I99" s="18">
        <f>IFERROR('Comex Stat 15 | EXP (SCN124)'!I98/'Comex Stat 15 | EXP (SCN124)'!$AF98,"")</f>
        <v>2.3562155639698453E-3</v>
      </c>
      <c r="J99" s="18">
        <f>IFERROR('Comex Stat 15 | EXP (SCN124)'!J98/'Comex Stat 15 | EXP (SCN124)'!$AF98,"")</f>
        <v>1.0454198747989075E-5</v>
      </c>
      <c r="K99" s="18">
        <f>IFERROR('Comex Stat 15 | EXP (SCN124)'!K98/'Comex Stat 15 | EXP (SCN124)'!$AF98,"")</f>
        <v>1.4084620305511896E-2</v>
      </c>
      <c r="L99" s="18">
        <f>IFERROR('Comex Stat 15 | EXP (SCN124)'!L98/'Comex Stat 15 | EXP (SCN124)'!$AF98,"")</f>
        <v>2.7583001312001944E-3</v>
      </c>
      <c r="M99" s="18">
        <f>IFERROR('Comex Stat 15 | EXP (SCN124)'!M98/'Comex Stat 15 | EXP (SCN124)'!$AF98,"")</f>
        <v>1.7771333702446965E-2</v>
      </c>
      <c r="N99" s="18">
        <f>IFERROR('Comex Stat 15 | EXP (SCN124)'!N98/'Comex Stat 15 | EXP (SCN124)'!$AF98,"")</f>
        <v>3.6549487161238725E-4</v>
      </c>
      <c r="O99" s="18">
        <f>IFERROR('Comex Stat 15 | EXP (SCN124)'!O98/'Comex Stat 15 | EXP (SCN124)'!$AF98,"")</f>
        <v>5.8816930494455452E-3</v>
      </c>
      <c r="P99" s="18">
        <f>IFERROR('Comex Stat 15 | EXP (SCN124)'!P98/'Comex Stat 15 | EXP (SCN124)'!$AF98,"")</f>
        <v>7.5028980245183123E-4</v>
      </c>
      <c r="Q99" s="18">
        <f>IFERROR('Comex Stat 15 | EXP (SCN124)'!Q98/'Comex Stat 15 | EXP (SCN124)'!$AF98,"")</f>
        <v>8.3110880046513146E-4</v>
      </c>
      <c r="R99" s="18">
        <f>IFERROR('Comex Stat 15 | EXP (SCN124)'!R98/'Comex Stat 15 | EXP (SCN124)'!$AF98,"")</f>
        <v>3.7373760524060939E-3</v>
      </c>
      <c r="S99" s="18">
        <f>IFERROR('Comex Stat 15 | EXP (SCN124)'!S98/'Comex Stat 15 | EXP (SCN124)'!$AF98,"")</f>
        <v>5.9584912017865421E-3</v>
      </c>
      <c r="T99" s="18">
        <f>IFERROR('Comex Stat 15 | EXP (SCN124)'!T98/'Comex Stat 15 | EXP (SCN124)'!$AF98,"")</f>
        <v>0.21840630565101712</v>
      </c>
      <c r="U99" s="18">
        <f>IFERROR('Comex Stat 15 | EXP (SCN124)'!U98/'Comex Stat 15 | EXP (SCN124)'!$AF98,"")</f>
        <v>6.2483941747596241E-4</v>
      </c>
      <c r="V99" s="18">
        <f>IFERROR('Comex Stat 15 | EXP (SCN124)'!V98/'Comex Stat 15 | EXP (SCN124)'!$AF98,"")</f>
        <v>3.9054474015083802E-3</v>
      </c>
      <c r="W99" s="18">
        <f>IFERROR('Comex Stat 15 | EXP (SCN124)'!W98/'Comex Stat 15 | EXP (SCN124)'!$AF98,"")</f>
        <v>0</v>
      </c>
      <c r="X99" s="18">
        <f>IFERROR('Comex Stat 15 | EXP (SCN124)'!X98/'Comex Stat 15 | EXP (SCN124)'!$AF98,"")</f>
        <v>2.1712566630438846E-4</v>
      </c>
      <c r="Y99" s="18">
        <f>IFERROR('Comex Stat 15 | EXP (SCN124)'!Y98/'Comex Stat 15 | EXP (SCN124)'!$AF98,"")</f>
        <v>0</v>
      </c>
      <c r="Z99" s="18">
        <f>IFERROR('Comex Stat 15 | EXP (SCN124)'!Z98/'Comex Stat 15 | EXP (SCN124)'!$AF98,"")</f>
        <v>2.2918820332129895E-5</v>
      </c>
      <c r="AA99" s="18">
        <f>IFERROR('Comex Stat 15 | EXP (SCN124)'!AA98/'Comex Stat 15 | EXP (SCN124)'!$AF98,"")</f>
        <v>0</v>
      </c>
      <c r="AB99" s="18">
        <f>IFERROR('Comex Stat 15 | EXP (SCN124)'!AB98/'Comex Stat 15 | EXP (SCN124)'!$AF98,"")</f>
        <v>4.4108677025169287E-4</v>
      </c>
      <c r="AC99" s="18">
        <f>IFERROR('Comex Stat 15 | EXP (SCN124)'!AC98/'Comex Stat 15 | EXP (SCN124)'!$AF98,"")</f>
        <v>9.2479450462980278E-5</v>
      </c>
      <c r="AD99" s="18">
        <f>IFERROR('Comex Stat 15 | EXP (SCN124)'!AD98/'Comex Stat 15 | EXP (SCN124)'!$AF98,"")</f>
        <v>0.39445501256715315</v>
      </c>
      <c r="AE99" s="18">
        <f>IFERROR('Comex Stat 15 | EXP (SCN124)'!AE98/'Comex Stat 15 | EXP (SCN124)'!$AF98,"")</f>
        <v>2.4550881590517881E-2</v>
      </c>
      <c r="AF99" s="17">
        <f>IFERROR('Comex Stat 15 | EXP (SCN124)'!AF98/'Comex Stat 15 | EXP (SCN124)'!$AF98,"")</f>
        <v>1</v>
      </c>
      <c r="AH99" s="22">
        <v>0</v>
      </c>
      <c r="AJ99" s="33">
        <f t="shared" si="26"/>
        <v>0</v>
      </c>
      <c r="AK99" s="22">
        <f t="shared" si="26"/>
        <v>0</v>
      </c>
      <c r="AL99" s="22">
        <f t="shared" si="26"/>
        <v>0</v>
      </c>
      <c r="AM99" s="22">
        <f t="shared" si="26"/>
        <v>0</v>
      </c>
      <c r="AN99" s="22">
        <f t="shared" si="26"/>
        <v>0</v>
      </c>
      <c r="AO99" s="22">
        <f t="shared" si="26"/>
        <v>0</v>
      </c>
      <c r="AP99" s="22">
        <f t="shared" si="26"/>
        <v>0</v>
      </c>
      <c r="AQ99" s="22">
        <f t="shared" si="26"/>
        <v>0</v>
      </c>
      <c r="AR99" s="22">
        <f t="shared" si="26"/>
        <v>0</v>
      </c>
      <c r="AS99" s="22">
        <f t="shared" si="26"/>
        <v>0</v>
      </c>
      <c r="AT99" s="22">
        <f t="shared" si="26"/>
        <v>0</v>
      </c>
      <c r="AU99" s="22">
        <f t="shared" si="26"/>
        <v>0</v>
      </c>
      <c r="AV99" s="22">
        <f t="shared" si="26"/>
        <v>0</v>
      </c>
      <c r="AW99" s="22">
        <f t="shared" si="26"/>
        <v>0</v>
      </c>
      <c r="AX99" s="22">
        <f t="shared" si="26"/>
        <v>0</v>
      </c>
      <c r="AY99" s="22">
        <f t="shared" si="26"/>
        <v>0</v>
      </c>
      <c r="AZ99" s="22">
        <f t="shared" si="26"/>
        <v>0</v>
      </c>
      <c r="BA99" s="22">
        <f t="shared" si="26"/>
        <v>0</v>
      </c>
      <c r="BB99" s="22">
        <f t="shared" si="26"/>
        <v>0</v>
      </c>
      <c r="BC99" s="22">
        <f t="shared" si="26"/>
        <v>0</v>
      </c>
      <c r="BD99" s="22">
        <f t="shared" si="26"/>
        <v>0</v>
      </c>
      <c r="BE99" s="22">
        <f t="shared" si="26"/>
        <v>0</v>
      </c>
      <c r="BF99" s="22">
        <f t="shared" si="26"/>
        <v>0</v>
      </c>
      <c r="BG99" s="22">
        <f t="shared" si="26"/>
        <v>0</v>
      </c>
      <c r="BH99" s="22">
        <f t="shared" si="26"/>
        <v>0</v>
      </c>
      <c r="BI99" s="22">
        <f t="shared" si="26"/>
        <v>0</v>
      </c>
      <c r="BJ99" s="27">
        <f t="shared" si="19"/>
        <v>0</v>
      </c>
      <c r="BK99" s="27" t="str">
        <f t="shared" si="20"/>
        <v>N</v>
      </c>
    </row>
    <row r="100" spans="2:63" x14ac:dyDescent="0.3">
      <c r="B100" s="2">
        <v>55001</v>
      </c>
      <c r="C100" s="9" t="s">
        <v>124</v>
      </c>
      <c r="D100" s="9">
        <v>97</v>
      </c>
      <c r="E100" s="9" t="str">
        <f t="shared" si="18"/>
        <v>S</v>
      </c>
      <c r="F100" s="18">
        <f>IFERROR('Comex Stat 15 | EXP (SCN124)'!F99/'Comex Stat 15 | EXP (SCN124)'!$AF99,"")</f>
        <v>2.92169848071679E-2</v>
      </c>
      <c r="G100" s="18">
        <f>IFERROR('Comex Stat 15 | EXP (SCN124)'!G99/'Comex Stat 15 | EXP (SCN124)'!$AF99,"")</f>
        <v>0</v>
      </c>
      <c r="H100" s="18">
        <f>IFERROR('Comex Stat 15 | EXP (SCN124)'!H99/'Comex Stat 15 | EXP (SCN124)'!$AF99,"")</f>
        <v>0</v>
      </c>
      <c r="I100" s="18">
        <f>IFERROR('Comex Stat 15 | EXP (SCN124)'!I99/'Comex Stat 15 | EXP (SCN124)'!$AF99,"")</f>
        <v>0</v>
      </c>
      <c r="J100" s="18">
        <f>IFERROR('Comex Stat 15 | EXP (SCN124)'!J99/'Comex Stat 15 | EXP (SCN124)'!$AF99,"")</f>
        <v>0</v>
      </c>
      <c r="K100" s="18">
        <f>IFERROR('Comex Stat 15 | EXP (SCN124)'!K99/'Comex Stat 15 | EXP (SCN124)'!$AF99,"")</f>
        <v>0</v>
      </c>
      <c r="L100" s="18">
        <f>IFERROR('Comex Stat 15 | EXP (SCN124)'!L99/'Comex Stat 15 | EXP (SCN124)'!$AF99,"")</f>
        <v>7.7911959485781066E-3</v>
      </c>
      <c r="M100" s="18">
        <f>IFERROR('Comex Stat 15 | EXP (SCN124)'!M99/'Comex Stat 15 | EXP (SCN124)'!$AF99,"")</f>
        <v>0.56836774444877292</v>
      </c>
      <c r="N100" s="18">
        <f>IFERROR('Comex Stat 15 | EXP (SCN124)'!N99/'Comex Stat 15 | EXP (SCN124)'!$AF99,"")</f>
        <v>0</v>
      </c>
      <c r="O100" s="18">
        <f>IFERROR('Comex Stat 15 | EXP (SCN124)'!O99/'Comex Stat 15 | EXP (SCN124)'!$AF99,"")</f>
        <v>0</v>
      </c>
      <c r="P100" s="18">
        <f>IFERROR('Comex Stat 15 | EXP (SCN124)'!P99/'Comex Stat 15 | EXP (SCN124)'!$AF99,"")</f>
        <v>0</v>
      </c>
      <c r="Q100" s="18">
        <f>IFERROR('Comex Stat 15 | EXP (SCN124)'!Q99/'Comex Stat 15 | EXP (SCN124)'!$AF99,"")</f>
        <v>0</v>
      </c>
      <c r="R100" s="18">
        <f>IFERROR('Comex Stat 15 | EXP (SCN124)'!R99/'Comex Stat 15 | EXP (SCN124)'!$AF99,"")</f>
        <v>0</v>
      </c>
      <c r="S100" s="18">
        <f>IFERROR('Comex Stat 15 | EXP (SCN124)'!S99/'Comex Stat 15 | EXP (SCN124)'!$AF99,"")</f>
        <v>6.0381768601480326E-2</v>
      </c>
      <c r="T100" s="18">
        <f>IFERROR('Comex Stat 15 | EXP (SCN124)'!T99/'Comex Stat 15 | EXP (SCN124)'!$AF99,"")</f>
        <v>0</v>
      </c>
      <c r="U100" s="18">
        <f>IFERROR('Comex Stat 15 | EXP (SCN124)'!U99/'Comex Stat 15 | EXP (SCN124)'!$AF99,"")</f>
        <v>0</v>
      </c>
      <c r="V100" s="18">
        <f>IFERROR('Comex Stat 15 | EXP (SCN124)'!V99/'Comex Stat 15 | EXP (SCN124)'!$AF99,"")</f>
        <v>0</v>
      </c>
      <c r="W100" s="18">
        <f>IFERROR('Comex Stat 15 | EXP (SCN124)'!W99/'Comex Stat 15 | EXP (SCN124)'!$AF99,"")</f>
        <v>0</v>
      </c>
      <c r="X100" s="18">
        <f>IFERROR('Comex Stat 15 | EXP (SCN124)'!X99/'Comex Stat 15 | EXP (SCN124)'!$AF99,"")</f>
        <v>0</v>
      </c>
      <c r="Y100" s="18">
        <f>IFERROR('Comex Stat 15 | EXP (SCN124)'!Y99/'Comex Stat 15 | EXP (SCN124)'!$AF99,"")</f>
        <v>0</v>
      </c>
      <c r="Z100" s="18">
        <f>IFERROR('Comex Stat 15 | EXP (SCN124)'!Z99/'Comex Stat 15 | EXP (SCN124)'!$AF99,"")</f>
        <v>0</v>
      </c>
      <c r="AA100" s="18">
        <f>IFERROR('Comex Stat 15 | EXP (SCN124)'!AA99/'Comex Stat 15 | EXP (SCN124)'!$AF99,"")</f>
        <v>0</v>
      </c>
      <c r="AB100" s="18">
        <f>IFERROR('Comex Stat 15 | EXP (SCN124)'!AB99/'Comex Stat 15 | EXP (SCN124)'!$AF99,"")</f>
        <v>0</v>
      </c>
      <c r="AC100" s="18">
        <f>IFERROR('Comex Stat 15 | EXP (SCN124)'!AC99/'Comex Stat 15 | EXP (SCN124)'!$AF99,"")</f>
        <v>0</v>
      </c>
      <c r="AD100" s="18">
        <f>IFERROR('Comex Stat 15 | EXP (SCN124)'!AD99/'Comex Stat 15 | EXP (SCN124)'!$AF99,"")</f>
        <v>0</v>
      </c>
      <c r="AE100" s="18">
        <f>IFERROR('Comex Stat 15 | EXP (SCN124)'!AE99/'Comex Stat 15 | EXP (SCN124)'!$AF99,"")</f>
        <v>0.3342423061940008</v>
      </c>
      <c r="AF100" s="17">
        <f>IFERROR('Comex Stat 15 | EXP (SCN124)'!AF99/'Comex Stat 15 | EXP (SCN124)'!$AF99,"")</f>
        <v>1</v>
      </c>
      <c r="AH100" s="22">
        <v>0</v>
      </c>
      <c r="AJ100" s="33">
        <f t="shared" si="26"/>
        <v>0</v>
      </c>
      <c r="AK100" s="22">
        <f t="shared" si="26"/>
        <v>0</v>
      </c>
      <c r="AL100" s="22">
        <f t="shared" si="26"/>
        <v>0</v>
      </c>
      <c r="AM100" s="22">
        <f t="shared" si="26"/>
        <v>0</v>
      </c>
      <c r="AN100" s="22">
        <f t="shared" si="26"/>
        <v>0</v>
      </c>
      <c r="AO100" s="22">
        <f t="shared" si="26"/>
        <v>0</v>
      </c>
      <c r="AP100" s="22">
        <f t="shared" si="26"/>
        <v>0</v>
      </c>
      <c r="AQ100" s="22">
        <f t="shared" si="26"/>
        <v>0</v>
      </c>
      <c r="AR100" s="22">
        <f t="shared" si="26"/>
        <v>0</v>
      </c>
      <c r="AS100" s="22">
        <f t="shared" si="26"/>
        <v>0</v>
      </c>
      <c r="AT100" s="22">
        <f t="shared" si="26"/>
        <v>0</v>
      </c>
      <c r="AU100" s="22">
        <f t="shared" si="26"/>
        <v>0</v>
      </c>
      <c r="AV100" s="22">
        <f t="shared" si="26"/>
        <v>0</v>
      </c>
      <c r="AW100" s="22">
        <f t="shared" si="26"/>
        <v>0</v>
      </c>
      <c r="AX100" s="22">
        <f t="shared" si="26"/>
        <v>0</v>
      </c>
      <c r="AY100" s="22">
        <f t="shared" si="26"/>
        <v>0</v>
      </c>
      <c r="AZ100" s="22">
        <f t="shared" si="26"/>
        <v>0</v>
      </c>
      <c r="BA100" s="22">
        <f t="shared" si="26"/>
        <v>0</v>
      </c>
      <c r="BB100" s="22">
        <f t="shared" si="26"/>
        <v>0</v>
      </c>
      <c r="BC100" s="22">
        <f t="shared" si="26"/>
        <v>0</v>
      </c>
      <c r="BD100" s="22">
        <f t="shared" si="26"/>
        <v>0</v>
      </c>
      <c r="BE100" s="22">
        <f t="shared" si="26"/>
        <v>0</v>
      </c>
      <c r="BF100" s="22">
        <f t="shared" si="26"/>
        <v>0</v>
      </c>
      <c r="BG100" s="22">
        <f t="shared" si="26"/>
        <v>0</v>
      </c>
      <c r="BH100" s="22">
        <f t="shared" si="26"/>
        <v>0</v>
      </c>
      <c r="BI100" s="22">
        <f t="shared" si="26"/>
        <v>0</v>
      </c>
      <c r="BJ100" s="27">
        <f t="shared" si="19"/>
        <v>0</v>
      </c>
      <c r="BK100" s="27" t="str">
        <f t="shared" si="20"/>
        <v>N</v>
      </c>
    </row>
    <row r="101" spans="2:63" x14ac:dyDescent="0.3">
      <c r="B101" s="2">
        <v>56001</v>
      </c>
      <c r="C101" s="9" t="s">
        <v>125</v>
      </c>
      <c r="D101" s="9">
        <v>98</v>
      </c>
      <c r="E101" s="9" t="str">
        <f t="shared" si="18"/>
        <v>S</v>
      </c>
      <c r="F101" s="18">
        <f>IFERROR('Comex Stat 15 | EXP (SCN124)'!F100/'Comex Stat 15 | EXP (SCN124)'!$AF100,"")</f>
        <v>0.14921593880848</v>
      </c>
      <c r="G101" s="18">
        <f>IFERROR('Comex Stat 15 | EXP (SCN124)'!G100/'Comex Stat 15 | EXP (SCN124)'!$AF100,"")</f>
        <v>9.797666202985297E-3</v>
      </c>
      <c r="H101" s="18">
        <f>IFERROR('Comex Stat 15 | EXP (SCN124)'!H100/'Comex Stat 15 | EXP (SCN124)'!$AF100,"")</f>
        <v>1.0347840282381329E-4</v>
      </c>
      <c r="I101" s="18">
        <f>IFERROR('Comex Stat 15 | EXP (SCN124)'!I100/'Comex Stat 15 | EXP (SCN124)'!$AF100,"")</f>
        <v>4.4266961288619263E-3</v>
      </c>
      <c r="J101" s="18">
        <f>IFERROR('Comex Stat 15 | EXP (SCN124)'!J100/'Comex Stat 15 | EXP (SCN124)'!$AF100,"")</f>
        <v>3.8688945023530533E-5</v>
      </c>
      <c r="K101" s="18">
        <f>IFERROR('Comex Stat 15 | EXP (SCN124)'!K100/'Comex Stat 15 | EXP (SCN124)'!$AF100,"")</f>
        <v>1.1684500874918388E-2</v>
      </c>
      <c r="L101" s="18">
        <f>IFERROR('Comex Stat 15 | EXP (SCN124)'!L100/'Comex Stat 15 | EXP (SCN124)'!$AF100,"")</f>
        <v>1.2803701886974708E-4</v>
      </c>
      <c r="M101" s="18">
        <f>IFERROR('Comex Stat 15 | EXP (SCN124)'!M100/'Comex Stat 15 | EXP (SCN124)'!$AF100,"")</f>
        <v>1.1709178671387959E-3</v>
      </c>
      <c r="N101" s="18">
        <f>IFERROR('Comex Stat 15 | EXP (SCN124)'!N100/'Comex Stat 15 | EXP (SCN124)'!$AF100,"")</f>
        <v>1.4391781031952897E-3</v>
      </c>
      <c r="O101" s="18">
        <f>IFERROR('Comex Stat 15 | EXP (SCN124)'!O100/'Comex Stat 15 | EXP (SCN124)'!$AF100,"")</f>
        <v>1.2508670748258498E-2</v>
      </c>
      <c r="P101" s="18">
        <f>IFERROR('Comex Stat 15 | EXP (SCN124)'!P100/'Comex Stat 15 | EXP (SCN124)'!$AF100,"")</f>
        <v>6.3314600057760795E-6</v>
      </c>
      <c r="Q101" s="18">
        <f>IFERROR('Comex Stat 15 | EXP (SCN124)'!Q100/'Comex Stat 15 | EXP (SCN124)'!$AF100,"")</f>
        <v>0</v>
      </c>
      <c r="R101" s="18">
        <f>IFERROR('Comex Stat 15 | EXP (SCN124)'!R100/'Comex Stat 15 | EXP (SCN124)'!$AF100,"")</f>
        <v>4.7104721663208098E-3</v>
      </c>
      <c r="S101" s="18">
        <f>IFERROR('Comex Stat 15 | EXP (SCN124)'!S100/'Comex Stat 15 | EXP (SCN124)'!$AF100,"")</f>
        <v>0</v>
      </c>
      <c r="T101" s="18">
        <f>IFERROR('Comex Stat 15 | EXP (SCN124)'!T100/'Comex Stat 15 | EXP (SCN124)'!$AF100,"")</f>
        <v>0</v>
      </c>
      <c r="U101" s="18">
        <f>IFERROR('Comex Stat 15 | EXP (SCN124)'!U100/'Comex Stat 15 | EXP (SCN124)'!$AF100,"")</f>
        <v>0</v>
      </c>
      <c r="V101" s="18">
        <f>IFERROR('Comex Stat 15 | EXP (SCN124)'!V100/'Comex Stat 15 | EXP (SCN124)'!$AF100,"")</f>
        <v>0</v>
      </c>
      <c r="W101" s="18">
        <f>IFERROR('Comex Stat 15 | EXP (SCN124)'!W100/'Comex Stat 15 | EXP (SCN124)'!$AF100,"")</f>
        <v>0</v>
      </c>
      <c r="X101" s="18">
        <f>IFERROR('Comex Stat 15 | EXP (SCN124)'!X100/'Comex Stat 15 | EXP (SCN124)'!$AF100,"")</f>
        <v>0</v>
      </c>
      <c r="Y101" s="18">
        <f>IFERROR('Comex Stat 15 | EXP (SCN124)'!Y100/'Comex Stat 15 | EXP (SCN124)'!$AF100,"")</f>
        <v>0</v>
      </c>
      <c r="Z101" s="18">
        <f>IFERROR('Comex Stat 15 | EXP (SCN124)'!Z100/'Comex Stat 15 | EXP (SCN124)'!$AF100,"")</f>
        <v>0</v>
      </c>
      <c r="AA101" s="18">
        <f>IFERROR('Comex Stat 15 | EXP (SCN124)'!AA100/'Comex Stat 15 | EXP (SCN124)'!$AF100,"")</f>
        <v>0</v>
      </c>
      <c r="AB101" s="18">
        <f>IFERROR('Comex Stat 15 | EXP (SCN124)'!AB100/'Comex Stat 15 | EXP (SCN124)'!$AF100,"")</f>
        <v>3.3744558929490451E-2</v>
      </c>
      <c r="AC101" s="18">
        <f>IFERROR('Comex Stat 15 | EXP (SCN124)'!AC100/'Comex Stat 15 | EXP (SCN124)'!$AF100,"")</f>
        <v>0</v>
      </c>
      <c r="AD101" s="18">
        <f>IFERROR('Comex Stat 15 | EXP (SCN124)'!AD100/'Comex Stat 15 | EXP (SCN124)'!$AF100,"")</f>
        <v>0.20351667761686468</v>
      </c>
      <c r="AE101" s="18">
        <f>IFERROR('Comex Stat 15 | EXP (SCN124)'!AE100/'Comex Stat 15 | EXP (SCN124)'!$AF100,"")</f>
        <v>0.56750818672676295</v>
      </c>
      <c r="AF101" s="17">
        <f>IFERROR('Comex Stat 15 | EXP (SCN124)'!AF100/'Comex Stat 15 | EXP (SCN124)'!$AF100,"")</f>
        <v>1</v>
      </c>
      <c r="AH101" s="22">
        <v>0</v>
      </c>
      <c r="AJ101" s="33">
        <f t="shared" si="26"/>
        <v>0</v>
      </c>
      <c r="AK101" s="22">
        <f t="shared" si="26"/>
        <v>0</v>
      </c>
      <c r="AL101" s="22">
        <f t="shared" si="26"/>
        <v>0</v>
      </c>
      <c r="AM101" s="22">
        <f t="shared" si="26"/>
        <v>0</v>
      </c>
      <c r="AN101" s="22">
        <f t="shared" si="26"/>
        <v>0</v>
      </c>
      <c r="AO101" s="22">
        <f t="shared" si="26"/>
        <v>0</v>
      </c>
      <c r="AP101" s="22">
        <f t="shared" si="26"/>
        <v>0</v>
      </c>
      <c r="AQ101" s="22">
        <f t="shared" si="26"/>
        <v>0</v>
      </c>
      <c r="AR101" s="22">
        <f t="shared" si="26"/>
        <v>0</v>
      </c>
      <c r="AS101" s="22">
        <f t="shared" si="26"/>
        <v>0</v>
      </c>
      <c r="AT101" s="22">
        <f t="shared" si="26"/>
        <v>0</v>
      </c>
      <c r="AU101" s="22">
        <f t="shared" si="26"/>
        <v>0</v>
      </c>
      <c r="AV101" s="22">
        <f t="shared" si="26"/>
        <v>0</v>
      </c>
      <c r="AW101" s="22">
        <f t="shared" si="26"/>
        <v>0</v>
      </c>
      <c r="AX101" s="22">
        <f t="shared" si="26"/>
        <v>0</v>
      </c>
      <c r="AY101" s="22">
        <f t="shared" si="26"/>
        <v>0</v>
      </c>
      <c r="AZ101" s="22">
        <f t="shared" si="26"/>
        <v>0</v>
      </c>
      <c r="BA101" s="22">
        <f t="shared" si="26"/>
        <v>0</v>
      </c>
      <c r="BB101" s="22">
        <f t="shared" si="26"/>
        <v>0</v>
      </c>
      <c r="BC101" s="22">
        <f t="shared" si="26"/>
        <v>0</v>
      </c>
      <c r="BD101" s="22">
        <f t="shared" si="26"/>
        <v>0</v>
      </c>
      <c r="BE101" s="22">
        <f t="shared" si="26"/>
        <v>0</v>
      </c>
      <c r="BF101" s="22">
        <f t="shared" si="26"/>
        <v>0</v>
      </c>
      <c r="BG101" s="22">
        <f t="shared" si="26"/>
        <v>0</v>
      </c>
      <c r="BH101" s="22">
        <f t="shared" si="26"/>
        <v>0</v>
      </c>
      <c r="BI101" s="22">
        <f t="shared" si="26"/>
        <v>0</v>
      </c>
      <c r="BJ101" s="27">
        <f t="shared" si="19"/>
        <v>0</v>
      </c>
      <c r="BK101" s="27" t="str">
        <f t="shared" si="20"/>
        <v>N</v>
      </c>
    </row>
    <row r="102" spans="2:63" x14ac:dyDescent="0.3">
      <c r="B102" s="2">
        <v>58001</v>
      </c>
      <c r="C102" s="9" t="s">
        <v>126</v>
      </c>
      <c r="D102" s="9">
        <v>99</v>
      </c>
      <c r="E102" s="9" t="str">
        <f t="shared" si="18"/>
        <v>S</v>
      </c>
      <c r="F102" s="18">
        <f>IFERROR('Comex Stat 15 | EXP (SCN124)'!F101/'Comex Stat 15 | EXP (SCN124)'!$AF101,"")</f>
        <v>0.1641868019777884</v>
      </c>
      <c r="G102" s="18">
        <f>IFERROR('Comex Stat 15 | EXP (SCN124)'!G101/'Comex Stat 15 | EXP (SCN124)'!$AF101,"")</f>
        <v>9.1210304773917247E-4</v>
      </c>
      <c r="H102" s="18">
        <f>IFERROR('Comex Stat 15 | EXP (SCN124)'!H101/'Comex Stat 15 | EXP (SCN124)'!$AF101,"")</f>
        <v>1.0126001442469712E-5</v>
      </c>
      <c r="I102" s="18">
        <f>IFERROR('Comex Stat 15 | EXP (SCN124)'!I101/'Comex Stat 15 | EXP (SCN124)'!$AF101,"")</f>
        <v>1.0264713790996694E-5</v>
      </c>
      <c r="J102" s="18">
        <f>IFERROR('Comex Stat 15 | EXP (SCN124)'!J101/'Comex Stat 15 | EXP (SCN124)'!$AF101,"")</f>
        <v>3.6425862723185566E-4</v>
      </c>
      <c r="K102" s="18">
        <f>IFERROR('Comex Stat 15 | EXP (SCN124)'!K101/'Comex Stat 15 | EXP (SCN124)'!$AF101,"")</f>
        <v>6.9351666112164048E-2</v>
      </c>
      <c r="L102" s="18">
        <f>IFERROR('Comex Stat 15 | EXP (SCN124)'!L101/'Comex Stat 15 | EXP (SCN124)'!$AF101,"")</f>
        <v>1.5193371602683168E-2</v>
      </c>
      <c r="M102" s="18">
        <f>IFERROR('Comex Stat 15 | EXP (SCN124)'!M101/'Comex Stat 15 | EXP (SCN124)'!$AF101,"")</f>
        <v>1.1864483306558381E-2</v>
      </c>
      <c r="N102" s="18">
        <f>IFERROR('Comex Stat 15 | EXP (SCN124)'!N101/'Comex Stat 15 | EXP (SCN124)'!$AF101,"")</f>
        <v>4.08924003457544E-4</v>
      </c>
      <c r="O102" s="18">
        <f>IFERROR('Comex Stat 15 | EXP (SCN124)'!O101/'Comex Stat 15 | EXP (SCN124)'!$AF101,"")</f>
        <v>2.2139739236043128E-2</v>
      </c>
      <c r="P102" s="18">
        <f>IFERROR('Comex Stat 15 | EXP (SCN124)'!P101/'Comex Stat 15 | EXP (SCN124)'!$AF101,"")</f>
        <v>1.0725862993674647E-2</v>
      </c>
      <c r="Q102" s="18">
        <f>IFERROR('Comex Stat 15 | EXP (SCN124)'!Q101/'Comex Stat 15 | EXP (SCN124)'!$AF101,"")</f>
        <v>1.3162137327028303E-2</v>
      </c>
      <c r="R102" s="18">
        <f>IFERROR('Comex Stat 15 | EXP (SCN124)'!R101/'Comex Stat 15 | EXP (SCN124)'!$AF101,"")</f>
        <v>6.4884642996375377E-2</v>
      </c>
      <c r="S102" s="18">
        <f>IFERROR('Comex Stat 15 | EXP (SCN124)'!S101/'Comex Stat 15 | EXP (SCN124)'!$AF101,"")</f>
        <v>1.9235865575805016E-2</v>
      </c>
      <c r="T102" s="18">
        <f>IFERROR('Comex Stat 15 | EXP (SCN124)'!T101/'Comex Stat 15 | EXP (SCN124)'!$AF101,"")</f>
        <v>6.1849686166779265E-2</v>
      </c>
      <c r="U102" s="18">
        <f>IFERROR('Comex Stat 15 | EXP (SCN124)'!U101/'Comex Stat 15 | EXP (SCN124)'!$AF101,"")</f>
        <v>1.2446589677151863E-2</v>
      </c>
      <c r="V102" s="18">
        <f>IFERROR('Comex Stat 15 | EXP (SCN124)'!V101/'Comex Stat 15 | EXP (SCN124)'!$AF101,"")</f>
        <v>2.8288302796850146E-2</v>
      </c>
      <c r="W102" s="18">
        <f>IFERROR('Comex Stat 15 | EXP (SCN124)'!W101/'Comex Stat 15 | EXP (SCN124)'!$AF101,"")</f>
        <v>3.9819460329898193E-3</v>
      </c>
      <c r="X102" s="18">
        <f>IFERROR('Comex Stat 15 | EXP (SCN124)'!X101/'Comex Stat 15 | EXP (SCN124)'!$AF101,"")</f>
        <v>2.9044701233367783E-2</v>
      </c>
      <c r="Y102" s="18">
        <f>IFERROR('Comex Stat 15 | EXP (SCN124)'!Y101/'Comex Stat 15 | EXP (SCN124)'!$AF101,"")</f>
        <v>1.5951920080602971E-6</v>
      </c>
      <c r="Z102" s="18">
        <f>IFERROR('Comex Stat 15 | EXP (SCN124)'!Z101/'Comex Stat 15 | EXP (SCN124)'!$AF101,"")</f>
        <v>5.9011007310348839E-3</v>
      </c>
      <c r="AA102" s="18">
        <f>IFERROR('Comex Stat 15 | EXP (SCN124)'!AA101/'Comex Stat 15 | EXP (SCN124)'!$AF101,"")</f>
        <v>7.4009973556571438E-3</v>
      </c>
      <c r="AB102" s="18">
        <f>IFERROR('Comex Stat 15 | EXP (SCN124)'!AB101/'Comex Stat 15 | EXP (SCN124)'!$AF101,"")</f>
        <v>6.2534300962934185E-3</v>
      </c>
      <c r="AC102" s="18">
        <f>IFERROR('Comex Stat 15 | EXP (SCN124)'!AC101/'Comex Stat 15 | EXP (SCN124)'!$AF101,"")</f>
        <v>2.0469711915952524E-2</v>
      </c>
      <c r="AD102" s="18">
        <f>IFERROR('Comex Stat 15 | EXP (SCN124)'!AD101/'Comex Stat 15 | EXP (SCN124)'!$AF101,"")</f>
        <v>0.16326221481868181</v>
      </c>
      <c r="AE102" s="18">
        <f>IFERROR('Comex Stat 15 | EXP (SCN124)'!AE101/'Comex Stat 15 | EXP (SCN124)'!$AF101,"")</f>
        <v>0.26864947646145076</v>
      </c>
      <c r="AF102" s="17">
        <f>IFERROR('Comex Stat 15 | EXP (SCN124)'!AF101/'Comex Stat 15 | EXP (SCN124)'!$AF101,"")</f>
        <v>1</v>
      </c>
      <c r="AH102" s="22">
        <v>0</v>
      </c>
      <c r="AJ102" s="33">
        <f t="shared" si="26"/>
        <v>0</v>
      </c>
      <c r="AK102" s="22">
        <f t="shared" si="26"/>
        <v>0</v>
      </c>
      <c r="AL102" s="22">
        <f t="shared" si="26"/>
        <v>0</v>
      </c>
      <c r="AM102" s="22">
        <f t="shared" si="26"/>
        <v>0</v>
      </c>
      <c r="AN102" s="22">
        <f t="shared" si="26"/>
        <v>0</v>
      </c>
      <c r="AO102" s="22">
        <f t="shared" si="26"/>
        <v>0</v>
      </c>
      <c r="AP102" s="22">
        <f t="shared" si="26"/>
        <v>0</v>
      </c>
      <c r="AQ102" s="22">
        <f t="shared" si="26"/>
        <v>0</v>
      </c>
      <c r="AR102" s="22">
        <f t="shared" si="26"/>
        <v>0</v>
      </c>
      <c r="AS102" s="22">
        <f t="shared" si="26"/>
        <v>0</v>
      </c>
      <c r="AT102" s="22">
        <f t="shared" si="26"/>
        <v>0</v>
      </c>
      <c r="AU102" s="22">
        <f t="shared" si="26"/>
        <v>0</v>
      </c>
      <c r="AV102" s="22">
        <f t="shared" si="26"/>
        <v>0</v>
      </c>
      <c r="AW102" s="22">
        <f t="shared" si="26"/>
        <v>0</v>
      </c>
      <c r="AX102" s="22">
        <f t="shared" si="26"/>
        <v>0</v>
      </c>
      <c r="AY102" s="22">
        <f t="shared" si="26"/>
        <v>0</v>
      </c>
      <c r="AZ102" s="22">
        <f t="shared" si="26"/>
        <v>0</v>
      </c>
      <c r="BA102" s="22">
        <f t="shared" si="26"/>
        <v>0</v>
      </c>
      <c r="BB102" s="22">
        <f t="shared" si="26"/>
        <v>0</v>
      </c>
      <c r="BC102" s="22">
        <f t="shared" si="26"/>
        <v>0</v>
      </c>
      <c r="BD102" s="22">
        <f t="shared" si="26"/>
        <v>0</v>
      </c>
      <c r="BE102" s="22">
        <f t="shared" si="26"/>
        <v>0</v>
      </c>
      <c r="BF102" s="22">
        <f t="shared" si="26"/>
        <v>0</v>
      </c>
      <c r="BG102" s="22">
        <f t="shared" si="26"/>
        <v>0</v>
      </c>
      <c r="BH102" s="22">
        <f t="shared" si="26"/>
        <v>0</v>
      </c>
      <c r="BI102" s="22">
        <f t="shared" si="26"/>
        <v>0</v>
      </c>
      <c r="BJ102" s="27">
        <f t="shared" si="19"/>
        <v>0</v>
      </c>
      <c r="BK102" s="27" t="str">
        <f t="shared" si="20"/>
        <v>N</v>
      </c>
    </row>
    <row r="103" spans="2:63" x14ac:dyDescent="0.3">
      <c r="B103" s="2">
        <v>59801</v>
      </c>
      <c r="C103" s="9" t="s">
        <v>127</v>
      </c>
      <c r="D103" s="9">
        <v>100</v>
      </c>
      <c r="E103" s="9" t="str">
        <f t="shared" si="18"/>
        <v>S</v>
      </c>
      <c r="F103" s="18">
        <f>IFERROR('Comex Stat 15 | EXP (SCN124)'!F102/'Comex Stat 15 | EXP (SCN124)'!$AF102,"")</f>
        <v>4.6840312657660629E-2</v>
      </c>
      <c r="G103" s="18">
        <f>IFERROR('Comex Stat 15 | EXP (SCN124)'!G102/'Comex Stat 15 | EXP (SCN124)'!$AF102,"")</f>
        <v>5.666968178435135E-4</v>
      </c>
      <c r="H103" s="18">
        <f>IFERROR('Comex Stat 15 | EXP (SCN124)'!H102/'Comex Stat 15 | EXP (SCN124)'!$AF102,"")</f>
        <v>8.1671011983329878E-4</v>
      </c>
      <c r="I103" s="18">
        <f>IFERROR('Comex Stat 15 | EXP (SCN124)'!I102/'Comex Stat 15 | EXP (SCN124)'!$AF102,"")</f>
        <v>0.48077801575340229</v>
      </c>
      <c r="J103" s="18">
        <f>IFERROR('Comex Stat 15 | EXP (SCN124)'!J102/'Comex Stat 15 | EXP (SCN124)'!$AF102,"")</f>
        <v>1.3667393842108267E-4</v>
      </c>
      <c r="K103" s="18">
        <f>IFERROR('Comex Stat 15 | EXP (SCN124)'!K102/'Comex Stat 15 | EXP (SCN124)'!$AF102,"")</f>
        <v>0.19840299195405908</v>
      </c>
      <c r="L103" s="18">
        <f>IFERROR('Comex Stat 15 | EXP (SCN124)'!L102/'Comex Stat 15 | EXP (SCN124)'!$AF102,"")</f>
        <v>8.2188988260272818E-3</v>
      </c>
      <c r="M103" s="18">
        <f>IFERROR('Comex Stat 15 | EXP (SCN124)'!M102/'Comex Stat 15 | EXP (SCN124)'!$AF102,"")</f>
        <v>4.8798750189913949E-3</v>
      </c>
      <c r="N103" s="18">
        <f>IFERROR('Comex Stat 15 | EXP (SCN124)'!N102/'Comex Stat 15 | EXP (SCN124)'!$AF102,"")</f>
        <v>6.4618822668129137E-4</v>
      </c>
      <c r="O103" s="18">
        <f>IFERROR('Comex Stat 15 | EXP (SCN124)'!O102/'Comex Stat 15 | EXP (SCN124)'!$AF102,"")</f>
        <v>1.5740709281327148E-2</v>
      </c>
      <c r="P103" s="18">
        <f>IFERROR('Comex Stat 15 | EXP (SCN124)'!P102/'Comex Stat 15 | EXP (SCN124)'!$AF102,"")</f>
        <v>5.2583566946190086E-3</v>
      </c>
      <c r="Q103" s="18">
        <f>IFERROR('Comex Stat 15 | EXP (SCN124)'!Q102/'Comex Stat 15 | EXP (SCN124)'!$AF102,"")</f>
        <v>2.0548529184565589E-3</v>
      </c>
      <c r="R103" s="18">
        <f>IFERROR('Comex Stat 15 | EXP (SCN124)'!R102/'Comex Stat 15 | EXP (SCN124)'!$AF102,"")</f>
        <v>3.3186381070274894E-3</v>
      </c>
      <c r="S103" s="18">
        <f>IFERROR('Comex Stat 15 | EXP (SCN124)'!S102/'Comex Stat 15 | EXP (SCN124)'!$AF102,"")</f>
        <v>3.788406690868809E-3</v>
      </c>
      <c r="T103" s="18">
        <f>IFERROR('Comex Stat 15 | EXP (SCN124)'!T102/'Comex Stat 15 | EXP (SCN124)'!$AF102,"")</f>
        <v>1.3684830667272682E-2</v>
      </c>
      <c r="U103" s="18">
        <f>IFERROR('Comex Stat 15 | EXP (SCN124)'!U102/'Comex Stat 15 | EXP (SCN124)'!$AF102,"")</f>
        <v>2.6668085545577105E-5</v>
      </c>
      <c r="V103" s="18">
        <f>IFERROR('Comex Stat 15 | EXP (SCN124)'!V102/'Comex Stat 15 | EXP (SCN124)'!$AF102,"")</f>
        <v>3.1796563535111166E-5</v>
      </c>
      <c r="W103" s="18">
        <f>IFERROR('Comex Stat 15 | EXP (SCN124)'!W102/'Comex Stat 15 | EXP (SCN124)'!$AF102,"")</f>
        <v>1.9218971265778885E-4</v>
      </c>
      <c r="X103" s="18">
        <f>IFERROR('Comex Stat 15 | EXP (SCN124)'!X102/'Comex Stat 15 | EXP (SCN124)'!$AF102,"")</f>
        <v>1.475975965387902E-3</v>
      </c>
      <c r="Y103" s="18">
        <f>IFERROR('Comex Stat 15 | EXP (SCN124)'!Y102/'Comex Stat 15 | EXP (SCN124)'!$AF102,"")</f>
        <v>0</v>
      </c>
      <c r="Z103" s="18">
        <f>IFERROR('Comex Stat 15 | EXP (SCN124)'!Z102/'Comex Stat 15 | EXP (SCN124)'!$AF102,"")</f>
        <v>1.132149979774565E-2</v>
      </c>
      <c r="AA103" s="18">
        <f>IFERROR('Comex Stat 15 | EXP (SCN124)'!AA102/'Comex Stat 15 | EXP (SCN124)'!$AF102,"")</f>
        <v>5.628504593513629E-5</v>
      </c>
      <c r="AB103" s="18">
        <f>IFERROR('Comex Stat 15 | EXP (SCN124)'!AB102/'Comex Stat 15 | EXP (SCN124)'!$AF102,"")</f>
        <v>1.1918582847677151E-3</v>
      </c>
      <c r="AC103" s="18">
        <f>IFERROR('Comex Stat 15 | EXP (SCN124)'!AC102/'Comex Stat 15 | EXP (SCN124)'!$AF102,"")</f>
        <v>6.1362239144775006E-4</v>
      </c>
      <c r="AD103" s="18">
        <f>IFERROR('Comex Stat 15 | EXP (SCN124)'!AD102/'Comex Stat 15 | EXP (SCN124)'!$AF102,"")</f>
        <v>9.8850131128771588E-3</v>
      </c>
      <c r="AE103" s="18">
        <f>IFERROR('Comex Stat 15 | EXP (SCN124)'!AE102/'Comex Stat 15 | EXP (SCN124)'!$AF102,"")</f>
        <v>0.19007293336760867</v>
      </c>
      <c r="AF103" s="17">
        <f>IFERROR('Comex Stat 15 | EXP (SCN124)'!AF102/'Comex Stat 15 | EXP (SCN124)'!$AF102,"")</f>
        <v>1</v>
      </c>
      <c r="AH103" s="22">
        <v>0</v>
      </c>
      <c r="AJ103" s="33">
        <f t="shared" si="26"/>
        <v>0</v>
      </c>
      <c r="AK103" s="22">
        <f t="shared" si="26"/>
        <v>0</v>
      </c>
      <c r="AL103" s="22">
        <f t="shared" si="26"/>
        <v>0</v>
      </c>
      <c r="AM103" s="22">
        <f t="shared" si="26"/>
        <v>0</v>
      </c>
      <c r="AN103" s="22">
        <f t="shared" si="26"/>
        <v>0</v>
      </c>
      <c r="AO103" s="22">
        <f t="shared" si="26"/>
        <v>0</v>
      </c>
      <c r="AP103" s="22">
        <f t="shared" si="26"/>
        <v>0</v>
      </c>
      <c r="AQ103" s="22">
        <f t="shared" si="26"/>
        <v>0</v>
      </c>
      <c r="AR103" s="22">
        <f t="shared" si="26"/>
        <v>0</v>
      </c>
      <c r="AS103" s="22">
        <f t="shared" si="26"/>
        <v>0</v>
      </c>
      <c r="AT103" s="22">
        <f t="shared" si="26"/>
        <v>0</v>
      </c>
      <c r="AU103" s="22">
        <f t="shared" si="26"/>
        <v>0</v>
      </c>
      <c r="AV103" s="22">
        <f t="shared" si="26"/>
        <v>0</v>
      </c>
      <c r="AW103" s="22">
        <f t="shared" si="26"/>
        <v>0</v>
      </c>
      <c r="AX103" s="22">
        <f t="shared" si="26"/>
        <v>0</v>
      </c>
      <c r="AY103" s="22">
        <f t="shared" si="26"/>
        <v>0</v>
      </c>
      <c r="AZ103" s="22">
        <f t="shared" si="26"/>
        <v>0</v>
      </c>
      <c r="BA103" s="22">
        <f t="shared" si="26"/>
        <v>0</v>
      </c>
      <c r="BB103" s="22">
        <f t="shared" si="26"/>
        <v>0</v>
      </c>
      <c r="BC103" s="22">
        <f t="shared" si="26"/>
        <v>0</v>
      </c>
      <c r="BD103" s="22">
        <f t="shared" si="26"/>
        <v>0</v>
      </c>
      <c r="BE103" s="22">
        <f t="shared" si="26"/>
        <v>0</v>
      </c>
      <c r="BF103" s="22">
        <f t="shared" si="26"/>
        <v>0</v>
      </c>
      <c r="BG103" s="22">
        <f t="shared" si="26"/>
        <v>0</v>
      </c>
      <c r="BH103" s="22">
        <f t="shared" si="26"/>
        <v>0</v>
      </c>
      <c r="BI103" s="22">
        <f t="shared" si="26"/>
        <v>0</v>
      </c>
      <c r="BJ103" s="27">
        <f t="shared" si="19"/>
        <v>0</v>
      </c>
      <c r="BK103" s="27" t="str">
        <f t="shared" si="20"/>
        <v>N</v>
      </c>
    </row>
    <row r="104" spans="2:63" x14ac:dyDescent="0.3">
      <c r="B104" s="2">
        <v>61001</v>
      </c>
      <c r="C104" s="9" t="s">
        <v>128</v>
      </c>
      <c r="D104" s="9">
        <v>101</v>
      </c>
      <c r="E104" s="9" t="str">
        <f t="shared" si="18"/>
        <v>S</v>
      </c>
      <c r="F104" s="18">
        <f>IFERROR('Comex Stat 15 | EXP (SCN124)'!F103/'Comex Stat 15 | EXP (SCN124)'!$AF103,"")</f>
        <v>9.0619690015315835E-3</v>
      </c>
      <c r="G104" s="18">
        <f>IFERROR('Comex Stat 15 | EXP (SCN124)'!G103/'Comex Stat 15 | EXP (SCN124)'!$AF103,"")</f>
        <v>0</v>
      </c>
      <c r="H104" s="18">
        <f>IFERROR('Comex Stat 15 | EXP (SCN124)'!H103/'Comex Stat 15 | EXP (SCN124)'!$AF103,"")</f>
        <v>0</v>
      </c>
      <c r="I104" s="18">
        <f>IFERROR('Comex Stat 15 | EXP (SCN124)'!I103/'Comex Stat 15 | EXP (SCN124)'!$AF103,"")</f>
        <v>0</v>
      </c>
      <c r="J104" s="18">
        <f>IFERROR('Comex Stat 15 | EXP (SCN124)'!J103/'Comex Stat 15 | EXP (SCN124)'!$AF103,"")</f>
        <v>0</v>
      </c>
      <c r="K104" s="18">
        <f>IFERROR('Comex Stat 15 | EXP (SCN124)'!K103/'Comex Stat 15 | EXP (SCN124)'!$AF103,"")</f>
        <v>0.15313282264362693</v>
      </c>
      <c r="L104" s="18">
        <f>IFERROR('Comex Stat 15 | EXP (SCN124)'!L103/'Comex Stat 15 | EXP (SCN124)'!$AF103,"")</f>
        <v>1.4011375740740966E-2</v>
      </c>
      <c r="M104" s="18">
        <f>IFERROR('Comex Stat 15 | EXP (SCN124)'!M103/'Comex Stat 15 | EXP (SCN124)'!$AF103,"")</f>
        <v>4.5266120187385149E-2</v>
      </c>
      <c r="N104" s="18">
        <f>IFERROR('Comex Stat 15 | EXP (SCN124)'!N103/'Comex Stat 15 | EXP (SCN124)'!$AF103,"")</f>
        <v>7.8097387320530864E-4</v>
      </c>
      <c r="O104" s="18">
        <f>IFERROR('Comex Stat 15 | EXP (SCN124)'!O103/'Comex Stat 15 | EXP (SCN124)'!$AF103,"")</f>
        <v>3.091101877616657E-3</v>
      </c>
      <c r="P104" s="18">
        <f>IFERROR('Comex Stat 15 | EXP (SCN124)'!P103/'Comex Stat 15 | EXP (SCN124)'!$AF103,"")</f>
        <v>3.575840093473949E-2</v>
      </c>
      <c r="Q104" s="18">
        <f>IFERROR('Comex Stat 15 | EXP (SCN124)'!Q103/'Comex Stat 15 | EXP (SCN124)'!$AF103,"")</f>
        <v>5.1473830087777573E-3</v>
      </c>
      <c r="R104" s="18">
        <f>IFERROR('Comex Stat 15 | EXP (SCN124)'!R103/'Comex Stat 15 | EXP (SCN124)'!$AF103,"")</f>
        <v>0.52937154072906278</v>
      </c>
      <c r="S104" s="18">
        <f>IFERROR('Comex Stat 15 | EXP (SCN124)'!S103/'Comex Stat 15 | EXP (SCN124)'!$AF103,"")</f>
        <v>2.7170117486162914E-3</v>
      </c>
      <c r="T104" s="18">
        <f>IFERROR('Comex Stat 15 | EXP (SCN124)'!T103/'Comex Stat 15 | EXP (SCN124)'!$AF103,"")</f>
        <v>1.5110569139264767E-2</v>
      </c>
      <c r="U104" s="18">
        <f>IFERROR('Comex Stat 15 | EXP (SCN124)'!U103/'Comex Stat 15 | EXP (SCN124)'!$AF103,"")</f>
        <v>1.7997621855608499E-2</v>
      </c>
      <c r="V104" s="18">
        <f>IFERROR('Comex Stat 15 | EXP (SCN124)'!V103/'Comex Stat 15 | EXP (SCN124)'!$AF103,"")</f>
        <v>7.1941904288797584E-2</v>
      </c>
      <c r="W104" s="18">
        <f>IFERROR('Comex Stat 15 | EXP (SCN124)'!W103/'Comex Stat 15 | EXP (SCN124)'!$AF103,"")</f>
        <v>1.5849032770538216E-2</v>
      </c>
      <c r="X104" s="18">
        <f>IFERROR('Comex Stat 15 | EXP (SCN124)'!X103/'Comex Stat 15 | EXP (SCN124)'!$AF103,"")</f>
        <v>1.3277770422831158E-2</v>
      </c>
      <c r="Y104" s="18">
        <f>IFERROR('Comex Stat 15 | EXP (SCN124)'!Y103/'Comex Stat 15 | EXP (SCN124)'!$AF103,"")</f>
        <v>0</v>
      </c>
      <c r="Z104" s="18">
        <f>IFERROR('Comex Stat 15 | EXP (SCN124)'!Z103/'Comex Stat 15 | EXP (SCN124)'!$AF103,"")</f>
        <v>0</v>
      </c>
      <c r="AA104" s="18">
        <f>IFERROR('Comex Stat 15 | EXP (SCN124)'!AA103/'Comex Stat 15 | EXP (SCN124)'!$AF103,"")</f>
        <v>1.3179389577217425E-2</v>
      </c>
      <c r="AB104" s="18">
        <f>IFERROR('Comex Stat 15 | EXP (SCN124)'!AB103/'Comex Stat 15 | EXP (SCN124)'!$AF103,"")</f>
        <v>7.7854471652348816E-4</v>
      </c>
      <c r="AC104" s="18">
        <f>IFERROR('Comex Stat 15 | EXP (SCN124)'!AC103/'Comex Stat 15 | EXP (SCN124)'!$AF103,"")</f>
        <v>0</v>
      </c>
      <c r="AD104" s="18">
        <f>IFERROR('Comex Stat 15 | EXP (SCN124)'!AD103/'Comex Stat 15 | EXP (SCN124)'!$AF103,"")</f>
        <v>1.4296801650854882E-2</v>
      </c>
      <c r="AE104" s="18">
        <f>IFERROR('Comex Stat 15 | EXP (SCN124)'!AE103/'Comex Stat 15 | EXP (SCN124)'!$AF103,"")</f>
        <v>3.9229665833061068E-2</v>
      </c>
      <c r="AF104" s="17">
        <f>IFERROR('Comex Stat 15 | EXP (SCN124)'!AF103/'Comex Stat 15 | EXP (SCN124)'!$AF103,"")</f>
        <v>1</v>
      </c>
      <c r="AH104" s="22">
        <v>0</v>
      </c>
      <c r="AJ104" s="33">
        <f t="shared" si="26"/>
        <v>0</v>
      </c>
      <c r="AK104" s="22">
        <f t="shared" si="26"/>
        <v>0</v>
      </c>
      <c r="AL104" s="22">
        <f t="shared" si="26"/>
        <v>0</v>
      </c>
      <c r="AM104" s="22">
        <f t="shared" si="26"/>
        <v>0</v>
      </c>
      <c r="AN104" s="22">
        <f t="shared" si="26"/>
        <v>0</v>
      </c>
      <c r="AO104" s="22">
        <f t="shared" si="26"/>
        <v>0</v>
      </c>
      <c r="AP104" s="22">
        <f t="shared" si="26"/>
        <v>0</v>
      </c>
      <c r="AQ104" s="22">
        <f t="shared" si="26"/>
        <v>0</v>
      </c>
      <c r="AR104" s="22">
        <f t="shared" si="26"/>
        <v>0</v>
      </c>
      <c r="AS104" s="22">
        <f t="shared" si="26"/>
        <v>0</v>
      </c>
      <c r="AT104" s="22">
        <f t="shared" si="26"/>
        <v>0</v>
      </c>
      <c r="AU104" s="22">
        <f t="shared" si="26"/>
        <v>0</v>
      </c>
      <c r="AV104" s="22">
        <f t="shared" si="26"/>
        <v>0</v>
      </c>
      <c r="AW104" s="22">
        <f t="shared" si="26"/>
        <v>0</v>
      </c>
      <c r="AX104" s="22">
        <f t="shared" si="26"/>
        <v>0</v>
      </c>
      <c r="AY104" s="22">
        <f t="shared" si="26"/>
        <v>0</v>
      </c>
      <c r="AZ104" s="22">
        <f t="shared" si="26"/>
        <v>0</v>
      </c>
      <c r="BA104" s="22">
        <f t="shared" si="26"/>
        <v>0</v>
      </c>
      <c r="BB104" s="22">
        <f t="shared" si="26"/>
        <v>0</v>
      </c>
      <c r="BC104" s="22">
        <f t="shared" si="26"/>
        <v>0</v>
      </c>
      <c r="BD104" s="22">
        <f t="shared" si="26"/>
        <v>0</v>
      </c>
      <c r="BE104" s="22">
        <f t="shared" ref="BE104:BI104" si="27">IFERROR(AA104*$AH104,"")</f>
        <v>0</v>
      </c>
      <c r="BF104" s="22">
        <f t="shared" si="27"/>
        <v>0</v>
      </c>
      <c r="BG104" s="22">
        <f t="shared" si="27"/>
        <v>0</v>
      </c>
      <c r="BH104" s="22">
        <f t="shared" si="27"/>
        <v>0</v>
      </c>
      <c r="BI104" s="22">
        <f t="shared" si="27"/>
        <v>0</v>
      </c>
      <c r="BJ104" s="27">
        <f t="shared" si="19"/>
        <v>0</v>
      </c>
      <c r="BK104" s="27" t="str">
        <f t="shared" si="20"/>
        <v>N</v>
      </c>
    </row>
    <row r="105" spans="2:63" x14ac:dyDescent="0.3">
      <c r="B105" s="2">
        <v>62801</v>
      </c>
      <c r="C105" s="9" t="s">
        <v>129</v>
      </c>
      <c r="D105" s="9">
        <v>102</v>
      </c>
      <c r="E105" s="9" t="str">
        <f t="shared" si="18"/>
        <v>S</v>
      </c>
      <c r="F105" s="18">
        <f>IFERROR('Comex Stat 15 | EXP (SCN124)'!F104/'Comex Stat 15 | EXP (SCN124)'!$AF104,"")</f>
        <v>0.13704778319465713</v>
      </c>
      <c r="G105" s="18">
        <f>IFERROR('Comex Stat 15 | EXP (SCN124)'!G104/'Comex Stat 15 | EXP (SCN124)'!$AF104,"")</f>
        <v>6.4875182889055777E-2</v>
      </c>
      <c r="H105" s="18">
        <f>IFERROR('Comex Stat 15 | EXP (SCN124)'!H104/'Comex Stat 15 | EXP (SCN124)'!$AF104,"")</f>
        <v>0</v>
      </c>
      <c r="I105" s="18">
        <f>IFERROR('Comex Stat 15 | EXP (SCN124)'!I104/'Comex Stat 15 | EXP (SCN124)'!$AF104,"")</f>
        <v>0</v>
      </c>
      <c r="J105" s="18">
        <f>IFERROR('Comex Stat 15 | EXP (SCN124)'!J104/'Comex Stat 15 | EXP (SCN124)'!$AF104,"")</f>
        <v>0</v>
      </c>
      <c r="K105" s="18">
        <f>IFERROR('Comex Stat 15 | EXP (SCN124)'!K104/'Comex Stat 15 | EXP (SCN124)'!$AF104,"")</f>
        <v>0</v>
      </c>
      <c r="L105" s="18">
        <f>IFERROR('Comex Stat 15 | EXP (SCN124)'!L104/'Comex Stat 15 | EXP (SCN124)'!$AF104,"")</f>
        <v>0</v>
      </c>
      <c r="M105" s="18">
        <f>IFERROR('Comex Stat 15 | EXP (SCN124)'!M104/'Comex Stat 15 | EXP (SCN124)'!$AF104,"")</f>
        <v>0</v>
      </c>
      <c r="N105" s="18">
        <f>IFERROR('Comex Stat 15 | EXP (SCN124)'!N104/'Comex Stat 15 | EXP (SCN124)'!$AF104,"")</f>
        <v>0</v>
      </c>
      <c r="O105" s="18">
        <f>IFERROR('Comex Stat 15 | EXP (SCN124)'!O104/'Comex Stat 15 | EXP (SCN124)'!$AF104,"")</f>
        <v>0</v>
      </c>
      <c r="P105" s="18">
        <f>IFERROR('Comex Stat 15 | EXP (SCN124)'!P104/'Comex Stat 15 | EXP (SCN124)'!$AF104,"")</f>
        <v>0</v>
      </c>
      <c r="Q105" s="18">
        <f>IFERROR('Comex Stat 15 | EXP (SCN124)'!Q104/'Comex Stat 15 | EXP (SCN124)'!$AF104,"")</f>
        <v>0</v>
      </c>
      <c r="R105" s="18">
        <f>IFERROR('Comex Stat 15 | EXP (SCN124)'!R104/'Comex Stat 15 | EXP (SCN124)'!$AF104,"")</f>
        <v>0</v>
      </c>
      <c r="S105" s="18">
        <f>IFERROR('Comex Stat 15 | EXP (SCN124)'!S104/'Comex Stat 15 | EXP (SCN124)'!$AF104,"")</f>
        <v>0</v>
      </c>
      <c r="T105" s="18">
        <f>IFERROR('Comex Stat 15 | EXP (SCN124)'!T104/'Comex Stat 15 | EXP (SCN124)'!$AF104,"")</f>
        <v>0.79657763184128882</v>
      </c>
      <c r="U105" s="18">
        <f>IFERROR('Comex Stat 15 | EXP (SCN124)'!U104/'Comex Stat 15 | EXP (SCN124)'!$AF104,"")</f>
        <v>0</v>
      </c>
      <c r="V105" s="18">
        <f>IFERROR('Comex Stat 15 | EXP (SCN124)'!V104/'Comex Stat 15 | EXP (SCN124)'!$AF104,"")</f>
        <v>0</v>
      </c>
      <c r="W105" s="18">
        <f>IFERROR('Comex Stat 15 | EXP (SCN124)'!W104/'Comex Stat 15 | EXP (SCN124)'!$AF104,"")</f>
        <v>0</v>
      </c>
      <c r="X105" s="18">
        <f>IFERROR('Comex Stat 15 | EXP (SCN124)'!X104/'Comex Stat 15 | EXP (SCN124)'!$AF104,"")</f>
        <v>0</v>
      </c>
      <c r="Y105" s="18">
        <f>IFERROR('Comex Stat 15 | EXP (SCN124)'!Y104/'Comex Stat 15 | EXP (SCN124)'!$AF104,"")</f>
        <v>0</v>
      </c>
      <c r="Z105" s="18">
        <f>IFERROR('Comex Stat 15 | EXP (SCN124)'!Z104/'Comex Stat 15 | EXP (SCN124)'!$AF104,"")</f>
        <v>0</v>
      </c>
      <c r="AA105" s="18">
        <f>IFERROR('Comex Stat 15 | EXP (SCN124)'!AA104/'Comex Stat 15 | EXP (SCN124)'!$AF104,"")</f>
        <v>0</v>
      </c>
      <c r="AB105" s="18">
        <f>IFERROR('Comex Stat 15 | EXP (SCN124)'!AB104/'Comex Stat 15 | EXP (SCN124)'!$AF104,"")</f>
        <v>0</v>
      </c>
      <c r="AC105" s="18">
        <f>IFERROR('Comex Stat 15 | EXP (SCN124)'!AC104/'Comex Stat 15 | EXP (SCN124)'!$AF104,"")</f>
        <v>0</v>
      </c>
      <c r="AD105" s="18">
        <f>IFERROR('Comex Stat 15 | EXP (SCN124)'!AD104/'Comex Stat 15 | EXP (SCN124)'!$AF104,"")</f>
        <v>0</v>
      </c>
      <c r="AE105" s="18">
        <f>IFERROR('Comex Stat 15 | EXP (SCN124)'!AE104/'Comex Stat 15 | EXP (SCN124)'!$AF104,"")</f>
        <v>1.4994020749982816E-3</v>
      </c>
      <c r="AF105" s="17">
        <f>IFERROR('Comex Stat 15 | EXP (SCN124)'!AF104/'Comex Stat 15 | EXP (SCN124)'!$AF104,"")</f>
        <v>1</v>
      </c>
      <c r="AH105" s="22">
        <v>0</v>
      </c>
      <c r="AJ105" s="33">
        <f t="shared" ref="AJ105:BI114" si="28">IFERROR(F105*$AH105,"")</f>
        <v>0</v>
      </c>
      <c r="AK105" s="22">
        <f t="shared" si="28"/>
        <v>0</v>
      </c>
      <c r="AL105" s="22">
        <f t="shared" si="28"/>
        <v>0</v>
      </c>
      <c r="AM105" s="22">
        <f t="shared" si="28"/>
        <v>0</v>
      </c>
      <c r="AN105" s="22">
        <f t="shared" si="28"/>
        <v>0</v>
      </c>
      <c r="AO105" s="22">
        <f t="shared" si="28"/>
        <v>0</v>
      </c>
      <c r="AP105" s="22">
        <f t="shared" si="28"/>
        <v>0</v>
      </c>
      <c r="AQ105" s="22">
        <f t="shared" si="28"/>
        <v>0</v>
      </c>
      <c r="AR105" s="22">
        <f t="shared" si="28"/>
        <v>0</v>
      </c>
      <c r="AS105" s="22">
        <f t="shared" si="28"/>
        <v>0</v>
      </c>
      <c r="AT105" s="22">
        <f t="shared" si="28"/>
        <v>0</v>
      </c>
      <c r="AU105" s="22">
        <f t="shared" si="28"/>
        <v>0</v>
      </c>
      <c r="AV105" s="22">
        <f t="shared" si="28"/>
        <v>0</v>
      </c>
      <c r="AW105" s="22">
        <f t="shared" si="28"/>
        <v>0</v>
      </c>
      <c r="AX105" s="22">
        <f t="shared" si="28"/>
        <v>0</v>
      </c>
      <c r="AY105" s="22">
        <f t="shared" si="28"/>
        <v>0</v>
      </c>
      <c r="AZ105" s="22">
        <f t="shared" si="28"/>
        <v>0</v>
      </c>
      <c r="BA105" s="22">
        <f t="shared" si="28"/>
        <v>0</v>
      </c>
      <c r="BB105" s="22">
        <f t="shared" si="28"/>
        <v>0</v>
      </c>
      <c r="BC105" s="22">
        <f t="shared" si="28"/>
        <v>0</v>
      </c>
      <c r="BD105" s="22">
        <f t="shared" si="28"/>
        <v>0</v>
      </c>
      <c r="BE105" s="22">
        <f t="shared" si="28"/>
        <v>0</v>
      </c>
      <c r="BF105" s="22">
        <f t="shared" si="28"/>
        <v>0</v>
      </c>
      <c r="BG105" s="22">
        <f t="shared" si="28"/>
        <v>0</v>
      </c>
      <c r="BH105" s="22">
        <f t="shared" si="28"/>
        <v>0</v>
      </c>
      <c r="BI105" s="22">
        <f t="shared" si="28"/>
        <v>0</v>
      </c>
      <c r="BJ105" s="27">
        <f t="shared" si="19"/>
        <v>0</v>
      </c>
      <c r="BK105" s="27" t="str">
        <f t="shared" si="20"/>
        <v>N</v>
      </c>
    </row>
    <row r="106" spans="2:63" x14ac:dyDescent="0.3">
      <c r="B106" s="2">
        <v>64801</v>
      </c>
      <c r="C106" s="9" t="s">
        <v>130</v>
      </c>
      <c r="D106" s="9">
        <v>103</v>
      </c>
      <c r="E106" s="9" t="str">
        <f t="shared" si="18"/>
        <v>S</v>
      </c>
      <c r="F106" s="18">
        <f>IFERROR('Comex Stat 15 | EXP (SCN124)'!F105/'Comex Stat 15 | EXP (SCN124)'!$AF105,"")</f>
        <v>5.2990748807075745E-3</v>
      </c>
      <c r="G106" s="18">
        <f>IFERROR('Comex Stat 15 | EXP (SCN124)'!G105/'Comex Stat 15 | EXP (SCN124)'!$AF105,"")</f>
        <v>0</v>
      </c>
      <c r="H106" s="18">
        <f>IFERROR('Comex Stat 15 | EXP (SCN124)'!H105/'Comex Stat 15 | EXP (SCN124)'!$AF105,"")</f>
        <v>0</v>
      </c>
      <c r="I106" s="18">
        <f>IFERROR('Comex Stat 15 | EXP (SCN124)'!I105/'Comex Stat 15 | EXP (SCN124)'!$AF105,"")</f>
        <v>2.1583771386765515E-4</v>
      </c>
      <c r="J106" s="18">
        <f>IFERROR('Comex Stat 15 | EXP (SCN124)'!J105/'Comex Stat 15 | EXP (SCN124)'!$AF105,"")</f>
        <v>7.927287554931238E-3</v>
      </c>
      <c r="K106" s="18">
        <f>IFERROR('Comex Stat 15 | EXP (SCN124)'!K105/'Comex Stat 15 | EXP (SCN124)'!$AF105,"")</f>
        <v>0.11015346795304218</v>
      </c>
      <c r="L106" s="18">
        <f>IFERROR('Comex Stat 15 | EXP (SCN124)'!L105/'Comex Stat 15 | EXP (SCN124)'!$AF105,"")</f>
        <v>2.8177613545422378E-3</v>
      </c>
      <c r="M106" s="18">
        <f>IFERROR('Comex Stat 15 | EXP (SCN124)'!M105/'Comex Stat 15 | EXP (SCN124)'!$AF105,"")</f>
        <v>2.0091339930456226E-2</v>
      </c>
      <c r="N106" s="18">
        <f>IFERROR('Comex Stat 15 | EXP (SCN124)'!N105/'Comex Stat 15 | EXP (SCN124)'!$AF105,"")</f>
        <v>1.6404529604797261E-3</v>
      </c>
      <c r="O106" s="18">
        <f>IFERROR('Comex Stat 15 | EXP (SCN124)'!O105/'Comex Stat 15 | EXP (SCN124)'!$AF105,"")</f>
        <v>0.10541954254232566</v>
      </c>
      <c r="P106" s="18">
        <f>IFERROR('Comex Stat 15 | EXP (SCN124)'!P105/'Comex Stat 15 | EXP (SCN124)'!$AF105,"")</f>
        <v>0.3312038352807723</v>
      </c>
      <c r="Q106" s="18">
        <f>IFERROR('Comex Stat 15 | EXP (SCN124)'!Q105/'Comex Stat 15 | EXP (SCN124)'!$AF105,"")</f>
        <v>0</v>
      </c>
      <c r="R106" s="18">
        <f>IFERROR('Comex Stat 15 | EXP (SCN124)'!R105/'Comex Stat 15 | EXP (SCN124)'!$AF105,"")</f>
        <v>0</v>
      </c>
      <c r="S106" s="18">
        <f>IFERROR('Comex Stat 15 | EXP (SCN124)'!S105/'Comex Stat 15 | EXP (SCN124)'!$AF105,"")</f>
        <v>4.2458300045761913E-2</v>
      </c>
      <c r="T106" s="18">
        <f>IFERROR('Comex Stat 15 | EXP (SCN124)'!T105/'Comex Stat 15 | EXP (SCN124)'!$AF105,"")</f>
        <v>4.3513487461318105E-2</v>
      </c>
      <c r="U106" s="18">
        <f>IFERROR('Comex Stat 15 | EXP (SCN124)'!U105/'Comex Stat 15 | EXP (SCN124)'!$AF105,"")</f>
        <v>0</v>
      </c>
      <c r="V106" s="18">
        <f>IFERROR('Comex Stat 15 | EXP (SCN124)'!V105/'Comex Stat 15 | EXP (SCN124)'!$AF105,"")</f>
        <v>0</v>
      </c>
      <c r="W106" s="18">
        <f>IFERROR('Comex Stat 15 | EXP (SCN124)'!W105/'Comex Stat 15 | EXP (SCN124)'!$AF105,"")</f>
        <v>0</v>
      </c>
      <c r="X106" s="18">
        <f>IFERROR('Comex Stat 15 | EXP (SCN124)'!X105/'Comex Stat 15 | EXP (SCN124)'!$AF105,"")</f>
        <v>0</v>
      </c>
      <c r="Y106" s="18">
        <f>IFERROR('Comex Stat 15 | EXP (SCN124)'!Y105/'Comex Stat 15 | EXP (SCN124)'!$AF105,"")</f>
        <v>0</v>
      </c>
      <c r="Z106" s="18">
        <f>IFERROR('Comex Stat 15 | EXP (SCN124)'!Z105/'Comex Stat 15 | EXP (SCN124)'!$AF105,"")</f>
        <v>0</v>
      </c>
      <c r="AA106" s="18">
        <f>IFERROR('Comex Stat 15 | EXP (SCN124)'!AA105/'Comex Stat 15 | EXP (SCN124)'!$AF105,"")</f>
        <v>0</v>
      </c>
      <c r="AB106" s="18">
        <f>IFERROR('Comex Stat 15 | EXP (SCN124)'!AB105/'Comex Stat 15 | EXP (SCN124)'!$AF105,"")</f>
        <v>0</v>
      </c>
      <c r="AC106" s="18">
        <f>IFERROR('Comex Stat 15 | EXP (SCN124)'!AC105/'Comex Stat 15 | EXP (SCN124)'!$AF105,"")</f>
        <v>0</v>
      </c>
      <c r="AD106" s="18">
        <f>IFERROR('Comex Stat 15 | EXP (SCN124)'!AD105/'Comex Stat 15 | EXP (SCN124)'!$AF105,"")</f>
        <v>0.32276281079929325</v>
      </c>
      <c r="AE106" s="18">
        <f>IFERROR('Comex Stat 15 | EXP (SCN124)'!AE105/'Comex Stat 15 | EXP (SCN124)'!$AF105,"")</f>
        <v>6.496801522501967E-3</v>
      </c>
      <c r="AF106" s="17">
        <f>IFERROR('Comex Stat 15 | EXP (SCN124)'!AF105/'Comex Stat 15 | EXP (SCN124)'!$AF105,"")</f>
        <v>1</v>
      </c>
      <c r="AH106" s="22">
        <v>0</v>
      </c>
      <c r="AJ106" s="33">
        <f t="shared" si="28"/>
        <v>0</v>
      </c>
      <c r="AK106" s="22">
        <f t="shared" si="28"/>
        <v>0</v>
      </c>
      <c r="AL106" s="22">
        <f t="shared" si="28"/>
        <v>0</v>
      </c>
      <c r="AM106" s="22">
        <f t="shared" si="28"/>
        <v>0</v>
      </c>
      <c r="AN106" s="22">
        <f t="shared" si="28"/>
        <v>0</v>
      </c>
      <c r="AO106" s="22">
        <f t="shared" si="28"/>
        <v>0</v>
      </c>
      <c r="AP106" s="22">
        <f t="shared" si="28"/>
        <v>0</v>
      </c>
      <c r="AQ106" s="22">
        <f t="shared" si="28"/>
        <v>0</v>
      </c>
      <c r="AR106" s="22">
        <f t="shared" si="28"/>
        <v>0</v>
      </c>
      <c r="AS106" s="22">
        <f t="shared" si="28"/>
        <v>0</v>
      </c>
      <c r="AT106" s="22">
        <f t="shared" si="28"/>
        <v>0</v>
      </c>
      <c r="AU106" s="22">
        <f t="shared" si="28"/>
        <v>0</v>
      </c>
      <c r="AV106" s="22">
        <f t="shared" si="28"/>
        <v>0</v>
      </c>
      <c r="AW106" s="22">
        <f t="shared" si="28"/>
        <v>0</v>
      </c>
      <c r="AX106" s="22">
        <f t="shared" si="28"/>
        <v>0</v>
      </c>
      <c r="AY106" s="22">
        <f t="shared" si="28"/>
        <v>0</v>
      </c>
      <c r="AZ106" s="22">
        <f t="shared" si="28"/>
        <v>0</v>
      </c>
      <c r="BA106" s="22">
        <f t="shared" si="28"/>
        <v>0</v>
      </c>
      <c r="BB106" s="22">
        <f t="shared" si="28"/>
        <v>0</v>
      </c>
      <c r="BC106" s="22">
        <f t="shared" si="28"/>
        <v>0</v>
      </c>
      <c r="BD106" s="22">
        <f t="shared" si="28"/>
        <v>0</v>
      </c>
      <c r="BE106" s="22">
        <f t="shared" si="28"/>
        <v>0</v>
      </c>
      <c r="BF106" s="22">
        <f t="shared" si="28"/>
        <v>0</v>
      </c>
      <c r="BG106" s="22">
        <f t="shared" si="28"/>
        <v>0</v>
      </c>
      <c r="BH106" s="22">
        <f t="shared" si="28"/>
        <v>0</v>
      </c>
      <c r="BI106" s="22">
        <f t="shared" si="28"/>
        <v>0</v>
      </c>
      <c r="BJ106" s="27">
        <f t="shared" si="19"/>
        <v>0</v>
      </c>
      <c r="BK106" s="27" t="str">
        <f t="shared" si="20"/>
        <v>N</v>
      </c>
    </row>
    <row r="107" spans="2:63" x14ac:dyDescent="0.3">
      <c r="B107" s="2">
        <v>68001</v>
      </c>
      <c r="C107" s="9" t="s">
        <v>146</v>
      </c>
      <c r="D107" s="9">
        <v>104</v>
      </c>
      <c r="E107" s="9" t="str">
        <f t="shared" si="18"/>
        <v>N</v>
      </c>
      <c r="F107" s="18" t="str">
        <f>IFERROR('Comex Stat 15 | EXP (SCN124)'!F106/'Comex Stat 15 | EXP (SCN124)'!$AF106,"")</f>
        <v/>
      </c>
      <c r="G107" s="18" t="str">
        <f>IFERROR('Comex Stat 15 | EXP (SCN124)'!G106/'Comex Stat 15 | EXP (SCN124)'!$AF106,"")</f>
        <v/>
      </c>
      <c r="H107" s="18" t="str">
        <f>IFERROR('Comex Stat 15 | EXP (SCN124)'!H106/'Comex Stat 15 | EXP (SCN124)'!$AF106,"")</f>
        <v/>
      </c>
      <c r="I107" s="18" t="str">
        <f>IFERROR('Comex Stat 15 | EXP (SCN124)'!I106/'Comex Stat 15 | EXP (SCN124)'!$AF106,"")</f>
        <v/>
      </c>
      <c r="J107" s="18" t="str">
        <f>IFERROR('Comex Stat 15 | EXP (SCN124)'!J106/'Comex Stat 15 | EXP (SCN124)'!$AF106,"")</f>
        <v/>
      </c>
      <c r="K107" s="18" t="str">
        <f>IFERROR('Comex Stat 15 | EXP (SCN124)'!K106/'Comex Stat 15 | EXP (SCN124)'!$AF106,"")</f>
        <v/>
      </c>
      <c r="L107" s="18" t="str">
        <f>IFERROR('Comex Stat 15 | EXP (SCN124)'!L106/'Comex Stat 15 | EXP (SCN124)'!$AF106,"")</f>
        <v/>
      </c>
      <c r="M107" s="18" t="str">
        <f>IFERROR('Comex Stat 15 | EXP (SCN124)'!M106/'Comex Stat 15 | EXP (SCN124)'!$AF106,"")</f>
        <v/>
      </c>
      <c r="N107" s="18" t="str">
        <f>IFERROR('Comex Stat 15 | EXP (SCN124)'!N106/'Comex Stat 15 | EXP (SCN124)'!$AF106,"")</f>
        <v/>
      </c>
      <c r="O107" s="18" t="str">
        <f>IFERROR('Comex Stat 15 | EXP (SCN124)'!O106/'Comex Stat 15 | EXP (SCN124)'!$AF106,"")</f>
        <v/>
      </c>
      <c r="P107" s="18" t="str">
        <f>IFERROR('Comex Stat 15 | EXP (SCN124)'!P106/'Comex Stat 15 | EXP (SCN124)'!$AF106,"")</f>
        <v/>
      </c>
      <c r="Q107" s="18" t="str">
        <f>IFERROR('Comex Stat 15 | EXP (SCN124)'!Q106/'Comex Stat 15 | EXP (SCN124)'!$AF106,"")</f>
        <v/>
      </c>
      <c r="R107" s="18" t="str">
        <f>IFERROR('Comex Stat 15 | EXP (SCN124)'!R106/'Comex Stat 15 | EXP (SCN124)'!$AF106,"")</f>
        <v/>
      </c>
      <c r="S107" s="18" t="str">
        <f>IFERROR('Comex Stat 15 | EXP (SCN124)'!S106/'Comex Stat 15 | EXP (SCN124)'!$AF106,"")</f>
        <v/>
      </c>
      <c r="T107" s="18" t="str">
        <f>IFERROR('Comex Stat 15 | EXP (SCN124)'!T106/'Comex Stat 15 | EXP (SCN124)'!$AF106,"")</f>
        <v/>
      </c>
      <c r="U107" s="18" t="str">
        <f>IFERROR('Comex Stat 15 | EXP (SCN124)'!U106/'Comex Stat 15 | EXP (SCN124)'!$AF106,"")</f>
        <v/>
      </c>
      <c r="V107" s="18" t="str">
        <f>IFERROR('Comex Stat 15 | EXP (SCN124)'!V106/'Comex Stat 15 | EXP (SCN124)'!$AF106,"")</f>
        <v/>
      </c>
      <c r="W107" s="18" t="str">
        <f>IFERROR('Comex Stat 15 | EXP (SCN124)'!W106/'Comex Stat 15 | EXP (SCN124)'!$AF106,"")</f>
        <v/>
      </c>
      <c r="X107" s="18" t="str">
        <f>IFERROR('Comex Stat 15 | EXP (SCN124)'!X106/'Comex Stat 15 | EXP (SCN124)'!$AF106,"")</f>
        <v/>
      </c>
      <c r="Y107" s="18" t="str">
        <f>IFERROR('Comex Stat 15 | EXP (SCN124)'!Y106/'Comex Stat 15 | EXP (SCN124)'!$AF106,"")</f>
        <v/>
      </c>
      <c r="Z107" s="18" t="str">
        <f>IFERROR('Comex Stat 15 | EXP (SCN124)'!Z106/'Comex Stat 15 | EXP (SCN124)'!$AF106,"")</f>
        <v/>
      </c>
      <c r="AA107" s="18" t="str">
        <f>IFERROR('Comex Stat 15 | EXP (SCN124)'!AA106/'Comex Stat 15 | EXP (SCN124)'!$AF106,"")</f>
        <v/>
      </c>
      <c r="AB107" s="18" t="str">
        <f>IFERROR('Comex Stat 15 | EXP (SCN124)'!AB106/'Comex Stat 15 | EXP (SCN124)'!$AF106,"")</f>
        <v/>
      </c>
      <c r="AC107" s="18" t="str">
        <f>IFERROR('Comex Stat 15 | EXP (SCN124)'!AC106/'Comex Stat 15 | EXP (SCN124)'!$AF106,"")</f>
        <v/>
      </c>
      <c r="AD107" s="18" t="str">
        <f>IFERROR('Comex Stat 15 | EXP (SCN124)'!AD106/'Comex Stat 15 | EXP (SCN124)'!$AF106,"")</f>
        <v/>
      </c>
      <c r="AE107" s="18" t="str">
        <f>IFERROR('Comex Stat 15 | EXP (SCN124)'!AE106/'Comex Stat 15 | EXP (SCN124)'!$AF106,"")</f>
        <v/>
      </c>
      <c r="AF107" s="17" t="str">
        <f>IFERROR('Comex Stat 15 | EXP (SCN124)'!AF106/'Comex Stat 15 | EXP (SCN124)'!$AF106,"")</f>
        <v/>
      </c>
      <c r="AH107" s="22">
        <v>0</v>
      </c>
      <c r="AJ107" s="33" t="str">
        <f t="shared" si="28"/>
        <v/>
      </c>
      <c r="AK107" s="22" t="str">
        <f t="shared" si="28"/>
        <v/>
      </c>
      <c r="AL107" s="22" t="str">
        <f t="shared" si="28"/>
        <v/>
      </c>
      <c r="AM107" s="22" t="str">
        <f t="shared" si="28"/>
        <v/>
      </c>
      <c r="AN107" s="22" t="str">
        <f t="shared" si="28"/>
        <v/>
      </c>
      <c r="AO107" s="22" t="str">
        <f t="shared" si="28"/>
        <v/>
      </c>
      <c r="AP107" s="22" t="str">
        <f t="shared" si="28"/>
        <v/>
      </c>
      <c r="AQ107" s="22" t="str">
        <f t="shared" si="28"/>
        <v/>
      </c>
      <c r="AR107" s="22" t="str">
        <f t="shared" si="28"/>
        <v/>
      </c>
      <c r="AS107" s="22" t="str">
        <f t="shared" si="28"/>
        <v/>
      </c>
      <c r="AT107" s="22" t="str">
        <f t="shared" si="28"/>
        <v/>
      </c>
      <c r="AU107" s="22" t="str">
        <f t="shared" si="28"/>
        <v/>
      </c>
      <c r="AV107" s="22" t="str">
        <f t="shared" si="28"/>
        <v/>
      </c>
      <c r="AW107" s="22" t="str">
        <f t="shared" si="28"/>
        <v/>
      </c>
      <c r="AX107" s="22" t="str">
        <f t="shared" si="28"/>
        <v/>
      </c>
      <c r="AY107" s="22" t="str">
        <f t="shared" si="28"/>
        <v/>
      </c>
      <c r="AZ107" s="22" t="str">
        <f t="shared" si="28"/>
        <v/>
      </c>
      <c r="BA107" s="22" t="str">
        <f t="shared" si="28"/>
        <v/>
      </c>
      <c r="BB107" s="22" t="str">
        <f t="shared" si="28"/>
        <v/>
      </c>
      <c r="BC107" s="22" t="str">
        <f t="shared" si="28"/>
        <v/>
      </c>
      <c r="BD107" s="22" t="str">
        <f t="shared" si="28"/>
        <v/>
      </c>
      <c r="BE107" s="22" t="str">
        <f t="shared" si="28"/>
        <v/>
      </c>
      <c r="BF107" s="22" t="str">
        <f t="shared" si="28"/>
        <v/>
      </c>
      <c r="BG107" s="22" t="str">
        <f t="shared" si="28"/>
        <v/>
      </c>
      <c r="BH107" s="22" t="str">
        <f t="shared" si="28"/>
        <v/>
      </c>
      <c r="BI107" s="22" t="str">
        <f t="shared" si="28"/>
        <v/>
      </c>
      <c r="BJ107" s="27">
        <f t="shared" si="19"/>
        <v>0</v>
      </c>
      <c r="BK107" s="27" t="str">
        <f t="shared" si="20"/>
        <v>N</v>
      </c>
    </row>
    <row r="108" spans="2:63" x14ac:dyDescent="0.3">
      <c r="B108" s="2">
        <v>68002</v>
      </c>
      <c r="C108" s="9" t="s">
        <v>147</v>
      </c>
      <c r="D108" s="9">
        <v>105</v>
      </c>
      <c r="E108" s="9" t="str">
        <f t="shared" si="18"/>
        <v>N</v>
      </c>
      <c r="F108" s="18" t="str">
        <f>IFERROR('Comex Stat 15 | EXP (SCN124)'!F107/'Comex Stat 15 | EXP (SCN124)'!$AF107,"")</f>
        <v/>
      </c>
      <c r="G108" s="18" t="str">
        <f>IFERROR('Comex Stat 15 | EXP (SCN124)'!G107/'Comex Stat 15 | EXP (SCN124)'!$AF107,"")</f>
        <v/>
      </c>
      <c r="H108" s="18" t="str">
        <f>IFERROR('Comex Stat 15 | EXP (SCN124)'!H107/'Comex Stat 15 | EXP (SCN124)'!$AF107,"")</f>
        <v/>
      </c>
      <c r="I108" s="18" t="str">
        <f>IFERROR('Comex Stat 15 | EXP (SCN124)'!I107/'Comex Stat 15 | EXP (SCN124)'!$AF107,"")</f>
        <v/>
      </c>
      <c r="J108" s="18" t="str">
        <f>IFERROR('Comex Stat 15 | EXP (SCN124)'!J107/'Comex Stat 15 | EXP (SCN124)'!$AF107,"")</f>
        <v/>
      </c>
      <c r="K108" s="18" t="str">
        <f>IFERROR('Comex Stat 15 | EXP (SCN124)'!K107/'Comex Stat 15 | EXP (SCN124)'!$AF107,"")</f>
        <v/>
      </c>
      <c r="L108" s="18" t="str">
        <f>IFERROR('Comex Stat 15 | EXP (SCN124)'!L107/'Comex Stat 15 | EXP (SCN124)'!$AF107,"")</f>
        <v/>
      </c>
      <c r="M108" s="18" t="str">
        <f>IFERROR('Comex Stat 15 | EXP (SCN124)'!M107/'Comex Stat 15 | EXP (SCN124)'!$AF107,"")</f>
        <v/>
      </c>
      <c r="N108" s="18" t="str">
        <f>IFERROR('Comex Stat 15 | EXP (SCN124)'!N107/'Comex Stat 15 | EXP (SCN124)'!$AF107,"")</f>
        <v/>
      </c>
      <c r="O108" s="18" t="str">
        <f>IFERROR('Comex Stat 15 | EXP (SCN124)'!O107/'Comex Stat 15 | EXP (SCN124)'!$AF107,"")</f>
        <v/>
      </c>
      <c r="P108" s="18" t="str">
        <f>IFERROR('Comex Stat 15 | EXP (SCN124)'!P107/'Comex Stat 15 | EXP (SCN124)'!$AF107,"")</f>
        <v/>
      </c>
      <c r="Q108" s="18" t="str">
        <f>IFERROR('Comex Stat 15 | EXP (SCN124)'!Q107/'Comex Stat 15 | EXP (SCN124)'!$AF107,"")</f>
        <v/>
      </c>
      <c r="R108" s="18" t="str">
        <f>IFERROR('Comex Stat 15 | EXP (SCN124)'!R107/'Comex Stat 15 | EXP (SCN124)'!$AF107,"")</f>
        <v/>
      </c>
      <c r="S108" s="18" t="str">
        <f>IFERROR('Comex Stat 15 | EXP (SCN124)'!S107/'Comex Stat 15 | EXP (SCN124)'!$AF107,"")</f>
        <v/>
      </c>
      <c r="T108" s="18" t="str">
        <f>IFERROR('Comex Stat 15 | EXP (SCN124)'!T107/'Comex Stat 15 | EXP (SCN124)'!$AF107,"")</f>
        <v/>
      </c>
      <c r="U108" s="18" t="str">
        <f>IFERROR('Comex Stat 15 | EXP (SCN124)'!U107/'Comex Stat 15 | EXP (SCN124)'!$AF107,"")</f>
        <v/>
      </c>
      <c r="V108" s="18" t="str">
        <f>IFERROR('Comex Stat 15 | EXP (SCN124)'!V107/'Comex Stat 15 | EXP (SCN124)'!$AF107,"")</f>
        <v/>
      </c>
      <c r="W108" s="18" t="str">
        <f>IFERROR('Comex Stat 15 | EXP (SCN124)'!W107/'Comex Stat 15 | EXP (SCN124)'!$AF107,"")</f>
        <v/>
      </c>
      <c r="X108" s="18" t="str">
        <f>IFERROR('Comex Stat 15 | EXP (SCN124)'!X107/'Comex Stat 15 | EXP (SCN124)'!$AF107,"")</f>
        <v/>
      </c>
      <c r="Y108" s="18" t="str">
        <f>IFERROR('Comex Stat 15 | EXP (SCN124)'!Y107/'Comex Stat 15 | EXP (SCN124)'!$AF107,"")</f>
        <v/>
      </c>
      <c r="Z108" s="18" t="str">
        <f>IFERROR('Comex Stat 15 | EXP (SCN124)'!Z107/'Comex Stat 15 | EXP (SCN124)'!$AF107,"")</f>
        <v/>
      </c>
      <c r="AA108" s="18" t="str">
        <f>IFERROR('Comex Stat 15 | EXP (SCN124)'!AA107/'Comex Stat 15 | EXP (SCN124)'!$AF107,"")</f>
        <v/>
      </c>
      <c r="AB108" s="18" t="str">
        <f>IFERROR('Comex Stat 15 | EXP (SCN124)'!AB107/'Comex Stat 15 | EXP (SCN124)'!$AF107,"")</f>
        <v/>
      </c>
      <c r="AC108" s="18" t="str">
        <f>IFERROR('Comex Stat 15 | EXP (SCN124)'!AC107/'Comex Stat 15 | EXP (SCN124)'!$AF107,"")</f>
        <v/>
      </c>
      <c r="AD108" s="18" t="str">
        <f>IFERROR('Comex Stat 15 | EXP (SCN124)'!AD107/'Comex Stat 15 | EXP (SCN124)'!$AF107,"")</f>
        <v/>
      </c>
      <c r="AE108" s="18" t="str">
        <f>IFERROR('Comex Stat 15 | EXP (SCN124)'!AE107/'Comex Stat 15 | EXP (SCN124)'!$AF107,"")</f>
        <v/>
      </c>
      <c r="AF108" s="17" t="str">
        <f>IFERROR('Comex Stat 15 | EXP (SCN124)'!AF107/'Comex Stat 15 | EXP (SCN124)'!$AF107,"")</f>
        <v/>
      </c>
      <c r="AH108" s="22">
        <v>0</v>
      </c>
      <c r="AJ108" s="33" t="str">
        <f t="shared" si="28"/>
        <v/>
      </c>
      <c r="AK108" s="22" t="str">
        <f t="shared" si="28"/>
        <v/>
      </c>
      <c r="AL108" s="22" t="str">
        <f t="shared" si="28"/>
        <v/>
      </c>
      <c r="AM108" s="22" t="str">
        <f t="shared" si="28"/>
        <v/>
      </c>
      <c r="AN108" s="22" t="str">
        <f t="shared" si="28"/>
        <v/>
      </c>
      <c r="AO108" s="22" t="str">
        <f t="shared" si="28"/>
        <v/>
      </c>
      <c r="AP108" s="22" t="str">
        <f t="shared" si="28"/>
        <v/>
      </c>
      <c r="AQ108" s="22" t="str">
        <f t="shared" si="28"/>
        <v/>
      </c>
      <c r="AR108" s="22" t="str">
        <f t="shared" si="28"/>
        <v/>
      </c>
      <c r="AS108" s="22" t="str">
        <f t="shared" si="28"/>
        <v/>
      </c>
      <c r="AT108" s="22" t="str">
        <f t="shared" si="28"/>
        <v/>
      </c>
      <c r="AU108" s="22" t="str">
        <f t="shared" si="28"/>
        <v/>
      </c>
      <c r="AV108" s="22" t="str">
        <f t="shared" si="28"/>
        <v/>
      </c>
      <c r="AW108" s="22" t="str">
        <f t="shared" si="28"/>
        <v/>
      </c>
      <c r="AX108" s="22" t="str">
        <f t="shared" si="28"/>
        <v/>
      </c>
      <c r="AY108" s="22" t="str">
        <f t="shared" si="28"/>
        <v/>
      </c>
      <c r="AZ108" s="22" t="str">
        <f t="shared" si="28"/>
        <v/>
      </c>
      <c r="BA108" s="22" t="str">
        <f t="shared" si="28"/>
        <v/>
      </c>
      <c r="BB108" s="22" t="str">
        <f t="shared" si="28"/>
        <v/>
      </c>
      <c r="BC108" s="22" t="str">
        <f t="shared" si="28"/>
        <v/>
      </c>
      <c r="BD108" s="22" t="str">
        <f t="shared" si="28"/>
        <v/>
      </c>
      <c r="BE108" s="22" t="str">
        <f t="shared" si="28"/>
        <v/>
      </c>
      <c r="BF108" s="22" t="str">
        <f t="shared" si="28"/>
        <v/>
      </c>
      <c r="BG108" s="22" t="str">
        <f t="shared" si="28"/>
        <v/>
      </c>
      <c r="BH108" s="22" t="str">
        <f t="shared" si="28"/>
        <v/>
      </c>
      <c r="BI108" s="22" t="str">
        <f t="shared" si="28"/>
        <v/>
      </c>
      <c r="BJ108" s="27">
        <f t="shared" si="19"/>
        <v>0</v>
      </c>
      <c r="BK108" s="27" t="str">
        <f t="shared" si="20"/>
        <v>N</v>
      </c>
    </row>
    <row r="109" spans="2:63" x14ac:dyDescent="0.3">
      <c r="B109" s="2">
        <v>69801</v>
      </c>
      <c r="C109" s="9" t="s">
        <v>131</v>
      </c>
      <c r="D109" s="9">
        <v>106</v>
      </c>
      <c r="E109" s="9" t="str">
        <f t="shared" si="18"/>
        <v>S</v>
      </c>
      <c r="F109" s="18">
        <f>IFERROR('Comex Stat 15 | EXP (SCN124)'!F108/'Comex Stat 15 | EXP (SCN124)'!$AF108,"")</f>
        <v>0.68145220849618859</v>
      </c>
      <c r="G109" s="18">
        <f>IFERROR('Comex Stat 15 | EXP (SCN124)'!G108/'Comex Stat 15 | EXP (SCN124)'!$AF108,"")</f>
        <v>0</v>
      </c>
      <c r="H109" s="18">
        <f>IFERROR('Comex Stat 15 | EXP (SCN124)'!H108/'Comex Stat 15 | EXP (SCN124)'!$AF108,"")</f>
        <v>0</v>
      </c>
      <c r="I109" s="18">
        <f>IFERROR('Comex Stat 15 | EXP (SCN124)'!I108/'Comex Stat 15 | EXP (SCN124)'!$AF108,"")</f>
        <v>0</v>
      </c>
      <c r="J109" s="18">
        <f>IFERROR('Comex Stat 15 | EXP (SCN124)'!J108/'Comex Stat 15 | EXP (SCN124)'!$AF108,"")</f>
        <v>1.7153712626668646E-3</v>
      </c>
      <c r="K109" s="18">
        <f>IFERROR('Comex Stat 15 | EXP (SCN124)'!K108/'Comex Stat 15 | EXP (SCN124)'!$AF108,"")</f>
        <v>7.8387149249904194E-3</v>
      </c>
      <c r="L109" s="18">
        <f>IFERROR('Comex Stat 15 | EXP (SCN124)'!L108/'Comex Stat 15 | EXP (SCN124)'!$AF108,"")</f>
        <v>2.3047027169038711E-2</v>
      </c>
      <c r="M109" s="18">
        <f>IFERROR('Comex Stat 15 | EXP (SCN124)'!M108/'Comex Stat 15 | EXP (SCN124)'!$AF108,"")</f>
        <v>2.4266102727696331E-2</v>
      </c>
      <c r="N109" s="18">
        <f>IFERROR('Comex Stat 15 | EXP (SCN124)'!N108/'Comex Stat 15 | EXP (SCN124)'!$AF108,"")</f>
        <v>8.389760710632426E-4</v>
      </c>
      <c r="O109" s="18">
        <f>IFERROR('Comex Stat 15 | EXP (SCN124)'!O108/'Comex Stat 15 | EXP (SCN124)'!$AF108,"")</f>
        <v>3.429560868895612E-2</v>
      </c>
      <c r="P109" s="18">
        <f>IFERROR('Comex Stat 15 | EXP (SCN124)'!P108/'Comex Stat 15 | EXP (SCN124)'!$AF108,"")</f>
        <v>5.0606406389767803E-3</v>
      </c>
      <c r="Q109" s="18">
        <f>IFERROR('Comex Stat 15 | EXP (SCN124)'!Q108/'Comex Stat 15 | EXP (SCN124)'!$AF108,"")</f>
        <v>1.3602047259167586E-2</v>
      </c>
      <c r="R109" s="18">
        <f>IFERROR('Comex Stat 15 | EXP (SCN124)'!R108/'Comex Stat 15 | EXP (SCN124)'!$AF108,"")</f>
        <v>8.9412003817538073E-5</v>
      </c>
      <c r="S109" s="18">
        <f>IFERROR('Comex Stat 15 | EXP (SCN124)'!S108/'Comex Stat 15 | EXP (SCN124)'!$AF108,"")</f>
        <v>2.6257981596882633E-2</v>
      </c>
      <c r="T109" s="18">
        <f>IFERROR('Comex Stat 15 | EXP (SCN124)'!T108/'Comex Stat 15 | EXP (SCN124)'!$AF108,"")</f>
        <v>7.9846101065499608E-2</v>
      </c>
      <c r="U109" s="18">
        <f>IFERROR('Comex Stat 15 | EXP (SCN124)'!U108/'Comex Stat 15 | EXP (SCN124)'!$AF108,"")</f>
        <v>1.5107083675849581E-2</v>
      </c>
      <c r="V109" s="18">
        <f>IFERROR('Comex Stat 15 | EXP (SCN124)'!V108/'Comex Stat 15 | EXP (SCN124)'!$AF108,"")</f>
        <v>0</v>
      </c>
      <c r="W109" s="18">
        <f>IFERROR('Comex Stat 15 | EXP (SCN124)'!W108/'Comex Stat 15 | EXP (SCN124)'!$AF108,"")</f>
        <v>5.9082821905862161E-6</v>
      </c>
      <c r="X109" s="18">
        <f>IFERROR('Comex Stat 15 | EXP (SCN124)'!X108/'Comex Stat 15 | EXP (SCN124)'!$AF108,"")</f>
        <v>1.702373041847575E-3</v>
      </c>
      <c r="Y109" s="18">
        <f>IFERROR('Comex Stat 15 | EXP (SCN124)'!Y108/'Comex Stat 15 | EXP (SCN124)'!$AF108,"")</f>
        <v>0</v>
      </c>
      <c r="Z109" s="18">
        <f>IFERROR('Comex Stat 15 | EXP (SCN124)'!Z108/'Comex Stat 15 | EXP (SCN124)'!$AF108,"")</f>
        <v>1.1816564381172431E-6</v>
      </c>
      <c r="AA109" s="18">
        <f>IFERROR('Comex Stat 15 | EXP (SCN124)'!AA108/'Comex Stat 15 | EXP (SCN124)'!$AF108,"")</f>
        <v>3.938854793724144E-6</v>
      </c>
      <c r="AB109" s="18">
        <f>IFERROR('Comex Stat 15 | EXP (SCN124)'!AB108/'Comex Stat 15 | EXP (SCN124)'!$AF108,"")</f>
        <v>1.650655878405977E-2</v>
      </c>
      <c r="AC109" s="18">
        <f>IFERROR('Comex Stat 15 | EXP (SCN124)'!AC108/'Comex Stat 15 | EXP (SCN124)'!$AF108,"")</f>
        <v>2.7544017687033566E-2</v>
      </c>
      <c r="AD109" s="18">
        <f>IFERROR('Comex Stat 15 | EXP (SCN124)'!AD108/'Comex Stat 15 | EXP (SCN124)'!$AF108,"")</f>
        <v>4.8156438708071387E-3</v>
      </c>
      <c r="AE109" s="18">
        <f>IFERROR('Comex Stat 15 | EXP (SCN124)'!AE108/'Comex Stat 15 | EXP (SCN124)'!$AF108,"")</f>
        <v>3.600310224203554E-2</v>
      </c>
      <c r="AF109" s="17">
        <f>IFERROR('Comex Stat 15 | EXP (SCN124)'!AF108/'Comex Stat 15 | EXP (SCN124)'!$AF108,"")</f>
        <v>1</v>
      </c>
      <c r="AH109" s="22">
        <v>0</v>
      </c>
      <c r="AJ109" s="33">
        <f t="shared" si="28"/>
        <v>0</v>
      </c>
      <c r="AK109" s="22">
        <f t="shared" si="28"/>
        <v>0</v>
      </c>
      <c r="AL109" s="22">
        <f t="shared" si="28"/>
        <v>0</v>
      </c>
      <c r="AM109" s="22">
        <f t="shared" si="28"/>
        <v>0</v>
      </c>
      <c r="AN109" s="22">
        <f t="shared" si="28"/>
        <v>0</v>
      </c>
      <c r="AO109" s="22">
        <f t="shared" si="28"/>
        <v>0</v>
      </c>
      <c r="AP109" s="22">
        <f t="shared" si="28"/>
        <v>0</v>
      </c>
      <c r="AQ109" s="22">
        <f t="shared" si="28"/>
        <v>0</v>
      </c>
      <c r="AR109" s="22">
        <f t="shared" si="28"/>
        <v>0</v>
      </c>
      <c r="AS109" s="22">
        <f t="shared" si="28"/>
        <v>0</v>
      </c>
      <c r="AT109" s="22">
        <f t="shared" si="28"/>
        <v>0</v>
      </c>
      <c r="AU109" s="22">
        <f t="shared" si="28"/>
        <v>0</v>
      </c>
      <c r="AV109" s="22">
        <f t="shared" si="28"/>
        <v>0</v>
      </c>
      <c r="AW109" s="22">
        <f t="shared" si="28"/>
        <v>0</v>
      </c>
      <c r="AX109" s="22">
        <f t="shared" si="28"/>
        <v>0</v>
      </c>
      <c r="AY109" s="22">
        <f t="shared" si="28"/>
        <v>0</v>
      </c>
      <c r="AZ109" s="22">
        <f t="shared" si="28"/>
        <v>0</v>
      </c>
      <c r="BA109" s="22">
        <f t="shared" si="28"/>
        <v>0</v>
      </c>
      <c r="BB109" s="22">
        <f t="shared" si="28"/>
        <v>0</v>
      </c>
      <c r="BC109" s="22">
        <f t="shared" si="28"/>
        <v>0</v>
      </c>
      <c r="BD109" s="22">
        <f t="shared" si="28"/>
        <v>0</v>
      </c>
      <c r="BE109" s="22">
        <f t="shared" si="28"/>
        <v>0</v>
      </c>
      <c r="BF109" s="22">
        <f t="shared" si="28"/>
        <v>0</v>
      </c>
      <c r="BG109" s="22">
        <f t="shared" si="28"/>
        <v>0</v>
      </c>
      <c r="BH109" s="22">
        <f t="shared" si="28"/>
        <v>0</v>
      </c>
      <c r="BI109" s="22">
        <f t="shared" si="28"/>
        <v>0</v>
      </c>
      <c r="BJ109" s="27">
        <f t="shared" si="19"/>
        <v>0</v>
      </c>
      <c r="BK109" s="27" t="str">
        <f t="shared" si="20"/>
        <v>N</v>
      </c>
    </row>
    <row r="110" spans="2:63" x14ac:dyDescent="0.3">
      <c r="B110" s="2">
        <v>71801</v>
      </c>
      <c r="C110" s="9" t="s">
        <v>148</v>
      </c>
      <c r="D110" s="9">
        <v>107</v>
      </c>
      <c r="E110" s="9" t="str">
        <f t="shared" si="18"/>
        <v>N</v>
      </c>
      <c r="F110" s="18" t="str">
        <f>IFERROR('Comex Stat 15 | EXP (SCN124)'!F109/'Comex Stat 15 | EXP (SCN124)'!$AF109,"")</f>
        <v/>
      </c>
      <c r="G110" s="18" t="str">
        <f>IFERROR('Comex Stat 15 | EXP (SCN124)'!G109/'Comex Stat 15 | EXP (SCN124)'!$AF109,"")</f>
        <v/>
      </c>
      <c r="H110" s="18" t="str">
        <f>IFERROR('Comex Stat 15 | EXP (SCN124)'!H109/'Comex Stat 15 | EXP (SCN124)'!$AF109,"")</f>
        <v/>
      </c>
      <c r="I110" s="18" t="str">
        <f>IFERROR('Comex Stat 15 | EXP (SCN124)'!I109/'Comex Stat 15 | EXP (SCN124)'!$AF109,"")</f>
        <v/>
      </c>
      <c r="J110" s="18" t="str">
        <f>IFERROR('Comex Stat 15 | EXP (SCN124)'!J109/'Comex Stat 15 | EXP (SCN124)'!$AF109,"")</f>
        <v/>
      </c>
      <c r="K110" s="18" t="str">
        <f>IFERROR('Comex Stat 15 | EXP (SCN124)'!K109/'Comex Stat 15 | EXP (SCN124)'!$AF109,"")</f>
        <v/>
      </c>
      <c r="L110" s="18" t="str">
        <f>IFERROR('Comex Stat 15 | EXP (SCN124)'!L109/'Comex Stat 15 | EXP (SCN124)'!$AF109,"")</f>
        <v/>
      </c>
      <c r="M110" s="18" t="str">
        <f>IFERROR('Comex Stat 15 | EXP (SCN124)'!M109/'Comex Stat 15 | EXP (SCN124)'!$AF109,"")</f>
        <v/>
      </c>
      <c r="N110" s="18" t="str">
        <f>IFERROR('Comex Stat 15 | EXP (SCN124)'!N109/'Comex Stat 15 | EXP (SCN124)'!$AF109,"")</f>
        <v/>
      </c>
      <c r="O110" s="18" t="str">
        <f>IFERROR('Comex Stat 15 | EXP (SCN124)'!O109/'Comex Stat 15 | EXP (SCN124)'!$AF109,"")</f>
        <v/>
      </c>
      <c r="P110" s="18" t="str">
        <f>IFERROR('Comex Stat 15 | EXP (SCN124)'!P109/'Comex Stat 15 | EXP (SCN124)'!$AF109,"")</f>
        <v/>
      </c>
      <c r="Q110" s="18" t="str">
        <f>IFERROR('Comex Stat 15 | EXP (SCN124)'!Q109/'Comex Stat 15 | EXP (SCN124)'!$AF109,"")</f>
        <v/>
      </c>
      <c r="R110" s="18" t="str">
        <f>IFERROR('Comex Stat 15 | EXP (SCN124)'!R109/'Comex Stat 15 | EXP (SCN124)'!$AF109,"")</f>
        <v/>
      </c>
      <c r="S110" s="18" t="str">
        <f>IFERROR('Comex Stat 15 | EXP (SCN124)'!S109/'Comex Stat 15 | EXP (SCN124)'!$AF109,"")</f>
        <v/>
      </c>
      <c r="T110" s="18" t="str">
        <f>IFERROR('Comex Stat 15 | EXP (SCN124)'!T109/'Comex Stat 15 | EXP (SCN124)'!$AF109,"")</f>
        <v/>
      </c>
      <c r="U110" s="18" t="str">
        <f>IFERROR('Comex Stat 15 | EXP (SCN124)'!U109/'Comex Stat 15 | EXP (SCN124)'!$AF109,"")</f>
        <v/>
      </c>
      <c r="V110" s="18" t="str">
        <f>IFERROR('Comex Stat 15 | EXP (SCN124)'!V109/'Comex Stat 15 | EXP (SCN124)'!$AF109,"")</f>
        <v/>
      </c>
      <c r="W110" s="18" t="str">
        <f>IFERROR('Comex Stat 15 | EXP (SCN124)'!W109/'Comex Stat 15 | EXP (SCN124)'!$AF109,"")</f>
        <v/>
      </c>
      <c r="X110" s="18" t="str">
        <f>IFERROR('Comex Stat 15 | EXP (SCN124)'!X109/'Comex Stat 15 | EXP (SCN124)'!$AF109,"")</f>
        <v/>
      </c>
      <c r="Y110" s="18" t="str">
        <f>IFERROR('Comex Stat 15 | EXP (SCN124)'!Y109/'Comex Stat 15 | EXP (SCN124)'!$AF109,"")</f>
        <v/>
      </c>
      <c r="Z110" s="18" t="str">
        <f>IFERROR('Comex Stat 15 | EXP (SCN124)'!Z109/'Comex Stat 15 | EXP (SCN124)'!$AF109,"")</f>
        <v/>
      </c>
      <c r="AA110" s="18" t="str">
        <f>IFERROR('Comex Stat 15 | EXP (SCN124)'!AA109/'Comex Stat 15 | EXP (SCN124)'!$AF109,"")</f>
        <v/>
      </c>
      <c r="AB110" s="18" t="str">
        <f>IFERROR('Comex Stat 15 | EXP (SCN124)'!AB109/'Comex Stat 15 | EXP (SCN124)'!$AF109,"")</f>
        <v/>
      </c>
      <c r="AC110" s="18" t="str">
        <f>IFERROR('Comex Stat 15 | EXP (SCN124)'!AC109/'Comex Stat 15 | EXP (SCN124)'!$AF109,"")</f>
        <v/>
      </c>
      <c r="AD110" s="18" t="str">
        <f>IFERROR('Comex Stat 15 | EXP (SCN124)'!AD109/'Comex Stat 15 | EXP (SCN124)'!$AF109,"")</f>
        <v/>
      </c>
      <c r="AE110" s="18" t="str">
        <f>IFERROR('Comex Stat 15 | EXP (SCN124)'!AE109/'Comex Stat 15 | EXP (SCN124)'!$AF109,"")</f>
        <v/>
      </c>
      <c r="AF110" s="17" t="str">
        <f>IFERROR('Comex Stat 15 | EXP (SCN124)'!AF109/'Comex Stat 15 | EXP (SCN124)'!$AF109,"")</f>
        <v/>
      </c>
      <c r="AH110" s="22">
        <v>0</v>
      </c>
      <c r="AJ110" s="33" t="str">
        <f t="shared" si="28"/>
        <v/>
      </c>
      <c r="AK110" s="22" t="str">
        <f t="shared" si="28"/>
        <v/>
      </c>
      <c r="AL110" s="22" t="str">
        <f t="shared" si="28"/>
        <v/>
      </c>
      <c r="AM110" s="22" t="str">
        <f t="shared" si="28"/>
        <v/>
      </c>
      <c r="AN110" s="22" t="str">
        <f t="shared" si="28"/>
        <v/>
      </c>
      <c r="AO110" s="22" t="str">
        <f t="shared" si="28"/>
        <v/>
      </c>
      <c r="AP110" s="22" t="str">
        <f t="shared" si="28"/>
        <v/>
      </c>
      <c r="AQ110" s="22" t="str">
        <f t="shared" si="28"/>
        <v/>
      </c>
      <c r="AR110" s="22" t="str">
        <f t="shared" si="28"/>
        <v/>
      </c>
      <c r="AS110" s="22" t="str">
        <f t="shared" si="28"/>
        <v/>
      </c>
      <c r="AT110" s="22" t="str">
        <f t="shared" si="28"/>
        <v/>
      </c>
      <c r="AU110" s="22" t="str">
        <f t="shared" si="28"/>
        <v/>
      </c>
      <c r="AV110" s="22" t="str">
        <f t="shared" si="28"/>
        <v/>
      </c>
      <c r="AW110" s="22" t="str">
        <f t="shared" si="28"/>
        <v/>
      </c>
      <c r="AX110" s="22" t="str">
        <f t="shared" si="28"/>
        <v/>
      </c>
      <c r="AY110" s="22" t="str">
        <f t="shared" si="28"/>
        <v/>
      </c>
      <c r="AZ110" s="22" t="str">
        <f t="shared" si="28"/>
        <v/>
      </c>
      <c r="BA110" s="22" t="str">
        <f t="shared" si="28"/>
        <v/>
      </c>
      <c r="BB110" s="22" t="str">
        <f t="shared" si="28"/>
        <v/>
      </c>
      <c r="BC110" s="22" t="str">
        <f t="shared" si="28"/>
        <v/>
      </c>
      <c r="BD110" s="22" t="str">
        <f t="shared" si="28"/>
        <v/>
      </c>
      <c r="BE110" s="22" t="str">
        <f t="shared" si="28"/>
        <v/>
      </c>
      <c r="BF110" s="22" t="str">
        <f t="shared" si="28"/>
        <v/>
      </c>
      <c r="BG110" s="22" t="str">
        <f t="shared" si="28"/>
        <v/>
      </c>
      <c r="BH110" s="22" t="str">
        <f t="shared" si="28"/>
        <v/>
      </c>
      <c r="BI110" s="22" t="str">
        <f t="shared" si="28"/>
        <v/>
      </c>
      <c r="BJ110" s="27">
        <f t="shared" si="19"/>
        <v>0</v>
      </c>
      <c r="BK110" s="27" t="str">
        <f t="shared" si="20"/>
        <v>N</v>
      </c>
    </row>
    <row r="111" spans="2:63" x14ac:dyDescent="0.3">
      <c r="B111" s="2">
        <v>71802</v>
      </c>
      <c r="C111" s="9" t="s">
        <v>132</v>
      </c>
      <c r="D111" s="9">
        <v>108</v>
      </c>
      <c r="E111" s="9" t="str">
        <f t="shared" si="18"/>
        <v>S</v>
      </c>
      <c r="F111" s="18">
        <f>IFERROR('Comex Stat 15 | EXP (SCN124)'!F110/'Comex Stat 15 | EXP (SCN124)'!$AF110,"")</f>
        <v>0.78123406425293218</v>
      </c>
      <c r="G111" s="18">
        <f>IFERROR('Comex Stat 15 | EXP (SCN124)'!G110/'Comex Stat 15 | EXP (SCN124)'!$AF110,"")</f>
        <v>0</v>
      </c>
      <c r="H111" s="18">
        <f>IFERROR('Comex Stat 15 | EXP (SCN124)'!H110/'Comex Stat 15 | EXP (SCN124)'!$AF110,"")</f>
        <v>0</v>
      </c>
      <c r="I111" s="18">
        <f>IFERROR('Comex Stat 15 | EXP (SCN124)'!I110/'Comex Stat 15 | EXP (SCN124)'!$AF110,"")</f>
        <v>1.6998130205677376E-4</v>
      </c>
      <c r="J111" s="18">
        <f>IFERROR('Comex Stat 15 | EXP (SCN124)'!J110/'Comex Stat 15 | EXP (SCN124)'!$AF110,"")</f>
        <v>0</v>
      </c>
      <c r="K111" s="18">
        <f>IFERROR('Comex Stat 15 | EXP (SCN124)'!K110/'Comex Stat 15 | EXP (SCN124)'!$AF110,"")</f>
        <v>0</v>
      </c>
      <c r="L111" s="18">
        <f>IFERROR('Comex Stat 15 | EXP (SCN124)'!L110/'Comex Stat 15 | EXP (SCN124)'!$AF110,"")</f>
        <v>0</v>
      </c>
      <c r="M111" s="18">
        <f>IFERROR('Comex Stat 15 | EXP (SCN124)'!M110/'Comex Stat 15 | EXP (SCN124)'!$AF110,"")</f>
        <v>0</v>
      </c>
      <c r="N111" s="18">
        <f>IFERROR('Comex Stat 15 | EXP (SCN124)'!N110/'Comex Stat 15 | EXP (SCN124)'!$AF110,"")</f>
        <v>0</v>
      </c>
      <c r="O111" s="18">
        <f>IFERROR('Comex Stat 15 | EXP (SCN124)'!O110/'Comex Stat 15 | EXP (SCN124)'!$AF110,"")</f>
        <v>1.8697943226245112E-3</v>
      </c>
      <c r="P111" s="18">
        <f>IFERROR('Comex Stat 15 | EXP (SCN124)'!P110/'Comex Stat 15 | EXP (SCN124)'!$AF110,"")</f>
        <v>1.3258541560428353E-2</v>
      </c>
      <c r="Q111" s="18">
        <f>IFERROR('Comex Stat 15 | EXP (SCN124)'!Q110/'Comex Stat 15 | EXP (SCN124)'!$AF110,"")</f>
        <v>0</v>
      </c>
      <c r="R111" s="18">
        <f>IFERROR('Comex Stat 15 | EXP (SCN124)'!R110/'Comex Stat 15 | EXP (SCN124)'!$AF110,"")</f>
        <v>0</v>
      </c>
      <c r="S111" s="18">
        <f>IFERROR('Comex Stat 15 | EXP (SCN124)'!S110/'Comex Stat 15 | EXP (SCN124)'!$AF110,"")</f>
        <v>0</v>
      </c>
      <c r="T111" s="18">
        <f>IFERROR('Comex Stat 15 | EXP (SCN124)'!T110/'Comex Stat 15 | EXP (SCN124)'!$AF110,"")</f>
        <v>0.1580826109127996</v>
      </c>
      <c r="U111" s="18">
        <f>IFERROR('Comex Stat 15 | EXP (SCN124)'!U110/'Comex Stat 15 | EXP (SCN124)'!$AF110,"")</f>
        <v>0</v>
      </c>
      <c r="V111" s="18">
        <f>IFERROR('Comex Stat 15 | EXP (SCN124)'!V110/'Comex Stat 15 | EXP (SCN124)'!$AF110,"")</f>
        <v>0</v>
      </c>
      <c r="W111" s="18">
        <f>IFERROR('Comex Stat 15 | EXP (SCN124)'!W110/'Comex Stat 15 | EXP (SCN124)'!$AF110,"")</f>
        <v>0</v>
      </c>
      <c r="X111" s="18">
        <f>IFERROR('Comex Stat 15 | EXP (SCN124)'!X110/'Comex Stat 15 | EXP (SCN124)'!$AF110,"")</f>
        <v>0</v>
      </c>
      <c r="Y111" s="18">
        <f>IFERROR('Comex Stat 15 | EXP (SCN124)'!Y110/'Comex Stat 15 | EXP (SCN124)'!$AF110,"")</f>
        <v>0</v>
      </c>
      <c r="Z111" s="18">
        <f>IFERROR('Comex Stat 15 | EXP (SCN124)'!Z110/'Comex Stat 15 | EXP (SCN124)'!$AF110,"")</f>
        <v>0</v>
      </c>
      <c r="AA111" s="18">
        <f>IFERROR('Comex Stat 15 | EXP (SCN124)'!AA110/'Comex Stat 15 | EXP (SCN124)'!$AF110,"")</f>
        <v>0</v>
      </c>
      <c r="AB111" s="18">
        <f>IFERROR('Comex Stat 15 | EXP (SCN124)'!AB110/'Comex Stat 15 | EXP (SCN124)'!$AF110,"")</f>
        <v>0</v>
      </c>
      <c r="AC111" s="18">
        <f>IFERROR('Comex Stat 15 | EXP (SCN124)'!AC110/'Comex Stat 15 | EXP (SCN124)'!$AF110,"")</f>
        <v>0</v>
      </c>
      <c r="AD111" s="18">
        <f>IFERROR('Comex Stat 15 | EXP (SCN124)'!AD110/'Comex Stat 15 | EXP (SCN124)'!$AF110,"")</f>
        <v>0</v>
      </c>
      <c r="AE111" s="18">
        <f>IFERROR('Comex Stat 15 | EXP (SCN124)'!AE110/'Comex Stat 15 | EXP (SCN124)'!$AF110,"")</f>
        <v>4.5385007649158593E-2</v>
      </c>
      <c r="AF111" s="17">
        <f>IFERROR('Comex Stat 15 | EXP (SCN124)'!AF110/'Comex Stat 15 | EXP (SCN124)'!$AF110,"")</f>
        <v>1</v>
      </c>
      <c r="AH111" s="22">
        <v>0</v>
      </c>
      <c r="AJ111" s="33">
        <f t="shared" si="28"/>
        <v>0</v>
      </c>
      <c r="AK111" s="22">
        <f t="shared" si="28"/>
        <v>0</v>
      </c>
      <c r="AL111" s="22">
        <f t="shared" si="28"/>
        <v>0</v>
      </c>
      <c r="AM111" s="22">
        <f t="shared" si="28"/>
        <v>0</v>
      </c>
      <c r="AN111" s="22">
        <f t="shared" si="28"/>
        <v>0</v>
      </c>
      <c r="AO111" s="22">
        <f t="shared" si="28"/>
        <v>0</v>
      </c>
      <c r="AP111" s="22">
        <f t="shared" si="28"/>
        <v>0</v>
      </c>
      <c r="AQ111" s="22">
        <f t="shared" si="28"/>
        <v>0</v>
      </c>
      <c r="AR111" s="22">
        <f t="shared" si="28"/>
        <v>0</v>
      </c>
      <c r="AS111" s="22">
        <f t="shared" si="28"/>
        <v>0</v>
      </c>
      <c r="AT111" s="22">
        <f t="shared" si="28"/>
        <v>0</v>
      </c>
      <c r="AU111" s="22">
        <f t="shared" si="28"/>
        <v>0</v>
      </c>
      <c r="AV111" s="22">
        <f t="shared" si="28"/>
        <v>0</v>
      </c>
      <c r="AW111" s="22">
        <f t="shared" si="28"/>
        <v>0</v>
      </c>
      <c r="AX111" s="22">
        <f t="shared" si="28"/>
        <v>0</v>
      </c>
      <c r="AY111" s="22">
        <f t="shared" si="28"/>
        <v>0</v>
      </c>
      <c r="AZ111" s="22">
        <f t="shared" si="28"/>
        <v>0</v>
      </c>
      <c r="BA111" s="22">
        <f t="shared" si="28"/>
        <v>0</v>
      </c>
      <c r="BB111" s="22">
        <f t="shared" si="28"/>
        <v>0</v>
      </c>
      <c r="BC111" s="22">
        <f t="shared" si="28"/>
        <v>0</v>
      </c>
      <c r="BD111" s="22">
        <f t="shared" si="28"/>
        <v>0</v>
      </c>
      <c r="BE111" s="22">
        <f t="shared" si="28"/>
        <v>0</v>
      </c>
      <c r="BF111" s="22">
        <f t="shared" si="28"/>
        <v>0</v>
      </c>
      <c r="BG111" s="22">
        <f t="shared" si="28"/>
        <v>0</v>
      </c>
      <c r="BH111" s="22">
        <f t="shared" si="28"/>
        <v>0</v>
      </c>
      <c r="BI111" s="22">
        <f t="shared" si="28"/>
        <v>0</v>
      </c>
      <c r="BJ111" s="27">
        <f t="shared" si="19"/>
        <v>0</v>
      </c>
      <c r="BK111" s="27" t="str">
        <f t="shared" si="20"/>
        <v>N</v>
      </c>
    </row>
    <row r="112" spans="2:63" x14ac:dyDescent="0.3">
      <c r="B112" s="2">
        <v>73801</v>
      </c>
      <c r="C112" s="9" t="s">
        <v>133</v>
      </c>
      <c r="D112" s="9">
        <v>109</v>
      </c>
      <c r="E112" s="9" t="str">
        <f t="shared" si="18"/>
        <v>S</v>
      </c>
      <c r="F112" s="18">
        <f>IFERROR('Comex Stat 15 | EXP (SCN124)'!F111/'Comex Stat 15 | EXP (SCN124)'!$AF111,"")</f>
        <v>0.34829021424071221</v>
      </c>
      <c r="G112" s="18">
        <f>IFERROR('Comex Stat 15 | EXP (SCN124)'!G111/'Comex Stat 15 | EXP (SCN124)'!$AF111,"")</f>
        <v>2.0136825185992284E-3</v>
      </c>
      <c r="H112" s="18">
        <f>IFERROR('Comex Stat 15 | EXP (SCN124)'!H111/'Comex Stat 15 | EXP (SCN124)'!$AF111,"")</f>
        <v>1.7356291449902849E-4</v>
      </c>
      <c r="I112" s="18">
        <f>IFERROR('Comex Stat 15 | EXP (SCN124)'!I111/'Comex Stat 15 | EXP (SCN124)'!$AF111,"")</f>
        <v>2.2191363327140817E-4</v>
      </c>
      <c r="J112" s="18">
        <f>IFERROR('Comex Stat 15 | EXP (SCN124)'!J111/'Comex Stat 15 | EXP (SCN124)'!$AF111,"")</f>
        <v>1.5329676216252043E-3</v>
      </c>
      <c r="K112" s="18">
        <f>IFERROR('Comex Stat 15 | EXP (SCN124)'!K111/'Comex Stat 15 | EXP (SCN124)'!$AF111,"")</f>
        <v>9.5676666839592736E-2</v>
      </c>
      <c r="L112" s="18">
        <f>IFERROR('Comex Stat 15 | EXP (SCN124)'!L111/'Comex Stat 15 | EXP (SCN124)'!$AF111,"")</f>
        <v>1.2569423328766224E-2</v>
      </c>
      <c r="M112" s="18">
        <f>IFERROR('Comex Stat 15 | EXP (SCN124)'!M111/'Comex Stat 15 | EXP (SCN124)'!$AF111,"")</f>
        <v>0.15955178736735334</v>
      </c>
      <c r="N112" s="18">
        <f>IFERROR('Comex Stat 15 | EXP (SCN124)'!N111/'Comex Stat 15 | EXP (SCN124)'!$AF111,"")</f>
        <v>1.4840731409699742E-2</v>
      </c>
      <c r="O112" s="18">
        <f>IFERROR('Comex Stat 15 | EXP (SCN124)'!O111/'Comex Stat 15 | EXP (SCN124)'!$AF111,"")</f>
        <v>1.5042217231696497E-2</v>
      </c>
      <c r="P112" s="18">
        <f>IFERROR('Comex Stat 15 | EXP (SCN124)'!P111/'Comex Stat 15 | EXP (SCN124)'!$AF111,"")</f>
        <v>4.8521783321470995E-2</v>
      </c>
      <c r="Q112" s="18">
        <f>IFERROR('Comex Stat 15 | EXP (SCN124)'!Q111/'Comex Stat 15 | EXP (SCN124)'!$AF111,"")</f>
        <v>7.4774607025491699E-4</v>
      </c>
      <c r="R112" s="18">
        <f>IFERROR('Comex Stat 15 | EXP (SCN124)'!R111/'Comex Stat 15 | EXP (SCN124)'!$AF111,"")</f>
        <v>2.0097733115495463E-2</v>
      </c>
      <c r="S112" s="18">
        <f>IFERROR('Comex Stat 15 | EXP (SCN124)'!S111/'Comex Stat 15 | EXP (SCN124)'!$AF111,"")</f>
        <v>1.7699596249453851E-2</v>
      </c>
      <c r="T112" s="18">
        <f>IFERROR('Comex Stat 15 | EXP (SCN124)'!T111/'Comex Stat 15 | EXP (SCN124)'!$AF111,"")</f>
        <v>3.3870339832071633E-2</v>
      </c>
      <c r="U112" s="18">
        <f>IFERROR('Comex Stat 15 | EXP (SCN124)'!U111/'Comex Stat 15 | EXP (SCN124)'!$AF111,"")</f>
        <v>4.5216004999082222E-3</v>
      </c>
      <c r="V112" s="18">
        <f>IFERROR('Comex Stat 15 | EXP (SCN124)'!V111/'Comex Stat 15 | EXP (SCN124)'!$AF111,"")</f>
        <v>6.57055405955721E-3</v>
      </c>
      <c r="W112" s="18">
        <f>IFERROR('Comex Stat 15 | EXP (SCN124)'!W111/'Comex Stat 15 | EXP (SCN124)'!$AF111,"")</f>
        <v>3.4212909818267433E-4</v>
      </c>
      <c r="X112" s="18">
        <f>IFERROR('Comex Stat 15 | EXP (SCN124)'!X111/'Comex Stat 15 | EXP (SCN124)'!$AF111,"")</f>
        <v>5.5728244858621178E-4</v>
      </c>
      <c r="Y112" s="18">
        <f>IFERROR('Comex Stat 15 | EXP (SCN124)'!Y111/'Comex Stat 15 | EXP (SCN124)'!$AF111,"")</f>
        <v>5.2906561574640353E-6</v>
      </c>
      <c r="Z112" s="18">
        <f>IFERROR('Comex Stat 15 | EXP (SCN124)'!Z111/'Comex Stat 15 | EXP (SCN124)'!$AF111,"")</f>
        <v>2.4620656279443053E-3</v>
      </c>
      <c r="AA112" s="18">
        <f>IFERROR('Comex Stat 15 | EXP (SCN124)'!AA111/'Comex Stat 15 | EXP (SCN124)'!$AF111,"")</f>
        <v>8.0094655717163871E-5</v>
      </c>
      <c r="AB112" s="18">
        <f>IFERROR('Comex Stat 15 | EXP (SCN124)'!AB111/'Comex Stat 15 | EXP (SCN124)'!$AF111,"")</f>
        <v>3.0137634950309715E-3</v>
      </c>
      <c r="AC112" s="18">
        <f>IFERROR('Comex Stat 15 | EXP (SCN124)'!AC111/'Comex Stat 15 | EXP (SCN124)'!$AF111,"")</f>
        <v>3.5112321365036317E-3</v>
      </c>
      <c r="AD112" s="18">
        <f>IFERROR('Comex Stat 15 | EXP (SCN124)'!AD111/'Comex Stat 15 | EXP (SCN124)'!$AF111,"")</f>
        <v>4.0404888037223884E-2</v>
      </c>
      <c r="AE112" s="18">
        <f>IFERROR('Comex Stat 15 | EXP (SCN124)'!AE111/'Comex Stat 15 | EXP (SCN124)'!$AF111,"")</f>
        <v>0.16768073359062577</v>
      </c>
      <c r="AF112" s="17">
        <f>IFERROR('Comex Stat 15 | EXP (SCN124)'!AF111/'Comex Stat 15 | EXP (SCN124)'!$AF111,"")</f>
        <v>1</v>
      </c>
      <c r="AH112" s="22">
        <v>0</v>
      </c>
      <c r="AJ112" s="33">
        <f t="shared" si="28"/>
        <v>0</v>
      </c>
      <c r="AK112" s="22">
        <f t="shared" si="28"/>
        <v>0</v>
      </c>
      <c r="AL112" s="22">
        <f t="shared" si="28"/>
        <v>0</v>
      </c>
      <c r="AM112" s="22">
        <f t="shared" si="28"/>
        <v>0</v>
      </c>
      <c r="AN112" s="22">
        <f t="shared" si="28"/>
        <v>0</v>
      </c>
      <c r="AO112" s="22">
        <f t="shared" si="28"/>
        <v>0</v>
      </c>
      <c r="AP112" s="22">
        <f t="shared" si="28"/>
        <v>0</v>
      </c>
      <c r="AQ112" s="22">
        <f t="shared" si="28"/>
        <v>0</v>
      </c>
      <c r="AR112" s="22">
        <f t="shared" si="28"/>
        <v>0</v>
      </c>
      <c r="AS112" s="22">
        <f t="shared" si="28"/>
        <v>0</v>
      </c>
      <c r="AT112" s="22">
        <f t="shared" si="28"/>
        <v>0</v>
      </c>
      <c r="AU112" s="22">
        <f t="shared" si="28"/>
        <v>0</v>
      </c>
      <c r="AV112" s="22">
        <f t="shared" si="28"/>
        <v>0</v>
      </c>
      <c r="AW112" s="22">
        <f t="shared" si="28"/>
        <v>0</v>
      </c>
      <c r="AX112" s="22">
        <f t="shared" si="28"/>
        <v>0</v>
      </c>
      <c r="AY112" s="22">
        <f t="shared" si="28"/>
        <v>0</v>
      </c>
      <c r="AZ112" s="22">
        <f t="shared" si="28"/>
        <v>0</v>
      </c>
      <c r="BA112" s="22">
        <f t="shared" si="28"/>
        <v>0</v>
      </c>
      <c r="BB112" s="22">
        <f t="shared" si="28"/>
        <v>0</v>
      </c>
      <c r="BC112" s="22">
        <f t="shared" si="28"/>
        <v>0</v>
      </c>
      <c r="BD112" s="22">
        <f t="shared" si="28"/>
        <v>0</v>
      </c>
      <c r="BE112" s="22">
        <f t="shared" si="28"/>
        <v>0</v>
      </c>
      <c r="BF112" s="22">
        <f t="shared" si="28"/>
        <v>0</v>
      </c>
      <c r="BG112" s="22">
        <f t="shared" si="28"/>
        <v>0</v>
      </c>
      <c r="BH112" s="22">
        <f t="shared" si="28"/>
        <v>0</v>
      </c>
      <c r="BI112" s="22">
        <f t="shared" si="28"/>
        <v>0</v>
      </c>
      <c r="BJ112" s="27">
        <f t="shared" si="19"/>
        <v>0</v>
      </c>
      <c r="BK112" s="27" t="str">
        <f t="shared" si="20"/>
        <v>N</v>
      </c>
    </row>
    <row r="113" spans="2:63" x14ac:dyDescent="0.3">
      <c r="B113" s="2">
        <v>77001</v>
      </c>
      <c r="C113" s="9" t="s">
        <v>149</v>
      </c>
      <c r="D113" s="9">
        <v>110</v>
      </c>
      <c r="E113" s="9" t="str">
        <f t="shared" si="18"/>
        <v>N</v>
      </c>
      <c r="F113" s="18" t="str">
        <f>IFERROR('Comex Stat 15 | EXP (SCN124)'!F112/'Comex Stat 15 | EXP (SCN124)'!$AF112,"")</f>
        <v/>
      </c>
      <c r="G113" s="18" t="str">
        <f>IFERROR('Comex Stat 15 | EXP (SCN124)'!G112/'Comex Stat 15 | EXP (SCN124)'!$AF112,"")</f>
        <v/>
      </c>
      <c r="H113" s="18" t="str">
        <f>IFERROR('Comex Stat 15 | EXP (SCN124)'!H112/'Comex Stat 15 | EXP (SCN124)'!$AF112,"")</f>
        <v/>
      </c>
      <c r="I113" s="18" t="str">
        <f>IFERROR('Comex Stat 15 | EXP (SCN124)'!I112/'Comex Stat 15 | EXP (SCN124)'!$AF112,"")</f>
        <v/>
      </c>
      <c r="J113" s="18" t="str">
        <f>IFERROR('Comex Stat 15 | EXP (SCN124)'!J112/'Comex Stat 15 | EXP (SCN124)'!$AF112,"")</f>
        <v/>
      </c>
      <c r="K113" s="18" t="str">
        <f>IFERROR('Comex Stat 15 | EXP (SCN124)'!K112/'Comex Stat 15 | EXP (SCN124)'!$AF112,"")</f>
        <v/>
      </c>
      <c r="L113" s="18" t="str">
        <f>IFERROR('Comex Stat 15 | EXP (SCN124)'!L112/'Comex Stat 15 | EXP (SCN124)'!$AF112,"")</f>
        <v/>
      </c>
      <c r="M113" s="18" t="str">
        <f>IFERROR('Comex Stat 15 | EXP (SCN124)'!M112/'Comex Stat 15 | EXP (SCN124)'!$AF112,"")</f>
        <v/>
      </c>
      <c r="N113" s="18" t="str">
        <f>IFERROR('Comex Stat 15 | EXP (SCN124)'!N112/'Comex Stat 15 | EXP (SCN124)'!$AF112,"")</f>
        <v/>
      </c>
      <c r="O113" s="18" t="str">
        <f>IFERROR('Comex Stat 15 | EXP (SCN124)'!O112/'Comex Stat 15 | EXP (SCN124)'!$AF112,"")</f>
        <v/>
      </c>
      <c r="P113" s="18" t="str">
        <f>IFERROR('Comex Stat 15 | EXP (SCN124)'!P112/'Comex Stat 15 | EXP (SCN124)'!$AF112,"")</f>
        <v/>
      </c>
      <c r="Q113" s="18" t="str">
        <f>IFERROR('Comex Stat 15 | EXP (SCN124)'!Q112/'Comex Stat 15 | EXP (SCN124)'!$AF112,"")</f>
        <v/>
      </c>
      <c r="R113" s="18" t="str">
        <f>IFERROR('Comex Stat 15 | EXP (SCN124)'!R112/'Comex Stat 15 | EXP (SCN124)'!$AF112,"")</f>
        <v/>
      </c>
      <c r="S113" s="18" t="str">
        <f>IFERROR('Comex Stat 15 | EXP (SCN124)'!S112/'Comex Stat 15 | EXP (SCN124)'!$AF112,"")</f>
        <v/>
      </c>
      <c r="T113" s="18" t="str">
        <f>IFERROR('Comex Stat 15 | EXP (SCN124)'!T112/'Comex Stat 15 | EXP (SCN124)'!$AF112,"")</f>
        <v/>
      </c>
      <c r="U113" s="18" t="str">
        <f>IFERROR('Comex Stat 15 | EXP (SCN124)'!U112/'Comex Stat 15 | EXP (SCN124)'!$AF112,"")</f>
        <v/>
      </c>
      <c r="V113" s="18" t="str">
        <f>IFERROR('Comex Stat 15 | EXP (SCN124)'!V112/'Comex Stat 15 | EXP (SCN124)'!$AF112,"")</f>
        <v/>
      </c>
      <c r="W113" s="18" t="str">
        <f>IFERROR('Comex Stat 15 | EXP (SCN124)'!W112/'Comex Stat 15 | EXP (SCN124)'!$AF112,"")</f>
        <v/>
      </c>
      <c r="X113" s="18" t="str">
        <f>IFERROR('Comex Stat 15 | EXP (SCN124)'!X112/'Comex Stat 15 | EXP (SCN124)'!$AF112,"")</f>
        <v/>
      </c>
      <c r="Y113" s="18" t="str">
        <f>IFERROR('Comex Stat 15 | EXP (SCN124)'!Y112/'Comex Stat 15 | EXP (SCN124)'!$AF112,"")</f>
        <v/>
      </c>
      <c r="Z113" s="18" t="str">
        <f>IFERROR('Comex Stat 15 | EXP (SCN124)'!Z112/'Comex Stat 15 | EXP (SCN124)'!$AF112,"")</f>
        <v/>
      </c>
      <c r="AA113" s="18" t="str">
        <f>IFERROR('Comex Stat 15 | EXP (SCN124)'!AA112/'Comex Stat 15 | EXP (SCN124)'!$AF112,"")</f>
        <v/>
      </c>
      <c r="AB113" s="18" t="str">
        <f>IFERROR('Comex Stat 15 | EXP (SCN124)'!AB112/'Comex Stat 15 | EXP (SCN124)'!$AF112,"")</f>
        <v/>
      </c>
      <c r="AC113" s="18" t="str">
        <f>IFERROR('Comex Stat 15 | EXP (SCN124)'!AC112/'Comex Stat 15 | EXP (SCN124)'!$AF112,"")</f>
        <v/>
      </c>
      <c r="AD113" s="18" t="str">
        <f>IFERROR('Comex Stat 15 | EXP (SCN124)'!AD112/'Comex Stat 15 | EXP (SCN124)'!$AF112,"")</f>
        <v/>
      </c>
      <c r="AE113" s="18" t="str">
        <f>IFERROR('Comex Stat 15 | EXP (SCN124)'!AE112/'Comex Stat 15 | EXP (SCN124)'!$AF112,"")</f>
        <v/>
      </c>
      <c r="AF113" s="17" t="str">
        <f>IFERROR('Comex Stat 15 | EXP (SCN124)'!AF112/'Comex Stat 15 | EXP (SCN124)'!$AF112,"")</f>
        <v/>
      </c>
      <c r="AH113" s="22">
        <v>0</v>
      </c>
      <c r="AJ113" s="33" t="str">
        <f t="shared" si="28"/>
        <v/>
      </c>
      <c r="AK113" s="22" t="str">
        <f t="shared" si="28"/>
        <v/>
      </c>
      <c r="AL113" s="22" t="str">
        <f t="shared" si="28"/>
        <v/>
      </c>
      <c r="AM113" s="22" t="str">
        <f t="shared" si="28"/>
        <v/>
      </c>
      <c r="AN113" s="22" t="str">
        <f t="shared" si="28"/>
        <v/>
      </c>
      <c r="AO113" s="22" t="str">
        <f t="shared" si="28"/>
        <v/>
      </c>
      <c r="AP113" s="22" t="str">
        <f t="shared" si="28"/>
        <v/>
      </c>
      <c r="AQ113" s="22" t="str">
        <f t="shared" si="28"/>
        <v/>
      </c>
      <c r="AR113" s="22" t="str">
        <f t="shared" si="28"/>
        <v/>
      </c>
      <c r="AS113" s="22" t="str">
        <f t="shared" si="28"/>
        <v/>
      </c>
      <c r="AT113" s="22" t="str">
        <f t="shared" si="28"/>
        <v/>
      </c>
      <c r="AU113" s="22" t="str">
        <f t="shared" si="28"/>
        <v/>
      </c>
      <c r="AV113" s="22" t="str">
        <f t="shared" si="28"/>
        <v/>
      </c>
      <c r="AW113" s="22" t="str">
        <f t="shared" si="28"/>
        <v/>
      </c>
      <c r="AX113" s="22" t="str">
        <f t="shared" si="28"/>
        <v/>
      </c>
      <c r="AY113" s="22" t="str">
        <f t="shared" si="28"/>
        <v/>
      </c>
      <c r="AZ113" s="22" t="str">
        <f t="shared" si="28"/>
        <v/>
      </c>
      <c r="BA113" s="22" t="str">
        <f t="shared" si="28"/>
        <v/>
      </c>
      <c r="BB113" s="22" t="str">
        <f t="shared" si="28"/>
        <v/>
      </c>
      <c r="BC113" s="22" t="str">
        <f t="shared" si="28"/>
        <v/>
      </c>
      <c r="BD113" s="22" t="str">
        <f t="shared" si="28"/>
        <v/>
      </c>
      <c r="BE113" s="22" t="str">
        <f t="shared" si="28"/>
        <v/>
      </c>
      <c r="BF113" s="22" t="str">
        <f t="shared" si="28"/>
        <v/>
      </c>
      <c r="BG113" s="22" t="str">
        <f t="shared" si="28"/>
        <v/>
      </c>
      <c r="BH113" s="22" t="str">
        <f t="shared" si="28"/>
        <v/>
      </c>
      <c r="BI113" s="22" t="str">
        <f t="shared" si="28"/>
        <v/>
      </c>
      <c r="BJ113" s="27">
        <f t="shared" si="19"/>
        <v>0</v>
      </c>
      <c r="BK113" s="27" t="str">
        <f t="shared" si="20"/>
        <v>N</v>
      </c>
    </row>
    <row r="114" spans="2:63" x14ac:dyDescent="0.3">
      <c r="B114" s="2">
        <v>78801</v>
      </c>
      <c r="C114" s="9" t="s">
        <v>150</v>
      </c>
      <c r="D114" s="9">
        <v>111</v>
      </c>
      <c r="E114" s="9" t="str">
        <f t="shared" si="18"/>
        <v>N</v>
      </c>
      <c r="F114" s="18" t="str">
        <f>IFERROR('Comex Stat 15 | EXP (SCN124)'!F113/'Comex Stat 15 | EXP (SCN124)'!$AF113,"")</f>
        <v/>
      </c>
      <c r="G114" s="18" t="str">
        <f>IFERROR('Comex Stat 15 | EXP (SCN124)'!G113/'Comex Stat 15 | EXP (SCN124)'!$AF113,"")</f>
        <v/>
      </c>
      <c r="H114" s="18" t="str">
        <f>IFERROR('Comex Stat 15 | EXP (SCN124)'!H113/'Comex Stat 15 | EXP (SCN124)'!$AF113,"")</f>
        <v/>
      </c>
      <c r="I114" s="18" t="str">
        <f>IFERROR('Comex Stat 15 | EXP (SCN124)'!I113/'Comex Stat 15 | EXP (SCN124)'!$AF113,"")</f>
        <v/>
      </c>
      <c r="J114" s="18" t="str">
        <f>IFERROR('Comex Stat 15 | EXP (SCN124)'!J113/'Comex Stat 15 | EXP (SCN124)'!$AF113,"")</f>
        <v/>
      </c>
      <c r="K114" s="18" t="str">
        <f>IFERROR('Comex Stat 15 | EXP (SCN124)'!K113/'Comex Stat 15 | EXP (SCN124)'!$AF113,"")</f>
        <v/>
      </c>
      <c r="L114" s="18" t="str">
        <f>IFERROR('Comex Stat 15 | EXP (SCN124)'!L113/'Comex Stat 15 | EXP (SCN124)'!$AF113,"")</f>
        <v/>
      </c>
      <c r="M114" s="18" t="str">
        <f>IFERROR('Comex Stat 15 | EXP (SCN124)'!M113/'Comex Stat 15 | EXP (SCN124)'!$AF113,"")</f>
        <v/>
      </c>
      <c r="N114" s="18" t="str">
        <f>IFERROR('Comex Stat 15 | EXP (SCN124)'!N113/'Comex Stat 15 | EXP (SCN124)'!$AF113,"")</f>
        <v/>
      </c>
      <c r="O114" s="18" t="str">
        <f>IFERROR('Comex Stat 15 | EXP (SCN124)'!O113/'Comex Stat 15 | EXP (SCN124)'!$AF113,"")</f>
        <v/>
      </c>
      <c r="P114" s="18" t="str">
        <f>IFERROR('Comex Stat 15 | EXP (SCN124)'!P113/'Comex Stat 15 | EXP (SCN124)'!$AF113,"")</f>
        <v/>
      </c>
      <c r="Q114" s="18" t="str">
        <f>IFERROR('Comex Stat 15 | EXP (SCN124)'!Q113/'Comex Stat 15 | EXP (SCN124)'!$AF113,"")</f>
        <v/>
      </c>
      <c r="R114" s="18" t="str">
        <f>IFERROR('Comex Stat 15 | EXP (SCN124)'!R113/'Comex Stat 15 | EXP (SCN124)'!$AF113,"")</f>
        <v/>
      </c>
      <c r="S114" s="18" t="str">
        <f>IFERROR('Comex Stat 15 | EXP (SCN124)'!S113/'Comex Stat 15 | EXP (SCN124)'!$AF113,"")</f>
        <v/>
      </c>
      <c r="T114" s="18" t="str">
        <f>IFERROR('Comex Stat 15 | EXP (SCN124)'!T113/'Comex Stat 15 | EXP (SCN124)'!$AF113,"")</f>
        <v/>
      </c>
      <c r="U114" s="18" t="str">
        <f>IFERROR('Comex Stat 15 | EXP (SCN124)'!U113/'Comex Stat 15 | EXP (SCN124)'!$AF113,"")</f>
        <v/>
      </c>
      <c r="V114" s="18" t="str">
        <f>IFERROR('Comex Stat 15 | EXP (SCN124)'!V113/'Comex Stat 15 | EXP (SCN124)'!$AF113,"")</f>
        <v/>
      </c>
      <c r="W114" s="18" t="str">
        <f>IFERROR('Comex Stat 15 | EXP (SCN124)'!W113/'Comex Stat 15 | EXP (SCN124)'!$AF113,"")</f>
        <v/>
      </c>
      <c r="X114" s="18" t="str">
        <f>IFERROR('Comex Stat 15 | EXP (SCN124)'!X113/'Comex Stat 15 | EXP (SCN124)'!$AF113,"")</f>
        <v/>
      </c>
      <c r="Y114" s="18" t="str">
        <f>IFERROR('Comex Stat 15 | EXP (SCN124)'!Y113/'Comex Stat 15 | EXP (SCN124)'!$AF113,"")</f>
        <v/>
      </c>
      <c r="Z114" s="18" t="str">
        <f>IFERROR('Comex Stat 15 | EXP (SCN124)'!Z113/'Comex Stat 15 | EXP (SCN124)'!$AF113,"")</f>
        <v/>
      </c>
      <c r="AA114" s="18" t="str">
        <f>IFERROR('Comex Stat 15 | EXP (SCN124)'!AA113/'Comex Stat 15 | EXP (SCN124)'!$AF113,"")</f>
        <v/>
      </c>
      <c r="AB114" s="18" t="str">
        <f>IFERROR('Comex Stat 15 | EXP (SCN124)'!AB113/'Comex Stat 15 | EXP (SCN124)'!$AF113,"")</f>
        <v/>
      </c>
      <c r="AC114" s="18" t="str">
        <f>IFERROR('Comex Stat 15 | EXP (SCN124)'!AC113/'Comex Stat 15 | EXP (SCN124)'!$AF113,"")</f>
        <v/>
      </c>
      <c r="AD114" s="18" t="str">
        <f>IFERROR('Comex Stat 15 | EXP (SCN124)'!AD113/'Comex Stat 15 | EXP (SCN124)'!$AF113,"")</f>
        <v/>
      </c>
      <c r="AE114" s="18" t="str">
        <f>IFERROR('Comex Stat 15 | EXP (SCN124)'!AE113/'Comex Stat 15 | EXP (SCN124)'!$AF113,"")</f>
        <v/>
      </c>
      <c r="AF114" s="17" t="str">
        <f>IFERROR('Comex Stat 15 | EXP (SCN124)'!AF113/'Comex Stat 15 | EXP (SCN124)'!$AF113,"")</f>
        <v/>
      </c>
      <c r="AH114" s="22">
        <v>0</v>
      </c>
      <c r="AJ114" s="33" t="str">
        <f t="shared" si="28"/>
        <v/>
      </c>
      <c r="AK114" s="22" t="str">
        <f t="shared" si="28"/>
        <v/>
      </c>
      <c r="AL114" s="22" t="str">
        <f t="shared" si="28"/>
        <v/>
      </c>
      <c r="AM114" s="22" t="str">
        <f t="shared" si="28"/>
        <v/>
      </c>
      <c r="AN114" s="22" t="str">
        <f t="shared" si="28"/>
        <v/>
      </c>
      <c r="AO114" s="22" t="str">
        <f t="shared" si="28"/>
        <v/>
      </c>
      <c r="AP114" s="22" t="str">
        <f t="shared" si="28"/>
        <v/>
      </c>
      <c r="AQ114" s="22" t="str">
        <f t="shared" si="28"/>
        <v/>
      </c>
      <c r="AR114" s="22" t="str">
        <f t="shared" si="28"/>
        <v/>
      </c>
      <c r="AS114" s="22" t="str">
        <f t="shared" si="28"/>
        <v/>
      </c>
      <c r="AT114" s="22" t="str">
        <f t="shared" si="28"/>
        <v/>
      </c>
      <c r="AU114" s="22" t="str">
        <f t="shared" si="28"/>
        <v/>
      </c>
      <c r="AV114" s="22" t="str">
        <f t="shared" si="28"/>
        <v/>
      </c>
      <c r="AW114" s="22" t="str">
        <f t="shared" si="28"/>
        <v/>
      </c>
      <c r="AX114" s="22" t="str">
        <f t="shared" si="28"/>
        <v/>
      </c>
      <c r="AY114" s="22" t="str">
        <f t="shared" si="28"/>
        <v/>
      </c>
      <c r="AZ114" s="22" t="str">
        <f t="shared" si="28"/>
        <v/>
      </c>
      <c r="BA114" s="22" t="str">
        <f t="shared" si="28"/>
        <v/>
      </c>
      <c r="BB114" s="22" t="str">
        <f t="shared" si="28"/>
        <v/>
      </c>
      <c r="BC114" s="22" t="str">
        <f t="shared" si="28"/>
        <v/>
      </c>
      <c r="BD114" s="22" t="str">
        <f t="shared" si="28"/>
        <v/>
      </c>
      <c r="BE114" s="22" t="str">
        <f t="shared" ref="BE114:BI114" si="29">IFERROR(AA114*$AH114,"")</f>
        <v/>
      </c>
      <c r="BF114" s="22" t="str">
        <f t="shared" si="29"/>
        <v/>
      </c>
      <c r="BG114" s="22" t="str">
        <f t="shared" si="29"/>
        <v/>
      </c>
      <c r="BH114" s="22" t="str">
        <f t="shared" si="29"/>
        <v/>
      </c>
      <c r="BI114" s="22" t="str">
        <f t="shared" si="29"/>
        <v/>
      </c>
      <c r="BJ114" s="27">
        <f t="shared" si="19"/>
        <v>0</v>
      </c>
      <c r="BK114" s="27" t="str">
        <f t="shared" si="20"/>
        <v>N</v>
      </c>
    </row>
    <row r="115" spans="2:63" x14ac:dyDescent="0.3">
      <c r="B115" s="2">
        <v>78802</v>
      </c>
      <c r="C115" s="9" t="s">
        <v>134</v>
      </c>
      <c r="D115" s="9">
        <v>112</v>
      </c>
      <c r="E115" s="9" t="str">
        <f t="shared" si="18"/>
        <v>S</v>
      </c>
      <c r="F115" s="18">
        <f>IFERROR('Comex Stat 15 | EXP (SCN124)'!F114/'Comex Stat 15 | EXP (SCN124)'!$AF114,"")</f>
        <v>0.23991452001225225</v>
      </c>
      <c r="G115" s="18">
        <f>IFERROR('Comex Stat 15 | EXP (SCN124)'!G114/'Comex Stat 15 | EXP (SCN124)'!$AF114,"")</f>
        <v>2.4885373336147751E-2</v>
      </c>
      <c r="H115" s="18">
        <f>IFERROR('Comex Stat 15 | EXP (SCN124)'!H114/'Comex Stat 15 | EXP (SCN124)'!$AF114,"")</f>
        <v>0</v>
      </c>
      <c r="I115" s="18">
        <f>IFERROR('Comex Stat 15 | EXP (SCN124)'!I114/'Comex Stat 15 | EXP (SCN124)'!$AF114,"")</f>
        <v>2.3274489794298902E-3</v>
      </c>
      <c r="J115" s="18">
        <f>IFERROR('Comex Stat 15 | EXP (SCN124)'!J114/'Comex Stat 15 | EXP (SCN124)'!$AF114,"")</f>
        <v>2.7813531104336053E-3</v>
      </c>
      <c r="K115" s="18">
        <f>IFERROR('Comex Stat 15 | EXP (SCN124)'!K114/'Comex Stat 15 | EXP (SCN124)'!$AF114,"")</f>
        <v>0.11205797911088751</v>
      </c>
      <c r="L115" s="18">
        <f>IFERROR('Comex Stat 15 | EXP (SCN124)'!L114/'Comex Stat 15 | EXP (SCN124)'!$AF114,"")</f>
        <v>1.660082940663938E-3</v>
      </c>
      <c r="M115" s="18">
        <f>IFERROR('Comex Stat 15 | EXP (SCN124)'!M114/'Comex Stat 15 | EXP (SCN124)'!$AF114,"")</f>
        <v>0.13043792226177572</v>
      </c>
      <c r="N115" s="18">
        <f>IFERROR('Comex Stat 15 | EXP (SCN124)'!N114/'Comex Stat 15 | EXP (SCN124)'!$AF114,"")</f>
        <v>1.3648865477734097E-4</v>
      </c>
      <c r="O115" s="18">
        <f>IFERROR('Comex Stat 15 | EXP (SCN124)'!O114/'Comex Stat 15 | EXP (SCN124)'!$AF114,"")</f>
        <v>1.3825031067039736E-2</v>
      </c>
      <c r="P115" s="18">
        <f>IFERROR('Comex Stat 15 | EXP (SCN124)'!P114/'Comex Stat 15 | EXP (SCN124)'!$AF114,"")</f>
        <v>3.8856415522251615E-2</v>
      </c>
      <c r="Q115" s="18">
        <f>IFERROR('Comex Stat 15 | EXP (SCN124)'!Q114/'Comex Stat 15 | EXP (SCN124)'!$AF114,"")</f>
        <v>3.3788877444297554E-3</v>
      </c>
      <c r="R115" s="18">
        <f>IFERROR('Comex Stat 15 | EXP (SCN124)'!R114/'Comex Stat 15 | EXP (SCN124)'!$AF114,"")</f>
        <v>3.0029091128396149E-2</v>
      </c>
      <c r="S115" s="18">
        <f>IFERROR('Comex Stat 15 | EXP (SCN124)'!S114/'Comex Stat 15 | EXP (SCN124)'!$AF114,"")</f>
        <v>2.1719153960789665E-3</v>
      </c>
      <c r="T115" s="18">
        <f>IFERROR('Comex Stat 15 | EXP (SCN124)'!T114/'Comex Stat 15 | EXP (SCN124)'!$AF114,"")</f>
        <v>4.2179755558341761E-2</v>
      </c>
      <c r="U115" s="18">
        <f>IFERROR('Comex Stat 15 | EXP (SCN124)'!U114/'Comex Stat 15 | EXP (SCN124)'!$AF114,"")</f>
        <v>1.1149218602451399E-3</v>
      </c>
      <c r="V115" s="18">
        <f>IFERROR('Comex Stat 15 | EXP (SCN124)'!V114/'Comex Stat 15 | EXP (SCN124)'!$AF114,"")</f>
        <v>0</v>
      </c>
      <c r="W115" s="18">
        <f>IFERROR('Comex Stat 15 | EXP (SCN124)'!W114/'Comex Stat 15 | EXP (SCN124)'!$AF114,"")</f>
        <v>7.9353869056593591E-7</v>
      </c>
      <c r="X115" s="18">
        <f>IFERROR('Comex Stat 15 | EXP (SCN124)'!X114/'Comex Stat 15 | EXP (SCN124)'!$AF114,"")</f>
        <v>2.1425544645280271E-5</v>
      </c>
      <c r="Y115" s="18">
        <f>IFERROR('Comex Stat 15 | EXP (SCN124)'!Y114/'Comex Stat 15 | EXP (SCN124)'!$AF114,"")</f>
        <v>0</v>
      </c>
      <c r="Z115" s="18">
        <f>IFERROR('Comex Stat 15 | EXP (SCN124)'!Z114/'Comex Stat 15 | EXP (SCN124)'!$AF114,"")</f>
        <v>0</v>
      </c>
      <c r="AA115" s="18">
        <f>IFERROR('Comex Stat 15 | EXP (SCN124)'!AA114/'Comex Stat 15 | EXP (SCN124)'!$AF114,"")</f>
        <v>0</v>
      </c>
      <c r="AB115" s="18">
        <f>IFERROR('Comex Stat 15 | EXP (SCN124)'!AB114/'Comex Stat 15 | EXP (SCN124)'!$AF114,"")</f>
        <v>1.5569229108903663E-3</v>
      </c>
      <c r="AC115" s="18">
        <f>IFERROR('Comex Stat 15 | EXP (SCN124)'!AC114/'Comex Stat 15 | EXP (SCN124)'!$AF114,"")</f>
        <v>0.15286332565716906</v>
      </c>
      <c r="AD115" s="18">
        <f>IFERROR('Comex Stat 15 | EXP (SCN124)'!AD114/'Comex Stat 15 | EXP (SCN124)'!$AF114,"")</f>
        <v>0.10783476619969559</v>
      </c>
      <c r="AE115" s="18">
        <f>IFERROR('Comex Stat 15 | EXP (SCN124)'!AE114/'Comex Stat 15 | EXP (SCN124)'!$AF114,"")</f>
        <v>9.1965579465758007E-2</v>
      </c>
      <c r="AF115" s="17">
        <f>IFERROR('Comex Stat 15 | EXP (SCN124)'!AF114/'Comex Stat 15 | EXP (SCN124)'!$AF114,"")</f>
        <v>1</v>
      </c>
      <c r="AH115" s="22">
        <v>0</v>
      </c>
      <c r="AJ115" s="33">
        <f t="shared" ref="AJ115:BI124" si="30">IFERROR(F115*$AH115,"")</f>
        <v>0</v>
      </c>
      <c r="AK115" s="22">
        <f t="shared" si="30"/>
        <v>0</v>
      </c>
      <c r="AL115" s="22">
        <f t="shared" si="30"/>
        <v>0</v>
      </c>
      <c r="AM115" s="22">
        <f t="shared" si="30"/>
        <v>0</v>
      </c>
      <c r="AN115" s="22">
        <f t="shared" si="30"/>
        <v>0</v>
      </c>
      <c r="AO115" s="22">
        <f t="shared" si="30"/>
        <v>0</v>
      </c>
      <c r="AP115" s="22">
        <f t="shared" si="30"/>
        <v>0</v>
      </c>
      <c r="AQ115" s="22">
        <f t="shared" si="30"/>
        <v>0</v>
      </c>
      <c r="AR115" s="22">
        <f t="shared" si="30"/>
        <v>0</v>
      </c>
      <c r="AS115" s="22">
        <f t="shared" si="30"/>
        <v>0</v>
      </c>
      <c r="AT115" s="22">
        <f t="shared" si="30"/>
        <v>0</v>
      </c>
      <c r="AU115" s="22">
        <f t="shared" si="30"/>
        <v>0</v>
      </c>
      <c r="AV115" s="22">
        <f t="shared" si="30"/>
        <v>0</v>
      </c>
      <c r="AW115" s="22">
        <f t="shared" si="30"/>
        <v>0</v>
      </c>
      <c r="AX115" s="22">
        <f t="shared" si="30"/>
        <v>0</v>
      </c>
      <c r="AY115" s="22">
        <f t="shared" si="30"/>
        <v>0</v>
      </c>
      <c r="AZ115" s="22">
        <f t="shared" si="30"/>
        <v>0</v>
      </c>
      <c r="BA115" s="22">
        <f t="shared" si="30"/>
        <v>0</v>
      </c>
      <c r="BB115" s="22">
        <f t="shared" si="30"/>
        <v>0</v>
      </c>
      <c r="BC115" s="22">
        <f t="shared" si="30"/>
        <v>0</v>
      </c>
      <c r="BD115" s="22">
        <f t="shared" si="30"/>
        <v>0</v>
      </c>
      <c r="BE115" s="22">
        <f t="shared" si="30"/>
        <v>0</v>
      </c>
      <c r="BF115" s="22">
        <f t="shared" si="30"/>
        <v>0</v>
      </c>
      <c r="BG115" s="22">
        <f t="shared" si="30"/>
        <v>0</v>
      </c>
      <c r="BH115" s="22">
        <f t="shared" si="30"/>
        <v>0</v>
      </c>
      <c r="BI115" s="22">
        <f t="shared" si="30"/>
        <v>0</v>
      </c>
      <c r="BJ115" s="27">
        <f t="shared" si="19"/>
        <v>0</v>
      </c>
      <c r="BK115" s="27" t="str">
        <f t="shared" si="20"/>
        <v>N</v>
      </c>
    </row>
    <row r="116" spans="2:63" x14ac:dyDescent="0.3">
      <c r="B116" s="2">
        <v>80001</v>
      </c>
      <c r="C116" s="9" t="s">
        <v>135</v>
      </c>
      <c r="D116" s="9">
        <v>113</v>
      </c>
      <c r="E116" s="9" t="str">
        <f t="shared" si="18"/>
        <v>S</v>
      </c>
      <c r="F116" s="18">
        <f>IFERROR('Comex Stat 15 | EXP (SCN124)'!F115/'Comex Stat 15 | EXP (SCN124)'!$AF115,"")</f>
        <v>7.0512886897467495E-3</v>
      </c>
      <c r="G116" s="18">
        <f>IFERROR('Comex Stat 15 | EXP (SCN124)'!G115/'Comex Stat 15 | EXP (SCN124)'!$AF115,"")</f>
        <v>1.6598374567492961E-2</v>
      </c>
      <c r="H116" s="18">
        <f>IFERROR('Comex Stat 15 | EXP (SCN124)'!H115/'Comex Stat 15 | EXP (SCN124)'!$AF115,"")</f>
        <v>0</v>
      </c>
      <c r="I116" s="18">
        <f>IFERROR('Comex Stat 15 | EXP (SCN124)'!I115/'Comex Stat 15 | EXP (SCN124)'!$AF115,"")</f>
        <v>2.3738264632747297E-3</v>
      </c>
      <c r="J116" s="18">
        <f>IFERROR('Comex Stat 15 | EXP (SCN124)'!J115/'Comex Stat 15 | EXP (SCN124)'!$AF115,"")</f>
        <v>0</v>
      </c>
      <c r="K116" s="18">
        <f>IFERROR('Comex Stat 15 | EXP (SCN124)'!K115/'Comex Stat 15 | EXP (SCN124)'!$AF115,"")</f>
        <v>0.86734187818806741</v>
      </c>
      <c r="L116" s="18">
        <f>IFERROR('Comex Stat 15 | EXP (SCN124)'!L115/'Comex Stat 15 | EXP (SCN124)'!$AF115,"")</f>
        <v>8.7450708293203814E-4</v>
      </c>
      <c r="M116" s="18">
        <f>IFERROR('Comex Stat 15 | EXP (SCN124)'!M115/'Comex Stat 15 | EXP (SCN124)'!$AF115,"")</f>
        <v>5.4370176546870701E-2</v>
      </c>
      <c r="N116" s="18">
        <f>IFERROR('Comex Stat 15 | EXP (SCN124)'!N115/'Comex Stat 15 | EXP (SCN124)'!$AF115,"")</f>
        <v>3.2218682002759302E-5</v>
      </c>
      <c r="O116" s="18">
        <f>IFERROR('Comex Stat 15 | EXP (SCN124)'!O115/'Comex Stat 15 | EXP (SCN124)'!$AF115,"")</f>
        <v>0</v>
      </c>
      <c r="P116" s="18">
        <f>IFERROR('Comex Stat 15 | EXP (SCN124)'!P115/'Comex Stat 15 | EXP (SCN124)'!$AF115,"")</f>
        <v>0</v>
      </c>
      <c r="Q116" s="18">
        <f>IFERROR('Comex Stat 15 | EXP (SCN124)'!Q115/'Comex Stat 15 | EXP (SCN124)'!$AF115,"")</f>
        <v>0</v>
      </c>
      <c r="R116" s="18">
        <f>IFERROR('Comex Stat 15 | EXP (SCN124)'!R115/'Comex Stat 15 | EXP (SCN124)'!$AF115,"")</f>
        <v>0</v>
      </c>
      <c r="S116" s="18">
        <f>IFERROR('Comex Stat 15 | EXP (SCN124)'!S115/'Comex Stat 15 | EXP (SCN124)'!$AF115,"")</f>
        <v>6.9500299748809346E-3</v>
      </c>
      <c r="T116" s="18">
        <f>IFERROR('Comex Stat 15 | EXP (SCN124)'!T115/'Comex Stat 15 | EXP (SCN124)'!$AF115,"")</f>
        <v>2.2205575903187464E-2</v>
      </c>
      <c r="U116" s="18">
        <f>IFERROR('Comex Stat 15 | EXP (SCN124)'!U115/'Comex Stat 15 | EXP (SCN124)'!$AF115,"")</f>
        <v>0</v>
      </c>
      <c r="V116" s="18">
        <f>IFERROR('Comex Stat 15 | EXP (SCN124)'!V115/'Comex Stat 15 | EXP (SCN124)'!$AF115,"")</f>
        <v>2.4946465207850771E-3</v>
      </c>
      <c r="W116" s="18">
        <f>IFERROR('Comex Stat 15 | EXP (SCN124)'!W115/'Comex Stat 15 | EXP (SCN124)'!$AF115,"")</f>
        <v>0</v>
      </c>
      <c r="X116" s="18">
        <f>IFERROR('Comex Stat 15 | EXP (SCN124)'!X115/'Comex Stat 15 | EXP (SCN124)'!$AF115,"")</f>
        <v>0</v>
      </c>
      <c r="Y116" s="18">
        <f>IFERROR('Comex Stat 15 | EXP (SCN124)'!Y115/'Comex Stat 15 | EXP (SCN124)'!$AF115,"")</f>
        <v>0</v>
      </c>
      <c r="Z116" s="18">
        <f>IFERROR('Comex Stat 15 | EXP (SCN124)'!Z115/'Comex Stat 15 | EXP (SCN124)'!$AF115,"")</f>
        <v>0</v>
      </c>
      <c r="AA116" s="18">
        <f>IFERROR('Comex Stat 15 | EXP (SCN124)'!AA115/'Comex Stat 15 | EXP (SCN124)'!$AF115,"")</f>
        <v>0</v>
      </c>
      <c r="AB116" s="18">
        <f>IFERROR('Comex Stat 15 | EXP (SCN124)'!AB115/'Comex Stat 15 | EXP (SCN124)'!$AF115,"")</f>
        <v>0</v>
      </c>
      <c r="AC116" s="18">
        <f>IFERROR('Comex Stat 15 | EXP (SCN124)'!AC115/'Comex Stat 15 | EXP (SCN124)'!$AF115,"")</f>
        <v>0</v>
      </c>
      <c r="AD116" s="18">
        <f>IFERROR('Comex Stat 15 | EXP (SCN124)'!AD115/'Comex Stat 15 | EXP (SCN124)'!$AF115,"")</f>
        <v>1.5749182163277375E-2</v>
      </c>
      <c r="AE116" s="18">
        <f>IFERROR('Comex Stat 15 | EXP (SCN124)'!AE115/'Comex Stat 15 | EXP (SCN124)'!$AF115,"")</f>
        <v>3.9582952174818569E-3</v>
      </c>
      <c r="AF116" s="17">
        <f>IFERROR('Comex Stat 15 | EXP (SCN124)'!AF115/'Comex Stat 15 | EXP (SCN124)'!$AF115,"")</f>
        <v>1</v>
      </c>
      <c r="AH116" s="22">
        <v>0</v>
      </c>
      <c r="AJ116" s="33">
        <f t="shared" si="30"/>
        <v>0</v>
      </c>
      <c r="AK116" s="22">
        <f t="shared" si="30"/>
        <v>0</v>
      </c>
      <c r="AL116" s="22">
        <f t="shared" si="30"/>
        <v>0</v>
      </c>
      <c r="AM116" s="22">
        <f t="shared" si="30"/>
        <v>0</v>
      </c>
      <c r="AN116" s="22">
        <f t="shared" si="30"/>
        <v>0</v>
      </c>
      <c r="AO116" s="22">
        <f t="shared" si="30"/>
        <v>0</v>
      </c>
      <c r="AP116" s="22">
        <f t="shared" si="30"/>
        <v>0</v>
      </c>
      <c r="AQ116" s="22">
        <f t="shared" si="30"/>
        <v>0</v>
      </c>
      <c r="AR116" s="22">
        <f t="shared" si="30"/>
        <v>0</v>
      </c>
      <c r="AS116" s="22">
        <f t="shared" si="30"/>
        <v>0</v>
      </c>
      <c r="AT116" s="22">
        <f t="shared" si="30"/>
        <v>0</v>
      </c>
      <c r="AU116" s="22">
        <f t="shared" si="30"/>
        <v>0</v>
      </c>
      <c r="AV116" s="22">
        <f t="shared" si="30"/>
        <v>0</v>
      </c>
      <c r="AW116" s="22">
        <f t="shared" si="30"/>
        <v>0</v>
      </c>
      <c r="AX116" s="22">
        <f t="shared" si="30"/>
        <v>0</v>
      </c>
      <c r="AY116" s="22">
        <f t="shared" si="30"/>
        <v>0</v>
      </c>
      <c r="AZ116" s="22">
        <f t="shared" si="30"/>
        <v>0</v>
      </c>
      <c r="BA116" s="22">
        <f t="shared" si="30"/>
        <v>0</v>
      </c>
      <c r="BB116" s="22">
        <f t="shared" si="30"/>
        <v>0</v>
      </c>
      <c r="BC116" s="22">
        <f t="shared" si="30"/>
        <v>0</v>
      </c>
      <c r="BD116" s="22">
        <f t="shared" si="30"/>
        <v>0</v>
      </c>
      <c r="BE116" s="22">
        <f t="shared" si="30"/>
        <v>0</v>
      </c>
      <c r="BF116" s="22">
        <f t="shared" si="30"/>
        <v>0</v>
      </c>
      <c r="BG116" s="22">
        <f t="shared" si="30"/>
        <v>0</v>
      </c>
      <c r="BH116" s="22">
        <f t="shared" si="30"/>
        <v>0</v>
      </c>
      <c r="BI116" s="22">
        <f t="shared" si="30"/>
        <v>0</v>
      </c>
      <c r="BJ116" s="27">
        <f t="shared" si="19"/>
        <v>0</v>
      </c>
      <c r="BK116" s="27" t="str">
        <f t="shared" si="20"/>
        <v>N</v>
      </c>
    </row>
    <row r="117" spans="2:63" x14ac:dyDescent="0.3">
      <c r="B117" s="2">
        <v>84001</v>
      </c>
      <c r="C117" s="9" t="s">
        <v>151</v>
      </c>
      <c r="D117" s="9">
        <v>114</v>
      </c>
      <c r="E117" s="9" t="str">
        <f t="shared" si="18"/>
        <v>N</v>
      </c>
      <c r="F117" s="18" t="str">
        <f>IFERROR('Comex Stat 15 | EXP (SCN124)'!F116/'Comex Stat 15 | EXP (SCN124)'!$AF116,"")</f>
        <v/>
      </c>
      <c r="G117" s="18" t="str">
        <f>IFERROR('Comex Stat 15 | EXP (SCN124)'!G116/'Comex Stat 15 | EXP (SCN124)'!$AF116,"")</f>
        <v/>
      </c>
      <c r="H117" s="18" t="str">
        <f>IFERROR('Comex Stat 15 | EXP (SCN124)'!H116/'Comex Stat 15 | EXP (SCN124)'!$AF116,"")</f>
        <v/>
      </c>
      <c r="I117" s="18" t="str">
        <f>IFERROR('Comex Stat 15 | EXP (SCN124)'!I116/'Comex Stat 15 | EXP (SCN124)'!$AF116,"")</f>
        <v/>
      </c>
      <c r="J117" s="18" t="str">
        <f>IFERROR('Comex Stat 15 | EXP (SCN124)'!J116/'Comex Stat 15 | EXP (SCN124)'!$AF116,"")</f>
        <v/>
      </c>
      <c r="K117" s="18" t="str">
        <f>IFERROR('Comex Stat 15 | EXP (SCN124)'!K116/'Comex Stat 15 | EXP (SCN124)'!$AF116,"")</f>
        <v/>
      </c>
      <c r="L117" s="18" t="str">
        <f>IFERROR('Comex Stat 15 | EXP (SCN124)'!L116/'Comex Stat 15 | EXP (SCN124)'!$AF116,"")</f>
        <v/>
      </c>
      <c r="M117" s="18" t="str">
        <f>IFERROR('Comex Stat 15 | EXP (SCN124)'!M116/'Comex Stat 15 | EXP (SCN124)'!$AF116,"")</f>
        <v/>
      </c>
      <c r="N117" s="18" t="str">
        <f>IFERROR('Comex Stat 15 | EXP (SCN124)'!N116/'Comex Stat 15 | EXP (SCN124)'!$AF116,"")</f>
        <v/>
      </c>
      <c r="O117" s="18" t="str">
        <f>IFERROR('Comex Stat 15 | EXP (SCN124)'!O116/'Comex Stat 15 | EXP (SCN124)'!$AF116,"")</f>
        <v/>
      </c>
      <c r="P117" s="18" t="str">
        <f>IFERROR('Comex Stat 15 | EXP (SCN124)'!P116/'Comex Stat 15 | EXP (SCN124)'!$AF116,"")</f>
        <v/>
      </c>
      <c r="Q117" s="18" t="str">
        <f>IFERROR('Comex Stat 15 | EXP (SCN124)'!Q116/'Comex Stat 15 | EXP (SCN124)'!$AF116,"")</f>
        <v/>
      </c>
      <c r="R117" s="18" t="str">
        <f>IFERROR('Comex Stat 15 | EXP (SCN124)'!R116/'Comex Stat 15 | EXP (SCN124)'!$AF116,"")</f>
        <v/>
      </c>
      <c r="S117" s="18" t="str">
        <f>IFERROR('Comex Stat 15 | EXP (SCN124)'!S116/'Comex Stat 15 | EXP (SCN124)'!$AF116,"")</f>
        <v/>
      </c>
      <c r="T117" s="18" t="str">
        <f>IFERROR('Comex Stat 15 | EXP (SCN124)'!T116/'Comex Stat 15 | EXP (SCN124)'!$AF116,"")</f>
        <v/>
      </c>
      <c r="U117" s="18" t="str">
        <f>IFERROR('Comex Stat 15 | EXP (SCN124)'!U116/'Comex Stat 15 | EXP (SCN124)'!$AF116,"")</f>
        <v/>
      </c>
      <c r="V117" s="18" t="str">
        <f>IFERROR('Comex Stat 15 | EXP (SCN124)'!V116/'Comex Stat 15 | EXP (SCN124)'!$AF116,"")</f>
        <v/>
      </c>
      <c r="W117" s="18" t="str">
        <f>IFERROR('Comex Stat 15 | EXP (SCN124)'!W116/'Comex Stat 15 | EXP (SCN124)'!$AF116,"")</f>
        <v/>
      </c>
      <c r="X117" s="18" t="str">
        <f>IFERROR('Comex Stat 15 | EXP (SCN124)'!X116/'Comex Stat 15 | EXP (SCN124)'!$AF116,"")</f>
        <v/>
      </c>
      <c r="Y117" s="18" t="str">
        <f>IFERROR('Comex Stat 15 | EXP (SCN124)'!Y116/'Comex Stat 15 | EXP (SCN124)'!$AF116,"")</f>
        <v/>
      </c>
      <c r="Z117" s="18" t="str">
        <f>IFERROR('Comex Stat 15 | EXP (SCN124)'!Z116/'Comex Stat 15 | EXP (SCN124)'!$AF116,"")</f>
        <v/>
      </c>
      <c r="AA117" s="18" t="str">
        <f>IFERROR('Comex Stat 15 | EXP (SCN124)'!AA116/'Comex Stat 15 | EXP (SCN124)'!$AF116,"")</f>
        <v/>
      </c>
      <c r="AB117" s="18" t="str">
        <f>IFERROR('Comex Stat 15 | EXP (SCN124)'!AB116/'Comex Stat 15 | EXP (SCN124)'!$AF116,"")</f>
        <v/>
      </c>
      <c r="AC117" s="18" t="str">
        <f>IFERROR('Comex Stat 15 | EXP (SCN124)'!AC116/'Comex Stat 15 | EXP (SCN124)'!$AF116,"")</f>
        <v/>
      </c>
      <c r="AD117" s="18" t="str">
        <f>IFERROR('Comex Stat 15 | EXP (SCN124)'!AD116/'Comex Stat 15 | EXP (SCN124)'!$AF116,"")</f>
        <v/>
      </c>
      <c r="AE117" s="18" t="str">
        <f>IFERROR('Comex Stat 15 | EXP (SCN124)'!AE116/'Comex Stat 15 | EXP (SCN124)'!$AF116,"")</f>
        <v/>
      </c>
      <c r="AF117" s="17" t="str">
        <f>IFERROR('Comex Stat 15 | EXP (SCN124)'!AF116/'Comex Stat 15 | EXP (SCN124)'!$AF116,"")</f>
        <v/>
      </c>
      <c r="AH117" s="22">
        <v>0</v>
      </c>
      <c r="AJ117" s="33" t="str">
        <f t="shared" si="30"/>
        <v/>
      </c>
      <c r="AK117" s="22" t="str">
        <f t="shared" si="30"/>
        <v/>
      </c>
      <c r="AL117" s="22" t="str">
        <f t="shared" si="30"/>
        <v/>
      </c>
      <c r="AM117" s="22" t="str">
        <f t="shared" si="30"/>
        <v/>
      </c>
      <c r="AN117" s="22" t="str">
        <f t="shared" si="30"/>
        <v/>
      </c>
      <c r="AO117" s="22" t="str">
        <f t="shared" si="30"/>
        <v/>
      </c>
      <c r="AP117" s="22" t="str">
        <f t="shared" si="30"/>
        <v/>
      </c>
      <c r="AQ117" s="22" t="str">
        <f t="shared" si="30"/>
        <v/>
      </c>
      <c r="AR117" s="22" t="str">
        <f t="shared" si="30"/>
        <v/>
      </c>
      <c r="AS117" s="22" t="str">
        <f t="shared" si="30"/>
        <v/>
      </c>
      <c r="AT117" s="22" t="str">
        <f t="shared" si="30"/>
        <v/>
      </c>
      <c r="AU117" s="22" t="str">
        <f t="shared" si="30"/>
        <v/>
      </c>
      <c r="AV117" s="22" t="str">
        <f t="shared" si="30"/>
        <v/>
      </c>
      <c r="AW117" s="22" t="str">
        <f t="shared" si="30"/>
        <v/>
      </c>
      <c r="AX117" s="22" t="str">
        <f t="shared" si="30"/>
        <v/>
      </c>
      <c r="AY117" s="22" t="str">
        <f t="shared" si="30"/>
        <v/>
      </c>
      <c r="AZ117" s="22" t="str">
        <f t="shared" si="30"/>
        <v/>
      </c>
      <c r="BA117" s="22" t="str">
        <f t="shared" si="30"/>
        <v/>
      </c>
      <c r="BB117" s="22" t="str">
        <f t="shared" si="30"/>
        <v/>
      </c>
      <c r="BC117" s="22" t="str">
        <f t="shared" si="30"/>
        <v/>
      </c>
      <c r="BD117" s="22" t="str">
        <f t="shared" si="30"/>
        <v/>
      </c>
      <c r="BE117" s="22" t="str">
        <f t="shared" si="30"/>
        <v/>
      </c>
      <c r="BF117" s="22" t="str">
        <f t="shared" si="30"/>
        <v/>
      </c>
      <c r="BG117" s="22" t="str">
        <f t="shared" si="30"/>
        <v/>
      </c>
      <c r="BH117" s="22" t="str">
        <f t="shared" si="30"/>
        <v/>
      </c>
      <c r="BI117" s="22" t="str">
        <f t="shared" si="30"/>
        <v/>
      </c>
      <c r="BJ117" s="27">
        <f t="shared" si="19"/>
        <v>0</v>
      </c>
      <c r="BK117" s="27" t="str">
        <f t="shared" si="20"/>
        <v>N</v>
      </c>
    </row>
    <row r="118" spans="2:63" x14ac:dyDescent="0.3">
      <c r="B118" s="2">
        <v>84002</v>
      </c>
      <c r="C118" s="9" t="s">
        <v>152</v>
      </c>
      <c r="D118" s="9">
        <v>115</v>
      </c>
      <c r="E118" s="9" t="str">
        <f t="shared" si="18"/>
        <v>N</v>
      </c>
      <c r="F118" s="18" t="str">
        <f>IFERROR('Comex Stat 15 | EXP (SCN124)'!F117/'Comex Stat 15 | EXP (SCN124)'!$AF117,"")</f>
        <v/>
      </c>
      <c r="G118" s="18" t="str">
        <f>IFERROR('Comex Stat 15 | EXP (SCN124)'!G117/'Comex Stat 15 | EXP (SCN124)'!$AF117,"")</f>
        <v/>
      </c>
      <c r="H118" s="18" t="str">
        <f>IFERROR('Comex Stat 15 | EXP (SCN124)'!H117/'Comex Stat 15 | EXP (SCN124)'!$AF117,"")</f>
        <v/>
      </c>
      <c r="I118" s="18" t="str">
        <f>IFERROR('Comex Stat 15 | EXP (SCN124)'!I117/'Comex Stat 15 | EXP (SCN124)'!$AF117,"")</f>
        <v/>
      </c>
      <c r="J118" s="18" t="str">
        <f>IFERROR('Comex Stat 15 | EXP (SCN124)'!J117/'Comex Stat 15 | EXP (SCN124)'!$AF117,"")</f>
        <v/>
      </c>
      <c r="K118" s="18" t="str">
        <f>IFERROR('Comex Stat 15 | EXP (SCN124)'!K117/'Comex Stat 15 | EXP (SCN124)'!$AF117,"")</f>
        <v/>
      </c>
      <c r="L118" s="18" t="str">
        <f>IFERROR('Comex Stat 15 | EXP (SCN124)'!L117/'Comex Stat 15 | EXP (SCN124)'!$AF117,"")</f>
        <v/>
      </c>
      <c r="M118" s="18" t="str">
        <f>IFERROR('Comex Stat 15 | EXP (SCN124)'!M117/'Comex Stat 15 | EXP (SCN124)'!$AF117,"")</f>
        <v/>
      </c>
      <c r="N118" s="18" t="str">
        <f>IFERROR('Comex Stat 15 | EXP (SCN124)'!N117/'Comex Stat 15 | EXP (SCN124)'!$AF117,"")</f>
        <v/>
      </c>
      <c r="O118" s="18" t="str">
        <f>IFERROR('Comex Stat 15 | EXP (SCN124)'!O117/'Comex Stat 15 | EXP (SCN124)'!$AF117,"")</f>
        <v/>
      </c>
      <c r="P118" s="18" t="str">
        <f>IFERROR('Comex Stat 15 | EXP (SCN124)'!P117/'Comex Stat 15 | EXP (SCN124)'!$AF117,"")</f>
        <v/>
      </c>
      <c r="Q118" s="18" t="str">
        <f>IFERROR('Comex Stat 15 | EXP (SCN124)'!Q117/'Comex Stat 15 | EXP (SCN124)'!$AF117,"")</f>
        <v/>
      </c>
      <c r="R118" s="18" t="str">
        <f>IFERROR('Comex Stat 15 | EXP (SCN124)'!R117/'Comex Stat 15 | EXP (SCN124)'!$AF117,"")</f>
        <v/>
      </c>
      <c r="S118" s="18" t="str">
        <f>IFERROR('Comex Stat 15 | EXP (SCN124)'!S117/'Comex Stat 15 | EXP (SCN124)'!$AF117,"")</f>
        <v/>
      </c>
      <c r="T118" s="18" t="str">
        <f>IFERROR('Comex Stat 15 | EXP (SCN124)'!T117/'Comex Stat 15 | EXP (SCN124)'!$AF117,"")</f>
        <v/>
      </c>
      <c r="U118" s="18" t="str">
        <f>IFERROR('Comex Stat 15 | EXP (SCN124)'!U117/'Comex Stat 15 | EXP (SCN124)'!$AF117,"")</f>
        <v/>
      </c>
      <c r="V118" s="18" t="str">
        <f>IFERROR('Comex Stat 15 | EXP (SCN124)'!V117/'Comex Stat 15 | EXP (SCN124)'!$AF117,"")</f>
        <v/>
      </c>
      <c r="W118" s="18" t="str">
        <f>IFERROR('Comex Stat 15 | EXP (SCN124)'!W117/'Comex Stat 15 | EXP (SCN124)'!$AF117,"")</f>
        <v/>
      </c>
      <c r="X118" s="18" t="str">
        <f>IFERROR('Comex Stat 15 | EXP (SCN124)'!X117/'Comex Stat 15 | EXP (SCN124)'!$AF117,"")</f>
        <v/>
      </c>
      <c r="Y118" s="18" t="str">
        <f>IFERROR('Comex Stat 15 | EXP (SCN124)'!Y117/'Comex Stat 15 | EXP (SCN124)'!$AF117,"")</f>
        <v/>
      </c>
      <c r="Z118" s="18" t="str">
        <f>IFERROR('Comex Stat 15 | EXP (SCN124)'!Z117/'Comex Stat 15 | EXP (SCN124)'!$AF117,"")</f>
        <v/>
      </c>
      <c r="AA118" s="18" t="str">
        <f>IFERROR('Comex Stat 15 | EXP (SCN124)'!AA117/'Comex Stat 15 | EXP (SCN124)'!$AF117,"")</f>
        <v/>
      </c>
      <c r="AB118" s="18" t="str">
        <f>IFERROR('Comex Stat 15 | EXP (SCN124)'!AB117/'Comex Stat 15 | EXP (SCN124)'!$AF117,"")</f>
        <v/>
      </c>
      <c r="AC118" s="18" t="str">
        <f>IFERROR('Comex Stat 15 | EXP (SCN124)'!AC117/'Comex Stat 15 | EXP (SCN124)'!$AF117,"")</f>
        <v/>
      </c>
      <c r="AD118" s="18" t="str">
        <f>IFERROR('Comex Stat 15 | EXP (SCN124)'!AD117/'Comex Stat 15 | EXP (SCN124)'!$AF117,"")</f>
        <v/>
      </c>
      <c r="AE118" s="18" t="str">
        <f>IFERROR('Comex Stat 15 | EXP (SCN124)'!AE117/'Comex Stat 15 | EXP (SCN124)'!$AF117,"")</f>
        <v/>
      </c>
      <c r="AF118" s="17" t="str">
        <f>IFERROR('Comex Stat 15 | EXP (SCN124)'!AF117/'Comex Stat 15 | EXP (SCN124)'!$AF117,"")</f>
        <v/>
      </c>
      <c r="AH118" s="22">
        <v>0</v>
      </c>
      <c r="AJ118" s="33" t="str">
        <f t="shared" si="30"/>
        <v/>
      </c>
      <c r="AK118" s="22" t="str">
        <f t="shared" si="30"/>
        <v/>
      </c>
      <c r="AL118" s="22" t="str">
        <f t="shared" si="30"/>
        <v/>
      </c>
      <c r="AM118" s="22" t="str">
        <f t="shared" si="30"/>
        <v/>
      </c>
      <c r="AN118" s="22" t="str">
        <f t="shared" si="30"/>
        <v/>
      </c>
      <c r="AO118" s="22" t="str">
        <f t="shared" si="30"/>
        <v/>
      </c>
      <c r="AP118" s="22" t="str">
        <f t="shared" si="30"/>
        <v/>
      </c>
      <c r="AQ118" s="22" t="str">
        <f t="shared" si="30"/>
        <v/>
      </c>
      <c r="AR118" s="22" t="str">
        <f t="shared" si="30"/>
        <v/>
      </c>
      <c r="AS118" s="22" t="str">
        <f t="shared" si="30"/>
        <v/>
      </c>
      <c r="AT118" s="22" t="str">
        <f t="shared" si="30"/>
        <v/>
      </c>
      <c r="AU118" s="22" t="str">
        <f t="shared" si="30"/>
        <v/>
      </c>
      <c r="AV118" s="22" t="str">
        <f t="shared" si="30"/>
        <v/>
      </c>
      <c r="AW118" s="22" t="str">
        <f t="shared" si="30"/>
        <v/>
      </c>
      <c r="AX118" s="22" t="str">
        <f t="shared" si="30"/>
        <v/>
      </c>
      <c r="AY118" s="22" t="str">
        <f t="shared" si="30"/>
        <v/>
      </c>
      <c r="AZ118" s="22" t="str">
        <f t="shared" si="30"/>
        <v/>
      </c>
      <c r="BA118" s="22" t="str">
        <f t="shared" si="30"/>
        <v/>
      </c>
      <c r="BB118" s="22" t="str">
        <f t="shared" si="30"/>
        <v/>
      </c>
      <c r="BC118" s="22" t="str">
        <f t="shared" si="30"/>
        <v/>
      </c>
      <c r="BD118" s="22" t="str">
        <f t="shared" si="30"/>
        <v/>
      </c>
      <c r="BE118" s="22" t="str">
        <f t="shared" si="30"/>
        <v/>
      </c>
      <c r="BF118" s="22" t="str">
        <f t="shared" si="30"/>
        <v/>
      </c>
      <c r="BG118" s="22" t="str">
        <f t="shared" si="30"/>
        <v/>
      </c>
      <c r="BH118" s="22" t="str">
        <f t="shared" si="30"/>
        <v/>
      </c>
      <c r="BI118" s="22" t="str">
        <f t="shared" si="30"/>
        <v/>
      </c>
      <c r="BJ118" s="27">
        <f t="shared" si="19"/>
        <v>0</v>
      </c>
      <c r="BK118" s="27" t="str">
        <f t="shared" si="20"/>
        <v>N</v>
      </c>
    </row>
    <row r="119" spans="2:63" x14ac:dyDescent="0.3">
      <c r="B119" s="2">
        <v>85911</v>
      </c>
      <c r="C119" s="9" t="s">
        <v>153</v>
      </c>
      <c r="D119" s="9">
        <v>116</v>
      </c>
      <c r="E119" s="9" t="str">
        <f t="shared" si="18"/>
        <v>N</v>
      </c>
      <c r="F119" s="18" t="str">
        <f>IFERROR('Comex Stat 15 | EXP (SCN124)'!F118/'Comex Stat 15 | EXP (SCN124)'!$AF118,"")</f>
        <v/>
      </c>
      <c r="G119" s="18" t="str">
        <f>IFERROR('Comex Stat 15 | EXP (SCN124)'!G118/'Comex Stat 15 | EXP (SCN124)'!$AF118,"")</f>
        <v/>
      </c>
      <c r="H119" s="18" t="str">
        <f>IFERROR('Comex Stat 15 | EXP (SCN124)'!H118/'Comex Stat 15 | EXP (SCN124)'!$AF118,"")</f>
        <v/>
      </c>
      <c r="I119" s="18" t="str">
        <f>IFERROR('Comex Stat 15 | EXP (SCN124)'!I118/'Comex Stat 15 | EXP (SCN124)'!$AF118,"")</f>
        <v/>
      </c>
      <c r="J119" s="18" t="str">
        <f>IFERROR('Comex Stat 15 | EXP (SCN124)'!J118/'Comex Stat 15 | EXP (SCN124)'!$AF118,"")</f>
        <v/>
      </c>
      <c r="K119" s="18" t="str">
        <f>IFERROR('Comex Stat 15 | EXP (SCN124)'!K118/'Comex Stat 15 | EXP (SCN124)'!$AF118,"")</f>
        <v/>
      </c>
      <c r="L119" s="18" t="str">
        <f>IFERROR('Comex Stat 15 | EXP (SCN124)'!L118/'Comex Stat 15 | EXP (SCN124)'!$AF118,"")</f>
        <v/>
      </c>
      <c r="M119" s="18" t="str">
        <f>IFERROR('Comex Stat 15 | EXP (SCN124)'!M118/'Comex Stat 15 | EXP (SCN124)'!$AF118,"")</f>
        <v/>
      </c>
      <c r="N119" s="18" t="str">
        <f>IFERROR('Comex Stat 15 | EXP (SCN124)'!N118/'Comex Stat 15 | EXP (SCN124)'!$AF118,"")</f>
        <v/>
      </c>
      <c r="O119" s="18" t="str">
        <f>IFERROR('Comex Stat 15 | EXP (SCN124)'!O118/'Comex Stat 15 | EXP (SCN124)'!$AF118,"")</f>
        <v/>
      </c>
      <c r="P119" s="18" t="str">
        <f>IFERROR('Comex Stat 15 | EXP (SCN124)'!P118/'Comex Stat 15 | EXP (SCN124)'!$AF118,"")</f>
        <v/>
      </c>
      <c r="Q119" s="18" t="str">
        <f>IFERROR('Comex Stat 15 | EXP (SCN124)'!Q118/'Comex Stat 15 | EXP (SCN124)'!$AF118,"")</f>
        <v/>
      </c>
      <c r="R119" s="18" t="str">
        <f>IFERROR('Comex Stat 15 | EXP (SCN124)'!R118/'Comex Stat 15 | EXP (SCN124)'!$AF118,"")</f>
        <v/>
      </c>
      <c r="S119" s="18" t="str">
        <f>IFERROR('Comex Stat 15 | EXP (SCN124)'!S118/'Comex Stat 15 | EXP (SCN124)'!$AF118,"")</f>
        <v/>
      </c>
      <c r="T119" s="18" t="str">
        <f>IFERROR('Comex Stat 15 | EXP (SCN124)'!T118/'Comex Stat 15 | EXP (SCN124)'!$AF118,"")</f>
        <v/>
      </c>
      <c r="U119" s="18" t="str">
        <f>IFERROR('Comex Stat 15 | EXP (SCN124)'!U118/'Comex Stat 15 | EXP (SCN124)'!$AF118,"")</f>
        <v/>
      </c>
      <c r="V119" s="18" t="str">
        <f>IFERROR('Comex Stat 15 | EXP (SCN124)'!V118/'Comex Stat 15 | EXP (SCN124)'!$AF118,"")</f>
        <v/>
      </c>
      <c r="W119" s="18" t="str">
        <f>IFERROR('Comex Stat 15 | EXP (SCN124)'!W118/'Comex Stat 15 | EXP (SCN124)'!$AF118,"")</f>
        <v/>
      </c>
      <c r="X119" s="18" t="str">
        <f>IFERROR('Comex Stat 15 | EXP (SCN124)'!X118/'Comex Stat 15 | EXP (SCN124)'!$AF118,"")</f>
        <v/>
      </c>
      <c r="Y119" s="18" t="str">
        <f>IFERROR('Comex Stat 15 | EXP (SCN124)'!Y118/'Comex Stat 15 | EXP (SCN124)'!$AF118,"")</f>
        <v/>
      </c>
      <c r="Z119" s="18" t="str">
        <f>IFERROR('Comex Stat 15 | EXP (SCN124)'!Z118/'Comex Stat 15 | EXP (SCN124)'!$AF118,"")</f>
        <v/>
      </c>
      <c r="AA119" s="18" t="str">
        <f>IFERROR('Comex Stat 15 | EXP (SCN124)'!AA118/'Comex Stat 15 | EXP (SCN124)'!$AF118,"")</f>
        <v/>
      </c>
      <c r="AB119" s="18" t="str">
        <f>IFERROR('Comex Stat 15 | EXP (SCN124)'!AB118/'Comex Stat 15 | EXP (SCN124)'!$AF118,"")</f>
        <v/>
      </c>
      <c r="AC119" s="18" t="str">
        <f>IFERROR('Comex Stat 15 | EXP (SCN124)'!AC118/'Comex Stat 15 | EXP (SCN124)'!$AF118,"")</f>
        <v/>
      </c>
      <c r="AD119" s="18" t="str">
        <f>IFERROR('Comex Stat 15 | EXP (SCN124)'!AD118/'Comex Stat 15 | EXP (SCN124)'!$AF118,"")</f>
        <v/>
      </c>
      <c r="AE119" s="18" t="str">
        <f>IFERROR('Comex Stat 15 | EXP (SCN124)'!AE118/'Comex Stat 15 | EXP (SCN124)'!$AF118,"")</f>
        <v/>
      </c>
      <c r="AF119" s="17" t="str">
        <f>IFERROR('Comex Stat 15 | EXP (SCN124)'!AF118/'Comex Stat 15 | EXP (SCN124)'!$AF118,"")</f>
        <v/>
      </c>
      <c r="AH119" s="22">
        <v>0</v>
      </c>
      <c r="AJ119" s="33" t="str">
        <f t="shared" si="30"/>
        <v/>
      </c>
      <c r="AK119" s="22" t="str">
        <f t="shared" si="30"/>
        <v/>
      </c>
      <c r="AL119" s="22" t="str">
        <f t="shared" si="30"/>
        <v/>
      </c>
      <c r="AM119" s="22" t="str">
        <f t="shared" si="30"/>
        <v/>
      </c>
      <c r="AN119" s="22" t="str">
        <f t="shared" si="30"/>
        <v/>
      </c>
      <c r="AO119" s="22" t="str">
        <f t="shared" si="30"/>
        <v/>
      </c>
      <c r="AP119" s="22" t="str">
        <f t="shared" si="30"/>
        <v/>
      </c>
      <c r="AQ119" s="22" t="str">
        <f t="shared" si="30"/>
        <v/>
      </c>
      <c r="AR119" s="22" t="str">
        <f t="shared" si="30"/>
        <v/>
      </c>
      <c r="AS119" s="22" t="str">
        <f t="shared" si="30"/>
        <v/>
      </c>
      <c r="AT119" s="22" t="str">
        <f t="shared" si="30"/>
        <v/>
      </c>
      <c r="AU119" s="22" t="str">
        <f t="shared" si="30"/>
        <v/>
      </c>
      <c r="AV119" s="22" t="str">
        <f t="shared" si="30"/>
        <v/>
      </c>
      <c r="AW119" s="22" t="str">
        <f t="shared" si="30"/>
        <v/>
      </c>
      <c r="AX119" s="22" t="str">
        <f t="shared" si="30"/>
        <v/>
      </c>
      <c r="AY119" s="22" t="str">
        <f t="shared" si="30"/>
        <v/>
      </c>
      <c r="AZ119" s="22" t="str">
        <f t="shared" si="30"/>
        <v/>
      </c>
      <c r="BA119" s="22" t="str">
        <f t="shared" si="30"/>
        <v/>
      </c>
      <c r="BB119" s="22" t="str">
        <f t="shared" si="30"/>
        <v/>
      </c>
      <c r="BC119" s="22" t="str">
        <f t="shared" si="30"/>
        <v/>
      </c>
      <c r="BD119" s="22" t="str">
        <f t="shared" si="30"/>
        <v/>
      </c>
      <c r="BE119" s="22" t="str">
        <f t="shared" si="30"/>
        <v/>
      </c>
      <c r="BF119" s="22" t="str">
        <f t="shared" si="30"/>
        <v/>
      </c>
      <c r="BG119" s="22" t="str">
        <f t="shared" si="30"/>
        <v/>
      </c>
      <c r="BH119" s="22" t="str">
        <f t="shared" si="30"/>
        <v/>
      </c>
      <c r="BI119" s="22" t="str">
        <f t="shared" si="30"/>
        <v/>
      </c>
      <c r="BJ119" s="27">
        <f t="shared" si="19"/>
        <v>0</v>
      </c>
      <c r="BK119" s="27" t="str">
        <f t="shared" si="20"/>
        <v>N</v>
      </c>
    </row>
    <row r="120" spans="2:63" x14ac:dyDescent="0.3">
      <c r="B120" s="2">
        <v>85921</v>
      </c>
      <c r="C120" s="9" t="s">
        <v>136</v>
      </c>
      <c r="D120" s="9">
        <v>117</v>
      </c>
      <c r="E120" s="9" t="str">
        <f t="shared" si="18"/>
        <v>S</v>
      </c>
      <c r="F120" s="18">
        <f>IFERROR('Comex Stat 15 | EXP (SCN124)'!F119/'Comex Stat 15 | EXP (SCN124)'!$AF119,"")</f>
        <v>0.39908140032432127</v>
      </c>
      <c r="G120" s="18">
        <f>IFERROR('Comex Stat 15 | EXP (SCN124)'!G119/'Comex Stat 15 | EXP (SCN124)'!$AF119,"")</f>
        <v>1.0452983914639816E-4</v>
      </c>
      <c r="H120" s="18">
        <f>IFERROR('Comex Stat 15 | EXP (SCN124)'!H119/'Comex Stat 15 | EXP (SCN124)'!$AF119,"")</f>
        <v>3.1424953998398843E-6</v>
      </c>
      <c r="I120" s="18">
        <f>IFERROR('Comex Stat 15 | EXP (SCN124)'!I119/'Comex Stat 15 | EXP (SCN124)'!$AF119,"")</f>
        <v>0</v>
      </c>
      <c r="J120" s="18">
        <f>IFERROR('Comex Stat 15 | EXP (SCN124)'!J119/'Comex Stat 15 | EXP (SCN124)'!$AF119,"")</f>
        <v>4.3258961204899332E-3</v>
      </c>
      <c r="K120" s="18">
        <f>IFERROR('Comex Stat 15 | EXP (SCN124)'!K119/'Comex Stat 15 | EXP (SCN124)'!$AF119,"")</f>
        <v>0.1150695421425577</v>
      </c>
      <c r="L120" s="18">
        <f>IFERROR('Comex Stat 15 | EXP (SCN124)'!L119/'Comex Stat 15 | EXP (SCN124)'!$AF119,"")</f>
        <v>1.8984632350301667E-2</v>
      </c>
      <c r="M120" s="18">
        <f>IFERROR('Comex Stat 15 | EXP (SCN124)'!M119/'Comex Stat 15 | EXP (SCN124)'!$AF119,"")</f>
        <v>6.4232261184830705E-2</v>
      </c>
      <c r="N120" s="18">
        <f>IFERROR('Comex Stat 15 | EXP (SCN124)'!N119/'Comex Stat 15 | EXP (SCN124)'!$AF119,"")</f>
        <v>1.0637691716354543E-3</v>
      </c>
      <c r="O120" s="18">
        <f>IFERROR('Comex Stat 15 | EXP (SCN124)'!O119/'Comex Stat 15 | EXP (SCN124)'!$AF119,"")</f>
        <v>2.9448452455975414E-2</v>
      </c>
      <c r="P120" s="18">
        <f>IFERROR('Comex Stat 15 | EXP (SCN124)'!P119/'Comex Stat 15 | EXP (SCN124)'!$AF119,"")</f>
        <v>2.7409022196893118E-2</v>
      </c>
      <c r="Q120" s="18">
        <f>IFERROR('Comex Stat 15 | EXP (SCN124)'!Q119/'Comex Stat 15 | EXP (SCN124)'!$AF119,"")</f>
        <v>1.1341581132670402E-2</v>
      </c>
      <c r="R120" s="18">
        <f>IFERROR('Comex Stat 15 | EXP (SCN124)'!R119/'Comex Stat 15 | EXP (SCN124)'!$AF119,"")</f>
        <v>7.6479028758896367E-2</v>
      </c>
      <c r="S120" s="18">
        <f>IFERROR('Comex Stat 15 | EXP (SCN124)'!S119/'Comex Stat 15 | EXP (SCN124)'!$AF119,"")</f>
        <v>5.3818652047975091E-2</v>
      </c>
      <c r="T120" s="18">
        <f>IFERROR('Comex Stat 15 | EXP (SCN124)'!T119/'Comex Stat 15 | EXP (SCN124)'!$AF119,"")</f>
        <v>2.8434982912902914E-2</v>
      </c>
      <c r="U120" s="18">
        <f>IFERROR('Comex Stat 15 | EXP (SCN124)'!U119/'Comex Stat 15 | EXP (SCN124)'!$AF119,"")</f>
        <v>1.0985060596571327E-2</v>
      </c>
      <c r="V120" s="18">
        <f>IFERROR('Comex Stat 15 | EXP (SCN124)'!V119/'Comex Stat 15 | EXP (SCN124)'!$AF119,"")</f>
        <v>1.0205721737411035E-5</v>
      </c>
      <c r="W120" s="18">
        <f>IFERROR('Comex Stat 15 | EXP (SCN124)'!W119/'Comex Stat 15 | EXP (SCN124)'!$AF119,"")</f>
        <v>9.1740178401532573E-4</v>
      </c>
      <c r="X120" s="18">
        <f>IFERROR('Comex Stat 15 | EXP (SCN124)'!X119/'Comex Stat 15 | EXP (SCN124)'!$AF119,"")</f>
        <v>9.2561857214387266E-3</v>
      </c>
      <c r="Y120" s="18">
        <f>IFERROR('Comex Stat 15 | EXP (SCN124)'!Y119/'Comex Stat 15 | EXP (SCN124)'!$AF119,"")</f>
        <v>0</v>
      </c>
      <c r="Z120" s="18">
        <f>IFERROR('Comex Stat 15 | EXP (SCN124)'!Z119/'Comex Stat 15 | EXP (SCN124)'!$AF119,"")</f>
        <v>1.307613023147168E-3</v>
      </c>
      <c r="AA120" s="18">
        <f>IFERROR('Comex Stat 15 | EXP (SCN124)'!AA119/'Comex Stat 15 | EXP (SCN124)'!$AF119,"")</f>
        <v>1.2514125960121005E-3</v>
      </c>
      <c r="AB120" s="18">
        <f>IFERROR('Comex Stat 15 | EXP (SCN124)'!AB119/'Comex Stat 15 | EXP (SCN124)'!$AF119,"")</f>
        <v>5.3532556902513807E-3</v>
      </c>
      <c r="AC120" s="18">
        <f>IFERROR('Comex Stat 15 | EXP (SCN124)'!AC119/'Comex Stat 15 | EXP (SCN124)'!$AF119,"")</f>
        <v>4.7874094966250391E-3</v>
      </c>
      <c r="AD120" s="18">
        <f>IFERROR('Comex Stat 15 | EXP (SCN124)'!AD119/'Comex Stat 15 | EXP (SCN124)'!$AF119,"")</f>
        <v>3.3702829715641404E-2</v>
      </c>
      <c r="AE120" s="18">
        <f>IFERROR('Comex Stat 15 | EXP (SCN124)'!AE119/'Comex Stat 15 | EXP (SCN124)'!$AF119,"")</f>
        <v>0.10263173252056385</v>
      </c>
      <c r="AF120" s="17">
        <f>IFERROR('Comex Stat 15 | EXP (SCN124)'!AF119/'Comex Stat 15 | EXP (SCN124)'!$AF119,"")</f>
        <v>1</v>
      </c>
      <c r="AH120" s="22">
        <v>0</v>
      </c>
      <c r="AJ120" s="33">
        <f t="shared" si="30"/>
        <v>0</v>
      </c>
      <c r="AK120" s="22">
        <f t="shared" si="30"/>
        <v>0</v>
      </c>
      <c r="AL120" s="22">
        <f t="shared" si="30"/>
        <v>0</v>
      </c>
      <c r="AM120" s="22">
        <f t="shared" si="30"/>
        <v>0</v>
      </c>
      <c r="AN120" s="22">
        <f t="shared" si="30"/>
        <v>0</v>
      </c>
      <c r="AO120" s="22">
        <f t="shared" si="30"/>
        <v>0</v>
      </c>
      <c r="AP120" s="22">
        <f t="shared" si="30"/>
        <v>0</v>
      </c>
      <c r="AQ120" s="22">
        <f t="shared" si="30"/>
        <v>0</v>
      </c>
      <c r="AR120" s="22">
        <f t="shared" si="30"/>
        <v>0</v>
      </c>
      <c r="AS120" s="22">
        <f t="shared" si="30"/>
        <v>0</v>
      </c>
      <c r="AT120" s="22">
        <f t="shared" si="30"/>
        <v>0</v>
      </c>
      <c r="AU120" s="22">
        <f t="shared" si="30"/>
        <v>0</v>
      </c>
      <c r="AV120" s="22">
        <f t="shared" si="30"/>
        <v>0</v>
      </c>
      <c r="AW120" s="22">
        <f t="shared" si="30"/>
        <v>0</v>
      </c>
      <c r="AX120" s="22">
        <f t="shared" si="30"/>
        <v>0</v>
      </c>
      <c r="AY120" s="22">
        <f t="shared" si="30"/>
        <v>0</v>
      </c>
      <c r="AZ120" s="22">
        <f t="shared" si="30"/>
        <v>0</v>
      </c>
      <c r="BA120" s="22">
        <f t="shared" si="30"/>
        <v>0</v>
      </c>
      <c r="BB120" s="22">
        <f t="shared" si="30"/>
        <v>0</v>
      </c>
      <c r="BC120" s="22">
        <f t="shared" si="30"/>
        <v>0</v>
      </c>
      <c r="BD120" s="22">
        <f t="shared" si="30"/>
        <v>0</v>
      </c>
      <c r="BE120" s="22">
        <f t="shared" si="30"/>
        <v>0</v>
      </c>
      <c r="BF120" s="22">
        <f t="shared" si="30"/>
        <v>0</v>
      </c>
      <c r="BG120" s="22">
        <f t="shared" si="30"/>
        <v>0</v>
      </c>
      <c r="BH120" s="22">
        <f t="shared" si="30"/>
        <v>0</v>
      </c>
      <c r="BI120" s="22">
        <f t="shared" si="30"/>
        <v>0</v>
      </c>
      <c r="BJ120" s="27">
        <f t="shared" si="19"/>
        <v>0</v>
      </c>
      <c r="BK120" s="27" t="str">
        <f t="shared" si="20"/>
        <v>N</v>
      </c>
    </row>
    <row r="121" spans="2:63" x14ac:dyDescent="0.3">
      <c r="B121" s="2">
        <v>86911</v>
      </c>
      <c r="C121" s="9" t="s">
        <v>154</v>
      </c>
      <c r="D121" s="9">
        <v>118</v>
      </c>
      <c r="E121" s="9" t="str">
        <f t="shared" si="18"/>
        <v>N</v>
      </c>
      <c r="F121" s="18" t="str">
        <f>IFERROR('Comex Stat 15 | EXP (SCN124)'!F120/'Comex Stat 15 | EXP (SCN124)'!$AF120,"")</f>
        <v/>
      </c>
      <c r="G121" s="18" t="str">
        <f>IFERROR('Comex Stat 15 | EXP (SCN124)'!G120/'Comex Stat 15 | EXP (SCN124)'!$AF120,"")</f>
        <v/>
      </c>
      <c r="H121" s="18" t="str">
        <f>IFERROR('Comex Stat 15 | EXP (SCN124)'!H120/'Comex Stat 15 | EXP (SCN124)'!$AF120,"")</f>
        <v/>
      </c>
      <c r="I121" s="18" t="str">
        <f>IFERROR('Comex Stat 15 | EXP (SCN124)'!I120/'Comex Stat 15 | EXP (SCN124)'!$AF120,"")</f>
        <v/>
      </c>
      <c r="J121" s="18" t="str">
        <f>IFERROR('Comex Stat 15 | EXP (SCN124)'!J120/'Comex Stat 15 | EXP (SCN124)'!$AF120,"")</f>
        <v/>
      </c>
      <c r="K121" s="18" t="str">
        <f>IFERROR('Comex Stat 15 | EXP (SCN124)'!K120/'Comex Stat 15 | EXP (SCN124)'!$AF120,"")</f>
        <v/>
      </c>
      <c r="L121" s="18" t="str">
        <f>IFERROR('Comex Stat 15 | EXP (SCN124)'!L120/'Comex Stat 15 | EXP (SCN124)'!$AF120,"")</f>
        <v/>
      </c>
      <c r="M121" s="18" t="str">
        <f>IFERROR('Comex Stat 15 | EXP (SCN124)'!M120/'Comex Stat 15 | EXP (SCN124)'!$AF120,"")</f>
        <v/>
      </c>
      <c r="N121" s="18" t="str">
        <f>IFERROR('Comex Stat 15 | EXP (SCN124)'!N120/'Comex Stat 15 | EXP (SCN124)'!$AF120,"")</f>
        <v/>
      </c>
      <c r="O121" s="18" t="str">
        <f>IFERROR('Comex Stat 15 | EXP (SCN124)'!O120/'Comex Stat 15 | EXP (SCN124)'!$AF120,"")</f>
        <v/>
      </c>
      <c r="P121" s="18" t="str">
        <f>IFERROR('Comex Stat 15 | EXP (SCN124)'!P120/'Comex Stat 15 | EXP (SCN124)'!$AF120,"")</f>
        <v/>
      </c>
      <c r="Q121" s="18" t="str">
        <f>IFERROR('Comex Stat 15 | EXP (SCN124)'!Q120/'Comex Stat 15 | EXP (SCN124)'!$AF120,"")</f>
        <v/>
      </c>
      <c r="R121" s="18" t="str">
        <f>IFERROR('Comex Stat 15 | EXP (SCN124)'!R120/'Comex Stat 15 | EXP (SCN124)'!$AF120,"")</f>
        <v/>
      </c>
      <c r="S121" s="18" t="str">
        <f>IFERROR('Comex Stat 15 | EXP (SCN124)'!S120/'Comex Stat 15 | EXP (SCN124)'!$AF120,"")</f>
        <v/>
      </c>
      <c r="T121" s="18" t="str">
        <f>IFERROR('Comex Stat 15 | EXP (SCN124)'!T120/'Comex Stat 15 | EXP (SCN124)'!$AF120,"")</f>
        <v/>
      </c>
      <c r="U121" s="18" t="str">
        <f>IFERROR('Comex Stat 15 | EXP (SCN124)'!U120/'Comex Stat 15 | EXP (SCN124)'!$AF120,"")</f>
        <v/>
      </c>
      <c r="V121" s="18" t="str">
        <f>IFERROR('Comex Stat 15 | EXP (SCN124)'!V120/'Comex Stat 15 | EXP (SCN124)'!$AF120,"")</f>
        <v/>
      </c>
      <c r="W121" s="18" t="str">
        <f>IFERROR('Comex Stat 15 | EXP (SCN124)'!W120/'Comex Stat 15 | EXP (SCN124)'!$AF120,"")</f>
        <v/>
      </c>
      <c r="X121" s="18" t="str">
        <f>IFERROR('Comex Stat 15 | EXP (SCN124)'!X120/'Comex Stat 15 | EXP (SCN124)'!$AF120,"")</f>
        <v/>
      </c>
      <c r="Y121" s="18" t="str">
        <f>IFERROR('Comex Stat 15 | EXP (SCN124)'!Y120/'Comex Stat 15 | EXP (SCN124)'!$AF120,"")</f>
        <v/>
      </c>
      <c r="Z121" s="18" t="str">
        <f>IFERROR('Comex Stat 15 | EXP (SCN124)'!Z120/'Comex Stat 15 | EXP (SCN124)'!$AF120,"")</f>
        <v/>
      </c>
      <c r="AA121" s="18" t="str">
        <f>IFERROR('Comex Stat 15 | EXP (SCN124)'!AA120/'Comex Stat 15 | EXP (SCN124)'!$AF120,"")</f>
        <v/>
      </c>
      <c r="AB121" s="18" t="str">
        <f>IFERROR('Comex Stat 15 | EXP (SCN124)'!AB120/'Comex Stat 15 | EXP (SCN124)'!$AF120,"")</f>
        <v/>
      </c>
      <c r="AC121" s="18" t="str">
        <f>IFERROR('Comex Stat 15 | EXP (SCN124)'!AC120/'Comex Stat 15 | EXP (SCN124)'!$AF120,"")</f>
        <v/>
      </c>
      <c r="AD121" s="18" t="str">
        <f>IFERROR('Comex Stat 15 | EXP (SCN124)'!AD120/'Comex Stat 15 | EXP (SCN124)'!$AF120,"")</f>
        <v/>
      </c>
      <c r="AE121" s="18" t="str">
        <f>IFERROR('Comex Stat 15 | EXP (SCN124)'!AE120/'Comex Stat 15 | EXP (SCN124)'!$AF120,"")</f>
        <v/>
      </c>
      <c r="AF121" s="17" t="str">
        <f>IFERROR('Comex Stat 15 | EXP (SCN124)'!AF120/'Comex Stat 15 | EXP (SCN124)'!$AF120,"")</f>
        <v/>
      </c>
      <c r="AH121" s="22">
        <v>0</v>
      </c>
      <c r="AJ121" s="33" t="str">
        <f t="shared" si="30"/>
        <v/>
      </c>
      <c r="AK121" s="22" t="str">
        <f t="shared" si="30"/>
        <v/>
      </c>
      <c r="AL121" s="22" t="str">
        <f t="shared" si="30"/>
        <v/>
      </c>
      <c r="AM121" s="22" t="str">
        <f t="shared" si="30"/>
        <v/>
      </c>
      <c r="AN121" s="22" t="str">
        <f t="shared" si="30"/>
        <v/>
      </c>
      <c r="AO121" s="22" t="str">
        <f t="shared" si="30"/>
        <v/>
      </c>
      <c r="AP121" s="22" t="str">
        <f t="shared" si="30"/>
        <v/>
      </c>
      <c r="AQ121" s="22" t="str">
        <f t="shared" si="30"/>
        <v/>
      </c>
      <c r="AR121" s="22" t="str">
        <f t="shared" si="30"/>
        <v/>
      </c>
      <c r="AS121" s="22" t="str">
        <f t="shared" si="30"/>
        <v/>
      </c>
      <c r="AT121" s="22" t="str">
        <f t="shared" si="30"/>
        <v/>
      </c>
      <c r="AU121" s="22" t="str">
        <f t="shared" si="30"/>
        <v/>
      </c>
      <c r="AV121" s="22" t="str">
        <f t="shared" si="30"/>
        <v/>
      </c>
      <c r="AW121" s="22" t="str">
        <f t="shared" si="30"/>
        <v/>
      </c>
      <c r="AX121" s="22" t="str">
        <f t="shared" si="30"/>
        <v/>
      </c>
      <c r="AY121" s="22" t="str">
        <f t="shared" si="30"/>
        <v/>
      </c>
      <c r="AZ121" s="22" t="str">
        <f t="shared" si="30"/>
        <v/>
      </c>
      <c r="BA121" s="22" t="str">
        <f t="shared" si="30"/>
        <v/>
      </c>
      <c r="BB121" s="22" t="str">
        <f t="shared" si="30"/>
        <v/>
      </c>
      <c r="BC121" s="22" t="str">
        <f t="shared" si="30"/>
        <v/>
      </c>
      <c r="BD121" s="22" t="str">
        <f t="shared" si="30"/>
        <v/>
      </c>
      <c r="BE121" s="22" t="str">
        <f t="shared" si="30"/>
        <v/>
      </c>
      <c r="BF121" s="22" t="str">
        <f t="shared" si="30"/>
        <v/>
      </c>
      <c r="BG121" s="22" t="str">
        <f t="shared" si="30"/>
        <v/>
      </c>
      <c r="BH121" s="22" t="str">
        <f t="shared" si="30"/>
        <v/>
      </c>
      <c r="BI121" s="22" t="str">
        <f t="shared" si="30"/>
        <v/>
      </c>
      <c r="BJ121" s="27">
        <f t="shared" si="19"/>
        <v>0</v>
      </c>
      <c r="BK121" s="27" t="str">
        <f t="shared" si="20"/>
        <v>N</v>
      </c>
    </row>
    <row r="122" spans="2:63" x14ac:dyDescent="0.3">
      <c r="B122" s="2">
        <v>86921</v>
      </c>
      <c r="C122" s="9" t="s">
        <v>137</v>
      </c>
      <c r="D122" s="9">
        <v>119</v>
      </c>
      <c r="E122" s="9" t="str">
        <f t="shared" si="18"/>
        <v>S</v>
      </c>
      <c r="F122" s="18">
        <f>IFERROR('Comex Stat 15 | EXP (SCN124)'!F121/'Comex Stat 15 | EXP (SCN124)'!$AF121,"")</f>
        <v>0.17239354429453027</v>
      </c>
      <c r="G122" s="18">
        <f>IFERROR('Comex Stat 15 | EXP (SCN124)'!G121/'Comex Stat 15 | EXP (SCN124)'!$AF121,"")</f>
        <v>2.8767812660438794E-2</v>
      </c>
      <c r="H122" s="18">
        <f>IFERROR('Comex Stat 15 | EXP (SCN124)'!H121/'Comex Stat 15 | EXP (SCN124)'!$AF121,"")</f>
        <v>3.8892499706371527E-3</v>
      </c>
      <c r="I122" s="18">
        <f>IFERROR('Comex Stat 15 | EXP (SCN124)'!I121/'Comex Stat 15 | EXP (SCN124)'!$AF121,"")</f>
        <v>1.2598594940503015E-2</v>
      </c>
      <c r="J122" s="18">
        <f>IFERROR('Comex Stat 15 | EXP (SCN124)'!J121/'Comex Stat 15 | EXP (SCN124)'!$AF121,"")</f>
        <v>3.8978501056070461E-3</v>
      </c>
      <c r="K122" s="18">
        <f>IFERROR('Comex Stat 15 | EXP (SCN124)'!K121/'Comex Stat 15 | EXP (SCN124)'!$AF121,"")</f>
        <v>7.5024160851653116E-2</v>
      </c>
      <c r="L122" s="18">
        <f>IFERROR('Comex Stat 15 | EXP (SCN124)'!L121/'Comex Stat 15 | EXP (SCN124)'!$AF121,"")</f>
        <v>1.2773101538447736E-2</v>
      </c>
      <c r="M122" s="18">
        <f>IFERROR('Comex Stat 15 | EXP (SCN124)'!M121/'Comex Stat 15 | EXP (SCN124)'!$AF121,"")</f>
        <v>1.6319005030959375E-2</v>
      </c>
      <c r="N122" s="18">
        <f>IFERROR('Comex Stat 15 | EXP (SCN124)'!N121/'Comex Stat 15 | EXP (SCN124)'!$AF121,"")</f>
        <v>8.924638757297482E-3</v>
      </c>
      <c r="O122" s="18">
        <f>IFERROR('Comex Stat 15 | EXP (SCN124)'!O121/'Comex Stat 15 | EXP (SCN124)'!$AF121,"")</f>
        <v>3.7134850782569943E-2</v>
      </c>
      <c r="P122" s="18">
        <f>IFERROR('Comex Stat 15 | EXP (SCN124)'!P121/'Comex Stat 15 | EXP (SCN124)'!$AF121,"")</f>
        <v>5.1872167994040798E-2</v>
      </c>
      <c r="Q122" s="18">
        <f>IFERROR('Comex Stat 15 | EXP (SCN124)'!Q121/'Comex Stat 15 | EXP (SCN124)'!$AF121,"")</f>
        <v>2.3090544844443485E-2</v>
      </c>
      <c r="R122" s="18">
        <f>IFERROR('Comex Stat 15 | EXP (SCN124)'!R121/'Comex Stat 15 | EXP (SCN124)'!$AF121,"")</f>
        <v>1.9653736650898687E-2</v>
      </c>
      <c r="S122" s="18">
        <f>IFERROR('Comex Stat 15 | EXP (SCN124)'!S121/'Comex Stat 15 | EXP (SCN124)'!$AF121,"")</f>
        <v>1.7627753266159334E-2</v>
      </c>
      <c r="T122" s="18">
        <f>IFERROR('Comex Stat 15 | EXP (SCN124)'!T121/'Comex Stat 15 | EXP (SCN124)'!$AF121,"")</f>
        <v>6.6834430960538607E-2</v>
      </c>
      <c r="U122" s="18">
        <f>IFERROR('Comex Stat 15 | EXP (SCN124)'!U121/'Comex Stat 15 | EXP (SCN124)'!$AF121,"")</f>
        <v>1.9817134334432808E-2</v>
      </c>
      <c r="V122" s="18">
        <f>IFERROR('Comex Stat 15 | EXP (SCN124)'!V121/'Comex Stat 15 | EXP (SCN124)'!$AF121,"")</f>
        <v>8.9342467968481273E-3</v>
      </c>
      <c r="W122" s="18">
        <f>IFERROR('Comex Stat 15 | EXP (SCN124)'!W121/'Comex Stat 15 | EXP (SCN124)'!$AF121,"")</f>
        <v>3.1470441681431716E-3</v>
      </c>
      <c r="X122" s="18">
        <f>IFERROR('Comex Stat 15 | EXP (SCN124)'!X121/'Comex Stat 15 | EXP (SCN124)'!$AF121,"")</f>
        <v>4.5827883805177353E-3</v>
      </c>
      <c r="Y122" s="18">
        <f>IFERROR('Comex Stat 15 | EXP (SCN124)'!Y121/'Comex Stat 15 | EXP (SCN124)'!$AF121,"")</f>
        <v>3.0525110159882928E-5</v>
      </c>
      <c r="Z122" s="18">
        <f>IFERROR('Comex Stat 15 | EXP (SCN124)'!Z121/'Comex Stat 15 | EXP (SCN124)'!$AF121,"")</f>
        <v>3.0281138680614979E-3</v>
      </c>
      <c r="AA122" s="18">
        <f>IFERROR('Comex Stat 15 | EXP (SCN124)'!AA121/'Comex Stat 15 | EXP (SCN124)'!$AF121,"")</f>
        <v>2.9788339232694836E-3</v>
      </c>
      <c r="AB122" s="18">
        <f>IFERROR('Comex Stat 15 | EXP (SCN124)'!AB121/'Comex Stat 15 | EXP (SCN124)'!$AF121,"")</f>
        <v>4.4874938089217086E-3</v>
      </c>
      <c r="AC122" s="18">
        <f>IFERROR('Comex Stat 15 | EXP (SCN124)'!AC121/'Comex Stat 15 | EXP (SCN124)'!$AF121,"")</f>
        <v>7.2896344938000943E-3</v>
      </c>
      <c r="AD122" s="18">
        <f>IFERROR('Comex Stat 15 | EXP (SCN124)'!AD121/'Comex Stat 15 | EXP (SCN124)'!$AF121,"")</f>
        <v>0.16921448390315497</v>
      </c>
      <c r="AE122" s="18">
        <f>IFERROR('Comex Stat 15 | EXP (SCN124)'!AE121/'Comex Stat 15 | EXP (SCN124)'!$AF121,"")</f>
        <v>0.22568825856396571</v>
      </c>
      <c r="AF122" s="17">
        <f>IFERROR('Comex Stat 15 | EXP (SCN124)'!AF121/'Comex Stat 15 | EXP (SCN124)'!$AF121,"")</f>
        <v>1</v>
      </c>
      <c r="AH122" s="22">
        <v>0</v>
      </c>
      <c r="AJ122" s="33">
        <f t="shared" si="30"/>
        <v>0</v>
      </c>
      <c r="AK122" s="22">
        <f t="shared" si="30"/>
        <v>0</v>
      </c>
      <c r="AL122" s="22">
        <f t="shared" si="30"/>
        <v>0</v>
      </c>
      <c r="AM122" s="22">
        <f t="shared" si="30"/>
        <v>0</v>
      </c>
      <c r="AN122" s="22">
        <f t="shared" si="30"/>
        <v>0</v>
      </c>
      <c r="AO122" s="22">
        <f t="shared" si="30"/>
        <v>0</v>
      </c>
      <c r="AP122" s="22">
        <f t="shared" si="30"/>
        <v>0</v>
      </c>
      <c r="AQ122" s="22">
        <f t="shared" si="30"/>
        <v>0</v>
      </c>
      <c r="AR122" s="22">
        <f t="shared" si="30"/>
        <v>0</v>
      </c>
      <c r="AS122" s="22">
        <f t="shared" si="30"/>
        <v>0</v>
      </c>
      <c r="AT122" s="22">
        <f t="shared" si="30"/>
        <v>0</v>
      </c>
      <c r="AU122" s="22">
        <f t="shared" si="30"/>
        <v>0</v>
      </c>
      <c r="AV122" s="22">
        <f t="shared" si="30"/>
        <v>0</v>
      </c>
      <c r="AW122" s="22">
        <f t="shared" si="30"/>
        <v>0</v>
      </c>
      <c r="AX122" s="22">
        <f t="shared" si="30"/>
        <v>0</v>
      </c>
      <c r="AY122" s="22">
        <f t="shared" si="30"/>
        <v>0</v>
      </c>
      <c r="AZ122" s="22">
        <f t="shared" si="30"/>
        <v>0</v>
      </c>
      <c r="BA122" s="22">
        <f t="shared" si="30"/>
        <v>0</v>
      </c>
      <c r="BB122" s="22">
        <f t="shared" si="30"/>
        <v>0</v>
      </c>
      <c r="BC122" s="22">
        <f t="shared" si="30"/>
        <v>0</v>
      </c>
      <c r="BD122" s="22">
        <f t="shared" si="30"/>
        <v>0</v>
      </c>
      <c r="BE122" s="22">
        <f t="shared" si="30"/>
        <v>0</v>
      </c>
      <c r="BF122" s="22">
        <f t="shared" si="30"/>
        <v>0</v>
      </c>
      <c r="BG122" s="22">
        <f t="shared" si="30"/>
        <v>0</v>
      </c>
      <c r="BH122" s="22">
        <f t="shared" si="30"/>
        <v>0</v>
      </c>
      <c r="BI122" s="22">
        <f t="shared" si="30"/>
        <v>0</v>
      </c>
      <c r="BJ122" s="27">
        <f t="shared" si="19"/>
        <v>0</v>
      </c>
      <c r="BK122" s="27" t="str">
        <f t="shared" si="20"/>
        <v>N</v>
      </c>
    </row>
    <row r="123" spans="2:63" x14ac:dyDescent="0.3">
      <c r="B123" s="2">
        <v>90801</v>
      </c>
      <c r="C123" s="9" t="s">
        <v>138</v>
      </c>
      <c r="D123" s="9">
        <v>120</v>
      </c>
      <c r="E123" s="9" t="str">
        <f t="shared" si="18"/>
        <v>S</v>
      </c>
      <c r="F123" s="18">
        <f>IFERROR('Comex Stat 15 | EXP (SCN124)'!F122/'Comex Stat 15 | EXP (SCN124)'!$AF122,"")</f>
        <v>0.36116590769229001</v>
      </c>
      <c r="G123" s="18">
        <f>IFERROR('Comex Stat 15 | EXP (SCN124)'!G122/'Comex Stat 15 | EXP (SCN124)'!$AF122,"")</f>
        <v>9.9842790883670596E-2</v>
      </c>
      <c r="H123" s="18">
        <f>IFERROR('Comex Stat 15 | EXP (SCN124)'!H122/'Comex Stat 15 | EXP (SCN124)'!$AF122,"")</f>
        <v>8.8992951323437174E-3</v>
      </c>
      <c r="I123" s="18">
        <f>IFERROR('Comex Stat 15 | EXP (SCN124)'!I122/'Comex Stat 15 | EXP (SCN124)'!$AF122,"")</f>
        <v>5.7562330619188927E-4</v>
      </c>
      <c r="J123" s="18">
        <f>IFERROR('Comex Stat 15 | EXP (SCN124)'!J122/'Comex Stat 15 | EXP (SCN124)'!$AF122,"")</f>
        <v>4.5142853554071911E-4</v>
      </c>
      <c r="K123" s="18">
        <f>IFERROR('Comex Stat 15 | EXP (SCN124)'!K122/'Comex Stat 15 | EXP (SCN124)'!$AF122,"")</f>
        <v>3.1889915817359248E-2</v>
      </c>
      <c r="L123" s="18">
        <f>IFERROR('Comex Stat 15 | EXP (SCN124)'!L122/'Comex Stat 15 | EXP (SCN124)'!$AF122,"")</f>
        <v>1.2253768376916312E-2</v>
      </c>
      <c r="M123" s="18">
        <f>IFERROR('Comex Stat 15 | EXP (SCN124)'!M122/'Comex Stat 15 | EXP (SCN124)'!$AF122,"")</f>
        <v>3.6619136692630949E-2</v>
      </c>
      <c r="N123" s="18">
        <f>IFERROR('Comex Stat 15 | EXP (SCN124)'!N122/'Comex Stat 15 | EXP (SCN124)'!$AF122,"")</f>
        <v>9.3701497028547795E-4</v>
      </c>
      <c r="O123" s="18">
        <f>IFERROR('Comex Stat 15 | EXP (SCN124)'!O122/'Comex Stat 15 | EXP (SCN124)'!$AF122,"")</f>
        <v>1.1725845181599547E-2</v>
      </c>
      <c r="P123" s="18">
        <f>IFERROR('Comex Stat 15 | EXP (SCN124)'!P122/'Comex Stat 15 | EXP (SCN124)'!$AF122,"")</f>
        <v>8.4935542120930328E-3</v>
      </c>
      <c r="Q123" s="18">
        <f>IFERROR('Comex Stat 15 | EXP (SCN124)'!Q122/'Comex Stat 15 | EXP (SCN124)'!$AF122,"")</f>
        <v>4.3646716750015127E-3</v>
      </c>
      <c r="R123" s="18">
        <f>IFERROR('Comex Stat 15 | EXP (SCN124)'!R122/'Comex Stat 15 | EXP (SCN124)'!$AF122,"")</f>
        <v>4.5963465977991343E-3</v>
      </c>
      <c r="S123" s="18">
        <f>IFERROR('Comex Stat 15 | EXP (SCN124)'!S122/'Comex Stat 15 | EXP (SCN124)'!$AF122,"")</f>
        <v>7.0106721203380363E-3</v>
      </c>
      <c r="T123" s="18">
        <f>IFERROR('Comex Stat 15 | EXP (SCN124)'!T122/'Comex Stat 15 | EXP (SCN124)'!$AF122,"")</f>
        <v>1.2717301627281625E-2</v>
      </c>
      <c r="U123" s="18">
        <f>IFERROR('Comex Stat 15 | EXP (SCN124)'!U122/'Comex Stat 15 | EXP (SCN124)'!$AF122,"")</f>
        <v>9.1603247321238258E-4</v>
      </c>
      <c r="V123" s="18">
        <f>IFERROR('Comex Stat 15 | EXP (SCN124)'!V122/'Comex Stat 15 | EXP (SCN124)'!$AF122,"")</f>
        <v>7.5146386871751735E-6</v>
      </c>
      <c r="W123" s="18">
        <f>IFERROR('Comex Stat 15 | EXP (SCN124)'!W122/'Comex Stat 15 | EXP (SCN124)'!$AF122,"")</f>
        <v>1.9780947984855704E-4</v>
      </c>
      <c r="X123" s="18">
        <f>IFERROR('Comex Stat 15 | EXP (SCN124)'!X122/'Comex Stat 15 | EXP (SCN124)'!$AF122,"")</f>
        <v>3.4269924820352427E-4</v>
      </c>
      <c r="Y123" s="18">
        <f>IFERROR('Comex Stat 15 | EXP (SCN124)'!Y122/'Comex Stat 15 | EXP (SCN124)'!$AF122,"")</f>
        <v>5.8045131284182904E-5</v>
      </c>
      <c r="Z123" s="18">
        <f>IFERROR('Comex Stat 15 | EXP (SCN124)'!Z122/'Comex Stat 15 | EXP (SCN124)'!$AF122,"")</f>
        <v>1.1659090802179898E-4</v>
      </c>
      <c r="AA123" s="18">
        <f>IFERROR('Comex Stat 15 | EXP (SCN124)'!AA122/'Comex Stat 15 | EXP (SCN124)'!$AF122,"")</f>
        <v>1.1356225087281214E-5</v>
      </c>
      <c r="AB123" s="18">
        <f>IFERROR('Comex Stat 15 | EXP (SCN124)'!AB122/'Comex Stat 15 | EXP (SCN124)'!$AF122,"")</f>
        <v>7.1290425503180773E-4</v>
      </c>
      <c r="AC123" s="18">
        <f>IFERROR('Comex Stat 15 | EXP (SCN124)'!AC122/'Comex Stat 15 | EXP (SCN124)'!$AF122,"")</f>
        <v>9.1430252011091547E-4</v>
      </c>
      <c r="AD123" s="18">
        <f>IFERROR('Comex Stat 15 | EXP (SCN124)'!AD122/'Comex Stat 15 | EXP (SCN124)'!$AF122,"")</f>
        <v>8.4545147718737362E-2</v>
      </c>
      <c r="AE123" s="18">
        <f>IFERROR('Comex Stat 15 | EXP (SCN124)'!AE122/'Comex Stat 15 | EXP (SCN124)'!$AF122,"")</f>
        <v>0.31063432458043322</v>
      </c>
      <c r="AF123" s="17">
        <f>IFERROR('Comex Stat 15 | EXP (SCN124)'!AF122/'Comex Stat 15 | EXP (SCN124)'!$AF122,"")</f>
        <v>1</v>
      </c>
      <c r="AH123" s="22">
        <v>0</v>
      </c>
      <c r="AJ123" s="33">
        <f t="shared" si="30"/>
        <v>0</v>
      </c>
      <c r="AK123" s="22">
        <f t="shared" si="30"/>
        <v>0</v>
      </c>
      <c r="AL123" s="22">
        <f t="shared" si="30"/>
        <v>0</v>
      </c>
      <c r="AM123" s="22">
        <f t="shared" si="30"/>
        <v>0</v>
      </c>
      <c r="AN123" s="22">
        <f t="shared" si="30"/>
        <v>0</v>
      </c>
      <c r="AO123" s="22">
        <f t="shared" si="30"/>
        <v>0</v>
      </c>
      <c r="AP123" s="22">
        <f t="shared" si="30"/>
        <v>0</v>
      </c>
      <c r="AQ123" s="22">
        <f t="shared" si="30"/>
        <v>0</v>
      </c>
      <c r="AR123" s="22">
        <f t="shared" si="30"/>
        <v>0</v>
      </c>
      <c r="AS123" s="22">
        <f t="shared" si="30"/>
        <v>0</v>
      </c>
      <c r="AT123" s="22">
        <f t="shared" si="30"/>
        <v>0</v>
      </c>
      <c r="AU123" s="22">
        <f t="shared" si="30"/>
        <v>0</v>
      </c>
      <c r="AV123" s="22">
        <f t="shared" si="30"/>
        <v>0</v>
      </c>
      <c r="AW123" s="22">
        <f t="shared" si="30"/>
        <v>0</v>
      </c>
      <c r="AX123" s="22">
        <f t="shared" si="30"/>
        <v>0</v>
      </c>
      <c r="AY123" s="22">
        <f t="shared" si="30"/>
        <v>0</v>
      </c>
      <c r="AZ123" s="22">
        <f t="shared" si="30"/>
        <v>0</v>
      </c>
      <c r="BA123" s="22">
        <f t="shared" si="30"/>
        <v>0</v>
      </c>
      <c r="BB123" s="22">
        <f t="shared" si="30"/>
        <v>0</v>
      </c>
      <c r="BC123" s="22">
        <f t="shared" si="30"/>
        <v>0</v>
      </c>
      <c r="BD123" s="22">
        <f t="shared" si="30"/>
        <v>0</v>
      </c>
      <c r="BE123" s="22">
        <f t="shared" si="30"/>
        <v>0</v>
      </c>
      <c r="BF123" s="22">
        <f t="shared" si="30"/>
        <v>0</v>
      </c>
      <c r="BG123" s="22">
        <f t="shared" si="30"/>
        <v>0</v>
      </c>
      <c r="BH123" s="22">
        <f t="shared" si="30"/>
        <v>0</v>
      </c>
      <c r="BI123" s="22">
        <f t="shared" si="30"/>
        <v>0</v>
      </c>
      <c r="BJ123" s="27">
        <f t="shared" si="19"/>
        <v>0</v>
      </c>
      <c r="BK123" s="27" t="str">
        <f t="shared" si="20"/>
        <v>N</v>
      </c>
    </row>
    <row r="124" spans="2:63" x14ac:dyDescent="0.3">
      <c r="B124" s="2">
        <v>94801</v>
      </c>
      <c r="C124" s="9" t="s">
        <v>155</v>
      </c>
      <c r="D124" s="9">
        <v>121</v>
      </c>
      <c r="E124" s="9" t="str">
        <f t="shared" si="18"/>
        <v>N</v>
      </c>
      <c r="F124" s="18" t="str">
        <f>IFERROR('Comex Stat 15 | EXP (SCN124)'!F123/'Comex Stat 15 | EXP (SCN124)'!$AF123,"")</f>
        <v/>
      </c>
      <c r="G124" s="18" t="str">
        <f>IFERROR('Comex Stat 15 | EXP (SCN124)'!G123/'Comex Stat 15 | EXP (SCN124)'!$AF123,"")</f>
        <v/>
      </c>
      <c r="H124" s="18" t="str">
        <f>IFERROR('Comex Stat 15 | EXP (SCN124)'!H123/'Comex Stat 15 | EXP (SCN124)'!$AF123,"")</f>
        <v/>
      </c>
      <c r="I124" s="18" t="str">
        <f>IFERROR('Comex Stat 15 | EXP (SCN124)'!I123/'Comex Stat 15 | EXP (SCN124)'!$AF123,"")</f>
        <v/>
      </c>
      <c r="J124" s="18" t="str">
        <f>IFERROR('Comex Stat 15 | EXP (SCN124)'!J123/'Comex Stat 15 | EXP (SCN124)'!$AF123,"")</f>
        <v/>
      </c>
      <c r="K124" s="18" t="str">
        <f>IFERROR('Comex Stat 15 | EXP (SCN124)'!K123/'Comex Stat 15 | EXP (SCN124)'!$AF123,"")</f>
        <v/>
      </c>
      <c r="L124" s="18" t="str">
        <f>IFERROR('Comex Stat 15 | EXP (SCN124)'!L123/'Comex Stat 15 | EXP (SCN124)'!$AF123,"")</f>
        <v/>
      </c>
      <c r="M124" s="18" t="str">
        <f>IFERROR('Comex Stat 15 | EXP (SCN124)'!M123/'Comex Stat 15 | EXP (SCN124)'!$AF123,"")</f>
        <v/>
      </c>
      <c r="N124" s="18" t="str">
        <f>IFERROR('Comex Stat 15 | EXP (SCN124)'!N123/'Comex Stat 15 | EXP (SCN124)'!$AF123,"")</f>
        <v/>
      </c>
      <c r="O124" s="18" t="str">
        <f>IFERROR('Comex Stat 15 | EXP (SCN124)'!O123/'Comex Stat 15 | EXP (SCN124)'!$AF123,"")</f>
        <v/>
      </c>
      <c r="P124" s="18" t="str">
        <f>IFERROR('Comex Stat 15 | EXP (SCN124)'!P123/'Comex Stat 15 | EXP (SCN124)'!$AF123,"")</f>
        <v/>
      </c>
      <c r="Q124" s="18" t="str">
        <f>IFERROR('Comex Stat 15 | EXP (SCN124)'!Q123/'Comex Stat 15 | EXP (SCN124)'!$AF123,"")</f>
        <v/>
      </c>
      <c r="R124" s="18" t="str">
        <f>IFERROR('Comex Stat 15 | EXP (SCN124)'!R123/'Comex Stat 15 | EXP (SCN124)'!$AF123,"")</f>
        <v/>
      </c>
      <c r="S124" s="18" t="str">
        <f>IFERROR('Comex Stat 15 | EXP (SCN124)'!S123/'Comex Stat 15 | EXP (SCN124)'!$AF123,"")</f>
        <v/>
      </c>
      <c r="T124" s="18" t="str">
        <f>IFERROR('Comex Stat 15 | EXP (SCN124)'!T123/'Comex Stat 15 | EXP (SCN124)'!$AF123,"")</f>
        <v/>
      </c>
      <c r="U124" s="18" t="str">
        <f>IFERROR('Comex Stat 15 | EXP (SCN124)'!U123/'Comex Stat 15 | EXP (SCN124)'!$AF123,"")</f>
        <v/>
      </c>
      <c r="V124" s="18" t="str">
        <f>IFERROR('Comex Stat 15 | EXP (SCN124)'!V123/'Comex Stat 15 | EXP (SCN124)'!$AF123,"")</f>
        <v/>
      </c>
      <c r="W124" s="18" t="str">
        <f>IFERROR('Comex Stat 15 | EXP (SCN124)'!W123/'Comex Stat 15 | EXP (SCN124)'!$AF123,"")</f>
        <v/>
      </c>
      <c r="X124" s="18" t="str">
        <f>IFERROR('Comex Stat 15 | EXP (SCN124)'!X123/'Comex Stat 15 | EXP (SCN124)'!$AF123,"")</f>
        <v/>
      </c>
      <c r="Y124" s="18" t="str">
        <f>IFERROR('Comex Stat 15 | EXP (SCN124)'!Y123/'Comex Stat 15 | EXP (SCN124)'!$AF123,"")</f>
        <v/>
      </c>
      <c r="Z124" s="18" t="str">
        <f>IFERROR('Comex Stat 15 | EXP (SCN124)'!Z123/'Comex Stat 15 | EXP (SCN124)'!$AF123,"")</f>
        <v/>
      </c>
      <c r="AA124" s="18" t="str">
        <f>IFERROR('Comex Stat 15 | EXP (SCN124)'!AA123/'Comex Stat 15 | EXP (SCN124)'!$AF123,"")</f>
        <v/>
      </c>
      <c r="AB124" s="18" t="str">
        <f>IFERROR('Comex Stat 15 | EXP (SCN124)'!AB123/'Comex Stat 15 | EXP (SCN124)'!$AF123,"")</f>
        <v/>
      </c>
      <c r="AC124" s="18" t="str">
        <f>IFERROR('Comex Stat 15 | EXP (SCN124)'!AC123/'Comex Stat 15 | EXP (SCN124)'!$AF123,"")</f>
        <v/>
      </c>
      <c r="AD124" s="18" t="str">
        <f>IFERROR('Comex Stat 15 | EXP (SCN124)'!AD123/'Comex Stat 15 | EXP (SCN124)'!$AF123,"")</f>
        <v/>
      </c>
      <c r="AE124" s="18" t="str">
        <f>IFERROR('Comex Stat 15 | EXP (SCN124)'!AE123/'Comex Stat 15 | EXP (SCN124)'!$AF123,"")</f>
        <v/>
      </c>
      <c r="AF124" s="17" t="str">
        <f>IFERROR('Comex Stat 15 | EXP (SCN124)'!AF123/'Comex Stat 15 | EXP (SCN124)'!$AF123,"")</f>
        <v/>
      </c>
      <c r="AH124" s="22">
        <v>0</v>
      </c>
      <c r="AJ124" s="33" t="str">
        <f t="shared" si="30"/>
        <v/>
      </c>
      <c r="AK124" s="22" t="str">
        <f t="shared" si="30"/>
        <v/>
      </c>
      <c r="AL124" s="22" t="str">
        <f t="shared" si="30"/>
        <v/>
      </c>
      <c r="AM124" s="22" t="str">
        <f t="shared" si="30"/>
        <v/>
      </c>
      <c r="AN124" s="22" t="str">
        <f t="shared" si="30"/>
        <v/>
      </c>
      <c r="AO124" s="22" t="str">
        <f t="shared" si="30"/>
        <v/>
      </c>
      <c r="AP124" s="22" t="str">
        <f t="shared" si="30"/>
        <v/>
      </c>
      <c r="AQ124" s="22" t="str">
        <f t="shared" si="30"/>
        <v/>
      </c>
      <c r="AR124" s="22" t="str">
        <f t="shared" si="30"/>
        <v/>
      </c>
      <c r="AS124" s="22" t="str">
        <f t="shared" si="30"/>
        <v/>
      </c>
      <c r="AT124" s="22" t="str">
        <f t="shared" si="30"/>
        <v/>
      </c>
      <c r="AU124" s="22" t="str">
        <f t="shared" si="30"/>
        <v/>
      </c>
      <c r="AV124" s="22" t="str">
        <f t="shared" si="30"/>
        <v/>
      </c>
      <c r="AW124" s="22" t="str">
        <f t="shared" si="30"/>
        <v/>
      </c>
      <c r="AX124" s="22" t="str">
        <f t="shared" si="30"/>
        <v/>
      </c>
      <c r="AY124" s="22" t="str">
        <f t="shared" si="30"/>
        <v/>
      </c>
      <c r="AZ124" s="22" t="str">
        <f t="shared" si="30"/>
        <v/>
      </c>
      <c r="BA124" s="22" t="str">
        <f t="shared" si="30"/>
        <v/>
      </c>
      <c r="BB124" s="22" t="str">
        <f t="shared" si="30"/>
        <v/>
      </c>
      <c r="BC124" s="22" t="str">
        <f t="shared" si="30"/>
        <v/>
      </c>
      <c r="BD124" s="22" t="str">
        <f t="shared" si="30"/>
        <v/>
      </c>
      <c r="BE124" s="22" t="str">
        <f t="shared" ref="BE124:BI124" si="31">IFERROR(AA124*$AH124,"")</f>
        <v/>
      </c>
      <c r="BF124" s="22" t="str">
        <f t="shared" si="31"/>
        <v/>
      </c>
      <c r="BG124" s="22" t="str">
        <f t="shared" si="31"/>
        <v/>
      </c>
      <c r="BH124" s="22" t="str">
        <f t="shared" si="31"/>
        <v/>
      </c>
      <c r="BI124" s="22" t="str">
        <f t="shared" si="31"/>
        <v/>
      </c>
      <c r="BJ124" s="27">
        <f t="shared" si="19"/>
        <v>0</v>
      </c>
      <c r="BK124" s="27" t="str">
        <f t="shared" si="20"/>
        <v>N</v>
      </c>
    </row>
    <row r="125" spans="2:63" x14ac:dyDescent="0.3">
      <c r="B125" s="2">
        <v>94802</v>
      </c>
      <c r="C125" s="9" t="s">
        <v>156</v>
      </c>
      <c r="D125" s="9">
        <v>122</v>
      </c>
      <c r="E125" s="9" t="str">
        <f t="shared" si="18"/>
        <v>N</v>
      </c>
      <c r="F125" s="18" t="str">
        <f>IFERROR('Comex Stat 15 | EXP (SCN124)'!F124/'Comex Stat 15 | EXP (SCN124)'!$AF124,"")</f>
        <v/>
      </c>
      <c r="G125" s="18" t="str">
        <f>IFERROR('Comex Stat 15 | EXP (SCN124)'!G124/'Comex Stat 15 | EXP (SCN124)'!$AF124,"")</f>
        <v/>
      </c>
      <c r="H125" s="18" t="str">
        <f>IFERROR('Comex Stat 15 | EXP (SCN124)'!H124/'Comex Stat 15 | EXP (SCN124)'!$AF124,"")</f>
        <v/>
      </c>
      <c r="I125" s="18" t="str">
        <f>IFERROR('Comex Stat 15 | EXP (SCN124)'!I124/'Comex Stat 15 | EXP (SCN124)'!$AF124,"")</f>
        <v/>
      </c>
      <c r="J125" s="18" t="str">
        <f>IFERROR('Comex Stat 15 | EXP (SCN124)'!J124/'Comex Stat 15 | EXP (SCN124)'!$AF124,"")</f>
        <v/>
      </c>
      <c r="K125" s="18" t="str">
        <f>IFERROR('Comex Stat 15 | EXP (SCN124)'!K124/'Comex Stat 15 | EXP (SCN124)'!$AF124,"")</f>
        <v/>
      </c>
      <c r="L125" s="18" t="str">
        <f>IFERROR('Comex Stat 15 | EXP (SCN124)'!L124/'Comex Stat 15 | EXP (SCN124)'!$AF124,"")</f>
        <v/>
      </c>
      <c r="M125" s="18" t="str">
        <f>IFERROR('Comex Stat 15 | EXP (SCN124)'!M124/'Comex Stat 15 | EXP (SCN124)'!$AF124,"")</f>
        <v/>
      </c>
      <c r="N125" s="18" t="str">
        <f>IFERROR('Comex Stat 15 | EXP (SCN124)'!N124/'Comex Stat 15 | EXP (SCN124)'!$AF124,"")</f>
        <v/>
      </c>
      <c r="O125" s="18" t="str">
        <f>IFERROR('Comex Stat 15 | EXP (SCN124)'!O124/'Comex Stat 15 | EXP (SCN124)'!$AF124,"")</f>
        <v/>
      </c>
      <c r="P125" s="18" t="str">
        <f>IFERROR('Comex Stat 15 | EXP (SCN124)'!P124/'Comex Stat 15 | EXP (SCN124)'!$AF124,"")</f>
        <v/>
      </c>
      <c r="Q125" s="18" t="str">
        <f>IFERROR('Comex Stat 15 | EXP (SCN124)'!Q124/'Comex Stat 15 | EXP (SCN124)'!$AF124,"")</f>
        <v/>
      </c>
      <c r="R125" s="18" t="str">
        <f>IFERROR('Comex Stat 15 | EXP (SCN124)'!R124/'Comex Stat 15 | EXP (SCN124)'!$AF124,"")</f>
        <v/>
      </c>
      <c r="S125" s="18" t="str">
        <f>IFERROR('Comex Stat 15 | EXP (SCN124)'!S124/'Comex Stat 15 | EXP (SCN124)'!$AF124,"")</f>
        <v/>
      </c>
      <c r="T125" s="18" t="str">
        <f>IFERROR('Comex Stat 15 | EXP (SCN124)'!T124/'Comex Stat 15 | EXP (SCN124)'!$AF124,"")</f>
        <v/>
      </c>
      <c r="U125" s="18" t="str">
        <f>IFERROR('Comex Stat 15 | EXP (SCN124)'!U124/'Comex Stat 15 | EXP (SCN124)'!$AF124,"")</f>
        <v/>
      </c>
      <c r="V125" s="18" t="str">
        <f>IFERROR('Comex Stat 15 | EXP (SCN124)'!V124/'Comex Stat 15 | EXP (SCN124)'!$AF124,"")</f>
        <v/>
      </c>
      <c r="W125" s="18" t="str">
        <f>IFERROR('Comex Stat 15 | EXP (SCN124)'!W124/'Comex Stat 15 | EXP (SCN124)'!$AF124,"")</f>
        <v/>
      </c>
      <c r="X125" s="18" t="str">
        <f>IFERROR('Comex Stat 15 | EXP (SCN124)'!X124/'Comex Stat 15 | EXP (SCN124)'!$AF124,"")</f>
        <v/>
      </c>
      <c r="Y125" s="18" t="str">
        <f>IFERROR('Comex Stat 15 | EXP (SCN124)'!Y124/'Comex Stat 15 | EXP (SCN124)'!$AF124,"")</f>
        <v/>
      </c>
      <c r="Z125" s="18" t="str">
        <f>IFERROR('Comex Stat 15 | EXP (SCN124)'!Z124/'Comex Stat 15 | EXP (SCN124)'!$AF124,"")</f>
        <v/>
      </c>
      <c r="AA125" s="18" t="str">
        <f>IFERROR('Comex Stat 15 | EXP (SCN124)'!AA124/'Comex Stat 15 | EXP (SCN124)'!$AF124,"")</f>
        <v/>
      </c>
      <c r="AB125" s="18" t="str">
        <f>IFERROR('Comex Stat 15 | EXP (SCN124)'!AB124/'Comex Stat 15 | EXP (SCN124)'!$AF124,"")</f>
        <v/>
      </c>
      <c r="AC125" s="18" t="str">
        <f>IFERROR('Comex Stat 15 | EXP (SCN124)'!AC124/'Comex Stat 15 | EXP (SCN124)'!$AF124,"")</f>
        <v/>
      </c>
      <c r="AD125" s="18" t="str">
        <f>IFERROR('Comex Stat 15 | EXP (SCN124)'!AD124/'Comex Stat 15 | EXP (SCN124)'!$AF124,"")</f>
        <v/>
      </c>
      <c r="AE125" s="18" t="str">
        <f>IFERROR('Comex Stat 15 | EXP (SCN124)'!AE124/'Comex Stat 15 | EXP (SCN124)'!$AF124,"")</f>
        <v/>
      </c>
      <c r="AF125" s="17" t="str">
        <f>IFERROR('Comex Stat 15 | EXP (SCN124)'!AF124/'Comex Stat 15 | EXP (SCN124)'!$AF124,"")</f>
        <v/>
      </c>
      <c r="AH125" s="22">
        <v>0</v>
      </c>
      <c r="AJ125" s="33" t="str">
        <f t="shared" ref="AJ125:BI127" si="32">IFERROR(F125*$AH125,"")</f>
        <v/>
      </c>
      <c r="AK125" s="22" t="str">
        <f t="shared" si="32"/>
        <v/>
      </c>
      <c r="AL125" s="22" t="str">
        <f t="shared" si="32"/>
        <v/>
      </c>
      <c r="AM125" s="22" t="str">
        <f t="shared" si="32"/>
        <v/>
      </c>
      <c r="AN125" s="22" t="str">
        <f t="shared" si="32"/>
        <v/>
      </c>
      <c r="AO125" s="22" t="str">
        <f t="shared" si="32"/>
        <v/>
      </c>
      <c r="AP125" s="22" t="str">
        <f t="shared" si="32"/>
        <v/>
      </c>
      <c r="AQ125" s="22" t="str">
        <f t="shared" si="32"/>
        <v/>
      </c>
      <c r="AR125" s="22" t="str">
        <f t="shared" si="32"/>
        <v/>
      </c>
      <c r="AS125" s="22" t="str">
        <f t="shared" si="32"/>
        <v/>
      </c>
      <c r="AT125" s="22" t="str">
        <f t="shared" si="32"/>
        <v/>
      </c>
      <c r="AU125" s="22" t="str">
        <f t="shared" si="32"/>
        <v/>
      </c>
      <c r="AV125" s="22" t="str">
        <f t="shared" si="32"/>
        <v/>
      </c>
      <c r="AW125" s="22" t="str">
        <f t="shared" si="32"/>
        <v/>
      </c>
      <c r="AX125" s="22" t="str">
        <f t="shared" si="32"/>
        <v/>
      </c>
      <c r="AY125" s="22" t="str">
        <f t="shared" si="32"/>
        <v/>
      </c>
      <c r="AZ125" s="22" t="str">
        <f t="shared" si="32"/>
        <v/>
      </c>
      <c r="BA125" s="22" t="str">
        <f t="shared" si="32"/>
        <v/>
      </c>
      <c r="BB125" s="22" t="str">
        <f t="shared" si="32"/>
        <v/>
      </c>
      <c r="BC125" s="22" t="str">
        <f t="shared" si="32"/>
        <v/>
      </c>
      <c r="BD125" s="22" t="str">
        <f t="shared" si="32"/>
        <v/>
      </c>
      <c r="BE125" s="22" t="str">
        <f t="shared" si="32"/>
        <v/>
      </c>
      <c r="BF125" s="22" t="str">
        <f t="shared" si="32"/>
        <v/>
      </c>
      <c r="BG125" s="22" t="str">
        <f t="shared" si="32"/>
        <v/>
      </c>
      <c r="BH125" s="22" t="str">
        <f t="shared" si="32"/>
        <v/>
      </c>
      <c r="BI125" s="22" t="str">
        <f t="shared" si="32"/>
        <v/>
      </c>
      <c r="BJ125" s="27">
        <f t="shared" si="19"/>
        <v>0</v>
      </c>
      <c r="BK125" s="27" t="str">
        <f t="shared" si="20"/>
        <v>N</v>
      </c>
    </row>
    <row r="126" spans="2:63" x14ac:dyDescent="0.3">
      <c r="B126" s="2">
        <v>94803</v>
      </c>
      <c r="C126" s="9" t="s">
        <v>157</v>
      </c>
      <c r="D126" s="9">
        <v>123</v>
      </c>
      <c r="E126" s="9" t="str">
        <f t="shared" si="18"/>
        <v>N</v>
      </c>
      <c r="F126" s="18" t="str">
        <f>IFERROR('Comex Stat 15 | EXP (SCN124)'!F125/'Comex Stat 15 | EXP (SCN124)'!$AF125,"")</f>
        <v/>
      </c>
      <c r="G126" s="18" t="str">
        <f>IFERROR('Comex Stat 15 | EXP (SCN124)'!G125/'Comex Stat 15 | EXP (SCN124)'!$AF125,"")</f>
        <v/>
      </c>
      <c r="H126" s="18" t="str">
        <f>IFERROR('Comex Stat 15 | EXP (SCN124)'!H125/'Comex Stat 15 | EXP (SCN124)'!$AF125,"")</f>
        <v/>
      </c>
      <c r="I126" s="18" t="str">
        <f>IFERROR('Comex Stat 15 | EXP (SCN124)'!I125/'Comex Stat 15 | EXP (SCN124)'!$AF125,"")</f>
        <v/>
      </c>
      <c r="J126" s="18" t="str">
        <f>IFERROR('Comex Stat 15 | EXP (SCN124)'!J125/'Comex Stat 15 | EXP (SCN124)'!$AF125,"")</f>
        <v/>
      </c>
      <c r="K126" s="18" t="str">
        <f>IFERROR('Comex Stat 15 | EXP (SCN124)'!K125/'Comex Stat 15 | EXP (SCN124)'!$AF125,"")</f>
        <v/>
      </c>
      <c r="L126" s="18" t="str">
        <f>IFERROR('Comex Stat 15 | EXP (SCN124)'!L125/'Comex Stat 15 | EXP (SCN124)'!$AF125,"")</f>
        <v/>
      </c>
      <c r="M126" s="18" t="str">
        <f>IFERROR('Comex Stat 15 | EXP (SCN124)'!M125/'Comex Stat 15 | EXP (SCN124)'!$AF125,"")</f>
        <v/>
      </c>
      <c r="N126" s="18" t="str">
        <f>IFERROR('Comex Stat 15 | EXP (SCN124)'!N125/'Comex Stat 15 | EXP (SCN124)'!$AF125,"")</f>
        <v/>
      </c>
      <c r="O126" s="18" t="str">
        <f>IFERROR('Comex Stat 15 | EXP (SCN124)'!O125/'Comex Stat 15 | EXP (SCN124)'!$AF125,"")</f>
        <v/>
      </c>
      <c r="P126" s="18" t="str">
        <f>IFERROR('Comex Stat 15 | EXP (SCN124)'!P125/'Comex Stat 15 | EXP (SCN124)'!$AF125,"")</f>
        <v/>
      </c>
      <c r="Q126" s="18" t="str">
        <f>IFERROR('Comex Stat 15 | EXP (SCN124)'!Q125/'Comex Stat 15 | EXP (SCN124)'!$AF125,"")</f>
        <v/>
      </c>
      <c r="R126" s="18" t="str">
        <f>IFERROR('Comex Stat 15 | EXP (SCN124)'!R125/'Comex Stat 15 | EXP (SCN124)'!$AF125,"")</f>
        <v/>
      </c>
      <c r="S126" s="18" t="str">
        <f>IFERROR('Comex Stat 15 | EXP (SCN124)'!S125/'Comex Stat 15 | EXP (SCN124)'!$AF125,"")</f>
        <v/>
      </c>
      <c r="T126" s="18" t="str">
        <f>IFERROR('Comex Stat 15 | EXP (SCN124)'!T125/'Comex Stat 15 | EXP (SCN124)'!$AF125,"")</f>
        <v/>
      </c>
      <c r="U126" s="18" t="str">
        <f>IFERROR('Comex Stat 15 | EXP (SCN124)'!U125/'Comex Stat 15 | EXP (SCN124)'!$AF125,"")</f>
        <v/>
      </c>
      <c r="V126" s="18" t="str">
        <f>IFERROR('Comex Stat 15 | EXP (SCN124)'!V125/'Comex Stat 15 | EXP (SCN124)'!$AF125,"")</f>
        <v/>
      </c>
      <c r="W126" s="18" t="str">
        <f>IFERROR('Comex Stat 15 | EXP (SCN124)'!W125/'Comex Stat 15 | EXP (SCN124)'!$AF125,"")</f>
        <v/>
      </c>
      <c r="X126" s="18" t="str">
        <f>IFERROR('Comex Stat 15 | EXP (SCN124)'!X125/'Comex Stat 15 | EXP (SCN124)'!$AF125,"")</f>
        <v/>
      </c>
      <c r="Y126" s="18" t="str">
        <f>IFERROR('Comex Stat 15 | EXP (SCN124)'!Y125/'Comex Stat 15 | EXP (SCN124)'!$AF125,"")</f>
        <v/>
      </c>
      <c r="Z126" s="18" t="str">
        <f>IFERROR('Comex Stat 15 | EXP (SCN124)'!Z125/'Comex Stat 15 | EXP (SCN124)'!$AF125,"")</f>
        <v/>
      </c>
      <c r="AA126" s="18" t="str">
        <f>IFERROR('Comex Stat 15 | EXP (SCN124)'!AA125/'Comex Stat 15 | EXP (SCN124)'!$AF125,"")</f>
        <v/>
      </c>
      <c r="AB126" s="18" t="str">
        <f>IFERROR('Comex Stat 15 | EXP (SCN124)'!AB125/'Comex Stat 15 | EXP (SCN124)'!$AF125,"")</f>
        <v/>
      </c>
      <c r="AC126" s="18" t="str">
        <f>IFERROR('Comex Stat 15 | EXP (SCN124)'!AC125/'Comex Stat 15 | EXP (SCN124)'!$AF125,"")</f>
        <v/>
      </c>
      <c r="AD126" s="18" t="str">
        <f>IFERROR('Comex Stat 15 | EXP (SCN124)'!AD125/'Comex Stat 15 | EXP (SCN124)'!$AF125,"")</f>
        <v/>
      </c>
      <c r="AE126" s="18" t="str">
        <f>IFERROR('Comex Stat 15 | EXP (SCN124)'!AE125/'Comex Stat 15 | EXP (SCN124)'!$AF125,"")</f>
        <v/>
      </c>
      <c r="AF126" s="17" t="str">
        <f>IFERROR('Comex Stat 15 | EXP (SCN124)'!AF125/'Comex Stat 15 | EXP (SCN124)'!$AF125,"")</f>
        <v/>
      </c>
      <c r="AH126" s="22">
        <v>0</v>
      </c>
      <c r="AJ126" s="33" t="str">
        <f t="shared" si="32"/>
        <v/>
      </c>
      <c r="AK126" s="22" t="str">
        <f t="shared" si="32"/>
        <v/>
      </c>
      <c r="AL126" s="22" t="str">
        <f t="shared" si="32"/>
        <v/>
      </c>
      <c r="AM126" s="22" t="str">
        <f t="shared" si="32"/>
        <v/>
      </c>
      <c r="AN126" s="22" t="str">
        <f t="shared" si="32"/>
        <v/>
      </c>
      <c r="AO126" s="22" t="str">
        <f t="shared" si="32"/>
        <v/>
      </c>
      <c r="AP126" s="22" t="str">
        <f t="shared" si="32"/>
        <v/>
      </c>
      <c r="AQ126" s="22" t="str">
        <f t="shared" si="32"/>
        <v/>
      </c>
      <c r="AR126" s="22" t="str">
        <f t="shared" si="32"/>
        <v/>
      </c>
      <c r="AS126" s="22" t="str">
        <f t="shared" si="32"/>
        <v/>
      </c>
      <c r="AT126" s="22" t="str">
        <f t="shared" si="32"/>
        <v/>
      </c>
      <c r="AU126" s="22" t="str">
        <f t="shared" si="32"/>
        <v/>
      </c>
      <c r="AV126" s="22" t="str">
        <f t="shared" si="32"/>
        <v/>
      </c>
      <c r="AW126" s="22" t="str">
        <f t="shared" si="32"/>
        <v/>
      </c>
      <c r="AX126" s="22" t="str">
        <f t="shared" si="32"/>
        <v/>
      </c>
      <c r="AY126" s="22" t="str">
        <f t="shared" si="32"/>
        <v/>
      </c>
      <c r="AZ126" s="22" t="str">
        <f t="shared" si="32"/>
        <v/>
      </c>
      <c r="BA126" s="22" t="str">
        <f t="shared" si="32"/>
        <v/>
      </c>
      <c r="BB126" s="22" t="str">
        <f t="shared" si="32"/>
        <v/>
      </c>
      <c r="BC126" s="22" t="str">
        <f t="shared" si="32"/>
        <v/>
      </c>
      <c r="BD126" s="22" t="str">
        <f t="shared" si="32"/>
        <v/>
      </c>
      <c r="BE126" s="22" t="str">
        <f t="shared" si="32"/>
        <v/>
      </c>
      <c r="BF126" s="22" t="str">
        <f t="shared" si="32"/>
        <v/>
      </c>
      <c r="BG126" s="22" t="str">
        <f t="shared" si="32"/>
        <v/>
      </c>
      <c r="BH126" s="22" t="str">
        <f t="shared" si="32"/>
        <v/>
      </c>
      <c r="BI126" s="22" t="str">
        <f t="shared" si="32"/>
        <v/>
      </c>
      <c r="BJ126" s="27">
        <f t="shared" si="19"/>
        <v>0</v>
      </c>
      <c r="BK126" s="27" t="str">
        <f t="shared" si="20"/>
        <v>N</v>
      </c>
    </row>
    <row r="127" spans="2:63" x14ac:dyDescent="0.3">
      <c r="B127" s="7">
        <v>97001</v>
      </c>
      <c r="C127" s="10" t="s">
        <v>158</v>
      </c>
      <c r="D127" s="9">
        <v>124</v>
      </c>
      <c r="E127" s="10" t="str">
        <f t="shared" si="18"/>
        <v>N</v>
      </c>
      <c r="F127" s="19" t="str">
        <f>IFERROR('Comex Stat 15 | EXP (SCN124)'!F126/'Comex Stat 15 | EXP (SCN124)'!$AF126,"")</f>
        <v/>
      </c>
      <c r="G127" s="19" t="str">
        <f>IFERROR('Comex Stat 15 | EXP (SCN124)'!G126/'Comex Stat 15 | EXP (SCN124)'!$AF126,"")</f>
        <v/>
      </c>
      <c r="H127" s="19" t="str">
        <f>IFERROR('Comex Stat 15 | EXP (SCN124)'!H126/'Comex Stat 15 | EXP (SCN124)'!$AF126,"")</f>
        <v/>
      </c>
      <c r="I127" s="19" t="str">
        <f>IFERROR('Comex Stat 15 | EXP (SCN124)'!I126/'Comex Stat 15 | EXP (SCN124)'!$AF126,"")</f>
        <v/>
      </c>
      <c r="J127" s="19" t="str">
        <f>IFERROR('Comex Stat 15 | EXP (SCN124)'!J126/'Comex Stat 15 | EXP (SCN124)'!$AF126,"")</f>
        <v/>
      </c>
      <c r="K127" s="19" t="str">
        <f>IFERROR('Comex Stat 15 | EXP (SCN124)'!K126/'Comex Stat 15 | EXP (SCN124)'!$AF126,"")</f>
        <v/>
      </c>
      <c r="L127" s="19" t="str">
        <f>IFERROR('Comex Stat 15 | EXP (SCN124)'!L126/'Comex Stat 15 | EXP (SCN124)'!$AF126,"")</f>
        <v/>
      </c>
      <c r="M127" s="19" t="str">
        <f>IFERROR('Comex Stat 15 | EXP (SCN124)'!M126/'Comex Stat 15 | EXP (SCN124)'!$AF126,"")</f>
        <v/>
      </c>
      <c r="N127" s="19" t="str">
        <f>IFERROR('Comex Stat 15 | EXP (SCN124)'!N126/'Comex Stat 15 | EXP (SCN124)'!$AF126,"")</f>
        <v/>
      </c>
      <c r="O127" s="19" t="str">
        <f>IFERROR('Comex Stat 15 | EXP (SCN124)'!O126/'Comex Stat 15 | EXP (SCN124)'!$AF126,"")</f>
        <v/>
      </c>
      <c r="P127" s="19" t="str">
        <f>IFERROR('Comex Stat 15 | EXP (SCN124)'!P126/'Comex Stat 15 | EXP (SCN124)'!$AF126,"")</f>
        <v/>
      </c>
      <c r="Q127" s="19" t="str">
        <f>IFERROR('Comex Stat 15 | EXP (SCN124)'!Q126/'Comex Stat 15 | EXP (SCN124)'!$AF126,"")</f>
        <v/>
      </c>
      <c r="R127" s="19" t="str">
        <f>IFERROR('Comex Stat 15 | EXP (SCN124)'!R126/'Comex Stat 15 | EXP (SCN124)'!$AF126,"")</f>
        <v/>
      </c>
      <c r="S127" s="19" t="str">
        <f>IFERROR('Comex Stat 15 | EXP (SCN124)'!S126/'Comex Stat 15 | EXP (SCN124)'!$AF126,"")</f>
        <v/>
      </c>
      <c r="T127" s="19" t="str">
        <f>IFERROR('Comex Stat 15 | EXP (SCN124)'!T126/'Comex Stat 15 | EXP (SCN124)'!$AF126,"")</f>
        <v/>
      </c>
      <c r="U127" s="19" t="str">
        <f>IFERROR('Comex Stat 15 | EXP (SCN124)'!U126/'Comex Stat 15 | EXP (SCN124)'!$AF126,"")</f>
        <v/>
      </c>
      <c r="V127" s="19" t="str">
        <f>IFERROR('Comex Stat 15 | EXP (SCN124)'!V126/'Comex Stat 15 | EXP (SCN124)'!$AF126,"")</f>
        <v/>
      </c>
      <c r="W127" s="19" t="str">
        <f>IFERROR('Comex Stat 15 | EXP (SCN124)'!W126/'Comex Stat 15 | EXP (SCN124)'!$AF126,"")</f>
        <v/>
      </c>
      <c r="X127" s="19" t="str">
        <f>IFERROR('Comex Stat 15 | EXP (SCN124)'!X126/'Comex Stat 15 | EXP (SCN124)'!$AF126,"")</f>
        <v/>
      </c>
      <c r="Y127" s="19" t="str">
        <f>IFERROR('Comex Stat 15 | EXP (SCN124)'!Y126/'Comex Stat 15 | EXP (SCN124)'!$AF126,"")</f>
        <v/>
      </c>
      <c r="Z127" s="19" t="str">
        <f>IFERROR('Comex Stat 15 | EXP (SCN124)'!Z126/'Comex Stat 15 | EXP (SCN124)'!$AF126,"")</f>
        <v/>
      </c>
      <c r="AA127" s="19" t="str">
        <f>IFERROR('Comex Stat 15 | EXP (SCN124)'!AA126/'Comex Stat 15 | EXP (SCN124)'!$AF126,"")</f>
        <v/>
      </c>
      <c r="AB127" s="19" t="str">
        <f>IFERROR('Comex Stat 15 | EXP (SCN124)'!AB126/'Comex Stat 15 | EXP (SCN124)'!$AF126,"")</f>
        <v/>
      </c>
      <c r="AC127" s="19" t="str">
        <f>IFERROR('Comex Stat 15 | EXP (SCN124)'!AC126/'Comex Stat 15 | EXP (SCN124)'!$AF126,"")</f>
        <v/>
      </c>
      <c r="AD127" s="19" t="str">
        <f>IFERROR('Comex Stat 15 | EXP (SCN124)'!AD126/'Comex Stat 15 | EXP (SCN124)'!$AF126,"")</f>
        <v/>
      </c>
      <c r="AE127" s="19" t="str">
        <f>IFERROR('Comex Stat 15 | EXP (SCN124)'!AE126/'Comex Stat 15 | EXP (SCN124)'!$AF126,"")</f>
        <v/>
      </c>
      <c r="AF127" s="13" t="str">
        <f>IFERROR('Comex Stat 15 | EXP (SCN124)'!AF126/'Comex Stat 15 | EXP (SCN124)'!$AF126,"")</f>
        <v/>
      </c>
      <c r="AH127" s="23">
        <v>0</v>
      </c>
      <c r="AJ127" s="34" t="str">
        <f t="shared" si="32"/>
        <v/>
      </c>
      <c r="AK127" s="23" t="str">
        <f t="shared" si="32"/>
        <v/>
      </c>
      <c r="AL127" s="23" t="str">
        <f t="shared" si="32"/>
        <v/>
      </c>
      <c r="AM127" s="23" t="str">
        <f t="shared" si="32"/>
        <v/>
      </c>
      <c r="AN127" s="23" t="str">
        <f t="shared" si="32"/>
        <v/>
      </c>
      <c r="AO127" s="23" t="str">
        <f t="shared" si="32"/>
        <v/>
      </c>
      <c r="AP127" s="23" t="str">
        <f t="shared" si="32"/>
        <v/>
      </c>
      <c r="AQ127" s="23" t="str">
        <f t="shared" si="32"/>
        <v/>
      </c>
      <c r="AR127" s="23" t="str">
        <f t="shared" si="32"/>
        <v/>
      </c>
      <c r="AS127" s="23" t="str">
        <f t="shared" si="32"/>
        <v/>
      </c>
      <c r="AT127" s="23" t="str">
        <f t="shared" si="32"/>
        <v/>
      </c>
      <c r="AU127" s="23" t="str">
        <f t="shared" si="32"/>
        <v/>
      </c>
      <c r="AV127" s="23" t="str">
        <f t="shared" si="32"/>
        <v/>
      </c>
      <c r="AW127" s="23" t="str">
        <f t="shared" si="32"/>
        <v/>
      </c>
      <c r="AX127" s="23" t="str">
        <f t="shared" si="32"/>
        <v/>
      </c>
      <c r="AY127" s="23" t="str">
        <f t="shared" si="32"/>
        <v/>
      </c>
      <c r="AZ127" s="23" t="str">
        <f t="shared" si="32"/>
        <v/>
      </c>
      <c r="BA127" s="23" t="str">
        <f t="shared" si="32"/>
        <v/>
      </c>
      <c r="BB127" s="23" t="str">
        <f t="shared" si="32"/>
        <v/>
      </c>
      <c r="BC127" s="23" t="str">
        <f t="shared" si="32"/>
        <v/>
      </c>
      <c r="BD127" s="23" t="str">
        <f t="shared" si="32"/>
        <v/>
      </c>
      <c r="BE127" s="23" t="str">
        <f t="shared" si="32"/>
        <v/>
      </c>
      <c r="BF127" s="23" t="str">
        <f t="shared" si="32"/>
        <v/>
      </c>
      <c r="BG127" s="23" t="str">
        <f t="shared" si="32"/>
        <v/>
      </c>
      <c r="BH127" s="23" t="str">
        <f t="shared" si="32"/>
        <v/>
      </c>
      <c r="BI127" s="23" t="str">
        <f t="shared" si="32"/>
        <v/>
      </c>
      <c r="BJ127" s="28">
        <f t="shared" si="19"/>
        <v>0</v>
      </c>
      <c r="BK127" s="28" t="str">
        <f t="shared" si="20"/>
        <v>N</v>
      </c>
    </row>
    <row r="128" spans="2:63" x14ac:dyDescent="0.3">
      <c r="B128" s="35" t="s">
        <v>30</v>
      </c>
      <c r="C128" s="35"/>
      <c r="D128" s="14">
        <f>COUNT(D4:D127)</f>
        <v>124</v>
      </c>
      <c r="E128" s="14">
        <f>COUNTIF(E4:E127,"S")</f>
        <v>107</v>
      </c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"/>
      <c r="AH128" s="24"/>
      <c r="AJ128" s="1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1"/>
    </row>
    <row r="129" spans="2:63" x14ac:dyDescent="0.3">
      <c r="B129" s="36" t="s">
        <v>159</v>
      </c>
      <c r="C129" s="36"/>
      <c r="D129" s="15">
        <f>D128/$D$128*100</f>
        <v>100</v>
      </c>
      <c r="E129" s="15">
        <f>E128/$D$128*100</f>
        <v>86.290322580645167</v>
      </c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3"/>
      <c r="AH129" s="15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</row>
    <row r="130" spans="2:63" x14ac:dyDescent="0.3"/>
    <row r="131" spans="2:63" x14ac:dyDescent="0.3"/>
    <row r="132" spans="2:63" x14ac:dyDescent="0.3"/>
  </sheetData>
  <mergeCells count="2">
    <mergeCell ref="B128:C128"/>
    <mergeCell ref="B129:C129"/>
  </mergeCells>
  <conditionalFormatting sqref="E4:E127">
    <cfRule type="cellIs" dxfId="8" priority="2" operator="equal">
      <formula>"S"</formula>
    </cfRule>
    <cfRule type="cellIs" dxfId="7" priority="3" operator="equal">
      <formula>"N"</formula>
    </cfRule>
  </conditionalFormatting>
  <conditionalFormatting sqref="BK4:BK127">
    <cfRule type="cellIs" dxfId="6" priority="1" operator="equal">
      <formula>"S"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764F-EAA3-4FB7-9847-5343B0273C2D}">
  <sheetPr>
    <tabColor theme="3" tint="0.79998168889431442"/>
  </sheetPr>
  <dimension ref="A1:BL132"/>
  <sheetViews>
    <sheetView showGridLines="0" topLeftCell="AI1" zoomScale="70" zoomScaleNormal="70" workbookViewId="0">
      <selection activeCell="AJ1" sqref="AJ1"/>
    </sheetView>
  </sheetViews>
  <sheetFormatPr defaultColWidth="0" defaultRowHeight="14.4" zeroHeight="1" x14ac:dyDescent="0.3"/>
  <cols>
    <col min="1" max="2" width="8.88671875" customWidth="1"/>
    <col min="3" max="3" width="61.109375" bestFit="1" customWidth="1"/>
    <col min="4" max="4" width="8.88671875" customWidth="1"/>
    <col min="5" max="5" width="19.109375" bestFit="1" customWidth="1"/>
    <col min="6" max="7" width="13.33203125" bestFit="1" customWidth="1"/>
    <col min="8" max="9" width="12.21875" bestFit="1" customWidth="1"/>
    <col min="10" max="10" width="13" bestFit="1" customWidth="1"/>
    <col min="11" max="11" width="13.33203125" bestFit="1" customWidth="1"/>
    <col min="12" max="16" width="12.21875" bestFit="1" customWidth="1"/>
    <col min="17" max="17" width="11.109375" bestFit="1" customWidth="1"/>
    <col min="18" max="20" width="12.21875" bestFit="1" customWidth="1"/>
    <col min="21" max="22" width="11.109375" bestFit="1" customWidth="1"/>
    <col min="23" max="23" width="11.5546875" bestFit="1" customWidth="1"/>
    <col min="24" max="24" width="11.6640625" bestFit="1" customWidth="1"/>
    <col min="25" max="25" width="10" bestFit="1" customWidth="1"/>
    <col min="26" max="26" width="11.109375" bestFit="1" customWidth="1"/>
    <col min="27" max="27" width="10.77734375" bestFit="1" customWidth="1"/>
    <col min="28" max="28" width="11.109375" bestFit="1" customWidth="1"/>
    <col min="29" max="29" width="21.33203125" bestFit="1" customWidth="1"/>
    <col min="30" max="30" width="15.5546875" bestFit="1" customWidth="1"/>
    <col min="31" max="31" width="16.77734375" bestFit="1" customWidth="1"/>
    <col min="32" max="32" width="13.33203125" bestFit="1" customWidth="1"/>
    <col min="33" max="33" width="8.88671875" customWidth="1"/>
    <col min="34" max="34" width="20.88671875" bestFit="1" customWidth="1"/>
    <col min="35" max="35" width="8.88671875" customWidth="1"/>
    <col min="36" max="58" width="13.21875" customWidth="1"/>
    <col min="59" max="59" width="21.44140625" bestFit="1" customWidth="1"/>
    <col min="60" max="61" width="18.33203125" bestFit="1" customWidth="1"/>
    <col min="62" max="63" width="13.21875" customWidth="1"/>
    <col min="64" max="64" width="8.88671875" customWidth="1"/>
    <col min="65" max="16384" width="8.88671875" hidden="1"/>
  </cols>
  <sheetData>
    <row r="1" spans="2:63" x14ac:dyDescent="0.3"/>
    <row r="2" spans="2:63" x14ac:dyDescent="0.3">
      <c r="B2" s="20" t="s">
        <v>162</v>
      </c>
      <c r="AH2" s="30" t="s">
        <v>163</v>
      </c>
      <c r="AJ2" s="11" t="s">
        <v>165</v>
      </c>
    </row>
    <row r="3" spans="2:63" s="1" customFormat="1" x14ac:dyDescent="0.3">
      <c r="B3" s="3" t="s">
        <v>26</v>
      </c>
      <c r="C3" s="4" t="s">
        <v>27</v>
      </c>
      <c r="D3" s="4" t="s">
        <v>28</v>
      </c>
      <c r="E3" s="4" t="s">
        <v>29</v>
      </c>
      <c r="F3" s="5" t="s">
        <v>0</v>
      </c>
      <c r="G3" s="5" t="s">
        <v>1</v>
      </c>
      <c r="H3" s="5" t="s">
        <v>2</v>
      </c>
      <c r="I3" s="5" t="s">
        <v>3</v>
      </c>
      <c r="J3" s="5" t="s">
        <v>4</v>
      </c>
      <c r="K3" s="5" t="s">
        <v>5</v>
      </c>
      <c r="L3" s="5" t="s">
        <v>6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R3" s="5" t="s">
        <v>12</v>
      </c>
      <c r="S3" s="5" t="s">
        <v>13</v>
      </c>
      <c r="T3" s="5" t="s">
        <v>14</v>
      </c>
      <c r="U3" s="5" t="s">
        <v>15</v>
      </c>
      <c r="V3" s="5" t="s">
        <v>16</v>
      </c>
      <c r="W3" s="5" t="s">
        <v>17</v>
      </c>
      <c r="X3" s="5" t="s">
        <v>18</v>
      </c>
      <c r="Y3" s="5" t="s">
        <v>19</v>
      </c>
      <c r="Z3" s="5" t="s">
        <v>20</v>
      </c>
      <c r="AA3" s="5" t="s">
        <v>21</v>
      </c>
      <c r="AB3" s="5" t="s">
        <v>22</v>
      </c>
      <c r="AC3" s="5" t="s">
        <v>23</v>
      </c>
      <c r="AD3" s="5" t="s">
        <v>24</v>
      </c>
      <c r="AE3" s="5" t="s">
        <v>25</v>
      </c>
      <c r="AF3" s="6" t="s">
        <v>30</v>
      </c>
      <c r="AG3" s="32"/>
      <c r="AH3" s="5" t="s">
        <v>170</v>
      </c>
      <c r="AJ3" s="25" t="s">
        <v>0</v>
      </c>
      <c r="AK3" s="5" t="s">
        <v>1</v>
      </c>
      <c r="AL3" s="5" t="s">
        <v>2</v>
      </c>
      <c r="AM3" s="5" t="s">
        <v>3</v>
      </c>
      <c r="AN3" s="5" t="s">
        <v>4</v>
      </c>
      <c r="AO3" s="5" t="s">
        <v>5</v>
      </c>
      <c r="AP3" s="5" t="s">
        <v>6</v>
      </c>
      <c r="AQ3" s="5" t="s">
        <v>7</v>
      </c>
      <c r="AR3" s="5" t="s">
        <v>8</v>
      </c>
      <c r="AS3" s="5" t="s">
        <v>9</v>
      </c>
      <c r="AT3" s="5" t="s">
        <v>10</v>
      </c>
      <c r="AU3" s="5" t="s">
        <v>11</v>
      </c>
      <c r="AV3" s="5" t="s">
        <v>12</v>
      </c>
      <c r="AW3" s="5" t="s">
        <v>13</v>
      </c>
      <c r="AX3" s="5" t="s">
        <v>14</v>
      </c>
      <c r="AY3" s="5" t="s">
        <v>15</v>
      </c>
      <c r="AZ3" s="5" t="s">
        <v>16</v>
      </c>
      <c r="BA3" s="5" t="s">
        <v>17</v>
      </c>
      <c r="BB3" s="5" t="s">
        <v>18</v>
      </c>
      <c r="BC3" s="5" t="s">
        <v>19</v>
      </c>
      <c r="BD3" s="5" t="s">
        <v>20</v>
      </c>
      <c r="BE3" s="5" t="s">
        <v>21</v>
      </c>
      <c r="BF3" s="5" t="s">
        <v>22</v>
      </c>
      <c r="BG3" s="5" t="s">
        <v>23</v>
      </c>
      <c r="BH3" s="5" t="s">
        <v>24</v>
      </c>
      <c r="BI3" s="5" t="s">
        <v>25</v>
      </c>
      <c r="BJ3" s="6" t="s">
        <v>30</v>
      </c>
      <c r="BK3" s="6" t="s">
        <v>166</v>
      </c>
    </row>
    <row r="4" spans="2:63" x14ac:dyDescent="0.3">
      <c r="B4" s="2">
        <v>1911</v>
      </c>
      <c r="C4" s="8" t="s">
        <v>31</v>
      </c>
      <c r="D4" s="8">
        <v>1</v>
      </c>
      <c r="E4" s="8" t="str">
        <f>IF(SUM(F4:AE4)=0,"N","S")</f>
        <v>S</v>
      </c>
      <c r="F4" s="16">
        <f>IFERROR('Comex Stat 15 | EXP (SCN124)'!F3/'Comex Stat 15 | EXP (SCN124)'!$AF3,"")</f>
        <v>1.7209114813678238E-6</v>
      </c>
      <c r="G4" s="16">
        <f>IFERROR('Comex Stat 15 | EXP (SCN124)'!G3/'Comex Stat 15 | EXP (SCN124)'!$AF3,"")</f>
        <v>0</v>
      </c>
      <c r="H4" s="16">
        <f>IFERROR('Comex Stat 15 | EXP (SCN124)'!H3/'Comex Stat 15 | EXP (SCN124)'!$AF3,"")</f>
        <v>0</v>
      </c>
      <c r="I4" s="16">
        <f>IFERROR('Comex Stat 15 | EXP (SCN124)'!I3/'Comex Stat 15 | EXP (SCN124)'!$AF3,"")</f>
        <v>0</v>
      </c>
      <c r="J4" s="16">
        <f>IFERROR('Comex Stat 15 | EXP (SCN124)'!J3/'Comex Stat 15 | EXP (SCN124)'!$AF3,"")</f>
        <v>1.050619347618102E-2</v>
      </c>
      <c r="K4" s="16">
        <f>IFERROR('Comex Stat 15 | EXP (SCN124)'!K3/'Comex Stat 15 | EXP (SCN124)'!$AF3,"")</f>
        <v>3.0039412483227131E-4</v>
      </c>
      <c r="L4" s="16">
        <f>IFERROR('Comex Stat 15 | EXP (SCN124)'!L3/'Comex Stat 15 | EXP (SCN124)'!$AF3,"")</f>
        <v>3.1700441058781764E-3</v>
      </c>
      <c r="M4" s="16">
        <f>IFERROR('Comex Stat 15 | EXP (SCN124)'!M3/'Comex Stat 15 | EXP (SCN124)'!$AF3,"")</f>
        <v>4.4117190461577342E-4</v>
      </c>
      <c r="N4" s="16">
        <f>IFERROR('Comex Stat 15 | EXP (SCN124)'!N3/'Comex Stat 15 | EXP (SCN124)'!$AF3,"")</f>
        <v>6.2535010921169018E-2</v>
      </c>
      <c r="O4" s="16">
        <f>IFERROR('Comex Stat 15 | EXP (SCN124)'!O3/'Comex Stat 15 | EXP (SCN124)'!$AF3,"")</f>
        <v>0</v>
      </c>
      <c r="P4" s="16">
        <f>IFERROR('Comex Stat 15 | EXP (SCN124)'!P3/'Comex Stat 15 | EXP (SCN124)'!$AF3,"")</f>
        <v>1.3414042878374883E-2</v>
      </c>
      <c r="Q4" s="16">
        <f>IFERROR('Comex Stat 15 | EXP (SCN124)'!Q3/'Comex Stat 15 | EXP (SCN124)'!$AF3,"")</f>
        <v>1.5517687480068114E-2</v>
      </c>
      <c r="R4" s="16">
        <f>IFERROR('Comex Stat 15 | EXP (SCN124)'!R3/'Comex Stat 15 | EXP (SCN124)'!$AF3,"")</f>
        <v>0</v>
      </c>
      <c r="S4" s="16">
        <f>IFERROR('Comex Stat 15 | EXP (SCN124)'!S3/'Comex Stat 15 | EXP (SCN124)'!$AF3,"")</f>
        <v>6.6594701277445832E-4</v>
      </c>
      <c r="T4" s="16">
        <f>IFERROR('Comex Stat 15 | EXP (SCN124)'!T3/'Comex Stat 15 | EXP (SCN124)'!$AF3,"")</f>
        <v>0</v>
      </c>
      <c r="U4" s="16">
        <f>IFERROR('Comex Stat 15 | EXP (SCN124)'!U3/'Comex Stat 15 | EXP (SCN124)'!$AF3,"")</f>
        <v>1.2730205606801812E-2</v>
      </c>
      <c r="V4" s="16">
        <f>IFERROR('Comex Stat 15 | EXP (SCN124)'!V3/'Comex Stat 15 | EXP (SCN124)'!$AF3,"")</f>
        <v>0</v>
      </c>
      <c r="W4" s="16">
        <f>IFERROR('Comex Stat 15 | EXP (SCN124)'!W3/'Comex Stat 15 | EXP (SCN124)'!$AF3,"")</f>
        <v>0</v>
      </c>
      <c r="X4" s="16">
        <f>IFERROR('Comex Stat 15 | EXP (SCN124)'!X3/'Comex Stat 15 | EXP (SCN124)'!$AF3,"")</f>
        <v>0</v>
      </c>
      <c r="Y4" s="16">
        <f>IFERROR('Comex Stat 15 | EXP (SCN124)'!Y3/'Comex Stat 15 | EXP (SCN124)'!$AF3,"")</f>
        <v>0</v>
      </c>
      <c r="Z4" s="16">
        <f>IFERROR('Comex Stat 15 | EXP (SCN124)'!Z3/'Comex Stat 15 | EXP (SCN124)'!$AF3,"")</f>
        <v>0</v>
      </c>
      <c r="AA4" s="16">
        <f>IFERROR('Comex Stat 15 | EXP (SCN124)'!AA3/'Comex Stat 15 | EXP (SCN124)'!$AF3,"")</f>
        <v>4.3949099530058787E-2</v>
      </c>
      <c r="AB4" s="16">
        <f>IFERROR('Comex Stat 15 | EXP (SCN124)'!AB3/'Comex Stat 15 | EXP (SCN124)'!$AF3,"")</f>
        <v>6.3372866160020702E-6</v>
      </c>
      <c r="AC4" s="16">
        <f>IFERROR('Comex Stat 15 | EXP (SCN124)'!AC3/'Comex Stat 15 | EXP (SCN124)'!$AF3,"")</f>
        <v>0</v>
      </c>
      <c r="AD4" s="16">
        <f>IFERROR('Comex Stat 15 | EXP (SCN124)'!AD3/'Comex Stat 15 | EXP (SCN124)'!$AF3,"")</f>
        <v>6.4027534583701879E-5</v>
      </c>
      <c r="AE4" s="16">
        <f>IFERROR('Comex Stat 15 | EXP (SCN124)'!AE3/'Comex Stat 15 | EXP (SCN124)'!$AF3,"")</f>
        <v>0.83669811722656462</v>
      </c>
      <c r="AF4" s="17">
        <f>IFERROR('Comex Stat 15 | EXP (SCN124)'!AF3/'Comex Stat 15 | EXP (SCN124)'!$AF3,"")</f>
        <v>1</v>
      </c>
      <c r="AH4" s="21">
        <v>0</v>
      </c>
      <c r="AJ4" s="33">
        <f t="shared" ref="AJ4:AY19" si="0">IFERROR(F4*$AH4,"")</f>
        <v>0</v>
      </c>
      <c r="AK4" s="21">
        <f t="shared" si="0"/>
        <v>0</v>
      </c>
      <c r="AL4" s="21">
        <f t="shared" si="0"/>
        <v>0</v>
      </c>
      <c r="AM4" s="21">
        <f t="shared" si="0"/>
        <v>0</v>
      </c>
      <c r="AN4" s="21">
        <f t="shared" si="0"/>
        <v>0</v>
      </c>
      <c r="AO4" s="21">
        <f t="shared" si="0"/>
        <v>0</v>
      </c>
      <c r="AP4" s="21">
        <f t="shared" si="0"/>
        <v>0</v>
      </c>
      <c r="AQ4" s="21">
        <f t="shared" si="0"/>
        <v>0</v>
      </c>
      <c r="AR4" s="21">
        <f t="shared" si="0"/>
        <v>0</v>
      </c>
      <c r="AS4" s="21">
        <f t="shared" si="0"/>
        <v>0</v>
      </c>
      <c r="AT4" s="21">
        <f t="shared" si="0"/>
        <v>0</v>
      </c>
      <c r="AU4" s="21">
        <f t="shared" si="0"/>
        <v>0</v>
      </c>
      <c r="AV4" s="21">
        <f t="shared" si="0"/>
        <v>0</v>
      </c>
      <c r="AW4" s="21">
        <f t="shared" si="0"/>
        <v>0</v>
      </c>
      <c r="AX4" s="21">
        <f t="shared" si="0"/>
        <v>0</v>
      </c>
      <c r="AY4" s="21">
        <f t="shared" si="0"/>
        <v>0</v>
      </c>
      <c r="AZ4" s="21">
        <f t="shared" ref="AZ4:BI18" si="1">IFERROR(V4*$AH4,"")</f>
        <v>0</v>
      </c>
      <c r="BA4" s="21">
        <f t="shared" si="1"/>
        <v>0</v>
      </c>
      <c r="BB4" s="21">
        <f t="shared" si="1"/>
        <v>0</v>
      </c>
      <c r="BC4" s="21">
        <f t="shared" si="1"/>
        <v>0</v>
      </c>
      <c r="BD4" s="21">
        <f t="shared" si="1"/>
        <v>0</v>
      </c>
      <c r="BE4" s="21">
        <f t="shared" si="1"/>
        <v>0</v>
      </c>
      <c r="BF4" s="21">
        <f t="shared" si="1"/>
        <v>0</v>
      </c>
      <c r="BG4" s="21">
        <f t="shared" si="1"/>
        <v>0</v>
      </c>
      <c r="BH4" s="21">
        <f t="shared" si="1"/>
        <v>0</v>
      </c>
      <c r="BI4" s="21">
        <f t="shared" si="1"/>
        <v>0</v>
      </c>
      <c r="BJ4" s="26">
        <f>SUM(AJ4:BI4)</f>
        <v>0</v>
      </c>
      <c r="BK4" s="27" t="str">
        <f>IF(BJ4=AH4,"N","S")</f>
        <v>N</v>
      </c>
    </row>
    <row r="5" spans="2:63" x14ac:dyDescent="0.3">
      <c r="B5" s="2">
        <v>1912</v>
      </c>
      <c r="C5" s="9" t="s">
        <v>32</v>
      </c>
      <c r="D5" s="9">
        <v>2</v>
      </c>
      <c r="E5" s="9" t="str">
        <f t="shared" ref="E5:E68" si="2">IF(SUM(F5:AE5)=0,"N","S")</f>
        <v>S</v>
      </c>
      <c r="F5" s="18">
        <f>IFERROR('Comex Stat 15 | EXP (SCN124)'!F4/'Comex Stat 15 | EXP (SCN124)'!$AF4,"")</f>
        <v>8.0515586271546827E-3</v>
      </c>
      <c r="G5" s="18">
        <f>IFERROR('Comex Stat 15 | EXP (SCN124)'!G4/'Comex Stat 15 | EXP (SCN124)'!$AF4,"")</f>
        <v>6.0606454719704219E-3</v>
      </c>
      <c r="H5" s="18">
        <f>IFERROR('Comex Stat 15 | EXP (SCN124)'!H4/'Comex Stat 15 | EXP (SCN124)'!$AF4,"")</f>
        <v>4.8019296620289991E-5</v>
      </c>
      <c r="I5" s="18">
        <f>IFERROR('Comex Stat 15 | EXP (SCN124)'!I4/'Comex Stat 15 | EXP (SCN124)'!$AF4,"")</f>
        <v>3.6419414796209812E-4</v>
      </c>
      <c r="J5" s="18">
        <f>IFERROR('Comex Stat 15 | EXP (SCN124)'!J4/'Comex Stat 15 | EXP (SCN124)'!$AF4,"")</f>
        <v>1.0554623508842715E-2</v>
      </c>
      <c r="K5" s="18">
        <f>IFERROR('Comex Stat 15 | EXP (SCN124)'!K4/'Comex Stat 15 | EXP (SCN124)'!$AF4,"")</f>
        <v>6.75978979624278E-4</v>
      </c>
      <c r="L5" s="18">
        <f>IFERROR('Comex Stat 15 | EXP (SCN124)'!L4/'Comex Stat 15 | EXP (SCN124)'!$AF4,"")</f>
        <v>6.3309797653687228E-5</v>
      </c>
      <c r="M5" s="18">
        <f>IFERROR('Comex Stat 15 | EXP (SCN124)'!M4/'Comex Stat 15 | EXP (SCN124)'!$AF4,"")</f>
        <v>3.707884210993116E-3</v>
      </c>
      <c r="N5" s="18">
        <f>IFERROR('Comex Stat 15 | EXP (SCN124)'!N4/'Comex Stat 15 | EXP (SCN124)'!$AF4,"")</f>
        <v>7.4883086607635688E-3</v>
      </c>
      <c r="O5" s="18">
        <f>IFERROR('Comex Stat 15 | EXP (SCN124)'!O4/'Comex Stat 15 | EXP (SCN124)'!$AF4,"")</f>
        <v>6.8221093488825523E-5</v>
      </c>
      <c r="P5" s="18">
        <f>IFERROR('Comex Stat 15 | EXP (SCN124)'!P4/'Comex Stat 15 | EXP (SCN124)'!$AF4,"")</f>
        <v>1.3097224122357439E-3</v>
      </c>
      <c r="Q5" s="18">
        <f>IFERROR('Comex Stat 15 | EXP (SCN124)'!Q4/'Comex Stat 15 | EXP (SCN124)'!$AF4,"")</f>
        <v>2.0883141339036616E-3</v>
      </c>
      <c r="R5" s="18">
        <f>IFERROR('Comex Stat 15 | EXP (SCN124)'!R4/'Comex Stat 15 | EXP (SCN124)'!$AF4,"")</f>
        <v>1.2886078330680924E-3</v>
      </c>
      <c r="S5" s="18">
        <f>IFERROR('Comex Stat 15 | EXP (SCN124)'!S4/'Comex Stat 15 | EXP (SCN124)'!$AF4,"")</f>
        <v>2.5970872482359675E-4</v>
      </c>
      <c r="T5" s="18">
        <f>IFERROR('Comex Stat 15 | EXP (SCN124)'!T4/'Comex Stat 15 | EXP (SCN124)'!$AF4,"")</f>
        <v>1.0151517323695755E-2</v>
      </c>
      <c r="U5" s="18">
        <f>IFERROR('Comex Stat 15 | EXP (SCN124)'!U4/'Comex Stat 15 | EXP (SCN124)'!$AF4,"")</f>
        <v>5.5453782669500924E-3</v>
      </c>
      <c r="V5" s="18">
        <f>IFERROR('Comex Stat 15 | EXP (SCN124)'!V4/'Comex Stat 15 | EXP (SCN124)'!$AF4,"")</f>
        <v>2.1934775554428186E-3</v>
      </c>
      <c r="W5" s="18">
        <f>IFERROR('Comex Stat 15 | EXP (SCN124)'!W4/'Comex Stat 15 | EXP (SCN124)'!$AF4,"")</f>
        <v>2.3138068988039452E-3</v>
      </c>
      <c r="X5" s="18">
        <f>IFERROR('Comex Stat 15 | EXP (SCN124)'!X4/'Comex Stat 15 | EXP (SCN124)'!$AF4,"")</f>
        <v>3.0925577384710743E-3</v>
      </c>
      <c r="Y5" s="18">
        <f>IFERROR('Comex Stat 15 | EXP (SCN124)'!Y4/'Comex Stat 15 | EXP (SCN124)'!$AF4,"")</f>
        <v>0</v>
      </c>
      <c r="Z5" s="18">
        <f>IFERROR('Comex Stat 15 | EXP (SCN124)'!Z4/'Comex Stat 15 | EXP (SCN124)'!$AF4,"")</f>
        <v>1.32541300419815E-3</v>
      </c>
      <c r="AA5" s="18">
        <f>IFERROR('Comex Stat 15 | EXP (SCN124)'!AA4/'Comex Stat 15 | EXP (SCN124)'!$AF4,"")</f>
        <v>2.077485325525698E-3</v>
      </c>
      <c r="AB5" s="18">
        <f>IFERROR('Comex Stat 15 | EXP (SCN124)'!AB4/'Comex Stat 15 | EXP (SCN124)'!$AF4,"")</f>
        <v>3.0059799780368167E-3</v>
      </c>
      <c r="AC5" s="18">
        <f>IFERROR('Comex Stat 15 | EXP (SCN124)'!AC4/'Comex Stat 15 | EXP (SCN124)'!$AF4,"")</f>
        <v>1.8038309761782261E-2</v>
      </c>
      <c r="AD5" s="18">
        <f>IFERROR('Comex Stat 15 | EXP (SCN124)'!AD4/'Comex Stat 15 | EXP (SCN124)'!$AF4,"")</f>
        <v>4.5825369262021298E-2</v>
      </c>
      <c r="AE5" s="18">
        <f>IFERROR('Comex Stat 15 | EXP (SCN124)'!AE4/'Comex Stat 15 | EXP (SCN124)'!$AF4,"")</f>
        <v>0.86440160798596732</v>
      </c>
      <c r="AF5" s="17">
        <f>IFERROR('Comex Stat 15 | EXP (SCN124)'!AF4/'Comex Stat 15 | EXP (SCN124)'!$AF4,"")</f>
        <v>1</v>
      </c>
      <c r="AH5" s="22">
        <v>0</v>
      </c>
      <c r="AJ5" s="33">
        <f t="shared" si="0"/>
        <v>0</v>
      </c>
      <c r="AK5" s="22">
        <f t="shared" si="0"/>
        <v>0</v>
      </c>
      <c r="AL5" s="22">
        <f t="shared" si="0"/>
        <v>0</v>
      </c>
      <c r="AM5" s="22">
        <f t="shared" si="0"/>
        <v>0</v>
      </c>
      <c r="AN5" s="22">
        <f t="shared" si="0"/>
        <v>0</v>
      </c>
      <c r="AO5" s="22">
        <f t="shared" si="0"/>
        <v>0</v>
      </c>
      <c r="AP5" s="22">
        <f t="shared" si="0"/>
        <v>0</v>
      </c>
      <c r="AQ5" s="22">
        <f t="shared" si="0"/>
        <v>0</v>
      </c>
      <c r="AR5" s="22">
        <f t="shared" si="0"/>
        <v>0</v>
      </c>
      <c r="AS5" s="22">
        <f t="shared" si="0"/>
        <v>0</v>
      </c>
      <c r="AT5" s="22">
        <f t="shared" si="0"/>
        <v>0</v>
      </c>
      <c r="AU5" s="22">
        <f t="shared" si="0"/>
        <v>0</v>
      </c>
      <c r="AV5" s="22">
        <f t="shared" si="0"/>
        <v>0</v>
      </c>
      <c r="AW5" s="22">
        <f t="shared" si="0"/>
        <v>0</v>
      </c>
      <c r="AX5" s="22">
        <f t="shared" si="0"/>
        <v>0</v>
      </c>
      <c r="AY5" s="22">
        <f t="shared" si="0"/>
        <v>0</v>
      </c>
      <c r="AZ5" s="22">
        <f t="shared" si="1"/>
        <v>0</v>
      </c>
      <c r="BA5" s="22">
        <f t="shared" si="1"/>
        <v>0</v>
      </c>
      <c r="BB5" s="22">
        <f t="shared" si="1"/>
        <v>0</v>
      </c>
      <c r="BC5" s="22">
        <f t="shared" si="1"/>
        <v>0</v>
      </c>
      <c r="BD5" s="22">
        <f t="shared" si="1"/>
        <v>0</v>
      </c>
      <c r="BE5" s="22">
        <f t="shared" si="1"/>
        <v>0</v>
      </c>
      <c r="BF5" s="22">
        <f t="shared" si="1"/>
        <v>0</v>
      </c>
      <c r="BG5" s="22">
        <f t="shared" si="1"/>
        <v>0</v>
      </c>
      <c r="BH5" s="22">
        <f t="shared" si="1"/>
        <v>0</v>
      </c>
      <c r="BI5" s="22">
        <f t="shared" si="1"/>
        <v>0</v>
      </c>
      <c r="BJ5" s="27">
        <f t="shared" ref="BJ5:BJ68" si="3">SUM(AJ5:BI5)</f>
        <v>0</v>
      </c>
      <c r="BK5" s="27" t="str">
        <f t="shared" ref="BK5:BK68" si="4">IF(BJ5=AH5,"N","S")</f>
        <v>N</v>
      </c>
    </row>
    <row r="6" spans="2:63" x14ac:dyDescent="0.3">
      <c r="B6" s="2">
        <v>1913</v>
      </c>
      <c r="C6" s="9" t="s">
        <v>33</v>
      </c>
      <c r="D6" s="9">
        <v>3</v>
      </c>
      <c r="E6" s="9" t="str">
        <f t="shared" si="2"/>
        <v>S</v>
      </c>
      <c r="F6" s="18">
        <f>IFERROR('Comex Stat 15 | EXP (SCN124)'!F5/'Comex Stat 15 | EXP (SCN124)'!$AF5,"")</f>
        <v>3.0027660269673533E-3</v>
      </c>
      <c r="G6" s="18">
        <f>IFERROR('Comex Stat 15 | EXP (SCN124)'!G5/'Comex Stat 15 | EXP (SCN124)'!$AF5,"")</f>
        <v>0.12509100497864536</v>
      </c>
      <c r="H6" s="18">
        <f>IFERROR('Comex Stat 15 | EXP (SCN124)'!H5/'Comex Stat 15 | EXP (SCN124)'!$AF5,"")</f>
        <v>0</v>
      </c>
      <c r="I6" s="18">
        <f>IFERROR('Comex Stat 15 | EXP (SCN124)'!I5/'Comex Stat 15 | EXP (SCN124)'!$AF5,"")</f>
        <v>2.8684231806381457E-3</v>
      </c>
      <c r="J6" s="18">
        <f>IFERROR('Comex Stat 15 | EXP (SCN124)'!J5/'Comex Stat 15 | EXP (SCN124)'!$AF5,"")</f>
        <v>4.3832176662489988E-4</v>
      </c>
      <c r="K6" s="18">
        <f>IFERROR('Comex Stat 15 | EXP (SCN124)'!K5/'Comex Stat 15 | EXP (SCN124)'!$AF5,"")</f>
        <v>1.7128709104889729E-3</v>
      </c>
      <c r="L6" s="18">
        <f>IFERROR('Comex Stat 15 | EXP (SCN124)'!L5/'Comex Stat 15 | EXP (SCN124)'!$AF5,"")</f>
        <v>1.3451492866420713E-3</v>
      </c>
      <c r="M6" s="18">
        <f>IFERROR('Comex Stat 15 | EXP (SCN124)'!M5/'Comex Stat 15 | EXP (SCN124)'!$AF5,"")</f>
        <v>4.7916907899409706E-4</v>
      </c>
      <c r="N6" s="18">
        <f>IFERROR('Comex Stat 15 | EXP (SCN124)'!N5/'Comex Stat 15 | EXP (SCN124)'!$AF5,"")</f>
        <v>1.4216092017289672E-3</v>
      </c>
      <c r="O6" s="18">
        <f>IFERROR('Comex Stat 15 | EXP (SCN124)'!O5/'Comex Stat 15 | EXP (SCN124)'!$AF5,"")</f>
        <v>0</v>
      </c>
      <c r="P6" s="18">
        <f>IFERROR('Comex Stat 15 | EXP (SCN124)'!P5/'Comex Stat 15 | EXP (SCN124)'!$AF5,"")</f>
        <v>0</v>
      </c>
      <c r="Q6" s="18">
        <f>IFERROR('Comex Stat 15 | EXP (SCN124)'!Q5/'Comex Stat 15 | EXP (SCN124)'!$AF5,"")</f>
        <v>6.8253960208033686E-3</v>
      </c>
      <c r="R6" s="18">
        <f>IFERROR('Comex Stat 15 | EXP (SCN124)'!R5/'Comex Stat 15 | EXP (SCN124)'!$AF5,"")</f>
        <v>0</v>
      </c>
      <c r="S6" s="18">
        <f>IFERROR('Comex Stat 15 | EXP (SCN124)'!S5/'Comex Stat 15 | EXP (SCN124)'!$AF5,"")</f>
        <v>0</v>
      </c>
      <c r="T6" s="18">
        <f>IFERROR('Comex Stat 15 | EXP (SCN124)'!T5/'Comex Stat 15 | EXP (SCN124)'!$AF5,"")</f>
        <v>2.6723329645935113E-5</v>
      </c>
      <c r="U6" s="18">
        <f>IFERROR('Comex Stat 15 | EXP (SCN124)'!U5/'Comex Stat 15 | EXP (SCN124)'!$AF5,"")</f>
        <v>0</v>
      </c>
      <c r="V6" s="18">
        <f>IFERROR('Comex Stat 15 | EXP (SCN124)'!V5/'Comex Stat 15 | EXP (SCN124)'!$AF5,"")</f>
        <v>0</v>
      </c>
      <c r="W6" s="18">
        <f>IFERROR('Comex Stat 15 | EXP (SCN124)'!W5/'Comex Stat 15 | EXP (SCN124)'!$AF5,"")</f>
        <v>0</v>
      </c>
      <c r="X6" s="18">
        <f>IFERROR('Comex Stat 15 | EXP (SCN124)'!X5/'Comex Stat 15 | EXP (SCN124)'!$AF5,"")</f>
        <v>0</v>
      </c>
      <c r="Y6" s="18">
        <f>IFERROR('Comex Stat 15 | EXP (SCN124)'!Y5/'Comex Stat 15 | EXP (SCN124)'!$AF5,"")</f>
        <v>0</v>
      </c>
      <c r="Z6" s="18">
        <f>IFERROR('Comex Stat 15 | EXP (SCN124)'!Z5/'Comex Stat 15 | EXP (SCN124)'!$AF5,"")</f>
        <v>0</v>
      </c>
      <c r="AA6" s="18">
        <f>IFERROR('Comex Stat 15 | EXP (SCN124)'!AA5/'Comex Stat 15 | EXP (SCN124)'!$AF5,"")</f>
        <v>0</v>
      </c>
      <c r="AB6" s="18">
        <f>IFERROR('Comex Stat 15 | EXP (SCN124)'!AB5/'Comex Stat 15 | EXP (SCN124)'!$AF5,"")</f>
        <v>0</v>
      </c>
      <c r="AC6" s="18">
        <f>IFERROR('Comex Stat 15 | EXP (SCN124)'!AC5/'Comex Stat 15 | EXP (SCN124)'!$AF5,"")</f>
        <v>0</v>
      </c>
      <c r="AD6" s="18">
        <f>IFERROR('Comex Stat 15 | EXP (SCN124)'!AD5/'Comex Stat 15 | EXP (SCN124)'!$AF5,"")</f>
        <v>1.0351219346149755E-2</v>
      </c>
      <c r="AE6" s="18">
        <f>IFERROR('Comex Stat 15 | EXP (SCN124)'!AE5/'Comex Stat 15 | EXP (SCN124)'!$AF5,"")</f>
        <v>0.84643734687267103</v>
      </c>
      <c r="AF6" s="17">
        <f>IFERROR('Comex Stat 15 | EXP (SCN124)'!AF5/'Comex Stat 15 | EXP (SCN124)'!$AF5,"")</f>
        <v>1</v>
      </c>
      <c r="AH6" s="22">
        <v>0</v>
      </c>
      <c r="AJ6" s="33">
        <f t="shared" si="0"/>
        <v>0</v>
      </c>
      <c r="AK6" s="22">
        <f t="shared" si="0"/>
        <v>0</v>
      </c>
      <c r="AL6" s="22">
        <f t="shared" si="0"/>
        <v>0</v>
      </c>
      <c r="AM6" s="22">
        <f t="shared" si="0"/>
        <v>0</v>
      </c>
      <c r="AN6" s="22">
        <f t="shared" si="0"/>
        <v>0</v>
      </c>
      <c r="AO6" s="22">
        <f t="shared" si="0"/>
        <v>0</v>
      </c>
      <c r="AP6" s="22">
        <f t="shared" si="0"/>
        <v>0</v>
      </c>
      <c r="AQ6" s="22">
        <f t="shared" si="0"/>
        <v>0</v>
      </c>
      <c r="AR6" s="22">
        <f t="shared" si="0"/>
        <v>0</v>
      </c>
      <c r="AS6" s="22">
        <f t="shared" si="0"/>
        <v>0</v>
      </c>
      <c r="AT6" s="22">
        <f t="shared" si="0"/>
        <v>0</v>
      </c>
      <c r="AU6" s="22">
        <f t="shared" si="0"/>
        <v>0</v>
      </c>
      <c r="AV6" s="22">
        <f t="shared" si="0"/>
        <v>0</v>
      </c>
      <c r="AW6" s="22">
        <f t="shared" si="0"/>
        <v>0</v>
      </c>
      <c r="AX6" s="22">
        <f t="shared" si="0"/>
        <v>0</v>
      </c>
      <c r="AY6" s="22">
        <f t="shared" si="0"/>
        <v>0</v>
      </c>
      <c r="AZ6" s="22">
        <f t="shared" si="1"/>
        <v>0</v>
      </c>
      <c r="BA6" s="22">
        <f t="shared" si="1"/>
        <v>0</v>
      </c>
      <c r="BB6" s="22">
        <f t="shared" si="1"/>
        <v>0</v>
      </c>
      <c r="BC6" s="22">
        <f t="shared" si="1"/>
        <v>0</v>
      </c>
      <c r="BD6" s="22">
        <f t="shared" si="1"/>
        <v>0</v>
      </c>
      <c r="BE6" s="22">
        <f t="shared" si="1"/>
        <v>0</v>
      </c>
      <c r="BF6" s="22">
        <f t="shared" si="1"/>
        <v>0</v>
      </c>
      <c r="BG6" s="22">
        <f t="shared" si="1"/>
        <v>0</v>
      </c>
      <c r="BH6" s="22">
        <f t="shared" si="1"/>
        <v>0</v>
      </c>
      <c r="BI6" s="22">
        <f t="shared" si="1"/>
        <v>0</v>
      </c>
      <c r="BJ6" s="27">
        <f t="shared" si="3"/>
        <v>0</v>
      </c>
      <c r="BK6" s="27" t="str">
        <f t="shared" si="4"/>
        <v>N</v>
      </c>
    </row>
    <row r="7" spans="2:63" x14ac:dyDescent="0.3">
      <c r="B7" s="2">
        <v>1914</v>
      </c>
      <c r="C7" s="9" t="s">
        <v>34</v>
      </c>
      <c r="D7" s="9">
        <v>4</v>
      </c>
      <c r="E7" s="9" t="str">
        <f t="shared" si="2"/>
        <v>S</v>
      </c>
      <c r="F7" s="18">
        <f>IFERROR('Comex Stat 15 | EXP (SCN124)'!F6/'Comex Stat 15 | EXP (SCN124)'!$AF6,"")</f>
        <v>0</v>
      </c>
      <c r="G7" s="18">
        <f>IFERROR('Comex Stat 15 | EXP (SCN124)'!G6/'Comex Stat 15 | EXP (SCN124)'!$AF6,"")</f>
        <v>0</v>
      </c>
      <c r="H7" s="18">
        <f>IFERROR('Comex Stat 15 | EXP (SCN124)'!H6/'Comex Stat 15 | EXP (SCN124)'!$AF6,"")</f>
        <v>0</v>
      </c>
      <c r="I7" s="18">
        <f>IFERROR('Comex Stat 15 | EXP (SCN124)'!I6/'Comex Stat 15 | EXP (SCN124)'!$AF6,"")</f>
        <v>0</v>
      </c>
      <c r="J7" s="18">
        <f>IFERROR('Comex Stat 15 | EXP (SCN124)'!J6/'Comex Stat 15 | EXP (SCN124)'!$AF6,"")</f>
        <v>0</v>
      </c>
      <c r="K7" s="18">
        <f>IFERROR('Comex Stat 15 | EXP (SCN124)'!K6/'Comex Stat 15 | EXP (SCN124)'!$AF6,"")</f>
        <v>0</v>
      </c>
      <c r="L7" s="18">
        <f>IFERROR('Comex Stat 15 | EXP (SCN124)'!L6/'Comex Stat 15 | EXP (SCN124)'!$AF6,"")</f>
        <v>0</v>
      </c>
      <c r="M7" s="18">
        <f>IFERROR('Comex Stat 15 | EXP (SCN124)'!M6/'Comex Stat 15 | EXP (SCN124)'!$AF6,"")</f>
        <v>0</v>
      </c>
      <c r="N7" s="18">
        <f>IFERROR('Comex Stat 15 | EXP (SCN124)'!N6/'Comex Stat 15 | EXP (SCN124)'!$AF6,"")</f>
        <v>0</v>
      </c>
      <c r="O7" s="18">
        <f>IFERROR('Comex Stat 15 | EXP (SCN124)'!O6/'Comex Stat 15 | EXP (SCN124)'!$AF6,"")</f>
        <v>0</v>
      </c>
      <c r="P7" s="18">
        <f>IFERROR('Comex Stat 15 | EXP (SCN124)'!P6/'Comex Stat 15 | EXP (SCN124)'!$AF6,"")</f>
        <v>0</v>
      </c>
      <c r="Q7" s="18">
        <f>IFERROR('Comex Stat 15 | EXP (SCN124)'!Q6/'Comex Stat 15 | EXP (SCN124)'!$AF6,"")</f>
        <v>0</v>
      </c>
      <c r="R7" s="18">
        <f>IFERROR('Comex Stat 15 | EXP (SCN124)'!R6/'Comex Stat 15 | EXP (SCN124)'!$AF6,"")</f>
        <v>0</v>
      </c>
      <c r="S7" s="18">
        <f>IFERROR('Comex Stat 15 | EXP (SCN124)'!S6/'Comex Stat 15 | EXP (SCN124)'!$AF6,"")</f>
        <v>0</v>
      </c>
      <c r="T7" s="18">
        <f>IFERROR('Comex Stat 15 | EXP (SCN124)'!T6/'Comex Stat 15 | EXP (SCN124)'!$AF6,"")</f>
        <v>0</v>
      </c>
      <c r="U7" s="18">
        <f>IFERROR('Comex Stat 15 | EXP (SCN124)'!U6/'Comex Stat 15 | EXP (SCN124)'!$AF6,"")</f>
        <v>0</v>
      </c>
      <c r="V7" s="18">
        <f>IFERROR('Comex Stat 15 | EXP (SCN124)'!V6/'Comex Stat 15 | EXP (SCN124)'!$AF6,"")</f>
        <v>0</v>
      </c>
      <c r="W7" s="18">
        <f>IFERROR('Comex Stat 15 | EXP (SCN124)'!W6/'Comex Stat 15 | EXP (SCN124)'!$AF6,"")</f>
        <v>0</v>
      </c>
      <c r="X7" s="18">
        <f>IFERROR('Comex Stat 15 | EXP (SCN124)'!X6/'Comex Stat 15 | EXP (SCN124)'!$AF6,"")</f>
        <v>0</v>
      </c>
      <c r="Y7" s="18">
        <f>IFERROR('Comex Stat 15 | EXP (SCN124)'!Y6/'Comex Stat 15 | EXP (SCN124)'!$AF6,"")</f>
        <v>0</v>
      </c>
      <c r="Z7" s="18">
        <f>IFERROR('Comex Stat 15 | EXP (SCN124)'!Z6/'Comex Stat 15 | EXP (SCN124)'!$AF6,"")</f>
        <v>0</v>
      </c>
      <c r="AA7" s="18">
        <f>IFERROR('Comex Stat 15 | EXP (SCN124)'!AA6/'Comex Stat 15 | EXP (SCN124)'!$AF6,"")</f>
        <v>0</v>
      </c>
      <c r="AB7" s="18">
        <f>IFERROR('Comex Stat 15 | EXP (SCN124)'!AB6/'Comex Stat 15 | EXP (SCN124)'!$AF6,"")</f>
        <v>0</v>
      </c>
      <c r="AC7" s="18">
        <f>IFERROR('Comex Stat 15 | EXP (SCN124)'!AC6/'Comex Stat 15 | EXP (SCN124)'!$AF6,"")</f>
        <v>0</v>
      </c>
      <c r="AD7" s="18">
        <f>IFERROR('Comex Stat 15 | EXP (SCN124)'!AD6/'Comex Stat 15 | EXP (SCN124)'!$AF6,"")</f>
        <v>1</v>
      </c>
      <c r="AE7" s="18">
        <f>IFERROR('Comex Stat 15 | EXP (SCN124)'!AE6/'Comex Stat 15 | EXP (SCN124)'!$AF6,"")</f>
        <v>0</v>
      </c>
      <c r="AF7" s="17">
        <f>IFERROR('Comex Stat 15 | EXP (SCN124)'!AF6/'Comex Stat 15 | EXP (SCN124)'!$AF6,"")</f>
        <v>1</v>
      </c>
      <c r="AH7" s="22">
        <v>0</v>
      </c>
      <c r="AJ7" s="33">
        <f t="shared" si="0"/>
        <v>0</v>
      </c>
      <c r="AK7" s="22">
        <f t="shared" si="0"/>
        <v>0</v>
      </c>
      <c r="AL7" s="22">
        <f t="shared" si="0"/>
        <v>0</v>
      </c>
      <c r="AM7" s="22">
        <f t="shared" si="0"/>
        <v>0</v>
      </c>
      <c r="AN7" s="22">
        <f t="shared" si="0"/>
        <v>0</v>
      </c>
      <c r="AO7" s="22">
        <f t="shared" si="0"/>
        <v>0</v>
      </c>
      <c r="AP7" s="22">
        <f t="shared" si="0"/>
        <v>0</v>
      </c>
      <c r="AQ7" s="22">
        <f t="shared" si="0"/>
        <v>0</v>
      </c>
      <c r="AR7" s="22">
        <f t="shared" si="0"/>
        <v>0</v>
      </c>
      <c r="AS7" s="22">
        <f t="shared" si="0"/>
        <v>0</v>
      </c>
      <c r="AT7" s="22">
        <f t="shared" si="0"/>
        <v>0</v>
      </c>
      <c r="AU7" s="22">
        <f t="shared" si="0"/>
        <v>0</v>
      </c>
      <c r="AV7" s="22">
        <f t="shared" si="0"/>
        <v>0</v>
      </c>
      <c r="AW7" s="22">
        <f t="shared" si="0"/>
        <v>0</v>
      </c>
      <c r="AX7" s="22">
        <f t="shared" si="0"/>
        <v>0</v>
      </c>
      <c r="AY7" s="22">
        <f t="shared" si="0"/>
        <v>0</v>
      </c>
      <c r="AZ7" s="22">
        <f t="shared" si="1"/>
        <v>0</v>
      </c>
      <c r="BA7" s="22">
        <f t="shared" si="1"/>
        <v>0</v>
      </c>
      <c r="BB7" s="22">
        <f t="shared" si="1"/>
        <v>0</v>
      </c>
      <c r="BC7" s="22">
        <f t="shared" si="1"/>
        <v>0</v>
      </c>
      <c r="BD7" s="22">
        <f t="shared" si="1"/>
        <v>0</v>
      </c>
      <c r="BE7" s="22">
        <f t="shared" si="1"/>
        <v>0</v>
      </c>
      <c r="BF7" s="22">
        <f t="shared" si="1"/>
        <v>0</v>
      </c>
      <c r="BG7" s="22">
        <f t="shared" si="1"/>
        <v>0</v>
      </c>
      <c r="BH7" s="22">
        <f t="shared" si="1"/>
        <v>0</v>
      </c>
      <c r="BI7" s="22">
        <f t="shared" si="1"/>
        <v>0</v>
      </c>
      <c r="BJ7" s="27">
        <f t="shared" si="3"/>
        <v>0</v>
      </c>
      <c r="BK7" s="27" t="str">
        <f t="shared" si="4"/>
        <v>N</v>
      </c>
    </row>
    <row r="8" spans="2:63" x14ac:dyDescent="0.3">
      <c r="B8" s="2">
        <v>1915</v>
      </c>
      <c r="C8" s="9" t="s">
        <v>35</v>
      </c>
      <c r="D8" s="9">
        <v>5</v>
      </c>
      <c r="E8" s="9" t="str">
        <f t="shared" si="2"/>
        <v>S</v>
      </c>
      <c r="F8" s="18">
        <f>IFERROR('Comex Stat 15 | EXP (SCN124)'!F7/'Comex Stat 15 | EXP (SCN124)'!$AF7,"")</f>
        <v>2.9753700689121658E-5</v>
      </c>
      <c r="G8" s="18">
        <f>IFERROR('Comex Stat 15 | EXP (SCN124)'!G7/'Comex Stat 15 | EXP (SCN124)'!$AF7,"")</f>
        <v>0.75238780719193599</v>
      </c>
      <c r="H8" s="18">
        <f>IFERROR('Comex Stat 15 | EXP (SCN124)'!H7/'Comex Stat 15 | EXP (SCN124)'!$AF7,"")</f>
        <v>1.1034086645644746E-2</v>
      </c>
      <c r="I8" s="18">
        <f>IFERROR('Comex Stat 15 | EXP (SCN124)'!I7/'Comex Stat 15 | EXP (SCN124)'!$AF7,"")</f>
        <v>0</v>
      </c>
      <c r="J8" s="18">
        <f>IFERROR('Comex Stat 15 | EXP (SCN124)'!J7/'Comex Stat 15 | EXP (SCN124)'!$AF7,"")</f>
        <v>1.519678820580989E-3</v>
      </c>
      <c r="K8" s="18">
        <f>IFERROR('Comex Stat 15 | EXP (SCN124)'!K7/'Comex Stat 15 | EXP (SCN124)'!$AF7,"")</f>
        <v>5.9574692105513346E-6</v>
      </c>
      <c r="L8" s="18">
        <f>IFERROR('Comex Stat 15 | EXP (SCN124)'!L7/'Comex Stat 15 | EXP (SCN124)'!$AF7,"")</f>
        <v>3.4312552149020956E-9</v>
      </c>
      <c r="M8" s="18">
        <f>IFERROR('Comex Stat 15 | EXP (SCN124)'!M7/'Comex Stat 15 | EXP (SCN124)'!$AF7,"")</f>
        <v>5.547743978466324E-5</v>
      </c>
      <c r="N8" s="18">
        <f>IFERROR('Comex Stat 15 | EXP (SCN124)'!N7/'Comex Stat 15 | EXP (SCN124)'!$AF7,"")</f>
        <v>0</v>
      </c>
      <c r="O8" s="18">
        <f>IFERROR('Comex Stat 15 | EXP (SCN124)'!O7/'Comex Stat 15 | EXP (SCN124)'!$AF7,"")</f>
        <v>0</v>
      </c>
      <c r="P8" s="18">
        <f>IFERROR('Comex Stat 15 | EXP (SCN124)'!P7/'Comex Stat 15 | EXP (SCN124)'!$AF7,"")</f>
        <v>0</v>
      </c>
      <c r="Q8" s="18">
        <f>IFERROR('Comex Stat 15 | EXP (SCN124)'!Q7/'Comex Stat 15 | EXP (SCN124)'!$AF7,"")</f>
        <v>0</v>
      </c>
      <c r="R8" s="18">
        <f>IFERROR('Comex Stat 15 | EXP (SCN124)'!R7/'Comex Stat 15 | EXP (SCN124)'!$AF7,"")</f>
        <v>2.137290748304572E-6</v>
      </c>
      <c r="S8" s="18">
        <f>IFERROR('Comex Stat 15 | EXP (SCN124)'!S7/'Comex Stat 15 | EXP (SCN124)'!$AF7,"")</f>
        <v>4.875241784506728E-7</v>
      </c>
      <c r="T8" s="18">
        <f>IFERROR('Comex Stat 15 | EXP (SCN124)'!T7/'Comex Stat 15 | EXP (SCN124)'!$AF7,"")</f>
        <v>0</v>
      </c>
      <c r="U8" s="18">
        <f>IFERROR('Comex Stat 15 | EXP (SCN124)'!U7/'Comex Stat 15 | EXP (SCN124)'!$AF7,"")</f>
        <v>0</v>
      </c>
      <c r="V8" s="18">
        <f>IFERROR('Comex Stat 15 | EXP (SCN124)'!V7/'Comex Stat 15 | EXP (SCN124)'!$AF7,"")</f>
        <v>4.8817230443570984E-6</v>
      </c>
      <c r="W8" s="18">
        <f>IFERROR('Comex Stat 15 | EXP (SCN124)'!W7/'Comex Stat 15 | EXP (SCN124)'!$AF7,"")</f>
        <v>0</v>
      </c>
      <c r="X8" s="18">
        <f>IFERROR('Comex Stat 15 | EXP (SCN124)'!X7/'Comex Stat 15 | EXP (SCN124)'!$AF7,"")</f>
        <v>0</v>
      </c>
      <c r="Y8" s="18">
        <f>IFERROR('Comex Stat 15 | EXP (SCN124)'!Y7/'Comex Stat 15 | EXP (SCN124)'!$AF7,"")</f>
        <v>0</v>
      </c>
      <c r="Z8" s="18">
        <f>IFERROR('Comex Stat 15 | EXP (SCN124)'!Z7/'Comex Stat 15 | EXP (SCN124)'!$AF7,"")</f>
        <v>0</v>
      </c>
      <c r="AA8" s="18">
        <f>IFERROR('Comex Stat 15 | EXP (SCN124)'!AA7/'Comex Stat 15 | EXP (SCN124)'!$AF7,"")</f>
        <v>0</v>
      </c>
      <c r="AB8" s="18">
        <f>IFERROR('Comex Stat 15 | EXP (SCN124)'!AB7/'Comex Stat 15 | EXP (SCN124)'!$AF7,"")</f>
        <v>8.4880675878640591E-7</v>
      </c>
      <c r="AC8" s="18">
        <f>IFERROR('Comex Stat 15 | EXP (SCN124)'!AC7/'Comex Stat 15 | EXP (SCN124)'!$AF7,"")</f>
        <v>0</v>
      </c>
      <c r="AD8" s="18">
        <f>IFERROR('Comex Stat 15 | EXP (SCN124)'!AD7/'Comex Stat 15 | EXP (SCN124)'!$AF7,"")</f>
        <v>9.6219199547132109E-2</v>
      </c>
      <c r="AE8" s="18">
        <f>IFERROR('Comex Stat 15 | EXP (SCN124)'!AE7/'Comex Stat 15 | EXP (SCN124)'!$AF7,"")</f>
        <v>0.13873968040903675</v>
      </c>
      <c r="AF8" s="17">
        <f>IFERROR('Comex Stat 15 | EXP (SCN124)'!AF7/'Comex Stat 15 | EXP (SCN124)'!$AF7,"")</f>
        <v>1</v>
      </c>
      <c r="AH8" s="22">
        <v>0</v>
      </c>
      <c r="AJ8" s="33">
        <f t="shared" si="0"/>
        <v>0</v>
      </c>
      <c r="AK8" s="22">
        <f t="shared" si="0"/>
        <v>0</v>
      </c>
      <c r="AL8" s="22">
        <f t="shared" si="0"/>
        <v>0</v>
      </c>
      <c r="AM8" s="22">
        <f t="shared" si="0"/>
        <v>0</v>
      </c>
      <c r="AN8" s="22">
        <f t="shared" si="0"/>
        <v>0</v>
      </c>
      <c r="AO8" s="22">
        <f t="shared" si="0"/>
        <v>0</v>
      </c>
      <c r="AP8" s="22">
        <f t="shared" si="0"/>
        <v>0</v>
      </c>
      <c r="AQ8" s="22">
        <f t="shared" si="0"/>
        <v>0</v>
      </c>
      <c r="AR8" s="22">
        <f t="shared" si="0"/>
        <v>0</v>
      </c>
      <c r="AS8" s="22">
        <f t="shared" si="0"/>
        <v>0</v>
      </c>
      <c r="AT8" s="22">
        <f t="shared" si="0"/>
        <v>0</v>
      </c>
      <c r="AU8" s="22">
        <f t="shared" si="0"/>
        <v>0</v>
      </c>
      <c r="AV8" s="22">
        <f t="shared" si="0"/>
        <v>0</v>
      </c>
      <c r="AW8" s="22">
        <f t="shared" si="0"/>
        <v>0</v>
      </c>
      <c r="AX8" s="22">
        <f t="shared" si="0"/>
        <v>0</v>
      </c>
      <c r="AY8" s="22">
        <f t="shared" si="0"/>
        <v>0</v>
      </c>
      <c r="AZ8" s="22">
        <f t="shared" si="1"/>
        <v>0</v>
      </c>
      <c r="BA8" s="22">
        <f t="shared" si="1"/>
        <v>0</v>
      </c>
      <c r="BB8" s="22">
        <f t="shared" si="1"/>
        <v>0</v>
      </c>
      <c r="BC8" s="22">
        <f t="shared" si="1"/>
        <v>0</v>
      </c>
      <c r="BD8" s="22">
        <f t="shared" si="1"/>
        <v>0</v>
      </c>
      <c r="BE8" s="22">
        <f t="shared" si="1"/>
        <v>0</v>
      </c>
      <c r="BF8" s="22">
        <f t="shared" si="1"/>
        <v>0</v>
      </c>
      <c r="BG8" s="22">
        <f t="shared" si="1"/>
        <v>0</v>
      </c>
      <c r="BH8" s="22">
        <f t="shared" si="1"/>
        <v>0</v>
      </c>
      <c r="BI8" s="22">
        <f t="shared" si="1"/>
        <v>0</v>
      </c>
      <c r="BJ8" s="27">
        <f t="shared" si="3"/>
        <v>0</v>
      </c>
      <c r="BK8" s="27" t="str">
        <f t="shared" si="4"/>
        <v>N</v>
      </c>
    </row>
    <row r="9" spans="2:63" x14ac:dyDescent="0.3">
      <c r="B9" s="2">
        <v>1916</v>
      </c>
      <c r="C9" s="9" t="s">
        <v>36</v>
      </c>
      <c r="D9" s="9">
        <v>6</v>
      </c>
      <c r="E9" s="9" t="str">
        <f t="shared" si="2"/>
        <v>S</v>
      </c>
      <c r="F9" s="18">
        <f>IFERROR('Comex Stat 15 | EXP (SCN124)'!F8/'Comex Stat 15 | EXP (SCN124)'!$AF8,"")</f>
        <v>3.9729010043549375E-2</v>
      </c>
      <c r="G9" s="18">
        <f>IFERROR('Comex Stat 15 | EXP (SCN124)'!G8/'Comex Stat 15 | EXP (SCN124)'!$AF8,"")</f>
        <v>5.187143269609641E-3</v>
      </c>
      <c r="H9" s="18">
        <f>IFERROR('Comex Stat 15 | EXP (SCN124)'!H8/'Comex Stat 15 | EXP (SCN124)'!$AF8,"")</f>
        <v>1.0539590276237992E-3</v>
      </c>
      <c r="I9" s="18">
        <f>IFERROR('Comex Stat 15 | EXP (SCN124)'!I8/'Comex Stat 15 | EXP (SCN124)'!$AF8,"")</f>
        <v>0.10188613081808427</v>
      </c>
      <c r="J9" s="18">
        <f>IFERROR('Comex Stat 15 | EXP (SCN124)'!J8/'Comex Stat 15 | EXP (SCN124)'!$AF8,"")</f>
        <v>1.4212955952020339E-3</v>
      </c>
      <c r="K9" s="18">
        <f>IFERROR('Comex Stat 15 | EXP (SCN124)'!K8/'Comex Stat 15 | EXP (SCN124)'!$AF8,"")</f>
        <v>1.2078508794094925E-2</v>
      </c>
      <c r="L9" s="18">
        <f>IFERROR('Comex Stat 15 | EXP (SCN124)'!L8/'Comex Stat 15 | EXP (SCN124)'!$AF8,"")</f>
        <v>1.2778439035956329E-2</v>
      </c>
      <c r="M9" s="18">
        <f>IFERROR('Comex Stat 15 | EXP (SCN124)'!M8/'Comex Stat 15 | EXP (SCN124)'!$AF8,"")</f>
        <v>1.4439529283318766E-2</v>
      </c>
      <c r="N9" s="18">
        <f>IFERROR('Comex Stat 15 | EXP (SCN124)'!N8/'Comex Stat 15 | EXP (SCN124)'!$AF8,"")</f>
        <v>3.0487803911513726E-2</v>
      </c>
      <c r="O9" s="18">
        <f>IFERROR('Comex Stat 15 | EXP (SCN124)'!O8/'Comex Stat 15 | EXP (SCN124)'!$AF8,"")</f>
        <v>3.0814035500608275E-3</v>
      </c>
      <c r="P9" s="18">
        <f>IFERROR('Comex Stat 15 | EXP (SCN124)'!P8/'Comex Stat 15 | EXP (SCN124)'!$AF8,"")</f>
        <v>2.3151594377695869E-2</v>
      </c>
      <c r="Q9" s="18">
        <f>IFERROR('Comex Stat 15 | EXP (SCN124)'!Q8/'Comex Stat 15 | EXP (SCN124)'!$AF8,"")</f>
        <v>1.3180818708474996E-2</v>
      </c>
      <c r="R9" s="18">
        <f>IFERROR('Comex Stat 15 | EXP (SCN124)'!R8/'Comex Stat 15 | EXP (SCN124)'!$AF8,"")</f>
        <v>1.9136258817522239E-3</v>
      </c>
      <c r="S9" s="18">
        <f>IFERROR('Comex Stat 15 | EXP (SCN124)'!S8/'Comex Stat 15 | EXP (SCN124)'!$AF8,"")</f>
        <v>1.182390770358501E-2</v>
      </c>
      <c r="T9" s="18">
        <f>IFERROR('Comex Stat 15 | EXP (SCN124)'!T8/'Comex Stat 15 | EXP (SCN124)'!$AF8,"")</f>
        <v>1.2469413176681071E-2</v>
      </c>
      <c r="U9" s="18">
        <f>IFERROR('Comex Stat 15 | EXP (SCN124)'!U8/'Comex Stat 15 | EXP (SCN124)'!$AF8,"")</f>
        <v>4.0587173437757803E-3</v>
      </c>
      <c r="V9" s="18">
        <f>IFERROR('Comex Stat 15 | EXP (SCN124)'!V8/'Comex Stat 15 | EXP (SCN124)'!$AF8,"")</f>
        <v>0</v>
      </c>
      <c r="W9" s="18">
        <f>IFERROR('Comex Stat 15 | EXP (SCN124)'!W8/'Comex Stat 15 | EXP (SCN124)'!$AF8,"")</f>
        <v>0</v>
      </c>
      <c r="X9" s="18">
        <f>IFERROR('Comex Stat 15 | EXP (SCN124)'!X8/'Comex Stat 15 | EXP (SCN124)'!$AF8,"")</f>
        <v>5.2364548336310884E-3</v>
      </c>
      <c r="Y9" s="18">
        <f>IFERROR('Comex Stat 15 | EXP (SCN124)'!Y8/'Comex Stat 15 | EXP (SCN124)'!$AF8,"")</f>
        <v>0</v>
      </c>
      <c r="Z9" s="18">
        <f>IFERROR('Comex Stat 15 | EXP (SCN124)'!Z8/'Comex Stat 15 | EXP (SCN124)'!$AF8,"")</f>
        <v>6.7352362553489966E-3</v>
      </c>
      <c r="AA9" s="18">
        <f>IFERROR('Comex Stat 15 | EXP (SCN124)'!AA8/'Comex Stat 15 | EXP (SCN124)'!$AF8,"")</f>
        <v>7.4062236929038341E-3</v>
      </c>
      <c r="AB9" s="18">
        <f>IFERROR('Comex Stat 15 | EXP (SCN124)'!AB8/'Comex Stat 15 | EXP (SCN124)'!$AF8,"")</f>
        <v>9.743027909965769E-3</v>
      </c>
      <c r="AC9" s="18">
        <f>IFERROR('Comex Stat 15 | EXP (SCN124)'!AC8/'Comex Stat 15 | EXP (SCN124)'!$AF8,"")</f>
        <v>1.8359500813071604E-2</v>
      </c>
      <c r="AD9" s="18">
        <f>IFERROR('Comex Stat 15 | EXP (SCN124)'!AD8/'Comex Stat 15 | EXP (SCN124)'!$AF8,"")</f>
        <v>0.40264483865739953</v>
      </c>
      <c r="AE9" s="18">
        <f>IFERROR('Comex Stat 15 | EXP (SCN124)'!AE8/'Comex Stat 15 | EXP (SCN124)'!$AF8,"")</f>
        <v>0.26113341731670053</v>
      </c>
      <c r="AF9" s="17">
        <f>IFERROR('Comex Stat 15 | EXP (SCN124)'!AF8/'Comex Stat 15 | EXP (SCN124)'!$AF8,"")</f>
        <v>1</v>
      </c>
      <c r="AH9" s="22">
        <v>0</v>
      </c>
      <c r="AJ9" s="33">
        <f t="shared" si="0"/>
        <v>0</v>
      </c>
      <c r="AK9" s="22">
        <f t="shared" si="0"/>
        <v>0</v>
      </c>
      <c r="AL9" s="22">
        <f t="shared" si="0"/>
        <v>0</v>
      </c>
      <c r="AM9" s="22">
        <f t="shared" si="0"/>
        <v>0</v>
      </c>
      <c r="AN9" s="22">
        <f t="shared" si="0"/>
        <v>0</v>
      </c>
      <c r="AO9" s="22">
        <f t="shared" si="0"/>
        <v>0</v>
      </c>
      <c r="AP9" s="22">
        <f t="shared" si="0"/>
        <v>0</v>
      </c>
      <c r="AQ9" s="22">
        <f t="shared" si="0"/>
        <v>0</v>
      </c>
      <c r="AR9" s="22">
        <f t="shared" si="0"/>
        <v>0</v>
      </c>
      <c r="AS9" s="22">
        <f t="shared" si="0"/>
        <v>0</v>
      </c>
      <c r="AT9" s="22">
        <f t="shared" si="0"/>
        <v>0</v>
      </c>
      <c r="AU9" s="22">
        <f t="shared" si="0"/>
        <v>0</v>
      </c>
      <c r="AV9" s="22">
        <f t="shared" si="0"/>
        <v>0</v>
      </c>
      <c r="AW9" s="22">
        <f t="shared" si="0"/>
        <v>0</v>
      </c>
      <c r="AX9" s="22">
        <f t="shared" si="0"/>
        <v>0</v>
      </c>
      <c r="AY9" s="22">
        <f t="shared" si="0"/>
        <v>0</v>
      </c>
      <c r="AZ9" s="22">
        <f t="shared" si="1"/>
        <v>0</v>
      </c>
      <c r="BA9" s="22">
        <f t="shared" si="1"/>
        <v>0</v>
      </c>
      <c r="BB9" s="22">
        <f t="shared" si="1"/>
        <v>0</v>
      </c>
      <c r="BC9" s="22">
        <f t="shared" si="1"/>
        <v>0</v>
      </c>
      <c r="BD9" s="22">
        <f t="shared" si="1"/>
        <v>0</v>
      </c>
      <c r="BE9" s="22">
        <f t="shared" si="1"/>
        <v>0</v>
      </c>
      <c r="BF9" s="22">
        <f t="shared" si="1"/>
        <v>0</v>
      </c>
      <c r="BG9" s="22">
        <f t="shared" si="1"/>
        <v>0</v>
      </c>
      <c r="BH9" s="22">
        <f t="shared" si="1"/>
        <v>0</v>
      </c>
      <c r="BI9" s="22">
        <f t="shared" si="1"/>
        <v>0</v>
      </c>
      <c r="BJ9" s="27">
        <f t="shared" si="3"/>
        <v>0</v>
      </c>
      <c r="BK9" s="27" t="str">
        <f t="shared" si="4"/>
        <v>N</v>
      </c>
    </row>
    <row r="10" spans="2:63" x14ac:dyDescent="0.3">
      <c r="B10" s="2">
        <v>1917</v>
      </c>
      <c r="C10" s="9" t="s">
        <v>37</v>
      </c>
      <c r="D10" s="9">
        <v>7</v>
      </c>
      <c r="E10" s="9" t="str">
        <f t="shared" si="2"/>
        <v>S</v>
      </c>
      <c r="F10" s="18">
        <f>IFERROR('Comex Stat 15 | EXP (SCN124)'!F9/'Comex Stat 15 | EXP (SCN124)'!$AF9,"")</f>
        <v>0</v>
      </c>
      <c r="G10" s="18">
        <f>IFERROR('Comex Stat 15 | EXP (SCN124)'!G9/'Comex Stat 15 | EXP (SCN124)'!$AF9,"")</f>
        <v>0</v>
      </c>
      <c r="H10" s="18">
        <f>IFERROR('Comex Stat 15 | EXP (SCN124)'!H9/'Comex Stat 15 | EXP (SCN124)'!$AF9,"")</f>
        <v>0</v>
      </c>
      <c r="I10" s="18">
        <f>IFERROR('Comex Stat 15 | EXP (SCN124)'!I9/'Comex Stat 15 | EXP (SCN124)'!$AF9,"")</f>
        <v>0</v>
      </c>
      <c r="J10" s="18">
        <f>IFERROR('Comex Stat 15 | EXP (SCN124)'!J9/'Comex Stat 15 | EXP (SCN124)'!$AF9,"")</f>
        <v>0</v>
      </c>
      <c r="K10" s="18">
        <f>IFERROR('Comex Stat 15 | EXP (SCN124)'!K9/'Comex Stat 15 | EXP (SCN124)'!$AF9,"")</f>
        <v>1.0290470970872042E-2</v>
      </c>
      <c r="L10" s="18">
        <f>IFERROR('Comex Stat 15 | EXP (SCN124)'!L9/'Comex Stat 15 | EXP (SCN124)'!$AF9,"")</f>
        <v>0</v>
      </c>
      <c r="M10" s="18">
        <f>IFERROR('Comex Stat 15 | EXP (SCN124)'!M9/'Comex Stat 15 | EXP (SCN124)'!$AF9,"")</f>
        <v>1.4886974178361575E-2</v>
      </c>
      <c r="N10" s="18">
        <f>IFERROR('Comex Stat 15 | EXP (SCN124)'!N9/'Comex Stat 15 | EXP (SCN124)'!$AF9,"")</f>
        <v>0</v>
      </c>
      <c r="O10" s="18">
        <f>IFERROR('Comex Stat 15 | EXP (SCN124)'!O9/'Comex Stat 15 | EXP (SCN124)'!$AF9,"")</f>
        <v>7.3785736105370979E-5</v>
      </c>
      <c r="P10" s="18">
        <f>IFERROR('Comex Stat 15 | EXP (SCN124)'!P9/'Comex Stat 15 | EXP (SCN124)'!$AF9,"")</f>
        <v>1.2348160859643133E-3</v>
      </c>
      <c r="Q10" s="18">
        <f>IFERROR('Comex Stat 15 | EXP (SCN124)'!Q9/'Comex Stat 15 | EXP (SCN124)'!$AF9,"")</f>
        <v>0</v>
      </c>
      <c r="R10" s="18">
        <f>IFERROR('Comex Stat 15 | EXP (SCN124)'!R9/'Comex Stat 15 | EXP (SCN124)'!$AF9,"")</f>
        <v>0</v>
      </c>
      <c r="S10" s="18">
        <f>IFERROR('Comex Stat 15 | EXP (SCN124)'!S9/'Comex Stat 15 | EXP (SCN124)'!$AF9,"")</f>
        <v>0</v>
      </c>
      <c r="T10" s="18">
        <f>IFERROR('Comex Stat 15 | EXP (SCN124)'!T9/'Comex Stat 15 | EXP (SCN124)'!$AF9,"")</f>
        <v>0</v>
      </c>
      <c r="U10" s="18">
        <f>IFERROR('Comex Stat 15 | EXP (SCN124)'!U9/'Comex Stat 15 | EXP (SCN124)'!$AF9,"")</f>
        <v>0</v>
      </c>
      <c r="V10" s="18">
        <f>IFERROR('Comex Stat 15 | EXP (SCN124)'!V9/'Comex Stat 15 | EXP (SCN124)'!$AF9,"")</f>
        <v>0</v>
      </c>
      <c r="W10" s="18">
        <f>IFERROR('Comex Stat 15 | EXP (SCN124)'!W9/'Comex Stat 15 | EXP (SCN124)'!$AF9,"")</f>
        <v>0</v>
      </c>
      <c r="X10" s="18">
        <f>IFERROR('Comex Stat 15 | EXP (SCN124)'!X9/'Comex Stat 15 | EXP (SCN124)'!$AF9,"")</f>
        <v>0</v>
      </c>
      <c r="Y10" s="18">
        <f>IFERROR('Comex Stat 15 | EXP (SCN124)'!Y9/'Comex Stat 15 | EXP (SCN124)'!$AF9,"")</f>
        <v>0</v>
      </c>
      <c r="Z10" s="18">
        <f>IFERROR('Comex Stat 15 | EXP (SCN124)'!Z9/'Comex Stat 15 | EXP (SCN124)'!$AF9,"")</f>
        <v>0</v>
      </c>
      <c r="AA10" s="18">
        <f>IFERROR('Comex Stat 15 | EXP (SCN124)'!AA9/'Comex Stat 15 | EXP (SCN124)'!$AF9,"")</f>
        <v>0</v>
      </c>
      <c r="AB10" s="18">
        <f>IFERROR('Comex Stat 15 | EXP (SCN124)'!AB9/'Comex Stat 15 | EXP (SCN124)'!$AF9,"")</f>
        <v>0</v>
      </c>
      <c r="AC10" s="18">
        <f>IFERROR('Comex Stat 15 | EXP (SCN124)'!AC9/'Comex Stat 15 | EXP (SCN124)'!$AF9,"")</f>
        <v>0</v>
      </c>
      <c r="AD10" s="18">
        <f>IFERROR('Comex Stat 15 | EXP (SCN124)'!AD9/'Comex Stat 15 | EXP (SCN124)'!$AF9,"")</f>
        <v>0.74776295574203522</v>
      </c>
      <c r="AE10" s="18">
        <f>IFERROR('Comex Stat 15 | EXP (SCN124)'!AE9/'Comex Stat 15 | EXP (SCN124)'!$AF9,"")</f>
        <v>0.22575099728666151</v>
      </c>
      <c r="AF10" s="17">
        <f>IFERROR('Comex Stat 15 | EXP (SCN124)'!AF9/'Comex Stat 15 | EXP (SCN124)'!$AF9,"")</f>
        <v>1</v>
      </c>
      <c r="AH10" s="22">
        <v>0</v>
      </c>
      <c r="AJ10" s="33">
        <f t="shared" si="0"/>
        <v>0</v>
      </c>
      <c r="AK10" s="22">
        <f t="shared" si="0"/>
        <v>0</v>
      </c>
      <c r="AL10" s="22">
        <f t="shared" si="0"/>
        <v>0</v>
      </c>
      <c r="AM10" s="22">
        <f t="shared" si="0"/>
        <v>0</v>
      </c>
      <c r="AN10" s="22">
        <f t="shared" si="0"/>
        <v>0</v>
      </c>
      <c r="AO10" s="22">
        <f t="shared" si="0"/>
        <v>0</v>
      </c>
      <c r="AP10" s="22">
        <f t="shared" si="0"/>
        <v>0</v>
      </c>
      <c r="AQ10" s="22">
        <f t="shared" si="0"/>
        <v>0</v>
      </c>
      <c r="AR10" s="22">
        <f t="shared" si="0"/>
        <v>0</v>
      </c>
      <c r="AS10" s="22">
        <f t="shared" si="0"/>
        <v>0</v>
      </c>
      <c r="AT10" s="22">
        <f t="shared" si="0"/>
        <v>0</v>
      </c>
      <c r="AU10" s="22">
        <f t="shared" si="0"/>
        <v>0</v>
      </c>
      <c r="AV10" s="22">
        <f t="shared" si="0"/>
        <v>0</v>
      </c>
      <c r="AW10" s="22">
        <f t="shared" si="0"/>
        <v>0</v>
      </c>
      <c r="AX10" s="22">
        <f t="shared" si="0"/>
        <v>0</v>
      </c>
      <c r="AY10" s="22">
        <f t="shared" si="0"/>
        <v>0</v>
      </c>
      <c r="AZ10" s="22">
        <f t="shared" si="1"/>
        <v>0</v>
      </c>
      <c r="BA10" s="22">
        <f t="shared" si="1"/>
        <v>0</v>
      </c>
      <c r="BB10" s="22">
        <f t="shared" si="1"/>
        <v>0</v>
      </c>
      <c r="BC10" s="22">
        <f t="shared" si="1"/>
        <v>0</v>
      </c>
      <c r="BD10" s="22">
        <f t="shared" si="1"/>
        <v>0</v>
      </c>
      <c r="BE10" s="22">
        <f t="shared" si="1"/>
        <v>0</v>
      </c>
      <c r="BF10" s="22">
        <f t="shared" si="1"/>
        <v>0</v>
      </c>
      <c r="BG10" s="22">
        <f t="shared" si="1"/>
        <v>0</v>
      </c>
      <c r="BH10" s="22">
        <f t="shared" si="1"/>
        <v>0</v>
      </c>
      <c r="BI10" s="22">
        <f t="shared" si="1"/>
        <v>0</v>
      </c>
      <c r="BJ10" s="27">
        <f t="shared" si="3"/>
        <v>0</v>
      </c>
      <c r="BK10" s="27" t="str">
        <f t="shared" si="4"/>
        <v>N</v>
      </c>
    </row>
    <row r="11" spans="2:63" x14ac:dyDescent="0.3">
      <c r="B11" s="2">
        <v>1918</v>
      </c>
      <c r="C11" s="9" t="s">
        <v>38</v>
      </c>
      <c r="D11" s="9">
        <v>8</v>
      </c>
      <c r="E11" s="9" t="str">
        <f t="shared" si="2"/>
        <v>S</v>
      </c>
      <c r="F11" s="18">
        <f>IFERROR('Comex Stat 15 | EXP (SCN124)'!F10/'Comex Stat 15 | EXP (SCN124)'!$AF10,"")</f>
        <v>0.21238533030771359</v>
      </c>
      <c r="G11" s="18">
        <f>IFERROR('Comex Stat 15 | EXP (SCN124)'!G10/'Comex Stat 15 | EXP (SCN124)'!$AF10,"")</f>
        <v>2.3427881807338777E-3</v>
      </c>
      <c r="H11" s="18">
        <f>IFERROR('Comex Stat 15 | EXP (SCN124)'!H10/'Comex Stat 15 | EXP (SCN124)'!$AF10,"")</f>
        <v>1.2021469098453615E-2</v>
      </c>
      <c r="I11" s="18">
        <f>IFERROR('Comex Stat 15 | EXP (SCN124)'!I10/'Comex Stat 15 | EXP (SCN124)'!$AF10,"")</f>
        <v>4.1755898067971197E-4</v>
      </c>
      <c r="J11" s="18">
        <f>IFERROR('Comex Stat 15 | EXP (SCN124)'!J10/'Comex Stat 15 | EXP (SCN124)'!$AF10,"")</f>
        <v>1.0074010582137118E-3</v>
      </c>
      <c r="K11" s="18">
        <f>IFERROR('Comex Stat 15 | EXP (SCN124)'!K10/'Comex Stat 15 | EXP (SCN124)'!$AF10,"")</f>
        <v>1.212294617292539E-2</v>
      </c>
      <c r="L11" s="18">
        <f>IFERROR('Comex Stat 15 | EXP (SCN124)'!L10/'Comex Stat 15 | EXP (SCN124)'!$AF10,"")</f>
        <v>4.1684158075498478E-4</v>
      </c>
      <c r="M11" s="18">
        <f>IFERROR('Comex Stat 15 | EXP (SCN124)'!M10/'Comex Stat 15 | EXP (SCN124)'!$AF10,"")</f>
        <v>1.3376313151077822E-4</v>
      </c>
      <c r="N11" s="18">
        <f>IFERROR('Comex Stat 15 | EXP (SCN124)'!N10/'Comex Stat 15 | EXP (SCN124)'!$AF10,"")</f>
        <v>1.002133722540537E-2</v>
      </c>
      <c r="O11" s="18">
        <f>IFERROR('Comex Stat 15 | EXP (SCN124)'!O10/'Comex Stat 15 | EXP (SCN124)'!$AF10,"")</f>
        <v>4.3674702533141136E-3</v>
      </c>
      <c r="P11" s="18">
        <f>IFERROR('Comex Stat 15 | EXP (SCN124)'!P10/'Comex Stat 15 | EXP (SCN124)'!$AF10,"")</f>
        <v>1.4934916244756856E-4</v>
      </c>
      <c r="Q11" s="18">
        <f>IFERROR('Comex Stat 15 | EXP (SCN124)'!Q10/'Comex Stat 15 | EXP (SCN124)'!$AF10,"")</f>
        <v>5.0973199921428339E-4</v>
      </c>
      <c r="R11" s="18">
        <f>IFERROR('Comex Stat 15 | EXP (SCN124)'!R10/'Comex Stat 15 | EXP (SCN124)'!$AF10,"")</f>
        <v>0</v>
      </c>
      <c r="S11" s="18">
        <f>IFERROR('Comex Stat 15 | EXP (SCN124)'!S10/'Comex Stat 15 | EXP (SCN124)'!$AF10,"")</f>
        <v>0</v>
      </c>
      <c r="T11" s="18">
        <f>IFERROR('Comex Stat 15 | EXP (SCN124)'!T10/'Comex Stat 15 | EXP (SCN124)'!$AF10,"")</f>
        <v>1.6613931270293581E-2</v>
      </c>
      <c r="U11" s="18">
        <f>IFERROR('Comex Stat 15 | EXP (SCN124)'!U10/'Comex Stat 15 | EXP (SCN124)'!$AF10,"")</f>
        <v>2.930808224481638E-7</v>
      </c>
      <c r="V11" s="18">
        <f>IFERROR('Comex Stat 15 | EXP (SCN124)'!V10/'Comex Stat 15 | EXP (SCN124)'!$AF10,"")</f>
        <v>2.131821295717636E-3</v>
      </c>
      <c r="W11" s="18">
        <f>IFERROR('Comex Stat 15 | EXP (SCN124)'!W10/'Comex Stat 15 | EXP (SCN124)'!$AF10,"")</f>
        <v>0</v>
      </c>
      <c r="X11" s="18">
        <f>IFERROR('Comex Stat 15 | EXP (SCN124)'!X10/'Comex Stat 15 | EXP (SCN124)'!$AF10,"")</f>
        <v>0</v>
      </c>
      <c r="Y11" s="18">
        <f>IFERROR('Comex Stat 15 | EXP (SCN124)'!Y10/'Comex Stat 15 | EXP (SCN124)'!$AF10,"")</f>
        <v>0</v>
      </c>
      <c r="Z11" s="18">
        <f>IFERROR('Comex Stat 15 | EXP (SCN124)'!Z10/'Comex Stat 15 | EXP (SCN124)'!$AF10,"")</f>
        <v>0</v>
      </c>
      <c r="AA11" s="18">
        <f>IFERROR('Comex Stat 15 | EXP (SCN124)'!AA10/'Comex Stat 15 | EXP (SCN124)'!$AF10,"")</f>
        <v>3.7787443312464397E-5</v>
      </c>
      <c r="AB11" s="18">
        <f>IFERROR('Comex Stat 15 | EXP (SCN124)'!AB10/'Comex Stat 15 | EXP (SCN124)'!$AF10,"")</f>
        <v>0</v>
      </c>
      <c r="AC11" s="18">
        <f>IFERROR('Comex Stat 15 | EXP (SCN124)'!AC10/'Comex Stat 15 | EXP (SCN124)'!$AF10,"")</f>
        <v>2.6482642696857417E-4</v>
      </c>
      <c r="AD11" s="18">
        <f>IFERROR('Comex Stat 15 | EXP (SCN124)'!AD10/'Comex Stat 15 | EXP (SCN124)'!$AF10,"")</f>
        <v>0.49594247522816753</v>
      </c>
      <c r="AE11" s="18">
        <f>IFERROR('Comex Stat 15 | EXP (SCN124)'!AE10/'Comex Stat 15 | EXP (SCN124)'!$AF10,"")</f>
        <v>0.22911287810335076</v>
      </c>
      <c r="AF11" s="17">
        <f>IFERROR('Comex Stat 15 | EXP (SCN124)'!AF10/'Comex Stat 15 | EXP (SCN124)'!$AF10,"")</f>
        <v>1</v>
      </c>
      <c r="AH11" s="22">
        <v>0</v>
      </c>
      <c r="AJ11" s="33">
        <f t="shared" si="0"/>
        <v>0</v>
      </c>
      <c r="AK11" s="22">
        <f t="shared" si="0"/>
        <v>0</v>
      </c>
      <c r="AL11" s="22">
        <f t="shared" si="0"/>
        <v>0</v>
      </c>
      <c r="AM11" s="22">
        <f t="shared" si="0"/>
        <v>0</v>
      </c>
      <c r="AN11" s="22">
        <f t="shared" si="0"/>
        <v>0</v>
      </c>
      <c r="AO11" s="22">
        <f t="shared" si="0"/>
        <v>0</v>
      </c>
      <c r="AP11" s="22">
        <f t="shared" si="0"/>
        <v>0</v>
      </c>
      <c r="AQ11" s="22">
        <f t="shared" si="0"/>
        <v>0</v>
      </c>
      <c r="AR11" s="22">
        <f t="shared" si="0"/>
        <v>0</v>
      </c>
      <c r="AS11" s="22">
        <f t="shared" si="0"/>
        <v>0</v>
      </c>
      <c r="AT11" s="22">
        <f t="shared" si="0"/>
        <v>0</v>
      </c>
      <c r="AU11" s="22">
        <f t="shared" si="0"/>
        <v>0</v>
      </c>
      <c r="AV11" s="22">
        <f t="shared" si="0"/>
        <v>0</v>
      </c>
      <c r="AW11" s="22">
        <f t="shared" si="0"/>
        <v>0</v>
      </c>
      <c r="AX11" s="22">
        <f t="shared" si="0"/>
        <v>0</v>
      </c>
      <c r="AY11" s="22">
        <f t="shared" si="0"/>
        <v>0</v>
      </c>
      <c r="AZ11" s="22">
        <f t="shared" si="1"/>
        <v>0</v>
      </c>
      <c r="BA11" s="22">
        <f t="shared" si="1"/>
        <v>0</v>
      </c>
      <c r="BB11" s="22">
        <f t="shared" si="1"/>
        <v>0</v>
      </c>
      <c r="BC11" s="22">
        <f t="shared" si="1"/>
        <v>0</v>
      </c>
      <c r="BD11" s="22">
        <f t="shared" si="1"/>
        <v>0</v>
      </c>
      <c r="BE11" s="22">
        <f t="shared" si="1"/>
        <v>0</v>
      </c>
      <c r="BF11" s="22">
        <f t="shared" si="1"/>
        <v>0</v>
      </c>
      <c r="BG11" s="22">
        <f t="shared" si="1"/>
        <v>0</v>
      </c>
      <c r="BH11" s="22">
        <f t="shared" si="1"/>
        <v>0</v>
      </c>
      <c r="BI11" s="22">
        <f t="shared" si="1"/>
        <v>0</v>
      </c>
      <c r="BJ11" s="27">
        <f t="shared" si="3"/>
        <v>0</v>
      </c>
      <c r="BK11" s="27" t="str">
        <f t="shared" si="4"/>
        <v>N</v>
      </c>
    </row>
    <row r="12" spans="2:63" x14ac:dyDescent="0.3">
      <c r="B12" s="2">
        <v>1919</v>
      </c>
      <c r="C12" s="9" t="s">
        <v>39</v>
      </c>
      <c r="D12" s="9">
        <v>9</v>
      </c>
      <c r="E12" s="9" t="str">
        <f t="shared" si="2"/>
        <v>S</v>
      </c>
      <c r="F12" s="18">
        <f>IFERROR('Comex Stat 15 | EXP (SCN124)'!F11/'Comex Stat 15 | EXP (SCN124)'!$AF11,"")</f>
        <v>0.19147121878022491</v>
      </c>
      <c r="G12" s="18">
        <f>IFERROR('Comex Stat 15 | EXP (SCN124)'!G11/'Comex Stat 15 | EXP (SCN124)'!$AF11,"")</f>
        <v>5.5282249276107369E-5</v>
      </c>
      <c r="H12" s="18">
        <f>IFERROR('Comex Stat 15 | EXP (SCN124)'!H11/'Comex Stat 15 | EXP (SCN124)'!$AF11,"")</f>
        <v>6.1061051723741953E-3</v>
      </c>
      <c r="I12" s="18">
        <f>IFERROR('Comex Stat 15 | EXP (SCN124)'!I11/'Comex Stat 15 | EXP (SCN124)'!$AF11,"")</f>
        <v>7.2113073786369188E-3</v>
      </c>
      <c r="J12" s="18">
        <f>IFERROR('Comex Stat 15 | EXP (SCN124)'!J11/'Comex Stat 15 | EXP (SCN124)'!$AF11,"")</f>
        <v>6.8013855981698048E-4</v>
      </c>
      <c r="K12" s="18">
        <f>IFERROR('Comex Stat 15 | EXP (SCN124)'!K11/'Comex Stat 15 | EXP (SCN124)'!$AF11,"")</f>
        <v>3.0287123142890306E-2</v>
      </c>
      <c r="L12" s="18">
        <f>IFERROR('Comex Stat 15 | EXP (SCN124)'!L11/'Comex Stat 15 | EXP (SCN124)'!$AF11,"")</f>
        <v>0.14486250725882174</v>
      </c>
      <c r="M12" s="18">
        <f>IFERROR('Comex Stat 15 | EXP (SCN124)'!M11/'Comex Stat 15 | EXP (SCN124)'!$AF11,"")</f>
        <v>6.3311954889400265E-4</v>
      </c>
      <c r="N12" s="18">
        <f>IFERROR('Comex Stat 15 | EXP (SCN124)'!N11/'Comex Stat 15 | EXP (SCN124)'!$AF11,"")</f>
        <v>0</v>
      </c>
      <c r="O12" s="18">
        <f>IFERROR('Comex Stat 15 | EXP (SCN124)'!O11/'Comex Stat 15 | EXP (SCN124)'!$AF11,"")</f>
        <v>8.0562412706494755E-3</v>
      </c>
      <c r="P12" s="18">
        <f>IFERROR('Comex Stat 15 | EXP (SCN124)'!P11/'Comex Stat 15 | EXP (SCN124)'!$AF11,"")</f>
        <v>1.0482776753856088E-3</v>
      </c>
      <c r="Q12" s="18">
        <f>IFERROR('Comex Stat 15 | EXP (SCN124)'!Q11/'Comex Stat 15 | EXP (SCN124)'!$AF11,"")</f>
        <v>5.2348651574037541E-4</v>
      </c>
      <c r="R12" s="18">
        <f>IFERROR('Comex Stat 15 | EXP (SCN124)'!R11/'Comex Stat 15 | EXP (SCN124)'!$AF11,"")</f>
        <v>3.4021529340340396E-3</v>
      </c>
      <c r="S12" s="18">
        <f>IFERROR('Comex Stat 15 | EXP (SCN124)'!S11/'Comex Stat 15 | EXP (SCN124)'!$AF11,"")</f>
        <v>3.9948611009533915E-4</v>
      </c>
      <c r="T12" s="18">
        <f>IFERROR('Comex Stat 15 | EXP (SCN124)'!T11/'Comex Stat 15 | EXP (SCN124)'!$AF11,"")</f>
        <v>2.8327841209477227E-2</v>
      </c>
      <c r="U12" s="18">
        <f>IFERROR('Comex Stat 15 | EXP (SCN124)'!U11/'Comex Stat 15 | EXP (SCN124)'!$AF11,"")</f>
        <v>0</v>
      </c>
      <c r="V12" s="18">
        <f>IFERROR('Comex Stat 15 | EXP (SCN124)'!V11/'Comex Stat 15 | EXP (SCN124)'!$AF11,"")</f>
        <v>0</v>
      </c>
      <c r="W12" s="18">
        <f>IFERROR('Comex Stat 15 | EXP (SCN124)'!W11/'Comex Stat 15 | EXP (SCN124)'!$AF11,"")</f>
        <v>5.129131247293817E-5</v>
      </c>
      <c r="X12" s="18">
        <f>IFERROR('Comex Stat 15 | EXP (SCN124)'!X11/'Comex Stat 15 | EXP (SCN124)'!$AF11,"")</f>
        <v>3.9864942019040753E-4</v>
      </c>
      <c r="Y12" s="18">
        <f>IFERROR('Comex Stat 15 | EXP (SCN124)'!Y11/'Comex Stat 15 | EXP (SCN124)'!$AF11,"")</f>
        <v>1.7511253320028117E-5</v>
      </c>
      <c r="Z12" s="18">
        <f>IFERROR('Comex Stat 15 | EXP (SCN124)'!Z11/'Comex Stat 15 | EXP (SCN124)'!$AF11,"")</f>
        <v>5.8247093273741896E-4</v>
      </c>
      <c r="AA12" s="18">
        <f>IFERROR('Comex Stat 15 | EXP (SCN124)'!AA11/'Comex Stat 15 | EXP (SCN124)'!$AF11,"")</f>
        <v>0</v>
      </c>
      <c r="AB12" s="18">
        <f>IFERROR('Comex Stat 15 | EXP (SCN124)'!AB11/'Comex Stat 15 | EXP (SCN124)'!$AF11,"")</f>
        <v>3.1942303096237335E-6</v>
      </c>
      <c r="AC12" s="18">
        <f>IFERROR('Comex Stat 15 | EXP (SCN124)'!AC11/'Comex Stat 15 | EXP (SCN124)'!$AF11,"")</f>
        <v>9.5685634568481082E-4</v>
      </c>
      <c r="AD12" s="18">
        <f>IFERROR('Comex Stat 15 | EXP (SCN124)'!AD11/'Comex Stat 15 | EXP (SCN124)'!$AF11,"")</f>
        <v>0.41078160299683308</v>
      </c>
      <c r="AE12" s="18">
        <f>IFERROR('Comex Stat 15 | EXP (SCN124)'!AE11/'Comex Stat 15 | EXP (SCN124)'!$AF11,"")</f>
        <v>0.16414413570213446</v>
      </c>
      <c r="AF12" s="17">
        <f>IFERROR('Comex Stat 15 | EXP (SCN124)'!AF11/'Comex Stat 15 | EXP (SCN124)'!$AF11,"")</f>
        <v>1</v>
      </c>
      <c r="AH12" s="22">
        <v>0</v>
      </c>
      <c r="AJ12" s="33">
        <f t="shared" si="0"/>
        <v>0</v>
      </c>
      <c r="AK12" s="22">
        <f t="shared" si="0"/>
        <v>0</v>
      </c>
      <c r="AL12" s="22">
        <f t="shared" si="0"/>
        <v>0</v>
      </c>
      <c r="AM12" s="22">
        <f t="shared" si="0"/>
        <v>0</v>
      </c>
      <c r="AN12" s="22">
        <f t="shared" si="0"/>
        <v>0</v>
      </c>
      <c r="AO12" s="22">
        <f t="shared" si="0"/>
        <v>0</v>
      </c>
      <c r="AP12" s="22">
        <f t="shared" si="0"/>
        <v>0</v>
      </c>
      <c r="AQ12" s="22">
        <f t="shared" si="0"/>
        <v>0</v>
      </c>
      <c r="AR12" s="22">
        <f t="shared" si="0"/>
        <v>0</v>
      </c>
      <c r="AS12" s="22">
        <f t="shared" si="0"/>
        <v>0</v>
      </c>
      <c r="AT12" s="22">
        <f t="shared" si="0"/>
        <v>0</v>
      </c>
      <c r="AU12" s="22">
        <f t="shared" si="0"/>
        <v>0</v>
      </c>
      <c r="AV12" s="22">
        <f t="shared" si="0"/>
        <v>0</v>
      </c>
      <c r="AW12" s="22">
        <f t="shared" si="0"/>
        <v>0</v>
      </c>
      <c r="AX12" s="22">
        <f t="shared" si="0"/>
        <v>0</v>
      </c>
      <c r="AY12" s="22">
        <f t="shared" si="0"/>
        <v>0</v>
      </c>
      <c r="AZ12" s="22">
        <f t="shared" si="1"/>
        <v>0</v>
      </c>
      <c r="BA12" s="22">
        <f t="shared" si="1"/>
        <v>0</v>
      </c>
      <c r="BB12" s="22">
        <f t="shared" si="1"/>
        <v>0</v>
      </c>
      <c r="BC12" s="22">
        <f t="shared" si="1"/>
        <v>0</v>
      </c>
      <c r="BD12" s="22">
        <f t="shared" si="1"/>
        <v>0</v>
      </c>
      <c r="BE12" s="22">
        <f t="shared" si="1"/>
        <v>0</v>
      </c>
      <c r="BF12" s="22">
        <f t="shared" si="1"/>
        <v>0</v>
      </c>
      <c r="BG12" s="22">
        <f t="shared" si="1"/>
        <v>0</v>
      </c>
      <c r="BH12" s="22">
        <f t="shared" si="1"/>
        <v>0</v>
      </c>
      <c r="BI12" s="22">
        <f t="shared" si="1"/>
        <v>0</v>
      </c>
      <c r="BJ12" s="27">
        <f t="shared" si="3"/>
        <v>0</v>
      </c>
      <c r="BK12" s="27" t="str">
        <f t="shared" si="4"/>
        <v>N</v>
      </c>
    </row>
    <row r="13" spans="2:63" x14ac:dyDescent="0.3">
      <c r="B13" s="2">
        <v>1921</v>
      </c>
      <c r="C13" s="9" t="s">
        <v>40</v>
      </c>
      <c r="D13" s="9">
        <v>10</v>
      </c>
      <c r="E13" s="9" t="str">
        <f t="shared" si="2"/>
        <v>S</v>
      </c>
      <c r="F13" s="18">
        <f>IFERROR('Comex Stat 15 | EXP (SCN124)'!F12/'Comex Stat 15 | EXP (SCN124)'!$AF12,"")</f>
        <v>0.1793411923328207</v>
      </c>
      <c r="G13" s="18">
        <f>IFERROR('Comex Stat 15 | EXP (SCN124)'!G12/'Comex Stat 15 | EXP (SCN124)'!$AF12,"")</f>
        <v>7.6880760035896722E-3</v>
      </c>
      <c r="H13" s="18">
        <f>IFERROR('Comex Stat 15 | EXP (SCN124)'!H12/'Comex Stat 15 | EXP (SCN124)'!$AF12,"")</f>
        <v>0</v>
      </c>
      <c r="I13" s="18">
        <f>IFERROR('Comex Stat 15 | EXP (SCN124)'!I12/'Comex Stat 15 | EXP (SCN124)'!$AF12,"")</f>
        <v>1.8072091848175583E-3</v>
      </c>
      <c r="J13" s="18">
        <f>IFERROR('Comex Stat 15 | EXP (SCN124)'!J12/'Comex Stat 15 | EXP (SCN124)'!$AF12,"")</f>
        <v>1.124045432654322E-4</v>
      </c>
      <c r="K13" s="18">
        <f>IFERROR('Comex Stat 15 | EXP (SCN124)'!K12/'Comex Stat 15 | EXP (SCN124)'!$AF12,"")</f>
        <v>8.2857218260022104E-4</v>
      </c>
      <c r="L13" s="18">
        <f>IFERROR('Comex Stat 15 | EXP (SCN124)'!L12/'Comex Stat 15 | EXP (SCN124)'!$AF12,"")</f>
        <v>9.1936744946936738E-2</v>
      </c>
      <c r="M13" s="18">
        <f>IFERROR('Comex Stat 15 | EXP (SCN124)'!M12/'Comex Stat 15 | EXP (SCN124)'!$AF12,"")</f>
        <v>1.8845899592188191E-3</v>
      </c>
      <c r="N13" s="18">
        <f>IFERROR('Comex Stat 15 | EXP (SCN124)'!N12/'Comex Stat 15 | EXP (SCN124)'!$AF12,"")</f>
        <v>0.39058679346775099</v>
      </c>
      <c r="O13" s="18">
        <f>IFERROR('Comex Stat 15 | EXP (SCN124)'!O12/'Comex Stat 15 | EXP (SCN124)'!$AF12,"")</f>
        <v>6.3391436858228876E-5</v>
      </c>
      <c r="P13" s="18">
        <f>IFERROR('Comex Stat 15 | EXP (SCN124)'!P12/'Comex Stat 15 | EXP (SCN124)'!$AF12,"")</f>
        <v>1.8987377753539967E-3</v>
      </c>
      <c r="Q13" s="18">
        <f>IFERROR('Comex Stat 15 | EXP (SCN124)'!Q12/'Comex Stat 15 | EXP (SCN124)'!$AF12,"")</f>
        <v>2.9262639825337688E-4</v>
      </c>
      <c r="R13" s="18">
        <f>IFERROR('Comex Stat 15 | EXP (SCN124)'!R12/'Comex Stat 15 | EXP (SCN124)'!$AF12,"")</f>
        <v>7.4225609703089816E-5</v>
      </c>
      <c r="S13" s="18">
        <f>IFERROR('Comex Stat 15 | EXP (SCN124)'!S12/'Comex Stat 15 | EXP (SCN124)'!$AF12,"")</f>
        <v>1.9521969266281201E-4</v>
      </c>
      <c r="T13" s="18">
        <f>IFERROR('Comex Stat 15 | EXP (SCN124)'!T12/'Comex Stat 15 | EXP (SCN124)'!$AF12,"")</f>
        <v>2.3627717374430763E-7</v>
      </c>
      <c r="U13" s="18">
        <f>IFERROR('Comex Stat 15 | EXP (SCN124)'!U12/'Comex Stat 15 | EXP (SCN124)'!$AF12,"")</f>
        <v>3.1816450302039884E-4</v>
      </c>
      <c r="V13" s="18">
        <f>IFERROR('Comex Stat 15 | EXP (SCN124)'!V12/'Comex Stat 15 | EXP (SCN124)'!$AF12,"")</f>
        <v>0</v>
      </c>
      <c r="W13" s="18">
        <f>IFERROR('Comex Stat 15 | EXP (SCN124)'!W12/'Comex Stat 15 | EXP (SCN124)'!$AF12,"")</f>
        <v>0</v>
      </c>
      <c r="X13" s="18">
        <f>IFERROR('Comex Stat 15 | EXP (SCN124)'!X12/'Comex Stat 15 | EXP (SCN124)'!$AF12,"")</f>
        <v>0</v>
      </c>
      <c r="Y13" s="18">
        <f>IFERROR('Comex Stat 15 | EXP (SCN124)'!Y12/'Comex Stat 15 | EXP (SCN124)'!$AF12,"")</f>
        <v>0</v>
      </c>
      <c r="Z13" s="18">
        <f>IFERROR('Comex Stat 15 | EXP (SCN124)'!Z12/'Comex Stat 15 | EXP (SCN124)'!$AF12,"")</f>
        <v>0</v>
      </c>
      <c r="AA13" s="18">
        <f>IFERROR('Comex Stat 15 | EXP (SCN124)'!AA12/'Comex Stat 15 | EXP (SCN124)'!$AF12,"")</f>
        <v>0</v>
      </c>
      <c r="AB13" s="18">
        <f>IFERROR('Comex Stat 15 | EXP (SCN124)'!AB12/'Comex Stat 15 | EXP (SCN124)'!$AF12,"")</f>
        <v>1.0853478418813214E-4</v>
      </c>
      <c r="AC13" s="18">
        <f>IFERROR('Comex Stat 15 | EXP (SCN124)'!AC12/'Comex Stat 15 | EXP (SCN124)'!$AF12,"")</f>
        <v>7.7798581598735439E-8</v>
      </c>
      <c r="AD13" s="18">
        <f>IFERROR('Comex Stat 15 | EXP (SCN124)'!AD12/'Comex Stat 15 | EXP (SCN124)'!$AF12,"")</f>
        <v>4.4623978406294847E-2</v>
      </c>
      <c r="AE13" s="18">
        <f>IFERROR('Comex Stat 15 | EXP (SCN124)'!AE12/'Comex Stat 15 | EXP (SCN124)'!$AF12,"")</f>
        <v>0.27823922469690959</v>
      </c>
      <c r="AF13" s="17">
        <f>IFERROR('Comex Stat 15 | EXP (SCN124)'!AF12/'Comex Stat 15 | EXP (SCN124)'!$AF12,"")</f>
        <v>1</v>
      </c>
      <c r="AH13" s="22">
        <v>0</v>
      </c>
      <c r="AJ13" s="33">
        <f t="shared" si="0"/>
        <v>0</v>
      </c>
      <c r="AK13" s="22">
        <f t="shared" si="0"/>
        <v>0</v>
      </c>
      <c r="AL13" s="22">
        <f t="shared" si="0"/>
        <v>0</v>
      </c>
      <c r="AM13" s="22">
        <f t="shared" si="0"/>
        <v>0</v>
      </c>
      <c r="AN13" s="22">
        <f t="shared" si="0"/>
        <v>0</v>
      </c>
      <c r="AO13" s="22">
        <f t="shared" si="0"/>
        <v>0</v>
      </c>
      <c r="AP13" s="22">
        <f t="shared" si="0"/>
        <v>0</v>
      </c>
      <c r="AQ13" s="22">
        <f t="shared" si="0"/>
        <v>0</v>
      </c>
      <c r="AR13" s="22">
        <f t="shared" si="0"/>
        <v>0</v>
      </c>
      <c r="AS13" s="22">
        <f t="shared" si="0"/>
        <v>0</v>
      </c>
      <c r="AT13" s="22">
        <f t="shared" si="0"/>
        <v>0</v>
      </c>
      <c r="AU13" s="22">
        <f t="shared" si="0"/>
        <v>0</v>
      </c>
      <c r="AV13" s="22">
        <f t="shared" si="0"/>
        <v>0</v>
      </c>
      <c r="AW13" s="22">
        <f t="shared" si="0"/>
        <v>0</v>
      </c>
      <c r="AX13" s="22">
        <f t="shared" si="0"/>
        <v>0</v>
      </c>
      <c r="AY13" s="22">
        <f t="shared" si="0"/>
        <v>0</v>
      </c>
      <c r="AZ13" s="22">
        <f t="shared" si="1"/>
        <v>0</v>
      </c>
      <c r="BA13" s="22">
        <f t="shared" si="1"/>
        <v>0</v>
      </c>
      <c r="BB13" s="22">
        <f t="shared" si="1"/>
        <v>0</v>
      </c>
      <c r="BC13" s="22">
        <f t="shared" si="1"/>
        <v>0</v>
      </c>
      <c r="BD13" s="22">
        <f t="shared" si="1"/>
        <v>0</v>
      </c>
      <c r="BE13" s="22">
        <f t="shared" si="1"/>
        <v>0</v>
      </c>
      <c r="BF13" s="22">
        <f t="shared" si="1"/>
        <v>0</v>
      </c>
      <c r="BG13" s="22">
        <f t="shared" si="1"/>
        <v>0</v>
      </c>
      <c r="BH13" s="22">
        <f t="shared" si="1"/>
        <v>0</v>
      </c>
      <c r="BI13" s="22">
        <f t="shared" si="1"/>
        <v>0</v>
      </c>
      <c r="BJ13" s="27">
        <f t="shared" si="3"/>
        <v>0</v>
      </c>
      <c r="BK13" s="27" t="str">
        <f t="shared" si="4"/>
        <v>N</v>
      </c>
    </row>
    <row r="14" spans="2:63" x14ac:dyDescent="0.3">
      <c r="B14" s="2">
        <v>1922</v>
      </c>
      <c r="C14" s="9" t="s">
        <v>139</v>
      </c>
      <c r="D14" s="9">
        <v>11</v>
      </c>
      <c r="E14" s="9" t="str">
        <f t="shared" si="2"/>
        <v>N</v>
      </c>
      <c r="F14" s="18" t="str">
        <f>IFERROR('Comex Stat 15 | EXP (SCN124)'!F13/'Comex Stat 15 | EXP (SCN124)'!$AF13,"")</f>
        <v/>
      </c>
      <c r="G14" s="18" t="str">
        <f>IFERROR('Comex Stat 15 | EXP (SCN124)'!G13/'Comex Stat 15 | EXP (SCN124)'!$AF13,"")</f>
        <v/>
      </c>
      <c r="H14" s="18" t="str">
        <f>IFERROR('Comex Stat 15 | EXP (SCN124)'!H13/'Comex Stat 15 | EXP (SCN124)'!$AF13,"")</f>
        <v/>
      </c>
      <c r="I14" s="18" t="str">
        <f>IFERROR('Comex Stat 15 | EXP (SCN124)'!I13/'Comex Stat 15 | EXP (SCN124)'!$AF13,"")</f>
        <v/>
      </c>
      <c r="J14" s="18" t="str">
        <f>IFERROR('Comex Stat 15 | EXP (SCN124)'!J13/'Comex Stat 15 | EXP (SCN124)'!$AF13,"")</f>
        <v/>
      </c>
      <c r="K14" s="18" t="str">
        <f>IFERROR('Comex Stat 15 | EXP (SCN124)'!K13/'Comex Stat 15 | EXP (SCN124)'!$AF13,"")</f>
        <v/>
      </c>
      <c r="L14" s="18" t="str">
        <f>IFERROR('Comex Stat 15 | EXP (SCN124)'!L13/'Comex Stat 15 | EXP (SCN124)'!$AF13,"")</f>
        <v/>
      </c>
      <c r="M14" s="18" t="str">
        <f>IFERROR('Comex Stat 15 | EXP (SCN124)'!M13/'Comex Stat 15 | EXP (SCN124)'!$AF13,"")</f>
        <v/>
      </c>
      <c r="N14" s="18" t="str">
        <f>IFERROR('Comex Stat 15 | EXP (SCN124)'!N13/'Comex Stat 15 | EXP (SCN124)'!$AF13,"")</f>
        <v/>
      </c>
      <c r="O14" s="18" t="str">
        <f>IFERROR('Comex Stat 15 | EXP (SCN124)'!O13/'Comex Stat 15 | EXP (SCN124)'!$AF13,"")</f>
        <v/>
      </c>
      <c r="P14" s="18" t="str">
        <f>IFERROR('Comex Stat 15 | EXP (SCN124)'!P13/'Comex Stat 15 | EXP (SCN124)'!$AF13,"")</f>
        <v/>
      </c>
      <c r="Q14" s="18" t="str">
        <f>IFERROR('Comex Stat 15 | EXP (SCN124)'!Q13/'Comex Stat 15 | EXP (SCN124)'!$AF13,"")</f>
        <v/>
      </c>
      <c r="R14" s="18" t="str">
        <f>IFERROR('Comex Stat 15 | EXP (SCN124)'!R13/'Comex Stat 15 | EXP (SCN124)'!$AF13,"")</f>
        <v/>
      </c>
      <c r="S14" s="18" t="str">
        <f>IFERROR('Comex Stat 15 | EXP (SCN124)'!S13/'Comex Stat 15 | EXP (SCN124)'!$AF13,"")</f>
        <v/>
      </c>
      <c r="T14" s="18" t="str">
        <f>IFERROR('Comex Stat 15 | EXP (SCN124)'!T13/'Comex Stat 15 | EXP (SCN124)'!$AF13,"")</f>
        <v/>
      </c>
      <c r="U14" s="18" t="str">
        <f>IFERROR('Comex Stat 15 | EXP (SCN124)'!U13/'Comex Stat 15 | EXP (SCN124)'!$AF13,"")</f>
        <v/>
      </c>
      <c r="V14" s="18" t="str">
        <f>IFERROR('Comex Stat 15 | EXP (SCN124)'!V13/'Comex Stat 15 | EXP (SCN124)'!$AF13,"")</f>
        <v/>
      </c>
      <c r="W14" s="18" t="str">
        <f>IFERROR('Comex Stat 15 | EXP (SCN124)'!W13/'Comex Stat 15 | EXP (SCN124)'!$AF13,"")</f>
        <v/>
      </c>
      <c r="X14" s="18" t="str">
        <f>IFERROR('Comex Stat 15 | EXP (SCN124)'!X13/'Comex Stat 15 | EXP (SCN124)'!$AF13,"")</f>
        <v/>
      </c>
      <c r="Y14" s="18" t="str">
        <f>IFERROR('Comex Stat 15 | EXP (SCN124)'!Y13/'Comex Stat 15 | EXP (SCN124)'!$AF13,"")</f>
        <v/>
      </c>
      <c r="Z14" s="18" t="str">
        <f>IFERROR('Comex Stat 15 | EXP (SCN124)'!Z13/'Comex Stat 15 | EXP (SCN124)'!$AF13,"")</f>
        <v/>
      </c>
      <c r="AA14" s="18" t="str">
        <f>IFERROR('Comex Stat 15 | EXP (SCN124)'!AA13/'Comex Stat 15 | EXP (SCN124)'!$AF13,"")</f>
        <v/>
      </c>
      <c r="AB14" s="18" t="str">
        <f>IFERROR('Comex Stat 15 | EXP (SCN124)'!AB13/'Comex Stat 15 | EXP (SCN124)'!$AF13,"")</f>
        <v/>
      </c>
      <c r="AC14" s="18" t="str">
        <f>IFERROR('Comex Stat 15 | EXP (SCN124)'!AC13/'Comex Stat 15 | EXP (SCN124)'!$AF13,"")</f>
        <v/>
      </c>
      <c r="AD14" s="18" t="str">
        <f>IFERROR('Comex Stat 15 | EXP (SCN124)'!AD13/'Comex Stat 15 | EXP (SCN124)'!$AF13,"")</f>
        <v/>
      </c>
      <c r="AE14" s="18" t="str">
        <f>IFERROR('Comex Stat 15 | EXP (SCN124)'!AE13/'Comex Stat 15 | EXP (SCN124)'!$AF13,"")</f>
        <v/>
      </c>
      <c r="AF14" s="17" t="str">
        <f>IFERROR('Comex Stat 15 | EXP (SCN124)'!AF13/'Comex Stat 15 | EXP (SCN124)'!$AF13,"")</f>
        <v/>
      </c>
      <c r="AH14" s="22">
        <v>0</v>
      </c>
      <c r="AJ14" s="33" t="str">
        <f t="shared" si="0"/>
        <v/>
      </c>
      <c r="AK14" s="22" t="str">
        <f t="shared" si="0"/>
        <v/>
      </c>
      <c r="AL14" s="22" t="str">
        <f t="shared" si="0"/>
        <v/>
      </c>
      <c r="AM14" s="22" t="str">
        <f t="shared" si="0"/>
        <v/>
      </c>
      <c r="AN14" s="22" t="str">
        <f t="shared" si="0"/>
        <v/>
      </c>
      <c r="AO14" s="22" t="str">
        <f t="shared" si="0"/>
        <v/>
      </c>
      <c r="AP14" s="22" t="str">
        <f t="shared" si="0"/>
        <v/>
      </c>
      <c r="AQ14" s="22" t="str">
        <f t="shared" si="0"/>
        <v/>
      </c>
      <c r="AR14" s="22" t="str">
        <f t="shared" si="0"/>
        <v/>
      </c>
      <c r="AS14" s="22" t="str">
        <f t="shared" si="0"/>
        <v/>
      </c>
      <c r="AT14" s="22" t="str">
        <f t="shared" si="0"/>
        <v/>
      </c>
      <c r="AU14" s="22" t="str">
        <f t="shared" si="0"/>
        <v/>
      </c>
      <c r="AV14" s="22" t="str">
        <f t="shared" si="0"/>
        <v/>
      </c>
      <c r="AW14" s="22" t="str">
        <f t="shared" si="0"/>
        <v/>
      </c>
      <c r="AX14" s="22" t="str">
        <f t="shared" si="0"/>
        <v/>
      </c>
      <c r="AY14" s="22" t="str">
        <f t="shared" si="0"/>
        <v/>
      </c>
      <c r="AZ14" s="22" t="str">
        <f t="shared" si="1"/>
        <v/>
      </c>
      <c r="BA14" s="22" t="str">
        <f t="shared" si="1"/>
        <v/>
      </c>
      <c r="BB14" s="22" t="str">
        <f t="shared" si="1"/>
        <v/>
      </c>
      <c r="BC14" s="22" t="str">
        <f t="shared" si="1"/>
        <v/>
      </c>
      <c r="BD14" s="22" t="str">
        <f t="shared" si="1"/>
        <v/>
      </c>
      <c r="BE14" s="22" t="str">
        <f t="shared" si="1"/>
        <v/>
      </c>
      <c r="BF14" s="22" t="str">
        <f t="shared" si="1"/>
        <v/>
      </c>
      <c r="BG14" s="22" t="str">
        <f t="shared" si="1"/>
        <v/>
      </c>
      <c r="BH14" s="22" t="str">
        <f t="shared" si="1"/>
        <v/>
      </c>
      <c r="BI14" s="22" t="str">
        <f t="shared" si="1"/>
        <v/>
      </c>
      <c r="BJ14" s="27">
        <f t="shared" si="3"/>
        <v>0</v>
      </c>
      <c r="BK14" s="27" t="str">
        <f t="shared" si="4"/>
        <v>N</v>
      </c>
    </row>
    <row r="15" spans="2:63" x14ac:dyDescent="0.3">
      <c r="B15" s="2">
        <v>1923</v>
      </c>
      <c r="C15" s="9" t="s">
        <v>41</v>
      </c>
      <c r="D15" s="9">
        <v>12</v>
      </c>
      <c r="E15" s="9" t="str">
        <f t="shared" si="2"/>
        <v>S</v>
      </c>
      <c r="F15" s="18">
        <f>IFERROR('Comex Stat 15 | EXP (SCN124)'!F14/'Comex Stat 15 | EXP (SCN124)'!$AF14,"")</f>
        <v>0</v>
      </c>
      <c r="G15" s="18">
        <f>IFERROR('Comex Stat 15 | EXP (SCN124)'!G14/'Comex Stat 15 | EXP (SCN124)'!$AF14,"")</f>
        <v>0</v>
      </c>
      <c r="H15" s="18">
        <f>IFERROR('Comex Stat 15 | EXP (SCN124)'!H14/'Comex Stat 15 | EXP (SCN124)'!$AF14,"")</f>
        <v>0</v>
      </c>
      <c r="I15" s="18">
        <f>IFERROR('Comex Stat 15 | EXP (SCN124)'!I14/'Comex Stat 15 | EXP (SCN124)'!$AF14,"")</f>
        <v>0</v>
      </c>
      <c r="J15" s="18">
        <f>IFERROR('Comex Stat 15 | EXP (SCN124)'!J14/'Comex Stat 15 | EXP (SCN124)'!$AF14,"")</f>
        <v>0</v>
      </c>
      <c r="K15" s="18">
        <f>IFERROR('Comex Stat 15 | EXP (SCN124)'!K14/'Comex Stat 15 | EXP (SCN124)'!$AF14,"")</f>
        <v>0.57033958941053442</v>
      </c>
      <c r="L15" s="18">
        <f>IFERROR('Comex Stat 15 | EXP (SCN124)'!L14/'Comex Stat 15 | EXP (SCN124)'!$AF14,"")</f>
        <v>0</v>
      </c>
      <c r="M15" s="18">
        <f>IFERROR('Comex Stat 15 | EXP (SCN124)'!M14/'Comex Stat 15 | EXP (SCN124)'!$AF14,"")</f>
        <v>0.3928940467545749</v>
      </c>
      <c r="N15" s="18">
        <f>IFERROR('Comex Stat 15 | EXP (SCN124)'!N14/'Comex Stat 15 | EXP (SCN124)'!$AF14,"")</f>
        <v>0</v>
      </c>
      <c r="O15" s="18">
        <f>IFERROR('Comex Stat 15 | EXP (SCN124)'!O14/'Comex Stat 15 | EXP (SCN124)'!$AF14,"")</f>
        <v>0</v>
      </c>
      <c r="P15" s="18">
        <f>IFERROR('Comex Stat 15 | EXP (SCN124)'!P14/'Comex Stat 15 | EXP (SCN124)'!$AF14,"")</f>
        <v>0</v>
      </c>
      <c r="Q15" s="18">
        <f>IFERROR('Comex Stat 15 | EXP (SCN124)'!Q14/'Comex Stat 15 | EXP (SCN124)'!$AF14,"")</f>
        <v>0</v>
      </c>
      <c r="R15" s="18">
        <f>IFERROR('Comex Stat 15 | EXP (SCN124)'!R14/'Comex Stat 15 | EXP (SCN124)'!$AF14,"")</f>
        <v>0</v>
      </c>
      <c r="S15" s="18">
        <f>IFERROR('Comex Stat 15 | EXP (SCN124)'!S14/'Comex Stat 15 | EXP (SCN124)'!$AF14,"")</f>
        <v>3.6766363834890695E-2</v>
      </c>
      <c r="T15" s="18">
        <f>IFERROR('Comex Stat 15 | EXP (SCN124)'!T14/'Comex Stat 15 | EXP (SCN124)'!$AF14,"")</f>
        <v>0</v>
      </c>
      <c r="U15" s="18">
        <f>IFERROR('Comex Stat 15 | EXP (SCN124)'!U14/'Comex Stat 15 | EXP (SCN124)'!$AF14,"")</f>
        <v>0</v>
      </c>
      <c r="V15" s="18">
        <f>IFERROR('Comex Stat 15 | EXP (SCN124)'!V14/'Comex Stat 15 | EXP (SCN124)'!$AF14,"")</f>
        <v>0</v>
      </c>
      <c r="W15" s="18">
        <f>IFERROR('Comex Stat 15 | EXP (SCN124)'!W14/'Comex Stat 15 | EXP (SCN124)'!$AF14,"")</f>
        <v>0</v>
      </c>
      <c r="X15" s="18">
        <f>IFERROR('Comex Stat 15 | EXP (SCN124)'!X14/'Comex Stat 15 | EXP (SCN124)'!$AF14,"")</f>
        <v>0</v>
      </c>
      <c r="Y15" s="18">
        <f>IFERROR('Comex Stat 15 | EXP (SCN124)'!Y14/'Comex Stat 15 | EXP (SCN124)'!$AF14,"")</f>
        <v>0</v>
      </c>
      <c r="Z15" s="18">
        <f>IFERROR('Comex Stat 15 | EXP (SCN124)'!Z14/'Comex Stat 15 | EXP (SCN124)'!$AF14,"")</f>
        <v>0</v>
      </c>
      <c r="AA15" s="18">
        <f>IFERROR('Comex Stat 15 | EXP (SCN124)'!AA14/'Comex Stat 15 | EXP (SCN124)'!$AF14,"")</f>
        <v>0</v>
      </c>
      <c r="AB15" s="18">
        <f>IFERROR('Comex Stat 15 | EXP (SCN124)'!AB14/'Comex Stat 15 | EXP (SCN124)'!$AF14,"")</f>
        <v>0</v>
      </c>
      <c r="AC15" s="18">
        <f>IFERROR('Comex Stat 15 | EXP (SCN124)'!AC14/'Comex Stat 15 | EXP (SCN124)'!$AF14,"")</f>
        <v>0</v>
      </c>
      <c r="AD15" s="18">
        <f>IFERROR('Comex Stat 15 | EXP (SCN124)'!AD14/'Comex Stat 15 | EXP (SCN124)'!$AF14,"")</f>
        <v>0</v>
      </c>
      <c r="AE15" s="18">
        <f>IFERROR('Comex Stat 15 | EXP (SCN124)'!AE14/'Comex Stat 15 | EXP (SCN124)'!$AF14,"")</f>
        <v>0</v>
      </c>
      <c r="AF15" s="17">
        <f>IFERROR('Comex Stat 15 | EXP (SCN124)'!AF14/'Comex Stat 15 | EXP (SCN124)'!$AF14,"")</f>
        <v>1</v>
      </c>
      <c r="AH15" s="22">
        <v>0</v>
      </c>
      <c r="AJ15" s="33">
        <f t="shared" si="0"/>
        <v>0</v>
      </c>
      <c r="AK15" s="22">
        <f t="shared" si="0"/>
        <v>0</v>
      </c>
      <c r="AL15" s="22">
        <f t="shared" si="0"/>
        <v>0</v>
      </c>
      <c r="AM15" s="22">
        <f t="shared" si="0"/>
        <v>0</v>
      </c>
      <c r="AN15" s="22">
        <f t="shared" si="0"/>
        <v>0</v>
      </c>
      <c r="AO15" s="22">
        <f t="shared" si="0"/>
        <v>0</v>
      </c>
      <c r="AP15" s="22">
        <f t="shared" si="0"/>
        <v>0</v>
      </c>
      <c r="AQ15" s="22">
        <f t="shared" si="0"/>
        <v>0</v>
      </c>
      <c r="AR15" s="22">
        <f t="shared" si="0"/>
        <v>0</v>
      </c>
      <c r="AS15" s="22">
        <f t="shared" si="0"/>
        <v>0</v>
      </c>
      <c r="AT15" s="22">
        <f t="shared" si="0"/>
        <v>0</v>
      </c>
      <c r="AU15" s="22">
        <f t="shared" si="0"/>
        <v>0</v>
      </c>
      <c r="AV15" s="22">
        <f t="shared" si="0"/>
        <v>0</v>
      </c>
      <c r="AW15" s="22">
        <f t="shared" si="0"/>
        <v>0</v>
      </c>
      <c r="AX15" s="22">
        <f t="shared" si="0"/>
        <v>0</v>
      </c>
      <c r="AY15" s="22">
        <f t="shared" si="0"/>
        <v>0</v>
      </c>
      <c r="AZ15" s="22">
        <f t="shared" si="1"/>
        <v>0</v>
      </c>
      <c r="BA15" s="22">
        <f t="shared" si="1"/>
        <v>0</v>
      </c>
      <c r="BB15" s="22">
        <f t="shared" si="1"/>
        <v>0</v>
      </c>
      <c r="BC15" s="22">
        <f t="shared" si="1"/>
        <v>0</v>
      </c>
      <c r="BD15" s="22">
        <f t="shared" si="1"/>
        <v>0</v>
      </c>
      <c r="BE15" s="22">
        <f t="shared" si="1"/>
        <v>0</v>
      </c>
      <c r="BF15" s="22">
        <f t="shared" si="1"/>
        <v>0</v>
      </c>
      <c r="BG15" s="22">
        <f t="shared" si="1"/>
        <v>0</v>
      </c>
      <c r="BH15" s="22">
        <f t="shared" si="1"/>
        <v>0</v>
      </c>
      <c r="BI15" s="22">
        <f t="shared" si="1"/>
        <v>0</v>
      </c>
      <c r="BJ15" s="27">
        <f t="shared" si="3"/>
        <v>0</v>
      </c>
      <c r="BK15" s="27" t="str">
        <f t="shared" si="4"/>
        <v>N</v>
      </c>
    </row>
    <row r="16" spans="2:63" x14ac:dyDescent="0.3">
      <c r="B16" s="2">
        <v>1924</v>
      </c>
      <c r="C16" s="9" t="s">
        <v>42</v>
      </c>
      <c r="D16" s="9">
        <v>13</v>
      </c>
      <c r="E16" s="9" t="str">
        <f t="shared" si="2"/>
        <v>S</v>
      </c>
      <c r="F16" s="18">
        <f>IFERROR('Comex Stat 15 | EXP (SCN124)'!F15/'Comex Stat 15 | EXP (SCN124)'!$AF15,"")</f>
        <v>2.3219656889669044E-4</v>
      </c>
      <c r="G16" s="18">
        <f>IFERROR('Comex Stat 15 | EXP (SCN124)'!G15/'Comex Stat 15 | EXP (SCN124)'!$AF15,"")</f>
        <v>0</v>
      </c>
      <c r="H16" s="18">
        <f>IFERROR('Comex Stat 15 | EXP (SCN124)'!H15/'Comex Stat 15 | EXP (SCN124)'!$AF15,"")</f>
        <v>9.4614593186616301E-6</v>
      </c>
      <c r="I16" s="18">
        <f>IFERROR('Comex Stat 15 | EXP (SCN124)'!I15/'Comex Stat 15 | EXP (SCN124)'!$AF15,"")</f>
        <v>1.5153223122791198E-3</v>
      </c>
      <c r="J16" s="18">
        <f>IFERROR('Comex Stat 15 | EXP (SCN124)'!J15/'Comex Stat 15 | EXP (SCN124)'!$AF15,"")</f>
        <v>2.6328732619956174E-2</v>
      </c>
      <c r="K16" s="18">
        <f>IFERROR('Comex Stat 15 | EXP (SCN124)'!K15/'Comex Stat 15 | EXP (SCN124)'!$AF15,"")</f>
        <v>7.2829408168895937E-2</v>
      </c>
      <c r="L16" s="18">
        <f>IFERROR('Comex Stat 15 | EXP (SCN124)'!L15/'Comex Stat 15 | EXP (SCN124)'!$AF15,"")</f>
        <v>8.9316771496683097E-3</v>
      </c>
      <c r="M16" s="18">
        <f>IFERROR('Comex Stat 15 | EXP (SCN124)'!M15/'Comex Stat 15 | EXP (SCN124)'!$AF15,"")</f>
        <v>8.8929908727736179E-2</v>
      </c>
      <c r="N16" s="18">
        <f>IFERROR('Comex Stat 15 | EXP (SCN124)'!N15/'Comex Stat 15 | EXP (SCN124)'!$AF15,"")</f>
        <v>0.14070282057268449</v>
      </c>
      <c r="O16" s="18">
        <f>IFERROR('Comex Stat 15 | EXP (SCN124)'!O15/'Comex Stat 15 | EXP (SCN124)'!$AF15,"")</f>
        <v>2.5297731318480707E-2</v>
      </c>
      <c r="P16" s="18">
        <f>IFERROR('Comex Stat 15 | EXP (SCN124)'!P15/'Comex Stat 15 | EXP (SCN124)'!$AF15,"")</f>
        <v>7.5092103882178199E-2</v>
      </c>
      <c r="Q16" s="18">
        <f>IFERROR('Comex Stat 15 | EXP (SCN124)'!Q15/'Comex Stat 15 | EXP (SCN124)'!$AF15,"")</f>
        <v>5.8191570313192241E-2</v>
      </c>
      <c r="R16" s="18">
        <f>IFERROR('Comex Stat 15 | EXP (SCN124)'!R15/'Comex Stat 15 | EXP (SCN124)'!$AF15,"")</f>
        <v>7.5145574898925593E-2</v>
      </c>
      <c r="S16" s="18">
        <f>IFERROR('Comex Stat 15 | EXP (SCN124)'!S15/'Comex Stat 15 | EXP (SCN124)'!$AF15,"")</f>
        <v>3.402560372131478E-2</v>
      </c>
      <c r="T16" s="18">
        <f>IFERROR('Comex Stat 15 | EXP (SCN124)'!T15/'Comex Stat 15 | EXP (SCN124)'!$AF15,"")</f>
        <v>2.8263716434272706E-2</v>
      </c>
      <c r="U16" s="18">
        <f>IFERROR('Comex Stat 15 | EXP (SCN124)'!U15/'Comex Stat 15 | EXP (SCN124)'!$AF15,"")</f>
        <v>0</v>
      </c>
      <c r="V16" s="18">
        <f>IFERROR('Comex Stat 15 | EXP (SCN124)'!V15/'Comex Stat 15 | EXP (SCN124)'!$AF15,"")</f>
        <v>0</v>
      </c>
      <c r="W16" s="18">
        <f>IFERROR('Comex Stat 15 | EXP (SCN124)'!W15/'Comex Stat 15 | EXP (SCN124)'!$AF15,"")</f>
        <v>0</v>
      </c>
      <c r="X16" s="18">
        <f>IFERROR('Comex Stat 15 | EXP (SCN124)'!X15/'Comex Stat 15 | EXP (SCN124)'!$AF15,"")</f>
        <v>0</v>
      </c>
      <c r="Y16" s="18">
        <f>IFERROR('Comex Stat 15 | EXP (SCN124)'!Y15/'Comex Stat 15 | EXP (SCN124)'!$AF15,"")</f>
        <v>0</v>
      </c>
      <c r="Z16" s="18">
        <f>IFERROR('Comex Stat 15 | EXP (SCN124)'!Z15/'Comex Stat 15 | EXP (SCN124)'!$AF15,"")</f>
        <v>0</v>
      </c>
      <c r="AA16" s="18">
        <f>IFERROR('Comex Stat 15 | EXP (SCN124)'!AA15/'Comex Stat 15 | EXP (SCN124)'!$AF15,"")</f>
        <v>0</v>
      </c>
      <c r="AB16" s="18">
        <f>IFERROR('Comex Stat 15 | EXP (SCN124)'!AB15/'Comex Stat 15 | EXP (SCN124)'!$AF15,"")</f>
        <v>0</v>
      </c>
      <c r="AC16" s="18">
        <f>IFERROR('Comex Stat 15 | EXP (SCN124)'!AC15/'Comex Stat 15 | EXP (SCN124)'!$AF15,"")</f>
        <v>1.1176700554199583E-2</v>
      </c>
      <c r="AD16" s="18">
        <f>IFERROR('Comex Stat 15 | EXP (SCN124)'!AD15/'Comex Stat 15 | EXP (SCN124)'!$AF15,"")</f>
        <v>2.6026829438109092E-4</v>
      </c>
      <c r="AE16" s="18">
        <f>IFERROR('Comex Stat 15 | EXP (SCN124)'!AE15/'Comex Stat 15 | EXP (SCN124)'!$AF15,"")</f>
        <v>0.35306720300361955</v>
      </c>
      <c r="AF16" s="17">
        <f>IFERROR('Comex Stat 15 | EXP (SCN124)'!AF15/'Comex Stat 15 | EXP (SCN124)'!$AF15,"")</f>
        <v>1</v>
      </c>
      <c r="AH16" s="22">
        <v>0</v>
      </c>
      <c r="AJ16" s="33">
        <f t="shared" si="0"/>
        <v>0</v>
      </c>
      <c r="AK16" s="22">
        <f t="shared" si="0"/>
        <v>0</v>
      </c>
      <c r="AL16" s="22">
        <f t="shared" si="0"/>
        <v>0</v>
      </c>
      <c r="AM16" s="22">
        <f t="shared" si="0"/>
        <v>0</v>
      </c>
      <c r="AN16" s="22">
        <f t="shared" si="0"/>
        <v>0</v>
      </c>
      <c r="AO16" s="22">
        <f t="shared" si="0"/>
        <v>0</v>
      </c>
      <c r="AP16" s="22">
        <f t="shared" si="0"/>
        <v>0</v>
      </c>
      <c r="AQ16" s="22">
        <f t="shared" si="0"/>
        <v>0</v>
      </c>
      <c r="AR16" s="22">
        <f t="shared" si="0"/>
        <v>0</v>
      </c>
      <c r="AS16" s="22">
        <f t="shared" si="0"/>
        <v>0</v>
      </c>
      <c r="AT16" s="22">
        <f t="shared" si="0"/>
        <v>0</v>
      </c>
      <c r="AU16" s="22">
        <f t="shared" si="0"/>
        <v>0</v>
      </c>
      <c r="AV16" s="22">
        <f t="shared" si="0"/>
        <v>0</v>
      </c>
      <c r="AW16" s="22">
        <f t="shared" si="0"/>
        <v>0</v>
      </c>
      <c r="AX16" s="22">
        <f t="shared" si="0"/>
        <v>0</v>
      </c>
      <c r="AY16" s="22">
        <f t="shared" si="0"/>
        <v>0</v>
      </c>
      <c r="AZ16" s="22">
        <f t="shared" si="1"/>
        <v>0</v>
      </c>
      <c r="BA16" s="22">
        <f t="shared" si="1"/>
        <v>0</v>
      </c>
      <c r="BB16" s="22">
        <f t="shared" si="1"/>
        <v>0</v>
      </c>
      <c r="BC16" s="22">
        <f t="shared" si="1"/>
        <v>0</v>
      </c>
      <c r="BD16" s="22">
        <f t="shared" si="1"/>
        <v>0</v>
      </c>
      <c r="BE16" s="22">
        <f t="shared" si="1"/>
        <v>0</v>
      </c>
      <c r="BF16" s="22">
        <f t="shared" si="1"/>
        <v>0</v>
      </c>
      <c r="BG16" s="22">
        <f t="shared" si="1"/>
        <v>0</v>
      </c>
      <c r="BH16" s="22">
        <f t="shared" si="1"/>
        <v>0</v>
      </c>
      <c r="BI16" s="22">
        <f t="shared" si="1"/>
        <v>0</v>
      </c>
      <c r="BJ16" s="27">
        <f t="shared" si="3"/>
        <v>0</v>
      </c>
      <c r="BK16" s="27" t="str">
        <f t="shared" si="4"/>
        <v>N</v>
      </c>
    </row>
    <row r="17" spans="2:63" x14ac:dyDescent="0.3">
      <c r="B17" s="2">
        <v>2801</v>
      </c>
      <c r="C17" s="9" t="s">
        <v>43</v>
      </c>
      <c r="D17" s="9">
        <v>14</v>
      </c>
      <c r="E17" s="9" t="str">
        <f t="shared" si="2"/>
        <v>S</v>
      </c>
      <c r="F17" s="18">
        <f>IFERROR('Comex Stat 15 | EXP (SCN124)'!F16/'Comex Stat 15 | EXP (SCN124)'!$AF16,"")</f>
        <v>0.15998550982291057</v>
      </c>
      <c r="G17" s="18">
        <f>IFERROR('Comex Stat 15 | EXP (SCN124)'!G16/'Comex Stat 15 | EXP (SCN124)'!$AF16,"")</f>
        <v>0.18449626972900185</v>
      </c>
      <c r="H17" s="18">
        <f>IFERROR('Comex Stat 15 | EXP (SCN124)'!H16/'Comex Stat 15 | EXP (SCN124)'!$AF16,"")</f>
        <v>7.2502667783119789E-4</v>
      </c>
      <c r="I17" s="18">
        <f>IFERROR('Comex Stat 15 | EXP (SCN124)'!I16/'Comex Stat 15 | EXP (SCN124)'!$AF16,"")</f>
        <v>0.10561692264180769</v>
      </c>
      <c r="J17" s="18">
        <f>IFERROR('Comex Stat 15 | EXP (SCN124)'!J16/'Comex Stat 15 | EXP (SCN124)'!$AF16,"")</f>
        <v>7.2590230545160304E-3</v>
      </c>
      <c r="K17" s="18">
        <f>IFERROR('Comex Stat 15 | EXP (SCN124)'!K16/'Comex Stat 15 | EXP (SCN124)'!$AF16,"")</f>
        <v>5.3971288182007139E-3</v>
      </c>
      <c r="L17" s="18">
        <f>IFERROR('Comex Stat 15 | EXP (SCN124)'!L16/'Comex Stat 15 | EXP (SCN124)'!$AF16,"")</f>
        <v>3.0285346912566988E-3</v>
      </c>
      <c r="M17" s="18">
        <f>IFERROR('Comex Stat 15 | EXP (SCN124)'!M16/'Comex Stat 15 | EXP (SCN124)'!$AF16,"")</f>
        <v>1.4330080123003061E-4</v>
      </c>
      <c r="N17" s="18">
        <f>IFERROR('Comex Stat 15 | EXP (SCN124)'!N16/'Comex Stat 15 | EXP (SCN124)'!$AF16,"")</f>
        <v>1.538432565510826E-2</v>
      </c>
      <c r="O17" s="18">
        <f>IFERROR('Comex Stat 15 | EXP (SCN124)'!O16/'Comex Stat 15 | EXP (SCN124)'!$AF16,"")</f>
        <v>1.4127942129244958E-2</v>
      </c>
      <c r="P17" s="18">
        <f>IFERROR('Comex Stat 15 | EXP (SCN124)'!P16/'Comex Stat 15 | EXP (SCN124)'!$AF16,"")</f>
        <v>6.3649406767932615E-3</v>
      </c>
      <c r="Q17" s="18">
        <f>IFERROR('Comex Stat 15 | EXP (SCN124)'!Q16/'Comex Stat 15 | EXP (SCN124)'!$AF16,"")</f>
        <v>1.5491912218179211E-3</v>
      </c>
      <c r="R17" s="18">
        <f>IFERROR('Comex Stat 15 | EXP (SCN124)'!R16/'Comex Stat 15 | EXP (SCN124)'!$AF16,"")</f>
        <v>2.3495471821606256E-2</v>
      </c>
      <c r="S17" s="18">
        <f>IFERROR('Comex Stat 15 | EXP (SCN124)'!S16/'Comex Stat 15 | EXP (SCN124)'!$AF16,"")</f>
        <v>2.8913901478896505E-2</v>
      </c>
      <c r="T17" s="18">
        <f>IFERROR('Comex Stat 15 | EXP (SCN124)'!T16/'Comex Stat 15 | EXP (SCN124)'!$AF16,"")</f>
        <v>2.076097514345868E-2</v>
      </c>
      <c r="U17" s="18">
        <f>IFERROR('Comex Stat 15 | EXP (SCN124)'!U16/'Comex Stat 15 | EXP (SCN124)'!$AF16,"")</f>
        <v>5.4305264781733054E-5</v>
      </c>
      <c r="V17" s="18">
        <f>IFERROR('Comex Stat 15 | EXP (SCN124)'!V16/'Comex Stat 15 | EXP (SCN124)'!$AF16,"")</f>
        <v>6.7511707149071631E-6</v>
      </c>
      <c r="W17" s="18">
        <f>IFERROR('Comex Stat 15 | EXP (SCN124)'!W16/'Comex Stat 15 | EXP (SCN124)'!$AF16,"")</f>
        <v>3.8805176405248593E-3</v>
      </c>
      <c r="X17" s="18">
        <f>IFERROR('Comex Stat 15 | EXP (SCN124)'!X16/'Comex Stat 15 | EXP (SCN124)'!$AF16,"")</f>
        <v>4.0376595097430646E-4</v>
      </c>
      <c r="Y17" s="18">
        <f>IFERROR('Comex Stat 15 | EXP (SCN124)'!Y16/'Comex Stat 15 | EXP (SCN124)'!$AF16,"")</f>
        <v>4.5188458930506633E-4</v>
      </c>
      <c r="Z17" s="18">
        <f>IFERROR('Comex Stat 15 | EXP (SCN124)'!Z16/'Comex Stat 15 | EXP (SCN124)'!$AF16,"")</f>
        <v>0</v>
      </c>
      <c r="AA17" s="18">
        <f>IFERROR('Comex Stat 15 | EXP (SCN124)'!AA16/'Comex Stat 15 | EXP (SCN124)'!$AF16,"")</f>
        <v>3.6091898804607502E-6</v>
      </c>
      <c r="AB17" s="18">
        <f>IFERROR('Comex Stat 15 | EXP (SCN124)'!AB16/'Comex Stat 15 | EXP (SCN124)'!$AF16,"")</f>
        <v>3.5819360194432473E-7</v>
      </c>
      <c r="AC17" s="18">
        <f>IFERROR('Comex Stat 15 | EXP (SCN124)'!AC16/'Comex Stat 15 | EXP (SCN124)'!$AF16,"")</f>
        <v>7.2647113246512547E-5</v>
      </c>
      <c r="AD17" s="18">
        <f>IFERROR('Comex Stat 15 | EXP (SCN124)'!AD16/'Comex Stat 15 | EXP (SCN124)'!$AF16,"")</f>
        <v>0.23752384625237336</v>
      </c>
      <c r="AE17" s="18">
        <f>IFERROR('Comex Stat 15 | EXP (SCN124)'!AE16/'Comex Stat 15 | EXP (SCN124)'!$AF16,"")</f>
        <v>0.18035385027091622</v>
      </c>
      <c r="AF17" s="17">
        <f>IFERROR('Comex Stat 15 | EXP (SCN124)'!AF16/'Comex Stat 15 | EXP (SCN124)'!$AF16,"")</f>
        <v>1</v>
      </c>
      <c r="AH17" s="22">
        <v>0</v>
      </c>
      <c r="AJ17" s="33">
        <f t="shared" si="0"/>
        <v>0</v>
      </c>
      <c r="AK17" s="22">
        <f t="shared" si="0"/>
        <v>0</v>
      </c>
      <c r="AL17" s="22">
        <f t="shared" si="0"/>
        <v>0</v>
      </c>
      <c r="AM17" s="22">
        <f t="shared" si="0"/>
        <v>0</v>
      </c>
      <c r="AN17" s="22">
        <f t="shared" si="0"/>
        <v>0</v>
      </c>
      <c r="AO17" s="22">
        <f t="shared" si="0"/>
        <v>0</v>
      </c>
      <c r="AP17" s="22">
        <f t="shared" si="0"/>
        <v>0</v>
      </c>
      <c r="AQ17" s="22">
        <f t="shared" si="0"/>
        <v>0</v>
      </c>
      <c r="AR17" s="22">
        <f t="shared" si="0"/>
        <v>0</v>
      </c>
      <c r="AS17" s="22">
        <f t="shared" si="0"/>
        <v>0</v>
      </c>
      <c r="AT17" s="22">
        <f t="shared" si="0"/>
        <v>0</v>
      </c>
      <c r="AU17" s="22">
        <f t="shared" si="0"/>
        <v>0</v>
      </c>
      <c r="AV17" s="22">
        <f t="shared" si="0"/>
        <v>0</v>
      </c>
      <c r="AW17" s="22">
        <f t="shared" si="0"/>
        <v>0</v>
      </c>
      <c r="AX17" s="22">
        <f t="shared" si="0"/>
        <v>0</v>
      </c>
      <c r="AY17" s="22">
        <f t="shared" si="0"/>
        <v>0</v>
      </c>
      <c r="AZ17" s="22">
        <f t="shared" si="1"/>
        <v>0</v>
      </c>
      <c r="BA17" s="22">
        <f t="shared" si="1"/>
        <v>0</v>
      </c>
      <c r="BB17" s="22">
        <f t="shared" si="1"/>
        <v>0</v>
      </c>
      <c r="BC17" s="22">
        <f t="shared" si="1"/>
        <v>0</v>
      </c>
      <c r="BD17" s="22">
        <f t="shared" si="1"/>
        <v>0</v>
      </c>
      <c r="BE17" s="22">
        <f t="shared" si="1"/>
        <v>0</v>
      </c>
      <c r="BF17" s="22">
        <f t="shared" si="1"/>
        <v>0</v>
      </c>
      <c r="BG17" s="22">
        <f t="shared" si="1"/>
        <v>0</v>
      </c>
      <c r="BH17" s="22">
        <f t="shared" si="1"/>
        <v>0</v>
      </c>
      <c r="BI17" s="22">
        <f t="shared" si="1"/>
        <v>0</v>
      </c>
      <c r="BJ17" s="27">
        <f t="shared" si="3"/>
        <v>0</v>
      </c>
      <c r="BK17" s="27" t="str">
        <f t="shared" si="4"/>
        <v>N</v>
      </c>
    </row>
    <row r="18" spans="2:63" x14ac:dyDescent="0.3">
      <c r="B18" s="2">
        <v>2802</v>
      </c>
      <c r="C18" s="9" t="s">
        <v>44</v>
      </c>
      <c r="D18" s="9">
        <v>15</v>
      </c>
      <c r="E18" s="9" t="str">
        <f t="shared" si="2"/>
        <v>S</v>
      </c>
      <c r="F18" s="18">
        <f>IFERROR('Comex Stat 15 | EXP (SCN124)'!F17/'Comex Stat 15 | EXP (SCN124)'!$AF17,"")</f>
        <v>0.70629005665324784</v>
      </c>
      <c r="G18" s="18">
        <f>IFERROR('Comex Stat 15 | EXP (SCN124)'!G17/'Comex Stat 15 | EXP (SCN124)'!$AF17,"")</f>
        <v>1.9824008626888819E-2</v>
      </c>
      <c r="H18" s="18">
        <f>IFERROR('Comex Stat 15 | EXP (SCN124)'!H17/'Comex Stat 15 | EXP (SCN124)'!$AF17,"")</f>
        <v>0</v>
      </c>
      <c r="I18" s="18">
        <f>IFERROR('Comex Stat 15 | EXP (SCN124)'!I17/'Comex Stat 15 | EXP (SCN124)'!$AF17,"")</f>
        <v>0</v>
      </c>
      <c r="J18" s="18">
        <f>IFERROR('Comex Stat 15 | EXP (SCN124)'!J17/'Comex Stat 15 | EXP (SCN124)'!$AF17,"")</f>
        <v>4.6980100935068999E-5</v>
      </c>
      <c r="K18" s="18">
        <f>IFERROR('Comex Stat 15 | EXP (SCN124)'!K17/'Comex Stat 15 | EXP (SCN124)'!$AF17,"")</f>
        <v>7.1837607911963538E-4</v>
      </c>
      <c r="L18" s="18">
        <f>IFERROR('Comex Stat 15 | EXP (SCN124)'!L17/'Comex Stat 15 | EXP (SCN124)'!$AF17,"")</f>
        <v>3.1599710747992836E-5</v>
      </c>
      <c r="M18" s="18">
        <f>IFERROR('Comex Stat 15 | EXP (SCN124)'!M17/'Comex Stat 15 | EXP (SCN124)'!$AF17,"")</f>
        <v>0</v>
      </c>
      <c r="N18" s="18">
        <f>IFERROR('Comex Stat 15 | EXP (SCN124)'!N17/'Comex Stat 15 | EXP (SCN124)'!$AF17,"")</f>
        <v>0</v>
      </c>
      <c r="O18" s="18">
        <f>IFERROR('Comex Stat 15 | EXP (SCN124)'!O17/'Comex Stat 15 | EXP (SCN124)'!$AF17,"")</f>
        <v>4.186961674109051E-3</v>
      </c>
      <c r="P18" s="18">
        <f>IFERROR('Comex Stat 15 | EXP (SCN124)'!P17/'Comex Stat 15 | EXP (SCN124)'!$AF17,"")</f>
        <v>0</v>
      </c>
      <c r="Q18" s="18">
        <f>IFERROR('Comex Stat 15 | EXP (SCN124)'!Q17/'Comex Stat 15 | EXP (SCN124)'!$AF17,"")</f>
        <v>0</v>
      </c>
      <c r="R18" s="18">
        <f>IFERROR('Comex Stat 15 | EXP (SCN124)'!R17/'Comex Stat 15 | EXP (SCN124)'!$AF17,"")</f>
        <v>0</v>
      </c>
      <c r="S18" s="18">
        <f>IFERROR('Comex Stat 15 | EXP (SCN124)'!S17/'Comex Stat 15 | EXP (SCN124)'!$AF17,"")</f>
        <v>8.5990363318653071E-5</v>
      </c>
      <c r="T18" s="18">
        <f>IFERROR('Comex Stat 15 | EXP (SCN124)'!T17/'Comex Stat 15 | EXP (SCN124)'!$AF17,"")</f>
        <v>3.5794362617195429E-4</v>
      </c>
      <c r="U18" s="18">
        <f>IFERROR('Comex Stat 15 | EXP (SCN124)'!U17/'Comex Stat 15 | EXP (SCN124)'!$AF17,"")</f>
        <v>0</v>
      </c>
      <c r="V18" s="18">
        <f>IFERROR('Comex Stat 15 | EXP (SCN124)'!V17/'Comex Stat 15 | EXP (SCN124)'!$AF17,"")</f>
        <v>0</v>
      </c>
      <c r="W18" s="18">
        <f>IFERROR('Comex Stat 15 | EXP (SCN124)'!W17/'Comex Stat 15 | EXP (SCN124)'!$AF17,"")</f>
        <v>0</v>
      </c>
      <c r="X18" s="18">
        <f>IFERROR('Comex Stat 15 | EXP (SCN124)'!X17/'Comex Stat 15 | EXP (SCN124)'!$AF17,"")</f>
        <v>0</v>
      </c>
      <c r="Y18" s="18">
        <f>IFERROR('Comex Stat 15 | EXP (SCN124)'!Y17/'Comex Stat 15 | EXP (SCN124)'!$AF17,"")</f>
        <v>0</v>
      </c>
      <c r="Z18" s="18">
        <f>IFERROR('Comex Stat 15 | EXP (SCN124)'!Z17/'Comex Stat 15 | EXP (SCN124)'!$AF17,"")</f>
        <v>0</v>
      </c>
      <c r="AA18" s="18">
        <f>IFERROR('Comex Stat 15 | EXP (SCN124)'!AA17/'Comex Stat 15 | EXP (SCN124)'!$AF17,"")</f>
        <v>0</v>
      </c>
      <c r="AB18" s="18">
        <f>IFERROR('Comex Stat 15 | EXP (SCN124)'!AB17/'Comex Stat 15 | EXP (SCN124)'!$AF17,"")</f>
        <v>0</v>
      </c>
      <c r="AC18" s="18">
        <f>IFERROR('Comex Stat 15 | EXP (SCN124)'!AC17/'Comex Stat 15 | EXP (SCN124)'!$AF17,"")</f>
        <v>0</v>
      </c>
      <c r="AD18" s="18">
        <f>IFERROR('Comex Stat 15 | EXP (SCN124)'!AD17/'Comex Stat 15 | EXP (SCN124)'!$AF17,"")</f>
        <v>3.8917252969470961E-2</v>
      </c>
      <c r="AE18" s="18">
        <f>IFERROR('Comex Stat 15 | EXP (SCN124)'!AE17/'Comex Stat 15 | EXP (SCN124)'!$AF17,"")</f>
        <v>0.22954083019599009</v>
      </c>
      <c r="AF18" s="17">
        <f>IFERROR('Comex Stat 15 | EXP (SCN124)'!AF17/'Comex Stat 15 | EXP (SCN124)'!$AF17,"")</f>
        <v>1</v>
      </c>
      <c r="AH18" s="22">
        <v>0</v>
      </c>
      <c r="AJ18" s="33">
        <f t="shared" si="0"/>
        <v>0</v>
      </c>
      <c r="AK18" s="22">
        <f t="shared" si="0"/>
        <v>0</v>
      </c>
      <c r="AL18" s="22">
        <f t="shared" si="0"/>
        <v>0</v>
      </c>
      <c r="AM18" s="22">
        <f t="shared" si="0"/>
        <v>0</v>
      </c>
      <c r="AN18" s="22">
        <f t="shared" si="0"/>
        <v>0</v>
      </c>
      <c r="AO18" s="22">
        <f t="shared" si="0"/>
        <v>0</v>
      </c>
      <c r="AP18" s="22">
        <f t="shared" si="0"/>
        <v>0</v>
      </c>
      <c r="AQ18" s="22">
        <f t="shared" si="0"/>
        <v>0</v>
      </c>
      <c r="AR18" s="22">
        <f t="shared" si="0"/>
        <v>0</v>
      </c>
      <c r="AS18" s="22">
        <f t="shared" si="0"/>
        <v>0</v>
      </c>
      <c r="AT18" s="22">
        <f t="shared" si="0"/>
        <v>0</v>
      </c>
      <c r="AU18" s="22">
        <f t="shared" si="0"/>
        <v>0</v>
      </c>
      <c r="AV18" s="22">
        <f t="shared" si="0"/>
        <v>0</v>
      </c>
      <c r="AW18" s="22">
        <f t="shared" si="0"/>
        <v>0</v>
      </c>
      <c r="AX18" s="22">
        <f t="shared" si="0"/>
        <v>0</v>
      </c>
      <c r="AY18" s="22">
        <f t="shared" si="0"/>
        <v>0</v>
      </c>
      <c r="AZ18" s="22">
        <f t="shared" si="1"/>
        <v>0</v>
      </c>
      <c r="BA18" s="22">
        <f t="shared" si="1"/>
        <v>0</v>
      </c>
      <c r="BB18" s="22">
        <f t="shared" si="1"/>
        <v>0</v>
      </c>
      <c r="BC18" s="22">
        <f t="shared" si="1"/>
        <v>0</v>
      </c>
      <c r="BD18" s="22">
        <f t="shared" si="1"/>
        <v>0</v>
      </c>
      <c r="BE18" s="22">
        <f t="shared" si="1"/>
        <v>0</v>
      </c>
      <c r="BF18" s="22">
        <f t="shared" si="1"/>
        <v>0</v>
      </c>
      <c r="BG18" s="22">
        <f t="shared" si="1"/>
        <v>0</v>
      </c>
      <c r="BH18" s="22">
        <f t="shared" si="1"/>
        <v>0</v>
      </c>
      <c r="BI18" s="22">
        <f t="shared" si="1"/>
        <v>0</v>
      </c>
      <c r="BJ18" s="27">
        <f t="shared" si="3"/>
        <v>0</v>
      </c>
      <c r="BK18" s="27" t="str">
        <f t="shared" si="4"/>
        <v>N</v>
      </c>
    </row>
    <row r="19" spans="2:63" x14ac:dyDescent="0.3">
      <c r="B19" s="2">
        <v>5801</v>
      </c>
      <c r="C19" s="9" t="s">
        <v>45</v>
      </c>
      <c r="D19" s="9">
        <v>16</v>
      </c>
      <c r="E19" s="9" t="str">
        <f t="shared" si="2"/>
        <v>S</v>
      </c>
      <c r="F19" s="18">
        <f>IFERROR('Comex Stat 15 | EXP (SCN124)'!F18/'Comex Stat 15 | EXP (SCN124)'!$AF18,"")</f>
        <v>4.2381775029465423E-5</v>
      </c>
      <c r="G19" s="18">
        <f>IFERROR('Comex Stat 15 | EXP (SCN124)'!G18/'Comex Stat 15 | EXP (SCN124)'!$AF18,"")</f>
        <v>0</v>
      </c>
      <c r="H19" s="18">
        <f>IFERROR('Comex Stat 15 | EXP (SCN124)'!H18/'Comex Stat 15 | EXP (SCN124)'!$AF18,"")</f>
        <v>0</v>
      </c>
      <c r="I19" s="18">
        <f>IFERROR('Comex Stat 15 | EXP (SCN124)'!I18/'Comex Stat 15 | EXP (SCN124)'!$AF18,"")</f>
        <v>0</v>
      </c>
      <c r="J19" s="18">
        <f>IFERROR('Comex Stat 15 | EXP (SCN124)'!J18/'Comex Stat 15 | EXP (SCN124)'!$AF18,"")</f>
        <v>0</v>
      </c>
      <c r="K19" s="18">
        <f>IFERROR('Comex Stat 15 | EXP (SCN124)'!K18/'Comex Stat 15 | EXP (SCN124)'!$AF18,"")</f>
        <v>0.12641878037360543</v>
      </c>
      <c r="L19" s="18">
        <f>IFERROR('Comex Stat 15 | EXP (SCN124)'!L18/'Comex Stat 15 | EXP (SCN124)'!$AF18,"")</f>
        <v>0</v>
      </c>
      <c r="M19" s="18">
        <f>IFERROR('Comex Stat 15 | EXP (SCN124)'!M18/'Comex Stat 15 | EXP (SCN124)'!$AF18,"")</f>
        <v>0.77743311752264399</v>
      </c>
      <c r="N19" s="18">
        <f>IFERROR('Comex Stat 15 | EXP (SCN124)'!N18/'Comex Stat 15 | EXP (SCN124)'!$AF18,"")</f>
        <v>0</v>
      </c>
      <c r="O19" s="18">
        <f>IFERROR('Comex Stat 15 | EXP (SCN124)'!O18/'Comex Stat 15 | EXP (SCN124)'!$AF18,"")</f>
        <v>1.9313980334856387E-2</v>
      </c>
      <c r="P19" s="18">
        <f>IFERROR('Comex Stat 15 | EXP (SCN124)'!P18/'Comex Stat 15 | EXP (SCN124)'!$AF18,"")</f>
        <v>0</v>
      </c>
      <c r="Q19" s="18">
        <f>IFERROR('Comex Stat 15 | EXP (SCN124)'!Q18/'Comex Stat 15 | EXP (SCN124)'!$AF18,"")</f>
        <v>0</v>
      </c>
      <c r="R19" s="18">
        <f>IFERROR('Comex Stat 15 | EXP (SCN124)'!R18/'Comex Stat 15 | EXP (SCN124)'!$AF18,"")</f>
        <v>0</v>
      </c>
      <c r="S19" s="18">
        <f>IFERROR('Comex Stat 15 | EXP (SCN124)'!S18/'Comex Stat 15 | EXP (SCN124)'!$AF18,"")</f>
        <v>0</v>
      </c>
      <c r="T19" s="18">
        <f>IFERROR('Comex Stat 15 | EXP (SCN124)'!T18/'Comex Stat 15 | EXP (SCN124)'!$AF18,"")</f>
        <v>3.9877213943200346E-2</v>
      </c>
      <c r="U19" s="18">
        <f>IFERROR('Comex Stat 15 | EXP (SCN124)'!U18/'Comex Stat 15 | EXP (SCN124)'!$AF18,"")</f>
        <v>0</v>
      </c>
      <c r="V19" s="18">
        <f>IFERROR('Comex Stat 15 | EXP (SCN124)'!V18/'Comex Stat 15 | EXP (SCN124)'!$AF18,"")</f>
        <v>0</v>
      </c>
      <c r="W19" s="18">
        <f>IFERROR('Comex Stat 15 | EXP (SCN124)'!W18/'Comex Stat 15 | EXP (SCN124)'!$AF18,"")</f>
        <v>0</v>
      </c>
      <c r="X19" s="18">
        <f>IFERROR('Comex Stat 15 | EXP (SCN124)'!X18/'Comex Stat 15 | EXP (SCN124)'!$AF18,"")</f>
        <v>0</v>
      </c>
      <c r="Y19" s="18">
        <f>IFERROR('Comex Stat 15 | EXP (SCN124)'!Y18/'Comex Stat 15 | EXP (SCN124)'!$AF18,"")</f>
        <v>0</v>
      </c>
      <c r="Z19" s="18">
        <f>IFERROR('Comex Stat 15 | EXP (SCN124)'!Z18/'Comex Stat 15 | EXP (SCN124)'!$AF18,"")</f>
        <v>0</v>
      </c>
      <c r="AA19" s="18">
        <f>IFERROR('Comex Stat 15 | EXP (SCN124)'!AA18/'Comex Stat 15 | EXP (SCN124)'!$AF18,"")</f>
        <v>0</v>
      </c>
      <c r="AB19" s="18">
        <f>IFERROR('Comex Stat 15 | EXP (SCN124)'!AB18/'Comex Stat 15 | EXP (SCN124)'!$AF18,"")</f>
        <v>0</v>
      </c>
      <c r="AC19" s="18">
        <f>IFERROR('Comex Stat 15 | EXP (SCN124)'!AC18/'Comex Stat 15 | EXP (SCN124)'!$AF18,"")</f>
        <v>0</v>
      </c>
      <c r="AD19" s="18">
        <f>IFERROR('Comex Stat 15 | EXP (SCN124)'!AD18/'Comex Stat 15 | EXP (SCN124)'!$AF18,"")</f>
        <v>0</v>
      </c>
      <c r="AE19" s="18">
        <f>IFERROR('Comex Stat 15 | EXP (SCN124)'!AE18/'Comex Stat 15 | EXP (SCN124)'!$AF18,"")</f>
        <v>3.6914526050664385E-2</v>
      </c>
      <c r="AF19" s="17">
        <f>IFERROR('Comex Stat 15 | EXP (SCN124)'!AF18/'Comex Stat 15 | EXP (SCN124)'!$AF18,"")</f>
        <v>1</v>
      </c>
      <c r="AH19" s="22">
        <v>0</v>
      </c>
      <c r="AJ19" s="33">
        <f t="shared" si="0"/>
        <v>0</v>
      </c>
      <c r="AK19" s="22">
        <f t="shared" si="0"/>
        <v>0</v>
      </c>
      <c r="AL19" s="22">
        <f t="shared" si="0"/>
        <v>0</v>
      </c>
      <c r="AM19" s="22">
        <f t="shared" si="0"/>
        <v>0</v>
      </c>
      <c r="AN19" s="22">
        <f t="shared" si="0"/>
        <v>0</v>
      </c>
      <c r="AO19" s="22">
        <f t="shared" si="0"/>
        <v>0</v>
      </c>
      <c r="AP19" s="22">
        <f t="shared" si="0"/>
        <v>0</v>
      </c>
      <c r="AQ19" s="22">
        <f t="shared" si="0"/>
        <v>0</v>
      </c>
      <c r="AR19" s="22">
        <f t="shared" si="0"/>
        <v>0</v>
      </c>
      <c r="AS19" s="22">
        <f t="shared" si="0"/>
        <v>0</v>
      </c>
      <c r="AT19" s="22">
        <f t="shared" si="0"/>
        <v>0</v>
      </c>
      <c r="AU19" s="22">
        <f t="shared" si="0"/>
        <v>0</v>
      </c>
      <c r="AV19" s="22">
        <f t="shared" si="0"/>
        <v>0</v>
      </c>
      <c r="AW19" s="22">
        <f t="shared" si="0"/>
        <v>0</v>
      </c>
      <c r="AX19" s="22">
        <f t="shared" si="0"/>
        <v>0</v>
      </c>
      <c r="AY19" s="22">
        <f t="shared" ref="AY19:BI34" si="5">IFERROR(U19*$AH19,"")</f>
        <v>0</v>
      </c>
      <c r="AZ19" s="22">
        <f t="shared" si="5"/>
        <v>0</v>
      </c>
      <c r="BA19" s="22">
        <f t="shared" si="5"/>
        <v>0</v>
      </c>
      <c r="BB19" s="22">
        <f t="shared" si="5"/>
        <v>0</v>
      </c>
      <c r="BC19" s="22">
        <f t="shared" si="5"/>
        <v>0</v>
      </c>
      <c r="BD19" s="22">
        <f t="shared" si="5"/>
        <v>0</v>
      </c>
      <c r="BE19" s="22">
        <f t="shared" si="5"/>
        <v>0</v>
      </c>
      <c r="BF19" s="22">
        <f t="shared" si="5"/>
        <v>0</v>
      </c>
      <c r="BG19" s="22">
        <f t="shared" si="5"/>
        <v>0</v>
      </c>
      <c r="BH19" s="22">
        <f t="shared" si="5"/>
        <v>0</v>
      </c>
      <c r="BI19" s="22">
        <f t="shared" si="5"/>
        <v>0</v>
      </c>
      <c r="BJ19" s="27">
        <f t="shared" si="3"/>
        <v>0</v>
      </c>
      <c r="BK19" s="27" t="str">
        <f t="shared" si="4"/>
        <v>N</v>
      </c>
    </row>
    <row r="20" spans="2:63" x14ac:dyDescent="0.3">
      <c r="B20" s="2">
        <v>5802</v>
      </c>
      <c r="C20" s="9" t="s">
        <v>46</v>
      </c>
      <c r="D20" s="9">
        <v>17</v>
      </c>
      <c r="E20" s="9" t="str">
        <f t="shared" si="2"/>
        <v>S</v>
      </c>
      <c r="F20" s="18">
        <f>IFERROR('Comex Stat 15 | EXP (SCN124)'!F19/'Comex Stat 15 | EXP (SCN124)'!$AF19,"")</f>
        <v>0.14444478402962987</v>
      </c>
      <c r="G20" s="18">
        <f>IFERROR('Comex Stat 15 | EXP (SCN124)'!G19/'Comex Stat 15 | EXP (SCN124)'!$AF19,"")</f>
        <v>0.20702099986563657</v>
      </c>
      <c r="H20" s="18">
        <f>IFERROR('Comex Stat 15 | EXP (SCN124)'!H19/'Comex Stat 15 | EXP (SCN124)'!$AF19,"")</f>
        <v>3.063816220355473E-4</v>
      </c>
      <c r="I20" s="18">
        <f>IFERROR('Comex Stat 15 | EXP (SCN124)'!I19/'Comex Stat 15 | EXP (SCN124)'!$AF19,"")</f>
        <v>7.7045483358336053E-2</v>
      </c>
      <c r="J20" s="18">
        <f>IFERROR('Comex Stat 15 | EXP (SCN124)'!J19/'Comex Stat 15 | EXP (SCN124)'!$AF19,"")</f>
        <v>1.1832170169982687E-2</v>
      </c>
      <c r="K20" s="18">
        <f>IFERROR('Comex Stat 15 | EXP (SCN124)'!K19/'Comex Stat 15 | EXP (SCN124)'!$AF19,"")</f>
        <v>3.4518354556752465E-2</v>
      </c>
      <c r="L20" s="18">
        <f>IFERROR('Comex Stat 15 | EXP (SCN124)'!L19/'Comex Stat 15 | EXP (SCN124)'!$AF19,"")</f>
        <v>4.1769455079590885E-3</v>
      </c>
      <c r="M20" s="18">
        <f>IFERROR('Comex Stat 15 | EXP (SCN124)'!M19/'Comex Stat 15 | EXP (SCN124)'!$AF19,"")</f>
        <v>1.1963353852728908E-2</v>
      </c>
      <c r="N20" s="18">
        <f>IFERROR('Comex Stat 15 | EXP (SCN124)'!N19/'Comex Stat 15 | EXP (SCN124)'!$AF19,"")</f>
        <v>2.1826757216010916E-3</v>
      </c>
      <c r="O20" s="18">
        <f>IFERROR('Comex Stat 15 | EXP (SCN124)'!O19/'Comex Stat 15 | EXP (SCN124)'!$AF19,"")</f>
        <v>4.4652379585687239E-3</v>
      </c>
      <c r="P20" s="18">
        <f>IFERROR('Comex Stat 15 | EXP (SCN124)'!P19/'Comex Stat 15 | EXP (SCN124)'!$AF19,"")</f>
        <v>2.0919522418056304E-2</v>
      </c>
      <c r="Q20" s="18">
        <f>IFERROR('Comex Stat 15 | EXP (SCN124)'!Q19/'Comex Stat 15 | EXP (SCN124)'!$AF19,"")</f>
        <v>6.7752389099237694E-3</v>
      </c>
      <c r="R20" s="18">
        <f>IFERROR('Comex Stat 15 | EXP (SCN124)'!R19/'Comex Stat 15 | EXP (SCN124)'!$AF19,"")</f>
        <v>3.839486139003181E-3</v>
      </c>
      <c r="S20" s="18">
        <f>IFERROR('Comex Stat 15 | EXP (SCN124)'!S19/'Comex Stat 15 | EXP (SCN124)'!$AF19,"")</f>
        <v>1.1097622992503157E-2</v>
      </c>
      <c r="T20" s="18">
        <f>IFERROR('Comex Stat 15 | EXP (SCN124)'!T19/'Comex Stat 15 | EXP (SCN124)'!$AF19,"")</f>
        <v>1.6901879882553823E-2</v>
      </c>
      <c r="U20" s="18">
        <f>IFERROR('Comex Stat 15 | EXP (SCN124)'!U19/'Comex Stat 15 | EXP (SCN124)'!$AF19,"")</f>
        <v>1.0022512948215147E-3</v>
      </c>
      <c r="V20" s="18">
        <f>IFERROR('Comex Stat 15 | EXP (SCN124)'!V19/'Comex Stat 15 | EXP (SCN124)'!$AF19,"")</f>
        <v>1.1932530856680807E-3</v>
      </c>
      <c r="W20" s="18">
        <f>IFERROR('Comex Stat 15 | EXP (SCN124)'!W19/'Comex Stat 15 | EXP (SCN124)'!$AF19,"")</f>
        <v>9.0600753097875664E-4</v>
      </c>
      <c r="X20" s="18">
        <f>IFERROR('Comex Stat 15 | EXP (SCN124)'!X19/'Comex Stat 15 | EXP (SCN124)'!$AF19,"")</f>
        <v>5.8936521322690782E-4</v>
      </c>
      <c r="Y20" s="18">
        <f>IFERROR('Comex Stat 15 | EXP (SCN124)'!Y19/'Comex Stat 15 | EXP (SCN124)'!$AF19,"")</f>
        <v>3.5510783996776316E-5</v>
      </c>
      <c r="Z20" s="18">
        <f>IFERROR('Comex Stat 15 | EXP (SCN124)'!Z19/'Comex Stat 15 | EXP (SCN124)'!$AF19,"")</f>
        <v>3.863380655123963E-4</v>
      </c>
      <c r="AA20" s="18">
        <f>IFERROR('Comex Stat 15 | EXP (SCN124)'!AA19/'Comex Stat 15 | EXP (SCN124)'!$AF19,"")</f>
        <v>1.739316229096961E-4</v>
      </c>
      <c r="AB20" s="18">
        <f>IFERROR('Comex Stat 15 | EXP (SCN124)'!AB19/'Comex Stat 15 | EXP (SCN124)'!$AF19,"")</f>
        <v>1.6418228843333342E-4</v>
      </c>
      <c r="AC20" s="18">
        <f>IFERROR('Comex Stat 15 | EXP (SCN124)'!AC19/'Comex Stat 15 | EXP (SCN124)'!$AF19,"")</f>
        <v>1.8981487492128245E-3</v>
      </c>
      <c r="AD20" s="18">
        <f>IFERROR('Comex Stat 15 | EXP (SCN124)'!AD19/'Comex Stat 15 | EXP (SCN124)'!$AF19,"")</f>
        <v>0.2622442985071945</v>
      </c>
      <c r="AE20" s="18">
        <f>IFERROR('Comex Stat 15 | EXP (SCN124)'!AE19/'Comex Stat 15 | EXP (SCN124)'!$AF19,"")</f>
        <v>0.17391657587277398</v>
      </c>
      <c r="AF20" s="17">
        <f>IFERROR('Comex Stat 15 | EXP (SCN124)'!AF19/'Comex Stat 15 | EXP (SCN124)'!$AF19,"")</f>
        <v>1</v>
      </c>
      <c r="AH20" s="22">
        <v>0</v>
      </c>
      <c r="AJ20" s="33">
        <f t="shared" ref="AJ20:AY35" si="6">IFERROR(F20*$AH20,"")</f>
        <v>0</v>
      </c>
      <c r="AK20" s="22">
        <f t="shared" si="6"/>
        <v>0</v>
      </c>
      <c r="AL20" s="22">
        <f t="shared" si="6"/>
        <v>0</v>
      </c>
      <c r="AM20" s="22">
        <f t="shared" si="6"/>
        <v>0</v>
      </c>
      <c r="AN20" s="22">
        <f t="shared" si="6"/>
        <v>0</v>
      </c>
      <c r="AO20" s="22">
        <f t="shared" si="6"/>
        <v>0</v>
      </c>
      <c r="AP20" s="22">
        <f t="shared" si="6"/>
        <v>0</v>
      </c>
      <c r="AQ20" s="22">
        <f t="shared" si="6"/>
        <v>0</v>
      </c>
      <c r="AR20" s="22">
        <f t="shared" si="6"/>
        <v>0</v>
      </c>
      <c r="AS20" s="22">
        <f t="shared" si="6"/>
        <v>0</v>
      </c>
      <c r="AT20" s="22">
        <f t="shared" si="6"/>
        <v>0</v>
      </c>
      <c r="AU20" s="22">
        <f t="shared" si="6"/>
        <v>0</v>
      </c>
      <c r="AV20" s="22">
        <f t="shared" si="6"/>
        <v>0</v>
      </c>
      <c r="AW20" s="22">
        <f t="shared" si="6"/>
        <v>0</v>
      </c>
      <c r="AX20" s="22">
        <f t="shared" si="6"/>
        <v>0</v>
      </c>
      <c r="AY20" s="22">
        <f t="shared" si="6"/>
        <v>0</v>
      </c>
      <c r="AZ20" s="22">
        <f t="shared" si="5"/>
        <v>0</v>
      </c>
      <c r="BA20" s="22">
        <f t="shared" si="5"/>
        <v>0</v>
      </c>
      <c r="BB20" s="22">
        <f t="shared" si="5"/>
        <v>0</v>
      </c>
      <c r="BC20" s="22">
        <f t="shared" si="5"/>
        <v>0</v>
      </c>
      <c r="BD20" s="22">
        <f t="shared" si="5"/>
        <v>0</v>
      </c>
      <c r="BE20" s="22">
        <f t="shared" si="5"/>
        <v>0</v>
      </c>
      <c r="BF20" s="22">
        <f t="shared" si="5"/>
        <v>0</v>
      </c>
      <c r="BG20" s="22">
        <f t="shared" si="5"/>
        <v>0</v>
      </c>
      <c r="BH20" s="22">
        <f t="shared" si="5"/>
        <v>0</v>
      </c>
      <c r="BI20" s="22">
        <f t="shared" si="5"/>
        <v>0</v>
      </c>
      <c r="BJ20" s="27">
        <f t="shared" si="3"/>
        <v>0</v>
      </c>
      <c r="BK20" s="27" t="str">
        <f t="shared" si="4"/>
        <v>N</v>
      </c>
    </row>
    <row r="21" spans="2:63" x14ac:dyDescent="0.3">
      <c r="B21" s="2">
        <v>6801</v>
      </c>
      <c r="C21" s="9" t="s">
        <v>47</v>
      </c>
      <c r="D21" s="9">
        <v>18</v>
      </c>
      <c r="E21" s="9" t="str">
        <f t="shared" si="2"/>
        <v>S</v>
      </c>
      <c r="F21" s="18">
        <f>IFERROR('Comex Stat 15 | EXP (SCN124)'!F20/'Comex Stat 15 | EXP (SCN124)'!$AF20,"")</f>
        <v>0.16330250663733351</v>
      </c>
      <c r="G21" s="18">
        <f>IFERROR('Comex Stat 15 | EXP (SCN124)'!G20/'Comex Stat 15 | EXP (SCN124)'!$AF20,"")</f>
        <v>0.35128732731218398</v>
      </c>
      <c r="H21" s="18">
        <f>IFERROR('Comex Stat 15 | EXP (SCN124)'!H20/'Comex Stat 15 | EXP (SCN124)'!$AF20,"")</f>
        <v>0</v>
      </c>
      <c r="I21" s="18">
        <f>IFERROR('Comex Stat 15 | EXP (SCN124)'!I20/'Comex Stat 15 | EXP (SCN124)'!$AF20,"")</f>
        <v>9.365166453540251E-2</v>
      </c>
      <c r="J21" s="18">
        <f>IFERROR('Comex Stat 15 | EXP (SCN124)'!J20/'Comex Stat 15 | EXP (SCN124)'!$AF20,"")</f>
        <v>0</v>
      </c>
      <c r="K21" s="18">
        <f>IFERROR('Comex Stat 15 | EXP (SCN124)'!K20/'Comex Stat 15 | EXP (SCN124)'!$AF20,"")</f>
        <v>4.1336555761686876E-8</v>
      </c>
      <c r="L21" s="18">
        <f>IFERROR('Comex Stat 15 | EXP (SCN124)'!L20/'Comex Stat 15 | EXP (SCN124)'!$AF20,"")</f>
        <v>0.10768104413574441</v>
      </c>
      <c r="M21" s="18">
        <f>IFERROR('Comex Stat 15 | EXP (SCN124)'!M20/'Comex Stat 15 | EXP (SCN124)'!$AF20,"")</f>
        <v>1.0986866073496406E-6</v>
      </c>
      <c r="N21" s="18">
        <f>IFERROR('Comex Stat 15 | EXP (SCN124)'!N20/'Comex Stat 15 | EXP (SCN124)'!$AF20,"")</f>
        <v>0</v>
      </c>
      <c r="O21" s="18">
        <f>IFERROR('Comex Stat 15 | EXP (SCN124)'!O20/'Comex Stat 15 | EXP (SCN124)'!$AF20,"")</f>
        <v>9.5150079711207244E-2</v>
      </c>
      <c r="P21" s="18">
        <f>IFERROR('Comex Stat 15 | EXP (SCN124)'!P20/'Comex Stat 15 | EXP (SCN124)'!$AF20,"")</f>
        <v>0</v>
      </c>
      <c r="Q21" s="18">
        <f>IFERROR('Comex Stat 15 | EXP (SCN124)'!Q20/'Comex Stat 15 | EXP (SCN124)'!$AF20,"")</f>
        <v>0</v>
      </c>
      <c r="R21" s="18">
        <f>IFERROR('Comex Stat 15 | EXP (SCN124)'!R20/'Comex Stat 15 | EXP (SCN124)'!$AF20,"")</f>
        <v>4.2329119462317499E-3</v>
      </c>
      <c r="S21" s="18">
        <f>IFERROR('Comex Stat 15 | EXP (SCN124)'!S20/'Comex Stat 15 | EXP (SCN124)'!$AF20,"")</f>
        <v>5.4891890371833477E-7</v>
      </c>
      <c r="T21" s="18">
        <f>IFERROR('Comex Stat 15 | EXP (SCN124)'!T20/'Comex Stat 15 | EXP (SCN124)'!$AF20,"")</f>
        <v>4.2779515613737552E-8</v>
      </c>
      <c r="U21" s="18">
        <f>IFERROR('Comex Stat 15 | EXP (SCN124)'!U20/'Comex Stat 15 | EXP (SCN124)'!$AF20,"")</f>
        <v>0</v>
      </c>
      <c r="V21" s="18">
        <f>IFERROR('Comex Stat 15 | EXP (SCN124)'!V20/'Comex Stat 15 | EXP (SCN124)'!$AF20,"")</f>
        <v>0</v>
      </c>
      <c r="W21" s="18">
        <f>IFERROR('Comex Stat 15 | EXP (SCN124)'!W20/'Comex Stat 15 | EXP (SCN124)'!$AF20,"")</f>
        <v>0</v>
      </c>
      <c r="X21" s="18">
        <f>IFERROR('Comex Stat 15 | EXP (SCN124)'!X20/'Comex Stat 15 | EXP (SCN124)'!$AF20,"")</f>
        <v>0</v>
      </c>
      <c r="Y21" s="18">
        <f>IFERROR('Comex Stat 15 | EXP (SCN124)'!Y20/'Comex Stat 15 | EXP (SCN124)'!$AF20,"")</f>
        <v>0</v>
      </c>
      <c r="Z21" s="18">
        <f>IFERROR('Comex Stat 15 | EXP (SCN124)'!Z20/'Comex Stat 15 | EXP (SCN124)'!$AF20,"")</f>
        <v>0</v>
      </c>
      <c r="AA21" s="18">
        <f>IFERROR('Comex Stat 15 | EXP (SCN124)'!AA20/'Comex Stat 15 | EXP (SCN124)'!$AF20,"")</f>
        <v>0</v>
      </c>
      <c r="AB21" s="18">
        <f>IFERROR('Comex Stat 15 | EXP (SCN124)'!AB20/'Comex Stat 15 | EXP (SCN124)'!$AF20,"")</f>
        <v>0</v>
      </c>
      <c r="AC21" s="18">
        <f>IFERROR('Comex Stat 15 | EXP (SCN124)'!AC20/'Comex Stat 15 | EXP (SCN124)'!$AF20,"")</f>
        <v>3.310319660586834E-7</v>
      </c>
      <c r="AD21" s="18">
        <f>IFERROR('Comex Stat 15 | EXP (SCN124)'!AD20/'Comex Stat 15 | EXP (SCN124)'!$AF20,"")</f>
        <v>6.6483278024467171E-2</v>
      </c>
      <c r="AE21" s="18">
        <f>IFERROR('Comex Stat 15 | EXP (SCN124)'!AE20/'Comex Stat 15 | EXP (SCN124)'!$AF20,"")</f>
        <v>0.11820912494388092</v>
      </c>
      <c r="AF21" s="17">
        <f>IFERROR('Comex Stat 15 | EXP (SCN124)'!AF20/'Comex Stat 15 | EXP (SCN124)'!$AF20,"")</f>
        <v>1</v>
      </c>
      <c r="AH21" s="22">
        <v>0</v>
      </c>
      <c r="AJ21" s="33">
        <f t="shared" si="6"/>
        <v>0</v>
      </c>
      <c r="AK21" s="22">
        <f t="shared" si="6"/>
        <v>0</v>
      </c>
      <c r="AL21" s="22">
        <f t="shared" si="6"/>
        <v>0</v>
      </c>
      <c r="AM21" s="22">
        <f t="shared" si="6"/>
        <v>0</v>
      </c>
      <c r="AN21" s="22">
        <f t="shared" si="6"/>
        <v>0</v>
      </c>
      <c r="AO21" s="22">
        <f t="shared" si="6"/>
        <v>0</v>
      </c>
      <c r="AP21" s="22">
        <f t="shared" si="6"/>
        <v>0</v>
      </c>
      <c r="AQ21" s="22">
        <f t="shared" si="6"/>
        <v>0</v>
      </c>
      <c r="AR21" s="22">
        <f t="shared" si="6"/>
        <v>0</v>
      </c>
      <c r="AS21" s="22">
        <f t="shared" si="6"/>
        <v>0</v>
      </c>
      <c r="AT21" s="22">
        <f t="shared" si="6"/>
        <v>0</v>
      </c>
      <c r="AU21" s="22">
        <f t="shared" si="6"/>
        <v>0</v>
      </c>
      <c r="AV21" s="22">
        <f t="shared" si="6"/>
        <v>0</v>
      </c>
      <c r="AW21" s="22">
        <f t="shared" si="6"/>
        <v>0</v>
      </c>
      <c r="AX21" s="22">
        <f t="shared" si="6"/>
        <v>0</v>
      </c>
      <c r="AY21" s="22">
        <f t="shared" si="6"/>
        <v>0</v>
      </c>
      <c r="AZ21" s="22">
        <f t="shared" si="5"/>
        <v>0</v>
      </c>
      <c r="BA21" s="22">
        <f t="shared" si="5"/>
        <v>0</v>
      </c>
      <c r="BB21" s="22">
        <f t="shared" si="5"/>
        <v>0</v>
      </c>
      <c r="BC21" s="22">
        <f t="shared" si="5"/>
        <v>0</v>
      </c>
      <c r="BD21" s="22">
        <f t="shared" si="5"/>
        <v>0</v>
      </c>
      <c r="BE21" s="22">
        <f t="shared" si="5"/>
        <v>0</v>
      </c>
      <c r="BF21" s="22">
        <f t="shared" si="5"/>
        <v>0</v>
      </c>
      <c r="BG21" s="22">
        <f t="shared" si="5"/>
        <v>0</v>
      </c>
      <c r="BH21" s="22">
        <f t="shared" si="5"/>
        <v>0</v>
      </c>
      <c r="BI21" s="22">
        <f t="shared" si="5"/>
        <v>0</v>
      </c>
      <c r="BJ21" s="27">
        <f t="shared" si="3"/>
        <v>0</v>
      </c>
      <c r="BK21" s="27" t="str">
        <f t="shared" si="4"/>
        <v>N</v>
      </c>
    </row>
    <row r="22" spans="2:63" x14ac:dyDescent="0.3">
      <c r="B22" s="2">
        <v>7911</v>
      </c>
      <c r="C22" s="9" t="s">
        <v>48</v>
      </c>
      <c r="D22" s="9">
        <v>19</v>
      </c>
      <c r="E22" s="9" t="str">
        <f t="shared" si="2"/>
        <v>S</v>
      </c>
      <c r="F22" s="18">
        <f>IFERROR('Comex Stat 15 | EXP (SCN124)'!F21/'Comex Stat 15 | EXP (SCN124)'!$AF21,"")</f>
        <v>1.0125058118622396E-2</v>
      </c>
      <c r="G22" s="18">
        <f>IFERROR('Comex Stat 15 | EXP (SCN124)'!G21/'Comex Stat 15 | EXP (SCN124)'!$AF21,"")</f>
        <v>0.45688041637676241</v>
      </c>
      <c r="H22" s="18">
        <f>IFERROR('Comex Stat 15 | EXP (SCN124)'!H21/'Comex Stat 15 | EXP (SCN124)'!$AF21,"")</f>
        <v>0</v>
      </c>
      <c r="I22" s="18">
        <f>IFERROR('Comex Stat 15 | EXP (SCN124)'!I21/'Comex Stat 15 | EXP (SCN124)'!$AF21,"")</f>
        <v>3.3686651655488744E-3</v>
      </c>
      <c r="J22" s="18">
        <f>IFERROR('Comex Stat 15 | EXP (SCN124)'!J21/'Comex Stat 15 | EXP (SCN124)'!$AF21,"")</f>
        <v>1.9718274327367629E-3</v>
      </c>
      <c r="K22" s="18">
        <f>IFERROR('Comex Stat 15 | EXP (SCN124)'!K21/'Comex Stat 15 | EXP (SCN124)'!$AF21,"")</f>
        <v>2.4881642280372016E-2</v>
      </c>
      <c r="L22" s="18">
        <f>IFERROR('Comex Stat 15 | EXP (SCN124)'!L21/'Comex Stat 15 | EXP (SCN124)'!$AF21,"")</f>
        <v>1.3881781116206839E-6</v>
      </c>
      <c r="M22" s="18">
        <f>IFERROR('Comex Stat 15 | EXP (SCN124)'!M21/'Comex Stat 15 | EXP (SCN124)'!$AF21,"")</f>
        <v>2.8228864774549082E-4</v>
      </c>
      <c r="N22" s="18">
        <f>IFERROR('Comex Stat 15 | EXP (SCN124)'!N21/'Comex Stat 15 | EXP (SCN124)'!$AF21,"")</f>
        <v>0</v>
      </c>
      <c r="O22" s="18">
        <f>IFERROR('Comex Stat 15 | EXP (SCN124)'!O21/'Comex Stat 15 | EXP (SCN124)'!$AF21,"")</f>
        <v>0</v>
      </c>
      <c r="P22" s="18">
        <f>IFERROR('Comex Stat 15 | EXP (SCN124)'!P21/'Comex Stat 15 | EXP (SCN124)'!$AF21,"")</f>
        <v>0</v>
      </c>
      <c r="Q22" s="18">
        <f>IFERROR('Comex Stat 15 | EXP (SCN124)'!Q21/'Comex Stat 15 | EXP (SCN124)'!$AF21,"")</f>
        <v>0</v>
      </c>
      <c r="R22" s="18">
        <f>IFERROR('Comex Stat 15 | EXP (SCN124)'!R21/'Comex Stat 15 | EXP (SCN124)'!$AF21,"")</f>
        <v>0</v>
      </c>
      <c r="S22" s="18">
        <f>IFERROR('Comex Stat 15 | EXP (SCN124)'!S21/'Comex Stat 15 | EXP (SCN124)'!$AF21,"")</f>
        <v>0</v>
      </c>
      <c r="T22" s="18">
        <f>IFERROR('Comex Stat 15 | EXP (SCN124)'!T21/'Comex Stat 15 | EXP (SCN124)'!$AF21,"")</f>
        <v>1.9840917149294168E-3</v>
      </c>
      <c r="U22" s="18">
        <f>IFERROR('Comex Stat 15 | EXP (SCN124)'!U21/'Comex Stat 15 | EXP (SCN124)'!$AF21,"")</f>
        <v>0</v>
      </c>
      <c r="V22" s="18">
        <f>IFERROR('Comex Stat 15 | EXP (SCN124)'!V21/'Comex Stat 15 | EXP (SCN124)'!$AF21,"")</f>
        <v>0</v>
      </c>
      <c r="W22" s="18">
        <f>IFERROR('Comex Stat 15 | EXP (SCN124)'!W21/'Comex Stat 15 | EXP (SCN124)'!$AF21,"")</f>
        <v>0</v>
      </c>
      <c r="X22" s="18">
        <f>IFERROR('Comex Stat 15 | EXP (SCN124)'!X21/'Comex Stat 15 | EXP (SCN124)'!$AF21,"")</f>
        <v>0</v>
      </c>
      <c r="Y22" s="18">
        <f>IFERROR('Comex Stat 15 | EXP (SCN124)'!Y21/'Comex Stat 15 | EXP (SCN124)'!$AF21,"")</f>
        <v>0</v>
      </c>
      <c r="Z22" s="18">
        <f>IFERROR('Comex Stat 15 | EXP (SCN124)'!Z21/'Comex Stat 15 | EXP (SCN124)'!$AF21,"")</f>
        <v>0</v>
      </c>
      <c r="AA22" s="18">
        <f>IFERROR('Comex Stat 15 | EXP (SCN124)'!AA21/'Comex Stat 15 | EXP (SCN124)'!$AF21,"")</f>
        <v>0</v>
      </c>
      <c r="AB22" s="18">
        <f>IFERROR('Comex Stat 15 | EXP (SCN124)'!AB21/'Comex Stat 15 | EXP (SCN124)'!$AF21,"")</f>
        <v>0</v>
      </c>
      <c r="AC22" s="18">
        <f>IFERROR('Comex Stat 15 | EXP (SCN124)'!AC21/'Comex Stat 15 | EXP (SCN124)'!$AF21,"")</f>
        <v>0</v>
      </c>
      <c r="AD22" s="18">
        <f>IFERROR('Comex Stat 15 | EXP (SCN124)'!AD21/'Comex Stat 15 | EXP (SCN124)'!$AF21,"")</f>
        <v>0.14025212827909891</v>
      </c>
      <c r="AE22" s="18">
        <f>IFERROR('Comex Stat 15 | EXP (SCN124)'!AE21/'Comex Stat 15 | EXP (SCN124)'!$AF21,"")</f>
        <v>0.3602524938060721</v>
      </c>
      <c r="AF22" s="17">
        <f>IFERROR('Comex Stat 15 | EXP (SCN124)'!AF21/'Comex Stat 15 | EXP (SCN124)'!$AF21,"")</f>
        <v>1</v>
      </c>
      <c r="AH22" s="22">
        <v>0</v>
      </c>
      <c r="AJ22" s="33">
        <f t="shared" si="6"/>
        <v>0</v>
      </c>
      <c r="AK22" s="22">
        <f t="shared" si="6"/>
        <v>0</v>
      </c>
      <c r="AL22" s="22">
        <f t="shared" si="6"/>
        <v>0</v>
      </c>
      <c r="AM22" s="22">
        <f t="shared" si="6"/>
        <v>0</v>
      </c>
      <c r="AN22" s="22">
        <f t="shared" si="6"/>
        <v>0</v>
      </c>
      <c r="AO22" s="22">
        <f t="shared" si="6"/>
        <v>0</v>
      </c>
      <c r="AP22" s="22">
        <f t="shared" si="6"/>
        <v>0</v>
      </c>
      <c r="AQ22" s="22">
        <f t="shared" si="6"/>
        <v>0</v>
      </c>
      <c r="AR22" s="22">
        <f t="shared" si="6"/>
        <v>0</v>
      </c>
      <c r="AS22" s="22">
        <f t="shared" si="6"/>
        <v>0</v>
      </c>
      <c r="AT22" s="22">
        <f t="shared" si="6"/>
        <v>0</v>
      </c>
      <c r="AU22" s="22">
        <f t="shared" si="6"/>
        <v>0</v>
      </c>
      <c r="AV22" s="22">
        <f t="shared" si="6"/>
        <v>0</v>
      </c>
      <c r="AW22" s="22">
        <f t="shared" si="6"/>
        <v>0</v>
      </c>
      <c r="AX22" s="22">
        <f t="shared" si="6"/>
        <v>0</v>
      </c>
      <c r="AY22" s="22">
        <f t="shared" si="6"/>
        <v>0</v>
      </c>
      <c r="AZ22" s="22">
        <f t="shared" si="5"/>
        <v>0</v>
      </c>
      <c r="BA22" s="22">
        <f t="shared" si="5"/>
        <v>0</v>
      </c>
      <c r="BB22" s="22">
        <f t="shared" si="5"/>
        <v>0</v>
      </c>
      <c r="BC22" s="22">
        <f t="shared" si="5"/>
        <v>0</v>
      </c>
      <c r="BD22" s="22">
        <f t="shared" si="5"/>
        <v>0</v>
      </c>
      <c r="BE22" s="22">
        <f t="shared" si="5"/>
        <v>0</v>
      </c>
      <c r="BF22" s="22">
        <f t="shared" si="5"/>
        <v>0</v>
      </c>
      <c r="BG22" s="22">
        <f t="shared" si="5"/>
        <v>0</v>
      </c>
      <c r="BH22" s="22">
        <f t="shared" si="5"/>
        <v>0</v>
      </c>
      <c r="BI22" s="22">
        <f t="shared" si="5"/>
        <v>0</v>
      </c>
      <c r="BJ22" s="27">
        <f t="shared" si="3"/>
        <v>0</v>
      </c>
      <c r="BK22" s="27" t="str">
        <f t="shared" si="4"/>
        <v>N</v>
      </c>
    </row>
    <row r="23" spans="2:63" x14ac:dyDescent="0.3">
      <c r="B23" s="2">
        <v>7921</v>
      </c>
      <c r="C23" s="9" t="s">
        <v>49</v>
      </c>
      <c r="D23" s="9">
        <v>20</v>
      </c>
      <c r="E23" s="9" t="str">
        <f t="shared" si="2"/>
        <v>S</v>
      </c>
      <c r="F23" s="18">
        <f>IFERROR('Comex Stat 15 | EXP (SCN124)'!F22/'Comex Stat 15 | EXP (SCN124)'!$AF22,"")</f>
        <v>5.0493761259012594E-2</v>
      </c>
      <c r="G23" s="18">
        <f>IFERROR('Comex Stat 15 | EXP (SCN124)'!G22/'Comex Stat 15 | EXP (SCN124)'!$AF22,"")</f>
        <v>0.1615091084897928</v>
      </c>
      <c r="H23" s="18">
        <f>IFERROR('Comex Stat 15 | EXP (SCN124)'!H22/'Comex Stat 15 | EXP (SCN124)'!$AF22,"")</f>
        <v>1.3236831529130524E-3</v>
      </c>
      <c r="I23" s="18">
        <f>IFERROR('Comex Stat 15 | EXP (SCN124)'!I22/'Comex Stat 15 | EXP (SCN124)'!$AF22,"")</f>
        <v>9.9054906440086521E-2</v>
      </c>
      <c r="J23" s="18">
        <f>IFERROR('Comex Stat 15 | EXP (SCN124)'!J22/'Comex Stat 15 | EXP (SCN124)'!$AF22,"")</f>
        <v>4.8950992890980943E-6</v>
      </c>
      <c r="K23" s="18">
        <f>IFERROR('Comex Stat 15 | EXP (SCN124)'!K22/'Comex Stat 15 | EXP (SCN124)'!$AF22,"")</f>
        <v>1.8215915649602656E-2</v>
      </c>
      <c r="L23" s="18">
        <f>IFERROR('Comex Stat 15 | EXP (SCN124)'!L22/'Comex Stat 15 | EXP (SCN124)'!$AF22,"")</f>
        <v>4.1592751791591341E-4</v>
      </c>
      <c r="M23" s="18">
        <f>IFERROR('Comex Stat 15 | EXP (SCN124)'!M22/'Comex Stat 15 | EXP (SCN124)'!$AF22,"")</f>
        <v>1.7999397409417686E-5</v>
      </c>
      <c r="N23" s="18">
        <f>IFERROR('Comex Stat 15 | EXP (SCN124)'!N22/'Comex Stat 15 | EXP (SCN124)'!$AF22,"")</f>
        <v>0</v>
      </c>
      <c r="O23" s="18">
        <f>IFERROR('Comex Stat 15 | EXP (SCN124)'!O22/'Comex Stat 15 | EXP (SCN124)'!$AF22,"")</f>
        <v>1.6591898722420398E-5</v>
      </c>
      <c r="P23" s="18">
        <f>IFERROR('Comex Stat 15 | EXP (SCN124)'!P22/'Comex Stat 15 | EXP (SCN124)'!$AF22,"")</f>
        <v>1.6025612663665963E-4</v>
      </c>
      <c r="Q23" s="18">
        <f>IFERROR('Comex Stat 15 | EXP (SCN124)'!Q22/'Comex Stat 15 | EXP (SCN124)'!$AF22,"")</f>
        <v>0</v>
      </c>
      <c r="R23" s="18">
        <f>IFERROR('Comex Stat 15 | EXP (SCN124)'!R22/'Comex Stat 15 | EXP (SCN124)'!$AF22,"")</f>
        <v>1.7087404756244403E-3</v>
      </c>
      <c r="S23" s="18">
        <f>IFERROR('Comex Stat 15 | EXP (SCN124)'!S22/'Comex Stat 15 | EXP (SCN124)'!$AF22,"")</f>
        <v>2.5986942904104177E-7</v>
      </c>
      <c r="T23" s="18">
        <f>IFERROR('Comex Stat 15 | EXP (SCN124)'!T22/'Comex Stat 15 | EXP (SCN124)'!$AF22,"")</f>
        <v>1.491689885270861E-3</v>
      </c>
      <c r="U23" s="18">
        <f>IFERROR('Comex Stat 15 | EXP (SCN124)'!U22/'Comex Stat 15 | EXP (SCN124)'!$AF22,"")</f>
        <v>3.2743548059171264E-6</v>
      </c>
      <c r="V23" s="18">
        <f>IFERROR('Comex Stat 15 | EXP (SCN124)'!V22/'Comex Stat 15 | EXP (SCN124)'!$AF22,"")</f>
        <v>0</v>
      </c>
      <c r="W23" s="18">
        <f>IFERROR('Comex Stat 15 | EXP (SCN124)'!W22/'Comex Stat 15 | EXP (SCN124)'!$AF22,"")</f>
        <v>0</v>
      </c>
      <c r="X23" s="18">
        <f>IFERROR('Comex Stat 15 | EXP (SCN124)'!X22/'Comex Stat 15 | EXP (SCN124)'!$AF22,"")</f>
        <v>0</v>
      </c>
      <c r="Y23" s="18">
        <f>IFERROR('Comex Stat 15 | EXP (SCN124)'!Y22/'Comex Stat 15 | EXP (SCN124)'!$AF22,"")</f>
        <v>0</v>
      </c>
      <c r="Z23" s="18">
        <f>IFERROR('Comex Stat 15 | EXP (SCN124)'!Z22/'Comex Stat 15 | EXP (SCN124)'!$AF22,"")</f>
        <v>0</v>
      </c>
      <c r="AA23" s="18">
        <f>IFERROR('Comex Stat 15 | EXP (SCN124)'!AA22/'Comex Stat 15 | EXP (SCN124)'!$AF22,"")</f>
        <v>0</v>
      </c>
      <c r="AB23" s="18">
        <f>IFERROR('Comex Stat 15 | EXP (SCN124)'!AB22/'Comex Stat 15 | EXP (SCN124)'!$AF22,"")</f>
        <v>0</v>
      </c>
      <c r="AC23" s="18">
        <f>IFERROR('Comex Stat 15 | EXP (SCN124)'!AC22/'Comex Stat 15 | EXP (SCN124)'!$AF22,"")</f>
        <v>0</v>
      </c>
      <c r="AD23" s="18">
        <f>IFERROR('Comex Stat 15 | EXP (SCN124)'!AD22/'Comex Stat 15 | EXP (SCN124)'!$AF22,"")</f>
        <v>0.49431292970893354</v>
      </c>
      <c r="AE23" s="18">
        <f>IFERROR('Comex Stat 15 | EXP (SCN124)'!AE22/'Comex Stat 15 | EXP (SCN124)'!$AF22,"")</f>
        <v>0.17127006067455505</v>
      </c>
      <c r="AF23" s="17">
        <f>IFERROR('Comex Stat 15 | EXP (SCN124)'!AF22/'Comex Stat 15 | EXP (SCN124)'!$AF22,"")</f>
        <v>1</v>
      </c>
      <c r="AH23" s="22">
        <v>0</v>
      </c>
      <c r="AJ23" s="33">
        <f t="shared" si="6"/>
        <v>0</v>
      </c>
      <c r="AK23" s="22">
        <f t="shared" si="6"/>
        <v>0</v>
      </c>
      <c r="AL23" s="22">
        <f t="shared" si="6"/>
        <v>0</v>
      </c>
      <c r="AM23" s="22">
        <f t="shared" si="6"/>
        <v>0</v>
      </c>
      <c r="AN23" s="22">
        <f t="shared" si="6"/>
        <v>0</v>
      </c>
      <c r="AO23" s="22">
        <f t="shared" si="6"/>
        <v>0</v>
      </c>
      <c r="AP23" s="22">
        <f t="shared" si="6"/>
        <v>0</v>
      </c>
      <c r="AQ23" s="22">
        <f t="shared" si="6"/>
        <v>0</v>
      </c>
      <c r="AR23" s="22">
        <f t="shared" si="6"/>
        <v>0</v>
      </c>
      <c r="AS23" s="22">
        <f t="shared" si="6"/>
        <v>0</v>
      </c>
      <c r="AT23" s="22">
        <f t="shared" si="6"/>
        <v>0</v>
      </c>
      <c r="AU23" s="22">
        <f t="shared" si="6"/>
        <v>0</v>
      </c>
      <c r="AV23" s="22">
        <f t="shared" si="6"/>
        <v>0</v>
      </c>
      <c r="AW23" s="22">
        <f t="shared" si="6"/>
        <v>0</v>
      </c>
      <c r="AX23" s="22">
        <f t="shared" si="6"/>
        <v>0</v>
      </c>
      <c r="AY23" s="22">
        <f t="shared" si="6"/>
        <v>0</v>
      </c>
      <c r="AZ23" s="22">
        <f t="shared" si="5"/>
        <v>0</v>
      </c>
      <c r="BA23" s="22">
        <f t="shared" si="5"/>
        <v>0</v>
      </c>
      <c r="BB23" s="22">
        <f t="shared" si="5"/>
        <v>0</v>
      </c>
      <c r="BC23" s="22">
        <f t="shared" si="5"/>
        <v>0</v>
      </c>
      <c r="BD23" s="22">
        <f t="shared" si="5"/>
        <v>0</v>
      </c>
      <c r="BE23" s="22">
        <f t="shared" si="5"/>
        <v>0</v>
      </c>
      <c r="BF23" s="22">
        <f t="shared" si="5"/>
        <v>0</v>
      </c>
      <c r="BG23" s="22">
        <f t="shared" si="5"/>
        <v>0</v>
      </c>
      <c r="BH23" s="22">
        <f t="shared" si="5"/>
        <v>0</v>
      </c>
      <c r="BI23" s="22">
        <f t="shared" si="5"/>
        <v>0</v>
      </c>
      <c r="BJ23" s="27">
        <f t="shared" si="3"/>
        <v>0</v>
      </c>
      <c r="BK23" s="27" t="str">
        <f t="shared" si="4"/>
        <v>N</v>
      </c>
    </row>
    <row r="24" spans="2:63" x14ac:dyDescent="0.3">
      <c r="B24" s="2">
        <v>10911</v>
      </c>
      <c r="C24" s="9" t="s">
        <v>50</v>
      </c>
      <c r="D24" s="9">
        <v>21</v>
      </c>
      <c r="E24" s="9" t="str">
        <f t="shared" si="2"/>
        <v>S</v>
      </c>
      <c r="F24" s="18">
        <f>IFERROR('Comex Stat 15 | EXP (SCN124)'!F23/'Comex Stat 15 | EXP (SCN124)'!$AF23,"")</f>
        <v>4.8284952823794428E-2</v>
      </c>
      <c r="G24" s="18">
        <f>IFERROR('Comex Stat 15 | EXP (SCN124)'!G23/'Comex Stat 15 | EXP (SCN124)'!$AF23,"")</f>
        <v>6.9019985778627946E-2</v>
      </c>
      <c r="H24" s="18">
        <f>IFERROR('Comex Stat 15 | EXP (SCN124)'!H23/'Comex Stat 15 | EXP (SCN124)'!$AF23,"")</f>
        <v>8.6736884362968239E-2</v>
      </c>
      <c r="I24" s="18">
        <f>IFERROR('Comex Stat 15 | EXP (SCN124)'!I23/'Comex Stat 15 | EXP (SCN124)'!$AF23,"")</f>
        <v>4.529450725761674E-5</v>
      </c>
      <c r="J24" s="18">
        <f>IFERROR('Comex Stat 15 | EXP (SCN124)'!J23/'Comex Stat 15 | EXP (SCN124)'!$AF23,"")</f>
        <v>1.3673135846370298E-3</v>
      </c>
      <c r="K24" s="18">
        <f>IFERROR('Comex Stat 15 | EXP (SCN124)'!K23/'Comex Stat 15 | EXP (SCN124)'!$AF23,"")</f>
        <v>1.3493255755589891E-3</v>
      </c>
      <c r="L24" s="18">
        <f>IFERROR('Comex Stat 15 | EXP (SCN124)'!L23/'Comex Stat 15 | EXP (SCN124)'!$AF23,"")</f>
        <v>1.346433307754397E-3</v>
      </c>
      <c r="M24" s="18">
        <f>IFERROR('Comex Stat 15 | EXP (SCN124)'!M23/'Comex Stat 15 | EXP (SCN124)'!$AF23,"")</f>
        <v>2.4406135354702609E-3</v>
      </c>
      <c r="N24" s="18">
        <f>IFERROR('Comex Stat 15 | EXP (SCN124)'!N23/'Comex Stat 15 | EXP (SCN124)'!$AF23,"")</f>
        <v>7.7809217370614997E-2</v>
      </c>
      <c r="O24" s="18">
        <f>IFERROR('Comex Stat 15 | EXP (SCN124)'!O23/'Comex Stat 15 | EXP (SCN124)'!$AF23,"")</f>
        <v>4.0213788474872586E-2</v>
      </c>
      <c r="P24" s="18">
        <f>IFERROR('Comex Stat 15 | EXP (SCN124)'!P23/'Comex Stat 15 | EXP (SCN124)'!$AF23,"")</f>
        <v>8.4253033519665556E-4</v>
      </c>
      <c r="Q24" s="18">
        <f>IFERROR('Comex Stat 15 | EXP (SCN124)'!Q23/'Comex Stat 15 | EXP (SCN124)'!$AF23,"")</f>
        <v>0</v>
      </c>
      <c r="R24" s="18">
        <f>IFERROR('Comex Stat 15 | EXP (SCN124)'!R23/'Comex Stat 15 | EXP (SCN124)'!$AF23,"")</f>
        <v>1.4172937203253257E-3</v>
      </c>
      <c r="S24" s="18">
        <f>IFERROR('Comex Stat 15 | EXP (SCN124)'!S23/'Comex Stat 15 | EXP (SCN124)'!$AF23,"")</f>
        <v>1.2452228120739496E-3</v>
      </c>
      <c r="T24" s="18">
        <f>IFERROR('Comex Stat 15 | EXP (SCN124)'!T23/'Comex Stat 15 | EXP (SCN124)'!$AF23,"")</f>
        <v>2.2256846526908841E-5</v>
      </c>
      <c r="U24" s="18">
        <f>IFERROR('Comex Stat 15 | EXP (SCN124)'!U23/'Comex Stat 15 | EXP (SCN124)'!$AF23,"")</f>
        <v>1.1272828555476272E-5</v>
      </c>
      <c r="V24" s="18">
        <f>IFERROR('Comex Stat 15 | EXP (SCN124)'!V23/'Comex Stat 15 | EXP (SCN124)'!$AF23,"")</f>
        <v>2.4071233990473483E-3</v>
      </c>
      <c r="W24" s="18">
        <f>IFERROR('Comex Stat 15 | EXP (SCN124)'!W23/'Comex Stat 15 | EXP (SCN124)'!$AF23,"")</f>
        <v>0</v>
      </c>
      <c r="X24" s="18">
        <f>IFERROR('Comex Stat 15 | EXP (SCN124)'!X23/'Comex Stat 15 | EXP (SCN124)'!$AF23,"")</f>
        <v>0</v>
      </c>
      <c r="Y24" s="18">
        <f>IFERROR('Comex Stat 15 | EXP (SCN124)'!Y23/'Comex Stat 15 | EXP (SCN124)'!$AF23,"")</f>
        <v>3.7918763567018393E-4</v>
      </c>
      <c r="Z24" s="18">
        <f>IFERROR('Comex Stat 15 | EXP (SCN124)'!Z23/'Comex Stat 15 | EXP (SCN124)'!$AF23,"")</f>
        <v>0</v>
      </c>
      <c r="AA24" s="18">
        <f>IFERROR('Comex Stat 15 | EXP (SCN124)'!AA23/'Comex Stat 15 | EXP (SCN124)'!$AF23,"")</f>
        <v>0</v>
      </c>
      <c r="AB24" s="18">
        <f>IFERROR('Comex Stat 15 | EXP (SCN124)'!AB23/'Comex Stat 15 | EXP (SCN124)'!$AF23,"")</f>
        <v>6.8567318963083846E-5</v>
      </c>
      <c r="AC24" s="18">
        <f>IFERROR('Comex Stat 15 | EXP (SCN124)'!AC23/'Comex Stat 15 | EXP (SCN124)'!$AF23,"")</f>
        <v>2.8925650877459916E-7</v>
      </c>
      <c r="AD24" s="18">
        <f>IFERROR('Comex Stat 15 | EXP (SCN124)'!AD23/'Comex Stat 15 | EXP (SCN124)'!$AF23,"")</f>
        <v>0.1476413535243731</v>
      </c>
      <c r="AE24" s="18">
        <f>IFERROR('Comex Stat 15 | EXP (SCN124)'!AE23/'Comex Stat 15 | EXP (SCN124)'!$AF23,"")</f>
        <v>0.51735109300120274</v>
      </c>
      <c r="AF24" s="17">
        <f>IFERROR('Comex Stat 15 | EXP (SCN124)'!AF23/'Comex Stat 15 | EXP (SCN124)'!$AF23,"")</f>
        <v>1</v>
      </c>
      <c r="AH24" s="22">
        <v>0</v>
      </c>
      <c r="AJ24" s="33">
        <f t="shared" si="6"/>
        <v>0</v>
      </c>
      <c r="AK24" s="22">
        <f t="shared" si="6"/>
        <v>0</v>
      </c>
      <c r="AL24" s="22">
        <f t="shared" si="6"/>
        <v>0</v>
      </c>
      <c r="AM24" s="22">
        <f t="shared" si="6"/>
        <v>0</v>
      </c>
      <c r="AN24" s="22">
        <f t="shared" si="6"/>
        <v>0</v>
      </c>
      <c r="AO24" s="22">
        <f t="shared" si="6"/>
        <v>0</v>
      </c>
      <c r="AP24" s="22">
        <f t="shared" si="6"/>
        <v>0</v>
      </c>
      <c r="AQ24" s="22">
        <f t="shared" si="6"/>
        <v>0</v>
      </c>
      <c r="AR24" s="22">
        <f t="shared" si="6"/>
        <v>0</v>
      </c>
      <c r="AS24" s="22">
        <f t="shared" si="6"/>
        <v>0</v>
      </c>
      <c r="AT24" s="22">
        <f t="shared" si="6"/>
        <v>0</v>
      </c>
      <c r="AU24" s="22">
        <f t="shared" si="6"/>
        <v>0</v>
      </c>
      <c r="AV24" s="22">
        <f t="shared" si="6"/>
        <v>0</v>
      </c>
      <c r="AW24" s="22">
        <f t="shared" si="6"/>
        <v>0</v>
      </c>
      <c r="AX24" s="22">
        <f t="shared" si="6"/>
        <v>0</v>
      </c>
      <c r="AY24" s="22">
        <f t="shared" si="6"/>
        <v>0</v>
      </c>
      <c r="AZ24" s="22">
        <f t="shared" si="5"/>
        <v>0</v>
      </c>
      <c r="BA24" s="22">
        <f t="shared" si="5"/>
        <v>0</v>
      </c>
      <c r="BB24" s="22">
        <f t="shared" si="5"/>
        <v>0</v>
      </c>
      <c r="BC24" s="22">
        <f t="shared" si="5"/>
        <v>0</v>
      </c>
      <c r="BD24" s="22">
        <f t="shared" si="5"/>
        <v>0</v>
      </c>
      <c r="BE24" s="22">
        <f t="shared" si="5"/>
        <v>0</v>
      </c>
      <c r="BF24" s="22">
        <f t="shared" si="5"/>
        <v>0</v>
      </c>
      <c r="BG24" s="22">
        <f t="shared" si="5"/>
        <v>0</v>
      </c>
      <c r="BH24" s="22">
        <f t="shared" si="5"/>
        <v>0</v>
      </c>
      <c r="BI24" s="22">
        <f t="shared" si="5"/>
        <v>0</v>
      </c>
      <c r="BJ24" s="27">
        <f t="shared" si="3"/>
        <v>0</v>
      </c>
      <c r="BK24" s="27" t="str">
        <f t="shared" si="4"/>
        <v>N</v>
      </c>
    </row>
    <row r="25" spans="2:63" x14ac:dyDescent="0.3">
      <c r="B25" s="2">
        <v>10912</v>
      </c>
      <c r="C25" s="9" t="s">
        <v>51</v>
      </c>
      <c r="D25" s="9">
        <v>22</v>
      </c>
      <c r="E25" s="9" t="str">
        <f t="shared" si="2"/>
        <v>S</v>
      </c>
      <c r="F25" s="18">
        <f>IFERROR('Comex Stat 15 | EXP (SCN124)'!F24/'Comex Stat 15 | EXP (SCN124)'!$AF24,"")</f>
        <v>5.3474267801468633E-4</v>
      </c>
      <c r="G25" s="18">
        <f>IFERROR('Comex Stat 15 | EXP (SCN124)'!G24/'Comex Stat 15 | EXP (SCN124)'!$AF24,"")</f>
        <v>8.1526868441133271E-3</v>
      </c>
      <c r="H25" s="18">
        <f>IFERROR('Comex Stat 15 | EXP (SCN124)'!H24/'Comex Stat 15 | EXP (SCN124)'!$AF24,"")</f>
        <v>0.53670938789292366</v>
      </c>
      <c r="I25" s="18">
        <f>IFERROR('Comex Stat 15 | EXP (SCN124)'!I24/'Comex Stat 15 | EXP (SCN124)'!$AF24,"")</f>
        <v>0</v>
      </c>
      <c r="J25" s="18">
        <f>IFERROR('Comex Stat 15 | EXP (SCN124)'!J24/'Comex Stat 15 | EXP (SCN124)'!$AF24,"")</f>
        <v>4.4665564760038143E-4</v>
      </c>
      <c r="K25" s="18">
        <f>IFERROR('Comex Stat 15 | EXP (SCN124)'!K24/'Comex Stat 15 | EXP (SCN124)'!$AF24,"")</f>
        <v>2.7126382549637503E-2</v>
      </c>
      <c r="L25" s="18">
        <f>IFERROR('Comex Stat 15 | EXP (SCN124)'!L24/'Comex Stat 15 | EXP (SCN124)'!$AF24,"")</f>
        <v>4.4992241614556859E-2</v>
      </c>
      <c r="M25" s="18">
        <f>IFERROR('Comex Stat 15 | EXP (SCN124)'!M24/'Comex Stat 15 | EXP (SCN124)'!$AF24,"")</f>
        <v>3.8689340911508656E-3</v>
      </c>
      <c r="N25" s="18">
        <f>IFERROR('Comex Stat 15 | EXP (SCN124)'!N24/'Comex Stat 15 | EXP (SCN124)'!$AF24,"")</f>
        <v>3.9850775897844436E-2</v>
      </c>
      <c r="O25" s="18">
        <f>IFERROR('Comex Stat 15 | EXP (SCN124)'!O24/'Comex Stat 15 | EXP (SCN124)'!$AF24,"")</f>
        <v>1.6791187334432373E-2</v>
      </c>
      <c r="P25" s="18">
        <f>IFERROR('Comex Stat 15 | EXP (SCN124)'!P24/'Comex Stat 15 | EXP (SCN124)'!$AF24,"")</f>
        <v>0</v>
      </c>
      <c r="Q25" s="18">
        <f>IFERROR('Comex Stat 15 | EXP (SCN124)'!Q24/'Comex Stat 15 | EXP (SCN124)'!$AF24,"")</f>
        <v>0</v>
      </c>
      <c r="R25" s="18">
        <f>IFERROR('Comex Stat 15 | EXP (SCN124)'!R24/'Comex Stat 15 | EXP (SCN124)'!$AF24,"")</f>
        <v>0</v>
      </c>
      <c r="S25" s="18">
        <f>IFERROR('Comex Stat 15 | EXP (SCN124)'!S24/'Comex Stat 15 | EXP (SCN124)'!$AF24,"")</f>
        <v>2.8481735985648716E-3</v>
      </c>
      <c r="T25" s="18">
        <f>IFERROR('Comex Stat 15 | EXP (SCN124)'!T24/'Comex Stat 15 | EXP (SCN124)'!$AF24,"")</f>
        <v>0</v>
      </c>
      <c r="U25" s="18">
        <f>IFERROR('Comex Stat 15 | EXP (SCN124)'!U24/'Comex Stat 15 | EXP (SCN124)'!$AF24,"")</f>
        <v>0</v>
      </c>
      <c r="V25" s="18">
        <f>IFERROR('Comex Stat 15 | EXP (SCN124)'!V24/'Comex Stat 15 | EXP (SCN124)'!$AF24,"")</f>
        <v>2.9630473525540734E-4</v>
      </c>
      <c r="W25" s="18">
        <f>IFERROR('Comex Stat 15 | EXP (SCN124)'!W24/'Comex Stat 15 | EXP (SCN124)'!$AF24,"")</f>
        <v>0</v>
      </c>
      <c r="X25" s="18">
        <f>IFERROR('Comex Stat 15 | EXP (SCN124)'!X24/'Comex Stat 15 | EXP (SCN124)'!$AF24,"")</f>
        <v>0</v>
      </c>
      <c r="Y25" s="18">
        <f>IFERROR('Comex Stat 15 | EXP (SCN124)'!Y24/'Comex Stat 15 | EXP (SCN124)'!$AF24,"")</f>
        <v>1.2059146416897512E-3</v>
      </c>
      <c r="Z25" s="18">
        <f>IFERROR('Comex Stat 15 | EXP (SCN124)'!Z24/'Comex Stat 15 | EXP (SCN124)'!$AF24,"")</f>
        <v>0</v>
      </c>
      <c r="AA25" s="18">
        <f>IFERROR('Comex Stat 15 | EXP (SCN124)'!AA24/'Comex Stat 15 | EXP (SCN124)'!$AF24,"")</f>
        <v>0</v>
      </c>
      <c r="AB25" s="18">
        <f>IFERROR('Comex Stat 15 | EXP (SCN124)'!AB24/'Comex Stat 15 | EXP (SCN124)'!$AF24,"")</f>
        <v>1.9450356633291969E-4</v>
      </c>
      <c r="AC25" s="18">
        <f>IFERROR('Comex Stat 15 | EXP (SCN124)'!AC24/'Comex Stat 15 | EXP (SCN124)'!$AF24,"")</f>
        <v>0</v>
      </c>
      <c r="AD25" s="18">
        <f>IFERROR('Comex Stat 15 | EXP (SCN124)'!AD24/'Comex Stat 15 | EXP (SCN124)'!$AF24,"")</f>
        <v>7.038339224532677E-4</v>
      </c>
      <c r="AE25" s="18">
        <f>IFERROR('Comex Stat 15 | EXP (SCN124)'!AE24/'Comex Stat 15 | EXP (SCN124)'!$AF24,"")</f>
        <v>0.31627827498542971</v>
      </c>
      <c r="AF25" s="17">
        <f>IFERROR('Comex Stat 15 | EXP (SCN124)'!AF24/'Comex Stat 15 | EXP (SCN124)'!$AF24,"")</f>
        <v>1</v>
      </c>
      <c r="AH25" s="22">
        <v>0</v>
      </c>
      <c r="AJ25" s="33">
        <f t="shared" si="6"/>
        <v>0</v>
      </c>
      <c r="AK25" s="22">
        <f t="shared" si="6"/>
        <v>0</v>
      </c>
      <c r="AL25" s="22">
        <f t="shared" si="6"/>
        <v>0</v>
      </c>
      <c r="AM25" s="22">
        <f t="shared" si="6"/>
        <v>0</v>
      </c>
      <c r="AN25" s="22">
        <f t="shared" si="6"/>
        <v>0</v>
      </c>
      <c r="AO25" s="22">
        <f t="shared" si="6"/>
        <v>0</v>
      </c>
      <c r="AP25" s="22">
        <f t="shared" si="6"/>
        <v>0</v>
      </c>
      <c r="AQ25" s="22">
        <f t="shared" si="6"/>
        <v>0</v>
      </c>
      <c r="AR25" s="22">
        <f t="shared" si="6"/>
        <v>0</v>
      </c>
      <c r="AS25" s="22">
        <f t="shared" si="6"/>
        <v>0</v>
      </c>
      <c r="AT25" s="22">
        <f t="shared" si="6"/>
        <v>0</v>
      </c>
      <c r="AU25" s="22">
        <f t="shared" si="6"/>
        <v>0</v>
      </c>
      <c r="AV25" s="22">
        <f t="shared" si="6"/>
        <v>0</v>
      </c>
      <c r="AW25" s="22">
        <f t="shared" si="6"/>
        <v>0</v>
      </c>
      <c r="AX25" s="22">
        <f t="shared" si="6"/>
        <v>0</v>
      </c>
      <c r="AY25" s="22">
        <f t="shared" si="6"/>
        <v>0</v>
      </c>
      <c r="AZ25" s="22">
        <f t="shared" si="5"/>
        <v>0</v>
      </c>
      <c r="BA25" s="22">
        <f t="shared" si="5"/>
        <v>0</v>
      </c>
      <c r="BB25" s="22">
        <f t="shared" si="5"/>
        <v>0</v>
      </c>
      <c r="BC25" s="22">
        <f t="shared" si="5"/>
        <v>0</v>
      </c>
      <c r="BD25" s="22">
        <f t="shared" si="5"/>
        <v>0</v>
      </c>
      <c r="BE25" s="22">
        <f t="shared" si="5"/>
        <v>0</v>
      </c>
      <c r="BF25" s="22">
        <f t="shared" si="5"/>
        <v>0</v>
      </c>
      <c r="BG25" s="22">
        <f t="shared" si="5"/>
        <v>0</v>
      </c>
      <c r="BH25" s="22">
        <f t="shared" si="5"/>
        <v>0</v>
      </c>
      <c r="BI25" s="22">
        <f t="shared" si="5"/>
        <v>0</v>
      </c>
      <c r="BJ25" s="27">
        <f t="shared" si="3"/>
        <v>0</v>
      </c>
      <c r="BK25" s="27" t="str">
        <f t="shared" si="4"/>
        <v>N</v>
      </c>
    </row>
    <row r="26" spans="2:63" x14ac:dyDescent="0.3">
      <c r="B26" s="2">
        <v>10913</v>
      </c>
      <c r="C26" s="9" t="s">
        <v>52</v>
      </c>
      <c r="D26" s="9">
        <v>23</v>
      </c>
      <c r="E26" s="9" t="str">
        <f t="shared" si="2"/>
        <v>S</v>
      </c>
      <c r="F26" s="18">
        <f>IFERROR('Comex Stat 15 | EXP (SCN124)'!F25/'Comex Stat 15 | EXP (SCN124)'!$AF25,"")</f>
        <v>8.8854421634767261E-5</v>
      </c>
      <c r="G26" s="18">
        <f>IFERROR('Comex Stat 15 | EXP (SCN124)'!G25/'Comex Stat 15 | EXP (SCN124)'!$AF25,"")</f>
        <v>8.959647812999337E-2</v>
      </c>
      <c r="H26" s="18">
        <f>IFERROR('Comex Stat 15 | EXP (SCN124)'!H25/'Comex Stat 15 | EXP (SCN124)'!$AF25,"")</f>
        <v>1.8099907387047157E-2</v>
      </c>
      <c r="I26" s="18">
        <f>IFERROR('Comex Stat 15 | EXP (SCN124)'!I25/'Comex Stat 15 | EXP (SCN124)'!$AF25,"")</f>
        <v>0</v>
      </c>
      <c r="J26" s="18">
        <f>IFERROR('Comex Stat 15 | EXP (SCN124)'!J25/'Comex Stat 15 | EXP (SCN124)'!$AF25,"")</f>
        <v>1.9650157453585726E-2</v>
      </c>
      <c r="K26" s="18">
        <f>IFERROR('Comex Stat 15 | EXP (SCN124)'!K25/'Comex Stat 15 | EXP (SCN124)'!$AF25,"")</f>
        <v>3.2586389927018134E-4</v>
      </c>
      <c r="L26" s="18">
        <f>IFERROR('Comex Stat 15 | EXP (SCN124)'!L25/'Comex Stat 15 | EXP (SCN124)'!$AF25,"")</f>
        <v>8.8316022167621473E-4</v>
      </c>
      <c r="M26" s="18">
        <f>IFERROR('Comex Stat 15 | EXP (SCN124)'!M25/'Comex Stat 15 | EXP (SCN124)'!$AF25,"")</f>
        <v>2.1860965187915052E-4</v>
      </c>
      <c r="N26" s="18">
        <f>IFERROR('Comex Stat 15 | EXP (SCN124)'!N25/'Comex Stat 15 | EXP (SCN124)'!$AF25,"")</f>
        <v>4.5085520495945997E-2</v>
      </c>
      <c r="O26" s="18">
        <f>IFERROR('Comex Stat 15 | EXP (SCN124)'!O25/'Comex Stat 15 | EXP (SCN124)'!$AF25,"")</f>
        <v>1.2517960022857747E-2</v>
      </c>
      <c r="P26" s="18">
        <f>IFERROR('Comex Stat 15 | EXP (SCN124)'!P25/'Comex Stat 15 | EXP (SCN124)'!$AF25,"")</f>
        <v>0</v>
      </c>
      <c r="Q26" s="18">
        <f>IFERROR('Comex Stat 15 | EXP (SCN124)'!Q25/'Comex Stat 15 | EXP (SCN124)'!$AF25,"")</f>
        <v>0</v>
      </c>
      <c r="R26" s="18">
        <f>IFERROR('Comex Stat 15 | EXP (SCN124)'!R25/'Comex Stat 15 | EXP (SCN124)'!$AF25,"")</f>
        <v>2.2961541895687864E-3</v>
      </c>
      <c r="S26" s="18">
        <f>IFERROR('Comex Stat 15 | EXP (SCN124)'!S25/'Comex Stat 15 | EXP (SCN124)'!$AF25,"")</f>
        <v>1.309163914565018E-3</v>
      </c>
      <c r="T26" s="18">
        <f>IFERROR('Comex Stat 15 | EXP (SCN124)'!T25/'Comex Stat 15 | EXP (SCN124)'!$AF25,"")</f>
        <v>7.9240871069313819E-3</v>
      </c>
      <c r="U26" s="18">
        <f>IFERROR('Comex Stat 15 | EXP (SCN124)'!U25/'Comex Stat 15 | EXP (SCN124)'!$AF25,"")</f>
        <v>0</v>
      </c>
      <c r="V26" s="18">
        <f>IFERROR('Comex Stat 15 | EXP (SCN124)'!V25/'Comex Stat 15 | EXP (SCN124)'!$AF25,"")</f>
        <v>1.6391119509902231E-2</v>
      </c>
      <c r="W26" s="18">
        <f>IFERROR('Comex Stat 15 | EXP (SCN124)'!W25/'Comex Stat 15 | EXP (SCN124)'!$AF25,"")</f>
        <v>0</v>
      </c>
      <c r="X26" s="18">
        <f>IFERROR('Comex Stat 15 | EXP (SCN124)'!X25/'Comex Stat 15 | EXP (SCN124)'!$AF25,"")</f>
        <v>0</v>
      </c>
      <c r="Y26" s="18">
        <f>IFERROR('Comex Stat 15 | EXP (SCN124)'!Y25/'Comex Stat 15 | EXP (SCN124)'!$AF25,"")</f>
        <v>3.2650959516585708E-4</v>
      </c>
      <c r="Z26" s="18">
        <f>IFERROR('Comex Stat 15 | EXP (SCN124)'!Z25/'Comex Stat 15 | EXP (SCN124)'!$AF25,"")</f>
        <v>0</v>
      </c>
      <c r="AA26" s="18">
        <f>IFERROR('Comex Stat 15 | EXP (SCN124)'!AA25/'Comex Stat 15 | EXP (SCN124)'!$AF25,"")</f>
        <v>0</v>
      </c>
      <c r="AB26" s="18">
        <f>IFERROR('Comex Stat 15 | EXP (SCN124)'!AB25/'Comex Stat 15 | EXP (SCN124)'!$AF25,"")</f>
        <v>2.1834491361219346E-5</v>
      </c>
      <c r="AC26" s="18">
        <f>IFERROR('Comex Stat 15 | EXP (SCN124)'!AC25/'Comex Stat 15 | EXP (SCN124)'!$AF25,"")</f>
        <v>0</v>
      </c>
      <c r="AD26" s="18">
        <f>IFERROR('Comex Stat 15 | EXP (SCN124)'!AD25/'Comex Stat 15 | EXP (SCN124)'!$AF25,"")</f>
        <v>5.6189294859993619E-2</v>
      </c>
      <c r="AE26" s="18">
        <f>IFERROR('Comex Stat 15 | EXP (SCN124)'!AE25/'Comex Stat 15 | EXP (SCN124)'!$AF25,"")</f>
        <v>0.72907532464862157</v>
      </c>
      <c r="AF26" s="17">
        <f>IFERROR('Comex Stat 15 | EXP (SCN124)'!AF25/'Comex Stat 15 | EXP (SCN124)'!$AF25,"")</f>
        <v>1</v>
      </c>
      <c r="AH26" s="22">
        <v>0</v>
      </c>
      <c r="AJ26" s="33">
        <f t="shared" si="6"/>
        <v>0</v>
      </c>
      <c r="AK26" s="22">
        <f t="shared" si="6"/>
        <v>0</v>
      </c>
      <c r="AL26" s="22">
        <f t="shared" si="6"/>
        <v>0</v>
      </c>
      <c r="AM26" s="22">
        <f t="shared" si="6"/>
        <v>0</v>
      </c>
      <c r="AN26" s="22">
        <f t="shared" si="6"/>
        <v>0</v>
      </c>
      <c r="AO26" s="22">
        <f t="shared" si="6"/>
        <v>0</v>
      </c>
      <c r="AP26" s="22">
        <f t="shared" si="6"/>
        <v>0</v>
      </c>
      <c r="AQ26" s="22">
        <f t="shared" si="6"/>
        <v>0</v>
      </c>
      <c r="AR26" s="22">
        <f t="shared" si="6"/>
        <v>0</v>
      </c>
      <c r="AS26" s="22">
        <f t="shared" si="6"/>
        <v>0</v>
      </c>
      <c r="AT26" s="22">
        <f t="shared" si="6"/>
        <v>0</v>
      </c>
      <c r="AU26" s="22">
        <f t="shared" si="6"/>
        <v>0</v>
      </c>
      <c r="AV26" s="22">
        <f t="shared" si="6"/>
        <v>0</v>
      </c>
      <c r="AW26" s="22">
        <f t="shared" si="6"/>
        <v>0</v>
      </c>
      <c r="AX26" s="22">
        <f t="shared" si="6"/>
        <v>0</v>
      </c>
      <c r="AY26" s="22">
        <f t="shared" si="6"/>
        <v>0</v>
      </c>
      <c r="AZ26" s="22">
        <f t="shared" si="5"/>
        <v>0</v>
      </c>
      <c r="BA26" s="22">
        <f t="shared" si="5"/>
        <v>0</v>
      </c>
      <c r="BB26" s="22">
        <f t="shared" si="5"/>
        <v>0</v>
      </c>
      <c r="BC26" s="22">
        <f t="shared" si="5"/>
        <v>0</v>
      </c>
      <c r="BD26" s="22">
        <f t="shared" si="5"/>
        <v>0</v>
      </c>
      <c r="BE26" s="22">
        <f t="shared" si="5"/>
        <v>0</v>
      </c>
      <c r="BF26" s="22">
        <f t="shared" si="5"/>
        <v>0</v>
      </c>
      <c r="BG26" s="22">
        <f t="shared" si="5"/>
        <v>0</v>
      </c>
      <c r="BH26" s="22">
        <f t="shared" si="5"/>
        <v>0</v>
      </c>
      <c r="BI26" s="22">
        <f t="shared" si="5"/>
        <v>0</v>
      </c>
      <c r="BJ26" s="27">
        <f t="shared" si="3"/>
        <v>0</v>
      </c>
      <c r="BK26" s="27" t="str">
        <f t="shared" si="4"/>
        <v>N</v>
      </c>
    </row>
    <row r="27" spans="2:63" x14ac:dyDescent="0.3">
      <c r="B27" s="2">
        <v>10914</v>
      </c>
      <c r="C27" s="9" t="s">
        <v>53</v>
      </c>
      <c r="D27" s="9">
        <v>24</v>
      </c>
      <c r="E27" s="9" t="str">
        <f t="shared" si="2"/>
        <v>S</v>
      </c>
      <c r="F27" s="18">
        <f>IFERROR('Comex Stat 15 | EXP (SCN124)'!F26/'Comex Stat 15 | EXP (SCN124)'!$AF26,"")</f>
        <v>0.41929169588576282</v>
      </c>
      <c r="G27" s="18">
        <f>IFERROR('Comex Stat 15 | EXP (SCN124)'!G26/'Comex Stat 15 | EXP (SCN124)'!$AF26,"")</f>
        <v>4.338491264270463E-2</v>
      </c>
      <c r="H27" s="18">
        <f>IFERROR('Comex Stat 15 | EXP (SCN124)'!H26/'Comex Stat 15 | EXP (SCN124)'!$AF26,"")</f>
        <v>0</v>
      </c>
      <c r="I27" s="18">
        <f>IFERROR('Comex Stat 15 | EXP (SCN124)'!I26/'Comex Stat 15 | EXP (SCN124)'!$AF26,"")</f>
        <v>0</v>
      </c>
      <c r="J27" s="18">
        <f>IFERROR('Comex Stat 15 | EXP (SCN124)'!J26/'Comex Stat 15 | EXP (SCN124)'!$AF26,"")</f>
        <v>0</v>
      </c>
      <c r="K27" s="18">
        <f>IFERROR('Comex Stat 15 | EXP (SCN124)'!K26/'Comex Stat 15 | EXP (SCN124)'!$AF26,"")</f>
        <v>3.7469983945142185E-2</v>
      </c>
      <c r="L27" s="18">
        <f>IFERROR('Comex Stat 15 | EXP (SCN124)'!L26/'Comex Stat 15 | EXP (SCN124)'!$AF26,"")</f>
        <v>8.0684519260726013E-3</v>
      </c>
      <c r="M27" s="18">
        <f>IFERROR('Comex Stat 15 | EXP (SCN124)'!M26/'Comex Stat 15 | EXP (SCN124)'!$AF26,"")</f>
        <v>5.8105574706710751E-3</v>
      </c>
      <c r="N27" s="18">
        <f>IFERROR('Comex Stat 15 | EXP (SCN124)'!N26/'Comex Stat 15 | EXP (SCN124)'!$AF26,"")</f>
        <v>0</v>
      </c>
      <c r="O27" s="18">
        <f>IFERROR('Comex Stat 15 | EXP (SCN124)'!O26/'Comex Stat 15 | EXP (SCN124)'!$AF26,"")</f>
        <v>8.9992474139023428E-5</v>
      </c>
      <c r="P27" s="18">
        <f>IFERROR('Comex Stat 15 | EXP (SCN124)'!P26/'Comex Stat 15 | EXP (SCN124)'!$AF26,"")</f>
        <v>2.6236430855448318E-3</v>
      </c>
      <c r="Q27" s="18">
        <f>IFERROR('Comex Stat 15 | EXP (SCN124)'!Q26/'Comex Stat 15 | EXP (SCN124)'!$AF26,"")</f>
        <v>0</v>
      </c>
      <c r="R27" s="18">
        <f>IFERROR('Comex Stat 15 | EXP (SCN124)'!R26/'Comex Stat 15 | EXP (SCN124)'!$AF26,"")</f>
        <v>7.9204869351547982E-3</v>
      </c>
      <c r="S27" s="18">
        <f>IFERROR('Comex Stat 15 | EXP (SCN124)'!S26/'Comex Stat 15 | EXP (SCN124)'!$AF26,"")</f>
        <v>1.3750717153909766E-3</v>
      </c>
      <c r="T27" s="18">
        <f>IFERROR('Comex Stat 15 | EXP (SCN124)'!T26/'Comex Stat 15 | EXP (SCN124)'!$AF26,"")</f>
        <v>0</v>
      </c>
      <c r="U27" s="18">
        <f>IFERROR('Comex Stat 15 | EXP (SCN124)'!U26/'Comex Stat 15 | EXP (SCN124)'!$AF26,"")</f>
        <v>0</v>
      </c>
      <c r="V27" s="18">
        <f>IFERROR('Comex Stat 15 | EXP (SCN124)'!V26/'Comex Stat 15 | EXP (SCN124)'!$AF26,"")</f>
        <v>0</v>
      </c>
      <c r="W27" s="18">
        <f>IFERROR('Comex Stat 15 | EXP (SCN124)'!W26/'Comex Stat 15 | EXP (SCN124)'!$AF26,"")</f>
        <v>0</v>
      </c>
      <c r="X27" s="18">
        <f>IFERROR('Comex Stat 15 | EXP (SCN124)'!X26/'Comex Stat 15 | EXP (SCN124)'!$AF26,"")</f>
        <v>0</v>
      </c>
      <c r="Y27" s="18">
        <f>IFERROR('Comex Stat 15 | EXP (SCN124)'!Y26/'Comex Stat 15 | EXP (SCN124)'!$AF26,"")</f>
        <v>0</v>
      </c>
      <c r="Z27" s="18">
        <f>IFERROR('Comex Stat 15 | EXP (SCN124)'!Z26/'Comex Stat 15 | EXP (SCN124)'!$AF26,"")</f>
        <v>0</v>
      </c>
      <c r="AA27" s="18">
        <f>IFERROR('Comex Stat 15 | EXP (SCN124)'!AA26/'Comex Stat 15 | EXP (SCN124)'!$AF26,"")</f>
        <v>0</v>
      </c>
      <c r="AB27" s="18">
        <f>IFERROR('Comex Stat 15 | EXP (SCN124)'!AB26/'Comex Stat 15 | EXP (SCN124)'!$AF26,"")</f>
        <v>0</v>
      </c>
      <c r="AC27" s="18">
        <f>IFERROR('Comex Stat 15 | EXP (SCN124)'!AC26/'Comex Stat 15 | EXP (SCN124)'!$AF26,"")</f>
        <v>0</v>
      </c>
      <c r="AD27" s="18">
        <f>IFERROR('Comex Stat 15 | EXP (SCN124)'!AD26/'Comex Stat 15 | EXP (SCN124)'!$AF26,"")</f>
        <v>0.13553791965220499</v>
      </c>
      <c r="AE27" s="18">
        <f>IFERROR('Comex Stat 15 | EXP (SCN124)'!AE26/'Comex Stat 15 | EXP (SCN124)'!$AF26,"")</f>
        <v>0.33842728426721208</v>
      </c>
      <c r="AF27" s="17">
        <f>IFERROR('Comex Stat 15 | EXP (SCN124)'!AF26/'Comex Stat 15 | EXP (SCN124)'!$AF26,"")</f>
        <v>1</v>
      </c>
      <c r="AH27" s="22">
        <v>0</v>
      </c>
      <c r="AJ27" s="33">
        <f t="shared" si="6"/>
        <v>0</v>
      </c>
      <c r="AK27" s="22">
        <f t="shared" si="6"/>
        <v>0</v>
      </c>
      <c r="AL27" s="22">
        <f t="shared" si="6"/>
        <v>0</v>
      </c>
      <c r="AM27" s="22">
        <f t="shared" si="6"/>
        <v>0</v>
      </c>
      <c r="AN27" s="22">
        <f t="shared" si="6"/>
        <v>0</v>
      </c>
      <c r="AO27" s="22">
        <f t="shared" si="6"/>
        <v>0</v>
      </c>
      <c r="AP27" s="22">
        <f t="shared" si="6"/>
        <v>0</v>
      </c>
      <c r="AQ27" s="22">
        <f t="shared" si="6"/>
        <v>0</v>
      </c>
      <c r="AR27" s="22">
        <f t="shared" si="6"/>
        <v>0</v>
      </c>
      <c r="AS27" s="22">
        <f t="shared" si="6"/>
        <v>0</v>
      </c>
      <c r="AT27" s="22">
        <f t="shared" si="6"/>
        <v>0</v>
      </c>
      <c r="AU27" s="22">
        <f t="shared" si="6"/>
        <v>0</v>
      </c>
      <c r="AV27" s="22">
        <f t="shared" si="6"/>
        <v>0</v>
      </c>
      <c r="AW27" s="22">
        <f t="shared" si="6"/>
        <v>0</v>
      </c>
      <c r="AX27" s="22">
        <f t="shared" si="6"/>
        <v>0</v>
      </c>
      <c r="AY27" s="22">
        <f t="shared" si="6"/>
        <v>0</v>
      </c>
      <c r="AZ27" s="22">
        <f t="shared" si="5"/>
        <v>0</v>
      </c>
      <c r="BA27" s="22">
        <f t="shared" si="5"/>
        <v>0</v>
      </c>
      <c r="BB27" s="22">
        <f t="shared" si="5"/>
        <v>0</v>
      </c>
      <c r="BC27" s="22">
        <f t="shared" si="5"/>
        <v>0</v>
      </c>
      <c r="BD27" s="22">
        <f t="shared" si="5"/>
        <v>0</v>
      </c>
      <c r="BE27" s="22">
        <f t="shared" si="5"/>
        <v>0</v>
      </c>
      <c r="BF27" s="22">
        <f t="shared" si="5"/>
        <v>0</v>
      </c>
      <c r="BG27" s="22">
        <f t="shared" si="5"/>
        <v>0</v>
      </c>
      <c r="BH27" s="22">
        <f t="shared" si="5"/>
        <v>0</v>
      </c>
      <c r="BI27" s="22">
        <f t="shared" si="5"/>
        <v>0</v>
      </c>
      <c r="BJ27" s="27">
        <f t="shared" si="3"/>
        <v>0</v>
      </c>
      <c r="BK27" s="27" t="str">
        <f t="shared" si="4"/>
        <v>N</v>
      </c>
    </row>
    <row r="28" spans="2:63" x14ac:dyDescent="0.3">
      <c r="B28" s="2">
        <v>10915</v>
      </c>
      <c r="C28" s="9" t="s">
        <v>54</v>
      </c>
      <c r="D28" s="9">
        <v>25</v>
      </c>
      <c r="E28" s="9" t="str">
        <f t="shared" si="2"/>
        <v>S</v>
      </c>
      <c r="F28" s="18">
        <f>IFERROR('Comex Stat 15 | EXP (SCN124)'!F27/'Comex Stat 15 | EXP (SCN124)'!$AF27,"")</f>
        <v>0</v>
      </c>
      <c r="G28" s="18">
        <f>IFERROR('Comex Stat 15 | EXP (SCN124)'!G27/'Comex Stat 15 | EXP (SCN124)'!$AF27,"")</f>
        <v>0</v>
      </c>
      <c r="H28" s="18">
        <f>IFERROR('Comex Stat 15 | EXP (SCN124)'!H27/'Comex Stat 15 | EXP (SCN124)'!$AF27,"")</f>
        <v>0</v>
      </c>
      <c r="I28" s="18">
        <f>IFERROR('Comex Stat 15 | EXP (SCN124)'!I27/'Comex Stat 15 | EXP (SCN124)'!$AF27,"")</f>
        <v>0</v>
      </c>
      <c r="J28" s="18">
        <f>IFERROR('Comex Stat 15 | EXP (SCN124)'!J27/'Comex Stat 15 | EXP (SCN124)'!$AF27,"")</f>
        <v>5.5418447031088849E-2</v>
      </c>
      <c r="K28" s="18">
        <f>IFERROR('Comex Stat 15 | EXP (SCN124)'!K27/'Comex Stat 15 | EXP (SCN124)'!$AF27,"")</f>
        <v>0</v>
      </c>
      <c r="L28" s="18">
        <f>IFERROR('Comex Stat 15 | EXP (SCN124)'!L27/'Comex Stat 15 | EXP (SCN124)'!$AF27,"")</f>
        <v>0</v>
      </c>
      <c r="M28" s="18">
        <f>IFERROR('Comex Stat 15 | EXP (SCN124)'!M27/'Comex Stat 15 | EXP (SCN124)'!$AF27,"")</f>
        <v>0.17800574627965227</v>
      </c>
      <c r="N28" s="18">
        <f>IFERROR('Comex Stat 15 | EXP (SCN124)'!N27/'Comex Stat 15 | EXP (SCN124)'!$AF27,"")</f>
        <v>1.1050537792839252E-4</v>
      </c>
      <c r="O28" s="18">
        <f>IFERROR('Comex Stat 15 | EXP (SCN124)'!O27/'Comex Stat 15 | EXP (SCN124)'!$AF27,"")</f>
        <v>0.55453440400766174</v>
      </c>
      <c r="P28" s="18">
        <f>IFERROR('Comex Stat 15 | EXP (SCN124)'!P27/'Comex Stat 15 | EXP (SCN124)'!$AF27,"")</f>
        <v>0</v>
      </c>
      <c r="Q28" s="18">
        <f>IFERROR('Comex Stat 15 | EXP (SCN124)'!Q27/'Comex Stat 15 | EXP (SCN124)'!$AF27,"")</f>
        <v>0</v>
      </c>
      <c r="R28" s="18">
        <f>IFERROR('Comex Stat 15 | EXP (SCN124)'!R27/'Comex Stat 15 | EXP (SCN124)'!$AF27,"")</f>
        <v>0</v>
      </c>
      <c r="S28" s="18">
        <f>IFERROR('Comex Stat 15 | EXP (SCN124)'!S27/'Comex Stat 15 | EXP (SCN124)'!$AF27,"")</f>
        <v>0.17097023721821128</v>
      </c>
      <c r="T28" s="18">
        <f>IFERROR('Comex Stat 15 | EXP (SCN124)'!T27/'Comex Stat 15 | EXP (SCN124)'!$AF27,"")</f>
        <v>0</v>
      </c>
      <c r="U28" s="18">
        <f>IFERROR('Comex Stat 15 | EXP (SCN124)'!U27/'Comex Stat 15 | EXP (SCN124)'!$AF27,"")</f>
        <v>0</v>
      </c>
      <c r="V28" s="18">
        <f>IFERROR('Comex Stat 15 | EXP (SCN124)'!V27/'Comex Stat 15 | EXP (SCN124)'!$AF27,"")</f>
        <v>0</v>
      </c>
      <c r="W28" s="18">
        <f>IFERROR('Comex Stat 15 | EXP (SCN124)'!W27/'Comex Stat 15 | EXP (SCN124)'!$AF27,"")</f>
        <v>0</v>
      </c>
      <c r="X28" s="18">
        <f>IFERROR('Comex Stat 15 | EXP (SCN124)'!X27/'Comex Stat 15 | EXP (SCN124)'!$AF27,"")</f>
        <v>0</v>
      </c>
      <c r="Y28" s="18">
        <f>IFERROR('Comex Stat 15 | EXP (SCN124)'!Y27/'Comex Stat 15 | EXP (SCN124)'!$AF27,"")</f>
        <v>0</v>
      </c>
      <c r="Z28" s="18">
        <f>IFERROR('Comex Stat 15 | EXP (SCN124)'!Z27/'Comex Stat 15 | EXP (SCN124)'!$AF27,"")</f>
        <v>0</v>
      </c>
      <c r="AA28" s="18">
        <f>IFERROR('Comex Stat 15 | EXP (SCN124)'!AA27/'Comex Stat 15 | EXP (SCN124)'!$AF27,"")</f>
        <v>0</v>
      </c>
      <c r="AB28" s="18">
        <f>IFERROR('Comex Stat 15 | EXP (SCN124)'!AB27/'Comex Stat 15 | EXP (SCN124)'!$AF27,"")</f>
        <v>0</v>
      </c>
      <c r="AC28" s="18">
        <f>IFERROR('Comex Stat 15 | EXP (SCN124)'!AC27/'Comex Stat 15 | EXP (SCN124)'!$AF27,"")</f>
        <v>0</v>
      </c>
      <c r="AD28" s="18">
        <f>IFERROR('Comex Stat 15 | EXP (SCN124)'!AD27/'Comex Stat 15 | EXP (SCN124)'!$AF27,"")</f>
        <v>0</v>
      </c>
      <c r="AE28" s="18">
        <f>IFERROR('Comex Stat 15 | EXP (SCN124)'!AE27/'Comex Stat 15 | EXP (SCN124)'!$AF27,"")</f>
        <v>4.0960660085457491E-2</v>
      </c>
      <c r="AF28" s="17">
        <f>IFERROR('Comex Stat 15 | EXP (SCN124)'!AF27/'Comex Stat 15 | EXP (SCN124)'!$AF27,"")</f>
        <v>1</v>
      </c>
      <c r="AH28" s="22">
        <v>0</v>
      </c>
      <c r="AJ28" s="33">
        <f t="shared" si="6"/>
        <v>0</v>
      </c>
      <c r="AK28" s="22">
        <f t="shared" si="6"/>
        <v>0</v>
      </c>
      <c r="AL28" s="22">
        <f t="shared" si="6"/>
        <v>0</v>
      </c>
      <c r="AM28" s="22">
        <f t="shared" si="6"/>
        <v>0</v>
      </c>
      <c r="AN28" s="22">
        <f t="shared" si="6"/>
        <v>0</v>
      </c>
      <c r="AO28" s="22">
        <f t="shared" si="6"/>
        <v>0</v>
      </c>
      <c r="AP28" s="22">
        <f t="shared" si="6"/>
        <v>0</v>
      </c>
      <c r="AQ28" s="22">
        <f t="shared" si="6"/>
        <v>0</v>
      </c>
      <c r="AR28" s="22">
        <f t="shared" si="6"/>
        <v>0</v>
      </c>
      <c r="AS28" s="22">
        <f t="shared" si="6"/>
        <v>0</v>
      </c>
      <c r="AT28" s="22">
        <f t="shared" si="6"/>
        <v>0</v>
      </c>
      <c r="AU28" s="22">
        <f t="shared" si="6"/>
        <v>0</v>
      </c>
      <c r="AV28" s="22">
        <f t="shared" si="6"/>
        <v>0</v>
      </c>
      <c r="AW28" s="22">
        <f t="shared" si="6"/>
        <v>0</v>
      </c>
      <c r="AX28" s="22">
        <f t="shared" si="6"/>
        <v>0</v>
      </c>
      <c r="AY28" s="22">
        <f t="shared" si="6"/>
        <v>0</v>
      </c>
      <c r="AZ28" s="22">
        <f t="shared" si="5"/>
        <v>0</v>
      </c>
      <c r="BA28" s="22">
        <f t="shared" si="5"/>
        <v>0</v>
      </c>
      <c r="BB28" s="22">
        <f t="shared" si="5"/>
        <v>0</v>
      </c>
      <c r="BC28" s="22">
        <f t="shared" si="5"/>
        <v>0</v>
      </c>
      <c r="BD28" s="22">
        <f t="shared" si="5"/>
        <v>0</v>
      </c>
      <c r="BE28" s="22">
        <f t="shared" si="5"/>
        <v>0</v>
      </c>
      <c r="BF28" s="22">
        <f t="shared" si="5"/>
        <v>0</v>
      </c>
      <c r="BG28" s="22">
        <f t="shared" si="5"/>
        <v>0</v>
      </c>
      <c r="BH28" s="22">
        <f t="shared" si="5"/>
        <v>0</v>
      </c>
      <c r="BI28" s="22">
        <f t="shared" si="5"/>
        <v>0</v>
      </c>
      <c r="BJ28" s="27">
        <f t="shared" si="3"/>
        <v>0</v>
      </c>
      <c r="BK28" s="27" t="str">
        <f t="shared" si="4"/>
        <v>N</v>
      </c>
    </row>
    <row r="29" spans="2:63" x14ac:dyDescent="0.3">
      <c r="B29" s="2">
        <v>10916</v>
      </c>
      <c r="C29" s="9" t="s">
        <v>55</v>
      </c>
      <c r="D29" s="9">
        <v>26</v>
      </c>
      <c r="E29" s="9" t="str">
        <f t="shared" si="2"/>
        <v>S</v>
      </c>
      <c r="F29" s="18">
        <f>IFERROR('Comex Stat 15 | EXP (SCN124)'!F28/'Comex Stat 15 | EXP (SCN124)'!$AF28,"")</f>
        <v>6.1325793291152585E-3</v>
      </c>
      <c r="G29" s="18">
        <f>IFERROR('Comex Stat 15 | EXP (SCN124)'!G28/'Comex Stat 15 | EXP (SCN124)'!$AF28,"")</f>
        <v>5.1913394931674666E-6</v>
      </c>
      <c r="H29" s="18">
        <f>IFERROR('Comex Stat 15 | EXP (SCN124)'!H28/'Comex Stat 15 | EXP (SCN124)'!$AF28,"")</f>
        <v>5.3670772796224524E-3</v>
      </c>
      <c r="I29" s="18">
        <f>IFERROR('Comex Stat 15 | EXP (SCN124)'!I28/'Comex Stat 15 | EXP (SCN124)'!$AF28,"")</f>
        <v>0</v>
      </c>
      <c r="J29" s="18">
        <f>IFERROR('Comex Stat 15 | EXP (SCN124)'!J28/'Comex Stat 15 | EXP (SCN124)'!$AF28,"")</f>
        <v>3.2670481391865748E-9</v>
      </c>
      <c r="K29" s="18">
        <f>IFERROR('Comex Stat 15 | EXP (SCN124)'!K28/'Comex Stat 15 | EXP (SCN124)'!$AF28,"")</f>
        <v>2.1815093210271908E-3</v>
      </c>
      <c r="L29" s="18">
        <f>IFERROR('Comex Stat 15 | EXP (SCN124)'!L28/'Comex Stat 15 | EXP (SCN124)'!$AF28,"")</f>
        <v>2.3540780707871647E-3</v>
      </c>
      <c r="M29" s="18">
        <f>IFERROR('Comex Stat 15 | EXP (SCN124)'!M28/'Comex Stat 15 | EXP (SCN124)'!$AF28,"")</f>
        <v>1.1631504870490863E-2</v>
      </c>
      <c r="N29" s="18">
        <f>IFERROR('Comex Stat 15 | EXP (SCN124)'!N28/'Comex Stat 15 | EXP (SCN124)'!$AF28,"")</f>
        <v>0.77636157375734438</v>
      </c>
      <c r="O29" s="18">
        <f>IFERROR('Comex Stat 15 | EXP (SCN124)'!O28/'Comex Stat 15 | EXP (SCN124)'!$AF28,"")</f>
        <v>1.0051691072305803E-2</v>
      </c>
      <c r="P29" s="18">
        <f>IFERROR('Comex Stat 15 | EXP (SCN124)'!P28/'Comex Stat 15 | EXP (SCN124)'!$AF28,"")</f>
        <v>1.6465595916686417E-4</v>
      </c>
      <c r="Q29" s="18">
        <f>IFERROR('Comex Stat 15 | EXP (SCN124)'!Q28/'Comex Stat 15 | EXP (SCN124)'!$AF28,"")</f>
        <v>4.1818216181588157E-7</v>
      </c>
      <c r="R29" s="18">
        <f>IFERROR('Comex Stat 15 | EXP (SCN124)'!R28/'Comex Stat 15 | EXP (SCN124)'!$AF28,"")</f>
        <v>1.3034443949468501E-3</v>
      </c>
      <c r="S29" s="18">
        <f>IFERROR('Comex Stat 15 | EXP (SCN124)'!S28/'Comex Stat 15 | EXP (SCN124)'!$AF28,"")</f>
        <v>8.6293097898518661E-3</v>
      </c>
      <c r="T29" s="18">
        <f>IFERROR('Comex Stat 15 | EXP (SCN124)'!T28/'Comex Stat 15 | EXP (SCN124)'!$AF28,"")</f>
        <v>0</v>
      </c>
      <c r="U29" s="18">
        <f>IFERROR('Comex Stat 15 | EXP (SCN124)'!U28/'Comex Stat 15 | EXP (SCN124)'!$AF28,"")</f>
        <v>5.0639246157391909E-5</v>
      </c>
      <c r="V29" s="18">
        <f>IFERROR('Comex Stat 15 | EXP (SCN124)'!V28/'Comex Stat 15 | EXP (SCN124)'!$AF28,"")</f>
        <v>0</v>
      </c>
      <c r="W29" s="18">
        <f>IFERROR('Comex Stat 15 | EXP (SCN124)'!W28/'Comex Stat 15 | EXP (SCN124)'!$AF28,"")</f>
        <v>0</v>
      </c>
      <c r="X29" s="18">
        <f>IFERROR('Comex Stat 15 | EXP (SCN124)'!X28/'Comex Stat 15 | EXP (SCN124)'!$AF28,"")</f>
        <v>0</v>
      </c>
      <c r="Y29" s="18">
        <f>IFERROR('Comex Stat 15 | EXP (SCN124)'!Y28/'Comex Stat 15 | EXP (SCN124)'!$AF28,"")</f>
        <v>1.0985188004163722E-3</v>
      </c>
      <c r="Z29" s="18">
        <f>IFERROR('Comex Stat 15 | EXP (SCN124)'!Z28/'Comex Stat 15 | EXP (SCN124)'!$AF28,"")</f>
        <v>1.6712911460822842E-4</v>
      </c>
      <c r="AA29" s="18">
        <f>IFERROR('Comex Stat 15 | EXP (SCN124)'!AA28/'Comex Stat 15 | EXP (SCN124)'!$AF28,"")</f>
        <v>0</v>
      </c>
      <c r="AB29" s="18">
        <f>IFERROR('Comex Stat 15 | EXP (SCN124)'!AB28/'Comex Stat 15 | EXP (SCN124)'!$AF28,"")</f>
        <v>0</v>
      </c>
      <c r="AC29" s="18">
        <f>IFERROR('Comex Stat 15 | EXP (SCN124)'!AC28/'Comex Stat 15 | EXP (SCN124)'!$AF28,"")</f>
        <v>2.6586257642258589E-4</v>
      </c>
      <c r="AD29" s="18">
        <f>IFERROR('Comex Stat 15 | EXP (SCN124)'!AD28/'Comex Stat 15 | EXP (SCN124)'!$AF28,"")</f>
        <v>2.3679564912824294E-5</v>
      </c>
      <c r="AE29" s="18">
        <f>IFERROR('Comex Stat 15 | EXP (SCN124)'!AE28/'Comex Stat 15 | EXP (SCN124)'!$AF28,"")</f>
        <v>0.17421113406412081</v>
      </c>
      <c r="AF29" s="17">
        <f>IFERROR('Comex Stat 15 | EXP (SCN124)'!AF28/'Comex Stat 15 | EXP (SCN124)'!$AF28,"")</f>
        <v>1</v>
      </c>
      <c r="AH29" s="22">
        <v>0</v>
      </c>
      <c r="AJ29" s="33">
        <f t="shared" si="6"/>
        <v>0</v>
      </c>
      <c r="AK29" s="22">
        <f t="shared" si="6"/>
        <v>0</v>
      </c>
      <c r="AL29" s="22">
        <f t="shared" si="6"/>
        <v>0</v>
      </c>
      <c r="AM29" s="22">
        <f t="shared" si="6"/>
        <v>0</v>
      </c>
      <c r="AN29" s="22">
        <f t="shared" si="6"/>
        <v>0</v>
      </c>
      <c r="AO29" s="22">
        <f t="shared" si="6"/>
        <v>0</v>
      </c>
      <c r="AP29" s="22">
        <f t="shared" si="6"/>
        <v>0</v>
      </c>
      <c r="AQ29" s="22">
        <f t="shared" si="6"/>
        <v>0</v>
      </c>
      <c r="AR29" s="22">
        <f t="shared" si="6"/>
        <v>0</v>
      </c>
      <c r="AS29" s="22">
        <f t="shared" si="6"/>
        <v>0</v>
      </c>
      <c r="AT29" s="22">
        <f t="shared" si="6"/>
        <v>0</v>
      </c>
      <c r="AU29" s="22">
        <f t="shared" si="6"/>
        <v>0</v>
      </c>
      <c r="AV29" s="22">
        <f t="shared" si="6"/>
        <v>0</v>
      </c>
      <c r="AW29" s="22">
        <f t="shared" si="6"/>
        <v>0</v>
      </c>
      <c r="AX29" s="22">
        <f t="shared" si="6"/>
        <v>0</v>
      </c>
      <c r="AY29" s="22">
        <f t="shared" si="6"/>
        <v>0</v>
      </c>
      <c r="AZ29" s="22">
        <f t="shared" si="5"/>
        <v>0</v>
      </c>
      <c r="BA29" s="22">
        <f t="shared" si="5"/>
        <v>0</v>
      </c>
      <c r="BB29" s="22">
        <f t="shared" si="5"/>
        <v>0</v>
      </c>
      <c r="BC29" s="22">
        <f t="shared" si="5"/>
        <v>0</v>
      </c>
      <c r="BD29" s="22">
        <f t="shared" si="5"/>
        <v>0</v>
      </c>
      <c r="BE29" s="22">
        <f t="shared" si="5"/>
        <v>0</v>
      </c>
      <c r="BF29" s="22">
        <f t="shared" si="5"/>
        <v>0</v>
      </c>
      <c r="BG29" s="22">
        <f t="shared" si="5"/>
        <v>0</v>
      </c>
      <c r="BH29" s="22">
        <f t="shared" si="5"/>
        <v>0</v>
      </c>
      <c r="BI29" s="22">
        <f t="shared" si="5"/>
        <v>0</v>
      </c>
      <c r="BJ29" s="27">
        <f t="shared" si="3"/>
        <v>0</v>
      </c>
      <c r="BK29" s="27" t="str">
        <f t="shared" si="4"/>
        <v>N</v>
      </c>
    </row>
    <row r="30" spans="2:63" x14ac:dyDescent="0.3">
      <c r="B30" s="2">
        <v>10921</v>
      </c>
      <c r="C30" s="9" t="s">
        <v>56</v>
      </c>
      <c r="D30" s="9">
        <v>27</v>
      </c>
      <c r="E30" s="9" t="str">
        <f t="shared" si="2"/>
        <v>S</v>
      </c>
      <c r="F30" s="18">
        <f>IFERROR('Comex Stat 15 | EXP (SCN124)'!F29/'Comex Stat 15 | EXP (SCN124)'!$AF29,"")</f>
        <v>1.6990389646312443E-2</v>
      </c>
      <c r="G30" s="18">
        <f>IFERROR('Comex Stat 15 | EXP (SCN124)'!G29/'Comex Stat 15 | EXP (SCN124)'!$AF29,"")</f>
        <v>9.9917108122874701E-2</v>
      </c>
      <c r="H30" s="18">
        <f>IFERROR('Comex Stat 15 | EXP (SCN124)'!H29/'Comex Stat 15 | EXP (SCN124)'!$AF29,"")</f>
        <v>4.4879911209176414E-2</v>
      </c>
      <c r="I30" s="18">
        <f>IFERROR('Comex Stat 15 | EXP (SCN124)'!I29/'Comex Stat 15 | EXP (SCN124)'!$AF29,"")</f>
        <v>5.9957779640079284E-2</v>
      </c>
      <c r="J30" s="18">
        <f>IFERROR('Comex Stat 15 | EXP (SCN124)'!J29/'Comex Stat 15 | EXP (SCN124)'!$AF29,"")</f>
        <v>9.9865730684205144E-3</v>
      </c>
      <c r="K30" s="18">
        <f>IFERROR('Comex Stat 15 | EXP (SCN124)'!K29/'Comex Stat 15 | EXP (SCN124)'!$AF29,"")</f>
        <v>1.5703910993351287E-7</v>
      </c>
      <c r="L30" s="18">
        <f>IFERROR('Comex Stat 15 | EXP (SCN124)'!L29/'Comex Stat 15 | EXP (SCN124)'!$AF29,"")</f>
        <v>4.1110323737516231E-3</v>
      </c>
      <c r="M30" s="18">
        <f>IFERROR('Comex Stat 15 | EXP (SCN124)'!M29/'Comex Stat 15 | EXP (SCN124)'!$AF29,"")</f>
        <v>3.634146735711377E-7</v>
      </c>
      <c r="N30" s="18">
        <f>IFERROR('Comex Stat 15 | EXP (SCN124)'!N29/'Comex Stat 15 | EXP (SCN124)'!$AF29,"")</f>
        <v>1.9177429359405695E-2</v>
      </c>
      <c r="O30" s="18">
        <f>IFERROR('Comex Stat 15 | EXP (SCN124)'!O29/'Comex Stat 15 | EXP (SCN124)'!$AF29,"")</f>
        <v>4.971241711122603E-3</v>
      </c>
      <c r="P30" s="18">
        <f>IFERROR('Comex Stat 15 | EXP (SCN124)'!P29/'Comex Stat 15 | EXP (SCN124)'!$AF29,"")</f>
        <v>5.6553186001106538E-4</v>
      </c>
      <c r="Q30" s="18">
        <f>IFERROR('Comex Stat 15 | EXP (SCN124)'!Q29/'Comex Stat 15 | EXP (SCN124)'!$AF29,"")</f>
        <v>4.2829799915866739E-6</v>
      </c>
      <c r="R30" s="18">
        <f>IFERROR('Comex Stat 15 | EXP (SCN124)'!R29/'Comex Stat 15 | EXP (SCN124)'!$AF29,"")</f>
        <v>2.6245320904066771E-3</v>
      </c>
      <c r="S30" s="18">
        <f>IFERROR('Comex Stat 15 | EXP (SCN124)'!S29/'Comex Stat 15 | EXP (SCN124)'!$AF29,"")</f>
        <v>6.1133297075279913E-4</v>
      </c>
      <c r="T30" s="18">
        <f>IFERROR('Comex Stat 15 | EXP (SCN124)'!T29/'Comex Stat 15 | EXP (SCN124)'!$AF29,"")</f>
        <v>3.9388104609378884E-4</v>
      </c>
      <c r="U30" s="18">
        <f>IFERROR('Comex Stat 15 | EXP (SCN124)'!U29/'Comex Stat 15 | EXP (SCN124)'!$AF29,"")</f>
        <v>2.0835242429983786E-4</v>
      </c>
      <c r="V30" s="18">
        <f>IFERROR('Comex Stat 15 | EXP (SCN124)'!V29/'Comex Stat 15 | EXP (SCN124)'!$AF29,"")</f>
        <v>0</v>
      </c>
      <c r="W30" s="18">
        <f>IFERROR('Comex Stat 15 | EXP (SCN124)'!W29/'Comex Stat 15 | EXP (SCN124)'!$AF29,"")</f>
        <v>0</v>
      </c>
      <c r="X30" s="18">
        <f>IFERROR('Comex Stat 15 | EXP (SCN124)'!X29/'Comex Stat 15 | EXP (SCN124)'!$AF29,"")</f>
        <v>0</v>
      </c>
      <c r="Y30" s="18">
        <f>IFERROR('Comex Stat 15 | EXP (SCN124)'!Y29/'Comex Stat 15 | EXP (SCN124)'!$AF29,"")</f>
        <v>1.6535707898891622E-4</v>
      </c>
      <c r="Z30" s="18">
        <f>IFERROR('Comex Stat 15 | EXP (SCN124)'!Z29/'Comex Stat 15 | EXP (SCN124)'!$AF29,"")</f>
        <v>0</v>
      </c>
      <c r="AA30" s="18">
        <f>IFERROR('Comex Stat 15 | EXP (SCN124)'!AA29/'Comex Stat 15 | EXP (SCN124)'!$AF29,"")</f>
        <v>0</v>
      </c>
      <c r="AB30" s="18">
        <f>IFERROR('Comex Stat 15 | EXP (SCN124)'!AB29/'Comex Stat 15 | EXP (SCN124)'!$AF29,"")</f>
        <v>0</v>
      </c>
      <c r="AC30" s="18">
        <f>IFERROR('Comex Stat 15 | EXP (SCN124)'!AC29/'Comex Stat 15 | EXP (SCN124)'!$AF29,"")</f>
        <v>2.954538787194259E-3</v>
      </c>
      <c r="AD30" s="18">
        <f>IFERROR('Comex Stat 15 | EXP (SCN124)'!AD29/'Comex Stat 15 | EXP (SCN124)'!$AF29,"")</f>
        <v>1.9113444297526986E-2</v>
      </c>
      <c r="AE30" s="18">
        <f>IFERROR('Comex Stat 15 | EXP (SCN124)'!AE29/'Comex Stat 15 | EXP (SCN124)'!$AF29,"")</f>
        <v>0.71336676087980733</v>
      </c>
      <c r="AF30" s="17">
        <f>IFERROR('Comex Stat 15 | EXP (SCN124)'!AF29/'Comex Stat 15 | EXP (SCN124)'!$AF29,"")</f>
        <v>1</v>
      </c>
      <c r="AH30" s="22">
        <v>0</v>
      </c>
      <c r="AJ30" s="33">
        <f t="shared" si="6"/>
        <v>0</v>
      </c>
      <c r="AK30" s="22">
        <f t="shared" si="6"/>
        <v>0</v>
      </c>
      <c r="AL30" s="22">
        <f t="shared" si="6"/>
        <v>0</v>
      </c>
      <c r="AM30" s="22">
        <f t="shared" si="6"/>
        <v>0</v>
      </c>
      <c r="AN30" s="22">
        <f t="shared" si="6"/>
        <v>0</v>
      </c>
      <c r="AO30" s="22">
        <f t="shared" si="6"/>
        <v>0</v>
      </c>
      <c r="AP30" s="22">
        <f t="shared" si="6"/>
        <v>0</v>
      </c>
      <c r="AQ30" s="22">
        <f t="shared" si="6"/>
        <v>0</v>
      </c>
      <c r="AR30" s="22">
        <f t="shared" si="6"/>
        <v>0</v>
      </c>
      <c r="AS30" s="22">
        <f t="shared" si="6"/>
        <v>0</v>
      </c>
      <c r="AT30" s="22">
        <f t="shared" si="6"/>
        <v>0</v>
      </c>
      <c r="AU30" s="22">
        <f t="shared" si="6"/>
        <v>0</v>
      </c>
      <c r="AV30" s="22">
        <f t="shared" si="6"/>
        <v>0</v>
      </c>
      <c r="AW30" s="22">
        <f t="shared" si="6"/>
        <v>0</v>
      </c>
      <c r="AX30" s="22">
        <f t="shared" si="6"/>
        <v>0</v>
      </c>
      <c r="AY30" s="22">
        <f t="shared" si="6"/>
        <v>0</v>
      </c>
      <c r="AZ30" s="22">
        <f t="shared" si="5"/>
        <v>0</v>
      </c>
      <c r="BA30" s="22">
        <f t="shared" si="5"/>
        <v>0</v>
      </c>
      <c r="BB30" s="22">
        <f t="shared" si="5"/>
        <v>0</v>
      </c>
      <c r="BC30" s="22">
        <f t="shared" si="5"/>
        <v>0</v>
      </c>
      <c r="BD30" s="22">
        <f t="shared" si="5"/>
        <v>0</v>
      </c>
      <c r="BE30" s="22">
        <f t="shared" si="5"/>
        <v>0</v>
      </c>
      <c r="BF30" s="22">
        <f t="shared" si="5"/>
        <v>0</v>
      </c>
      <c r="BG30" s="22">
        <f t="shared" si="5"/>
        <v>0</v>
      </c>
      <c r="BH30" s="22">
        <f t="shared" si="5"/>
        <v>0</v>
      </c>
      <c r="BI30" s="22">
        <f t="shared" si="5"/>
        <v>0</v>
      </c>
      <c r="BJ30" s="27">
        <f t="shared" si="3"/>
        <v>0</v>
      </c>
      <c r="BK30" s="27" t="str">
        <f t="shared" si="4"/>
        <v>N</v>
      </c>
    </row>
    <row r="31" spans="2:63" x14ac:dyDescent="0.3">
      <c r="B31" s="2">
        <v>10931</v>
      </c>
      <c r="C31" s="9" t="s">
        <v>57</v>
      </c>
      <c r="D31" s="9">
        <v>28</v>
      </c>
      <c r="E31" s="9" t="str">
        <f t="shared" si="2"/>
        <v>S</v>
      </c>
      <c r="F31" s="18">
        <f>IFERROR('Comex Stat 15 | EXP (SCN124)'!F30/'Comex Stat 15 | EXP (SCN124)'!$AF30,"")</f>
        <v>0.20257757858405001</v>
      </c>
      <c r="G31" s="18">
        <f>IFERROR('Comex Stat 15 | EXP (SCN124)'!G30/'Comex Stat 15 | EXP (SCN124)'!$AF30,"")</f>
        <v>2.9137132134598231E-2</v>
      </c>
      <c r="H31" s="18">
        <f>IFERROR('Comex Stat 15 | EXP (SCN124)'!H30/'Comex Stat 15 | EXP (SCN124)'!$AF30,"")</f>
        <v>1.002317428971238E-2</v>
      </c>
      <c r="I31" s="18">
        <f>IFERROR('Comex Stat 15 | EXP (SCN124)'!I30/'Comex Stat 15 | EXP (SCN124)'!$AF30,"")</f>
        <v>3.8850725886084407E-4</v>
      </c>
      <c r="J31" s="18">
        <f>IFERROR('Comex Stat 15 | EXP (SCN124)'!J30/'Comex Stat 15 | EXP (SCN124)'!$AF30,"")</f>
        <v>2.035418795374307E-3</v>
      </c>
      <c r="K31" s="18">
        <f>IFERROR('Comex Stat 15 | EXP (SCN124)'!K30/'Comex Stat 15 | EXP (SCN124)'!$AF30,"")</f>
        <v>8.3293662691598415E-3</v>
      </c>
      <c r="L31" s="18">
        <f>IFERROR('Comex Stat 15 | EXP (SCN124)'!L30/'Comex Stat 15 | EXP (SCN124)'!$AF30,"")</f>
        <v>4.4182991404179087E-3</v>
      </c>
      <c r="M31" s="18">
        <f>IFERROR('Comex Stat 15 | EXP (SCN124)'!M30/'Comex Stat 15 | EXP (SCN124)'!$AF30,"")</f>
        <v>3.4175530375423107E-3</v>
      </c>
      <c r="N31" s="18">
        <f>IFERROR('Comex Stat 15 | EXP (SCN124)'!N30/'Comex Stat 15 | EXP (SCN124)'!$AF30,"")</f>
        <v>2.9078198703818122E-4</v>
      </c>
      <c r="O31" s="18">
        <f>IFERROR('Comex Stat 15 | EXP (SCN124)'!O30/'Comex Stat 15 | EXP (SCN124)'!$AF30,"")</f>
        <v>6.9068752414623048E-3</v>
      </c>
      <c r="P31" s="18">
        <f>IFERROR('Comex Stat 15 | EXP (SCN124)'!P30/'Comex Stat 15 | EXP (SCN124)'!$AF30,"")</f>
        <v>1.7578267957325359E-3</v>
      </c>
      <c r="Q31" s="18">
        <f>IFERROR('Comex Stat 15 | EXP (SCN124)'!Q30/'Comex Stat 15 | EXP (SCN124)'!$AF30,"")</f>
        <v>3.9073211969775667E-4</v>
      </c>
      <c r="R31" s="18">
        <f>IFERROR('Comex Stat 15 | EXP (SCN124)'!R30/'Comex Stat 15 | EXP (SCN124)'!$AF30,"")</f>
        <v>1.0797743491025311E-3</v>
      </c>
      <c r="S31" s="18">
        <f>IFERROR('Comex Stat 15 | EXP (SCN124)'!S30/'Comex Stat 15 | EXP (SCN124)'!$AF30,"")</f>
        <v>1.3105837184051595E-3</v>
      </c>
      <c r="T31" s="18">
        <f>IFERROR('Comex Stat 15 | EXP (SCN124)'!T30/'Comex Stat 15 | EXP (SCN124)'!$AF30,"")</f>
        <v>6.2288213444666955E-3</v>
      </c>
      <c r="U31" s="18">
        <f>IFERROR('Comex Stat 15 | EXP (SCN124)'!U30/'Comex Stat 15 | EXP (SCN124)'!$AF30,"")</f>
        <v>6.3110121128936861E-5</v>
      </c>
      <c r="V31" s="18">
        <f>IFERROR('Comex Stat 15 | EXP (SCN124)'!V30/'Comex Stat 15 | EXP (SCN124)'!$AF30,"")</f>
        <v>4.5193029636889689E-5</v>
      </c>
      <c r="W31" s="18">
        <f>IFERROR('Comex Stat 15 | EXP (SCN124)'!W30/'Comex Stat 15 | EXP (SCN124)'!$AF30,"")</f>
        <v>1.538692869544084E-5</v>
      </c>
      <c r="X31" s="18">
        <f>IFERROR('Comex Stat 15 | EXP (SCN124)'!X30/'Comex Stat 15 | EXP (SCN124)'!$AF30,"")</f>
        <v>6.3059938479029958E-4</v>
      </c>
      <c r="Y31" s="18">
        <f>IFERROR('Comex Stat 15 | EXP (SCN124)'!Y30/'Comex Stat 15 | EXP (SCN124)'!$AF30,"")</f>
        <v>0</v>
      </c>
      <c r="Z31" s="18">
        <f>IFERROR('Comex Stat 15 | EXP (SCN124)'!Z30/'Comex Stat 15 | EXP (SCN124)'!$AF30,"")</f>
        <v>2.2614825684198443E-5</v>
      </c>
      <c r="AA31" s="18">
        <f>IFERROR('Comex Stat 15 | EXP (SCN124)'!AA30/'Comex Stat 15 | EXP (SCN124)'!$AF30,"")</f>
        <v>0</v>
      </c>
      <c r="AB31" s="18">
        <f>IFERROR('Comex Stat 15 | EXP (SCN124)'!AB30/'Comex Stat 15 | EXP (SCN124)'!$AF30,"")</f>
        <v>2.9045565477722599E-4</v>
      </c>
      <c r="AC31" s="18">
        <f>IFERROR('Comex Stat 15 | EXP (SCN124)'!AC30/'Comex Stat 15 | EXP (SCN124)'!$AF30,"")</f>
        <v>6.5032544478224195E-4</v>
      </c>
      <c r="AD31" s="18">
        <f>IFERROR('Comex Stat 15 | EXP (SCN124)'!AD30/'Comex Stat 15 | EXP (SCN124)'!$AF30,"")</f>
        <v>0.56565312981369997</v>
      </c>
      <c r="AE31" s="18">
        <f>IFERROR('Comex Stat 15 | EXP (SCN124)'!AE30/'Comex Stat 15 | EXP (SCN124)'!$AF30,"")</f>
        <v>0.1543367597311838</v>
      </c>
      <c r="AF31" s="17">
        <f>IFERROR('Comex Stat 15 | EXP (SCN124)'!AF30/'Comex Stat 15 | EXP (SCN124)'!$AF30,"")</f>
        <v>1</v>
      </c>
      <c r="AH31" s="22">
        <v>0</v>
      </c>
      <c r="AJ31" s="33">
        <f t="shared" si="6"/>
        <v>0</v>
      </c>
      <c r="AK31" s="22">
        <f t="shared" si="6"/>
        <v>0</v>
      </c>
      <c r="AL31" s="22">
        <f t="shared" si="6"/>
        <v>0</v>
      </c>
      <c r="AM31" s="22">
        <f t="shared" si="6"/>
        <v>0</v>
      </c>
      <c r="AN31" s="22">
        <f t="shared" si="6"/>
        <v>0</v>
      </c>
      <c r="AO31" s="22">
        <f t="shared" si="6"/>
        <v>0</v>
      </c>
      <c r="AP31" s="22">
        <f t="shared" si="6"/>
        <v>0</v>
      </c>
      <c r="AQ31" s="22">
        <f t="shared" si="6"/>
        <v>0</v>
      </c>
      <c r="AR31" s="22">
        <f t="shared" si="6"/>
        <v>0</v>
      </c>
      <c r="AS31" s="22">
        <f t="shared" si="6"/>
        <v>0</v>
      </c>
      <c r="AT31" s="22">
        <f t="shared" si="6"/>
        <v>0</v>
      </c>
      <c r="AU31" s="22">
        <f t="shared" si="6"/>
        <v>0</v>
      </c>
      <c r="AV31" s="22">
        <f t="shared" si="6"/>
        <v>0</v>
      </c>
      <c r="AW31" s="22">
        <f t="shared" si="6"/>
        <v>0</v>
      </c>
      <c r="AX31" s="22">
        <f t="shared" si="6"/>
        <v>0</v>
      </c>
      <c r="AY31" s="22">
        <f t="shared" si="6"/>
        <v>0</v>
      </c>
      <c r="AZ31" s="22">
        <f t="shared" si="5"/>
        <v>0</v>
      </c>
      <c r="BA31" s="22">
        <f t="shared" si="5"/>
        <v>0</v>
      </c>
      <c r="BB31" s="22">
        <f t="shared" si="5"/>
        <v>0</v>
      </c>
      <c r="BC31" s="22">
        <f t="shared" si="5"/>
        <v>0</v>
      </c>
      <c r="BD31" s="22">
        <f t="shared" si="5"/>
        <v>0</v>
      </c>
      <c r="BE31" s="22">
        <f t="shared" si="5"/>
        <v>0</v>
      </c>
      <c r="BF31" s="22">
        <f t="shared" si="5"/>
        <v>0</v>
      </c>
      <c r="BG31" s="22">
        <f t="shared" si="5"/>
        <v>0</v>
      </c>
      <c r="BH31" s="22">
        <f t="shared" si="5"/>
        <v>0</v>
      </c>
      <c r="BI31" s="22">
        <f t="shared" si="5"/>
        <v>0</v>
      </c>
      <c r="BJ31" s="27">
        <f t="shared" si="3"/>
        <v>0</v>
      </c>
      <c r="BK31" s="27" t="str">
        <f t="shared" si="4"/>
        <v>N</v>
      </c>
    </row>
    <row r="32" spans="2:63" x14ac:dyDescent="0.3">
      <c r="B32" s="2">
        <v>10932</v>
      </c>
      <c r="C32" s="9" t="s">
        <v>58</v>
      </c>
      <c r="D32" s="9">
        <v>29</v>
      </c>
      <c r="E32" s="9" t="str">
        <f t="shared" si="2"/>
        <v>S</v>
      </c>
      <c r="F32" s="18">
        <f>IFERROR('Comex Stat 15 | EXP (SCN124)'!F31/'Comex Stat 15 | EXP (SCN124)'!$AF31,"")</f>
        <v>2.1730280769831105E-3</v>
      </c>
      <c r="G32" s="18">
        <f>IFERROR('Comex Stat 15 | EXP (SCN124)'!G31/'Comex Stat 15 | EXP (SCN124)'!$AF31,"")</f>
        <v>2.6371458757890917E-2</v>
      </c>
      <c r="H32" s="18">
        <f>IFERROR('Comex Stat 15 | EXP (SCN124)'!H31/'Comex Stat 15 | EXP (SCN124)'!$AF31,"")</f>
        <v>6.7034008798147785E-4</v>
      </c>
      <c r="I32" s="18">
        <f>IFERROR('Comex Stat 15 | EXP (SCN124)'!I31/'Comex Stat 15 | EXP (SCN124)'!$AF31,"")</f>
        <v>7.6210776585059578E-2</v>
      </c>
      <c r="J32" s="18">
        <f>IFERROR('Comex Stat 15 | EXP (SCN124)'!J31/'Comex Stat 15 | EXP (SCN124)'!$AF31,"")</f>
        <v>1.668636642696454E-4</v>
      </c>
      <c r="K32" s="18">
        <f>IFERROR('Comex Stat 15 | EXP (SCN124)'!K31/'Comex Stat 15 | EXP (SCN124)'!$AF31,"")</f>
        <v>6.3972533615677619E-4</v>
      </c>
      <c r="L32" s="18">
        <f>IFERROR('Comex Stat 15 | EXP (SCN124)'!L31/'Comex Stat 15 | EXP (SCN124)'!$AF31,"")</f>
        <v>1.913233271564105E-3</v>
      </c>
      <c r="M32" s="18">
        <f>IFERROR('Comex Stat 15 | EXP (SCN124)'!M31/'Comex Stat 15 | EXP (SCN124)'!$AF31,"")</f>
        <v>1.5293066792543887E-3</v>
      </c>
      <c r="N32" s="18">
        <f>IFERROR('Comex Stat 15 | EXP (SCN124)'!N31/'Comex Stat 15 | EXP (SCN124)'!$AF31,"")</f>
        <v>5.0759833375088881E-3</v>
      </c>
      <c r="O32" s="18">
        <f>IFERROR('Comex Stat 15 | EXP (SCN124)'!O31/'Comex Stat 15 | EXP (SCN124)'!$AF31,"")</f>
        <v>9.5270424770277449E-3</v>
      </c>
      <c r="P32" s="18">
        <f>IFERROR('Comex Stat 15 | EXP (SCN124)'!P31/'Comex Stat 15 | EXP (SCN124)'!$AF31,"")</f>
        <v>1.8964818687035557E-3</v>
      </c>
      <c r="Q32" s="18">
        <f>IFERROR('Comex Stat 15 | EXP (SCN124)'!Q31/'Comex Stat 15 | EXP (SCN124)'!$AF31,"")</f>
        <v>1.4404531885800704E-3</v>
      </c>
      <c r="R32" s="18">
        <f>IFERROR('Comex Stat 15 | EXP (SCN124)'!R31/'Comex Stat 15 | EXP (SCN124)'!$AF31,"")</f>
        <v>1.7440793198116096E-3</v>
      </c>
      <c r="S32" s="18">
        <f>IFERROR('Comex Stat 15 | EXP (SCN124)'!S31/'Comex Stat 15 | EXP (SCN124)'!$AF31,"")</f>
        <v>1.5451412768603503E-3</v>
      </c>
      <c r="T32" s="18">
        <f>IFERROR('Comex Stat 15 | EXP (SCN124)'!T31/'Comex Stat 15 | EXP (SCN124)'!$AF31,"")</f>
        <v>1.232695399009351E-3</v>
      </c>
      <c r="U32" s="18">
        <f>IFERROR('Comex Stat 15 | EXP (SCN124)'!U31/'Comex Stat 15 | EXP (SCN124)'!$AF31,"")</f>
        <v>6.3042958524311068E-5</v>
      </c>
      <c r="V32" s="18">
        <f>IFERROR('Comex Stat 15 | EXP (SCN124)'!V31/'Comex Stat 15 | EXP (SCN124)'!$AF31,"")</f>
        <v>1.4245448434410562E-2</v>
      </c>
      <c r="W32" s="18">
        <f>IFERROR('Comex Stat 15 | EXP (SCN124)'!W31/'Comex Stat 15 | EXP (SCN124)'!$AF31,"")</f>
        <v>3.2068166328586298E-6</v>
      </c>
      <c r="X32" s="18">
        <f>IFERROR('Comex Stat 15 | EXP (SCN124)'!X31/'Comex Stat 15 | EXP (SCN124)'!$AF31,"")</f>
        <v>3.4728019790435157E-5</v>
      </c>
      <c r="Y32" s="18">
        <f>IFERROR('Comex Stat 15 | EXP (SCN124)'!Y31/'Comex Stat 15 | EXP (SCN124)'!$AF31,"")</f>
        <v>3.3408654059657686E-6</v>
      </c>
      <c r="Z32" s="18">
        <f>IFERROR('Comex Stat 15 | EXP (SCN124)'!Z31/'Comex Stat 15 | EXP (SCN124)'!$AF31,"")</f>
        <v>1.7245077847810987E-5</v>
      </c>
      <c r="AA32" s="18">
        <f>IFERROR('Comex Stat 15 | EXP (SCN124)'!AA31/'Comex Stat 15 | EXP (SCN124)'!$AF31,"")</f>
        <v>2.2157116360607186E-5</v>
      </c>
      <c r="AB32" s="18">
        <f>IFERROR('Comex Stat 15 | EXP (SCN124)'!AB31/'Comex Stat 15 | EXP (SCN124)'!$AF31,"")</f>
        <v>5.1407635460443012E-5</v>
      </c>
      <c r="AC32" s="18">
        <f>IFERROR('Comex Stat 15 | EXP (SCN124)'!AC31/'Comex Stat 15 | EXP (SCN124)'!$AF31,"")</f>
        <v>9.1909692259329342E-6</v>
      </c>
      <c r="AD32" s="18">
        <f>IFERROR('Comex Stat 15 | EXP (SCN124)'!AD31/'Comex Stat 15 | EXP (SCN124)'!$AF31,"")</f>
        <v>0.47194472029711637</v>
      </c>
      <c r="AE32" s="18">
        <f>IFERROR('Comex Stat 15 | EXP (SCN124)'!AE31/'Comex Stat 15 | EXP (SCN124)'!$AF31,"")</f>
        <v>0.38146890248256315</v>
      </c>
      <c r="AF32" s="17">
        <f>IFERROR('Comex Stat 15 | EXP (SCN124)'!AF31/'Comex Stat 15 | EXP (SCN124)'!$AF31,"")</f>
        <v>1</v>
      </c>
      <c r="AH32" s="22">
        <v>0</v>
      </c>
      <c r="AJ32" s="33">
        <f t="shared" si="6"/>
        <v>0</v>
      </c>
      <c r="AK32" s="22">
        <f t="shared" si="6"/>
        <v>0</v>
      </c>
      <c r="AL32" s="22">
        <f t="shared" si="6"/>
        <v>0</v>
      </c>
      <c r="AM32" s="22">
        <f t="shared" si="6"/>
        <v>0</v>
      </c>
      <c r="AN32" s="22">
        <f t="shared" si="6"/>
        <v>0</v>
      </c>
      <c r="AO32" s="22">
        <f t="shared" si="6"/>
        <v>0</v>
      </c>
      <c r="AP32" s="22">
        <f t="shared" si="6"/>
        <v>0</v>
      </c>
      <c r="AQ32" s="22">
        <f t="shared" si="6"/>
        <v>0</v>
      </c>
      <c r="AR32" s="22">
        <f t="shared" si="6"/>
        <v>0</v>
      </c>
      <c r="AS32" s="22">
        <f t="shared" si="6"/>
        <v>0</v>
      </c>
      <c r="AT32" s="22">
        <f t="shared" si="6"/>
        <v>0</v>
      </c>
      <c r="AU32" s="22">
        <f t="shared" si="6"/>
        <v>0</v>
      </c>
      <c r="AV32" s="22">
        <f t="shared" si="6"/>
        <v>0</v>
      </c>
      <c r="AW32" s="22">
        <f t="shared" si="6"/>
        <v>0</v>
      </c>
      <c r="AX32" s="22">
        <f t="shared" si="6"/>
        <v>0</v>
      </c>
      <c r="AY32" s="22">
        <f t="shared" si="6"/>
        <v>0</v>
      </c>
      <c r="AZ32" s="22">
        <f t="shared" si="5"/>
        <v>0</v>
      </c>
      <c r="BA32" s="22">
        <f t="shared" si="5"/>
        <v>0</v>
      </c>
      <c r="BB32" s="22">
        <f t="shared" si="5"/>
        <v>0</v>
      </c>
      <c r="BC32" s="22">
        <f t="shared" si="5"/>
        <v>0</v>
      </c>
      <c r="BD32" s="22">
        <f t="shared" si="5"/>
        <v>0</v>
      </c>
      <c r="BE32" s="22">
        <f t="shared" si="5"/>
        <v>0</v>
      </c>
      <c r="BF32" s="22">
        <f t="shared" si="5"/>
        <v>0</v>
      </c>
      <c r="BG32" s="22">
        <f t="shared" si="5"/>
        <v>0</v>
      </c>
      <c r="BH32" s="22">
        <f t="shared" si="5"/>
        <v>0</v>
      </c>
      <c r="BI32" s="22">
        <f t="shared" si="5"/>
        <v>0</v>
      </c>
      <c r="BJ32" s="27">
        <f t="shared" si="3"/>
        <v>0</v>
      </c>
      <c r="BK32" s="27" t="str">
        <f t="shared" si="4"/>
        <v>N</v>
      </c>
    </row>
    <row r="33" spans="2:63" x14ac:dyDescent="0.3">
      <c r="B33" s="2">
        <v>10933</v>
      </c>
      <c r="C33" s="9" t="s">
        <v>59</v>
      </c>
      <c r="D33" s="9">
        <v>30</v>
      </c>
      <c r="E33" s="9" t="str">
        <f t="shared" si="2"/>
        <v>S</v>
      </c>
      <c r="F33" s="18">
        <f>IFERROR('Comex Stat 15 | EXP (SCN124)'!F32/'Comex Stat 15 | EXP (SCN124)'!$AF32,"")</f>
        <v>0.1523965416938855</v>
      </c>
      <c r="G33" s="18">
        <f>IFERROR('Comex Stat 15 | EXP (SCN124)'!G32/'Comex Stat 15 | EXP (SCN124)'!$AF32,"")</f>
        <v>2.0039072393516644E-3</v>
      </c>
      <c r="H33" s="18">
        <f>IFERROR('Comex Stat 15 | EXP (SCN124)'!H32/'Comex Stat 15 | EXP (SCN124)'!$AF32,"")</f>
        <v>0.1119433442730223</v>
      </c>
      <c r="I33" s="18">
        <f>IFERROR('Comex Stat 15 | EXP (SCN124)'!I32/'Comex Stat 15 | EXP (SCN124)'!$AF32,"")</f>
        <v>0</v>
      </c>
      <c r="J33" s="18">
        <f>IFERROR('Comex Stat 15 | EXP (SCN124)'!J32/'Comex Stat 15 | EXP (SCN124)'!$AF32,"")</f>
        <v>2.4297268082040719E-3</v>
      </c>
      <c r="K33" s="18">
        <f>IFERROR('Comex Stat 15 | EXP (SCN124)'!K32/'Comex Stat 15 | EXP (SCN124)'!$AF32,"")</f>
        <v>5.0134935945583575E-2</v>
      </c>
      <c r="L33" s="18">
        <f>IFERROR('Comex Stat 15 | EXP (SCN124)'!L32/'Comex Stat 15 | EXP (SCN124)'!$AF32,"")</f>
        <v>9.0981791917748682E-3</v>
      </c>
      <c r="M33" s="18">
        <f>IFERROR('Comex Stat 15 | EXP (SCN124)'!M32/'Comex Stat 15 | EXP (SCN124)'!$AF32,"")</f>
        <v>1.0533619836264078E-2</v>
      </c>
      <c r="N33" s="18">
        <f>IFERROR('Comex Stat 15 | EXP (SCN124)'!N32/'Comex Stat 15 | EXP (SCN124)'!$AF32,"")</f>
        <v>0</v>
      </c>
      <c r="O33" s="18">
        <f>IFERROR('Comex Stat 15 | EXP (SCN124)'!O32/'Comex Stat 15 | EXP (SCN124)'!$AF32,"")</f>
        <v>1.2690078348146708E-2</v>
      </c>
      <c r="P33" s="18">
        <f>IFERROR('Comex Stat 15 | EXP (SCN124)'!P32/'Comex Stat 15 | EXP (SCN124)'!$AF32,"")</f>
        <v>5.6155783968170154E-3</v>
      </c>
      <c r="Q33" s="18">
        <f>IFERROR('Comex Stat 15 | EXP (SCN124)'!Q32/'Comex Stat 15 | EXP (SCN124)'!$AF32,"")</f>
        <v>5.7846455934157754E-3</v>
      </c>
      <c r="R33" s="18">
        <f>IFERROR('Comex Stat 15 | EXP (SCN124)'!R32/'Comex Stat 15 | EXP (SCN124)'!$AF32,"")</f>
        <v>1.1893062680912565E-2</v>
      </c>
      <c r="S33" s="18">
        <f>IFERROR('Comex Stat 15 | EXP (SCN124)'!S32/'Comex Stat 15 | EXP (SCN124)'!$AF32,"")</f>
        <v>1.0135426331020096E-2</v>
      </c>
      <c r="T33" s="18">
        <f>IFERROR('Comex Stat 15 | EXP (SCN124)'!T32/'Comex Stat 15 | EXP (SCN124)'!$AF32,"")</f>
        <v>1.5948474271308704E-4</v>
      </c>
      <c r="U33" s="18">
        <f>IFERROR('Comex Stat 15 | EXP (SCN124)'!U32/'Comex Stat 15 | EXP (SCN124)'!$AF32,"")</f>
        <v>1.17295074272361E-4</v>
      </c>
      <c r="V33" s="18">
        <f>IFERROR('Comex Stat 15 | EXP (SCN124)'!V32/'Comex Stat 15 | EXP (SCN124)'!$AF32,"")</f>
        <v>0</v>
      </c>
      <c r="W33" s="18">
        <f>IFERROR('Comex Stat 15 | EXP (SCN124)'!W32/'Comex Stat 15 | EXP (SCN124)'!$AF32,"")</f>
        <v>4.3017372177778235E-3</v>
      </c>
      <c r="X33" s="18">
        <f>IFERROR('Comex Stat 15 | EXP (SCN124)'!X32/'Comex Stat 15 | EXP (SCN124)'!$AF32,"")</f>
        <v>2.1826730005807728E-3</v>
      </c>
      <c r="Y33" s="18">
        <f>IFERROR('Comex Stat 15 | EXP (SCN124)'!Y32/'Comex Stat 15 | EXP (SCN124)'!$AF32,"")</f>
        <v>0</v>
      </c>
      <c r="Z33" s="18">
        <f>IFERROR('Comex Stat 15 | EXP (SCN124)'!Z32/'Comex Stat 15 | EXP (SCN124)'!$AF32,"")</f>
        <v>0</v>
      </c>
      <c r="AA33" s="18">
        <f>IFERROR('Comex Stat 15 | EXP (SCN124)'!AA32/'Comex Stat 15 | EXP (SCN124)'!$AF32,"")</f>
        <v>4.9497794821419649E-3</v>
      </c>
      <c r="AB33" s="18">
        <f>IFERROR('Comex Stat 15 | EXP (SCN124)'!AB32/'Comex Stat 15 | EXP (SCN124)'!$AF32,"")</f>
        <v>0</v>
      </c>
      <c r="AC33" s="18">
        <f>IFERROR('Comex Stat 15 | EXP (SCN124)'!AC32/'Comex Stat 15 | EXP (SCN124)'!$AF32,"")</f>
        <v>2.1158861002427582E-4</v>
      </c>
      <c r="AD33" s="18">
        <f>IFERROR('Comex Stat 15 | EXP (SCN124)'!AD32/'Comex Stat 15 | EXP (SCN124)'!$AF32,"")</f>
        <v>0.12344350312247337</v>
      </c>
      <c r="AE33" s="18">
        <f>IFERROR('Comex Stat 15 | EXP (SCN124)'!AE32/'Comex Stat 15 | EXP (SCN124)'!$AF32,"")</f>
        <v>0.47997489241161811</v>
      </c>
      <c r="AF33" s="17">
        <f>IFERROR('Comex Stat 15 | EXP (SCN124)'!AF32/'Comex Stat 15 | EXP (SCN124)'!$AF32,"")</f>
        <v>1</v>
      </c>
      <c r="AH33" s="22">
        <v>0</v>
      </c>
      <c r="AJ33" s="33">
        <f t="shared" si="6"/>
        <v>0</v>
      </c>
      <c r="AK33" s="22">
        <f t="shared" si="6"/>
        <v>0</v>
      </c>
      <c r="AL33" s="22">
        <f t="shared" si="6"/>
        <v>0</v>
      </c>
      <c r="AM33" s="22">
        <f t="shared" si="6"/>
        <v>0</v>
      </c>
      <c r="AN33" s="22">
        <f t="shared" si="6"/>
        <v>0</v>
      </c>
      <c r="AO33" s="22">
        <f t="shared" si="6"/>
        <v>0</v>
      </c>
      <c r="AP33" s="22">
        <f t="shared" si="6"/>
        <v>0</v>
      </c>
      <c r="AQ33" s="22">
        <f t="shared" si="6"/>
        <v>0</v>
      </c>
      <c r="AR33" s="22">
        <f t="shared" si="6"/>
        <v>0</v>
      </c>
      <c r="AS33" s="22">
        <f t="shared" si="6"/>
        <v>0</v>
      </c>
      <c r="AT33" s="22">
        <f t="shared" si="6"/>
        <v>0</v>
      </c>
      <c r="AU33" s="22">
        <f t="shared" si="6"/>
        <v>0</v>
      </c>
      <c r="AV33" s="22">
        <f t="shared" si="6"/>
        <v>0</v>
      </c>
      <c r="AW33" s="22">
        <f t="shared" si="6"/>
        <v>0</v>
      </c>
      <c r="AX33" s="22">
        <f t="shared" si="6"/>
        <v>0</v>
      </c>
      <c r="AY33" s="22">
        <f t="shared" si="6"/>
        <v>0</v>
      </c>
      <c r="AZ33" s="22">
        <f t="shared" si="5"/>
        <v>0</v>
      </c>
      <c r="BA33" s="22">
        <f t="shared" si="5"/>
        <v>0</v>
      </c>
      <c r="BB33" s="22">
        <f t="shared" si="5"/>
        <v>0</v>
      </c>
      <c r="BC33" s="22">
        <f t="shared" si="5"/>
        <v>0</v>
      </c>
      <c r="BD33" s="22">
        <f t="shared" si="5"/>
        <v>0</v>
      </c>
      <c r="BE33" s="22">
        <f t="shared" si="5"/>
        <v>0</v>
      </c>
      <c r="BF33" s="22">
        <f t="shared" si="5"/>
        <v>0</v>
      </c>
      <c r="BG33" s="22">
        <f t="shared" si="5"/>
        <v>0</v>
      </c>
      <c r="BH33" s="22">
        <f t="shared" si="5"/>
        <v>0</v>
      </c>
      <c r="BI33" s="22">
        <f t="shared" si="5"/>
        <v>0</v>
      </c>
      <c r="BJ33" s="27">
        <f t="shared" si="3"/>
        <v>0</v>
      </c>
      <c r="BK33" s="27" t="str">
        <f t="shared" si="4"/>
        <v>N</v>
      </c>
    </row>
    <row r="34" spans="2:63" x14ac:dyDescent="0.3">
      <c r="B34" s="2">
        <v>10934</v>
      </c>
      <c r="C34" s="9" t="s">
        <v>60</v>
      </c>
      <c r="D34" s="9">
        <v>31</v>
      </c>
      <c r="E34" s="9" t="str">
        <f t="shared" si="2"/>
        <v>S</v>
      </c>
      <c r="F34" s="18">
        <f>IFERROR('Comex Stat 15 | EXP (SCN124)'!F33/'Comex Stat 15 | EXP (SCN124)'!$AF33,"")</f>
        <v>3.5318684810920785E-2</v>
      </c>
      <c r="G34" s="18">
        <f>IFERROR('Comex Stat 15 | EXP (SCN124)'!G33/'Comex Stat 15 | EXP (SCN124)'!$AF33,"")</f>
        <v>0</v>
      </c>
      <c r="H34" s="18">
        <f>IFERROR('Comex Stat 15 | EXP (SCN124)'!H33/'Comex Stat 15 | EXP (SCN124)'!$AF33,"")</f>
        <v>0</v>
      </c>
      <c r="I34" s="18">
        <f>IFERROR('Comex Stat 15 | EXP (SCN124)'!I33/'Comex Stat 15 | EXP (SCN124)'!$AF33,"")</f>
        <v>0</v>
      </c>
      <c r="J34" s="18">
        <f>IFERROR('Comex Stat 15 | EXP (SCN124)'!J33/'Comex Stat 15 | EXP (SCN124)'!$AF33,"")</f>
        <v>1.3360098520203005E-2</v>
      </c>
      <c r="K34" s="18">
        <f>IFERROR('Comex Stat 15 | EXP (SCN124)'!K33/'Comex Stat 15 | EXP (SCN124)'!$AF33,"")</f>
        <v>1.4569221541492425E-3</v>
      </c>
      <c r="L34" s="18">
        <f>IFERROR('Comex Stat 15 | EXP (SCN124)'!L33/'Comex Stat 15 | EXP (SCN124)'!$AF33,"")</f>
        <v>6.8656148296241737E-4</v>
      </c>
      <c r="M34" s="18">
        <f>IFERROR('Comex Stat 15 | EXP (SCN124)'!M33/'Comex Stat 15 | EXP (SCN124)'!$AF33,"")</f>
        <v>9.6693291489174818E-4</v>
      </c>
      <c r="N34" s="18">
        <f>IFERROR('Comex Stat 15 | EXP (SCN124)'!N33/'Comex Stat 15 | EXP (SCN124)'!$AF33,"")</f>
        <v>0</v>
      </c>
      <c r="O34" s="18">
        <f>IFERROR('Comex Stat 15 | EXP (SCN124)'!O33/'Comex Stat 15 | EXP (SCN124)'!$AF33,"")</f>
        <v>1.1133498098679839E-2</v>
      </c>
      <c r="P34" s="18">
        <f>IFERROR('Comex Stat 15 | EXP (SCN124)'!P33/'Comex Stat 15 | EXP (SCN124)'!$AF33,"")</f>
        <v>0</v>
      </c>
      <c r="Q34" s="18">
        <f>IFERROR('Comex Stat 15 | EXP (SCN124)'!Q33/'Comex Stat 15 | EXP (SCN124)'!$AF33,"")</f>
        <v>0</v>
      </c>
      <c r="R34" s="18">
        <f>IFERROR('Comex Stat 15 | EXP (SCN124)'!R33/'Comex Stat 15 | EXP (SCN124)'!$AF33,"")</f>
        <v>0.10726070400146084</v>
      </c>
      <c r="S34" s="18">
        <f>IFERROR('Comex Stat 15 | EXP (SCN124)'!S33/'Comex Stat 15 | EXP (SCN124)'!$AF33,"")</f>
        <v>5.2710228658604683E-2</v>
      </c>
      <c r="T34" s="18">
        <f>IFERROR('Comex Stat 15 | EXP (SCN124)'!T33/'Comex Stat 15 | EXP (SCN124)'!$AF33,"")</f>
        <v>7.7670869104636071E-5</v>
      </c>
      <c r="U34" s="18">
        <f>IFERROR('Comex Stat 15 | EXP (SCN124)'!U33/'Comex Stat 15 | EXP (SCN124)'!$AF33,"")</f>
        <v>4.8104808490892995E-3</v>
      </c>
      <c r="V34" s="18">
        <f>IFERROR('Comex Stat 15 | EXP (SCN124)'!V33/'Comex Stat 15 | EXP (SCN124)'!$AF33,"")</f>
        <v>0.25399095215098311</v>
      </c>
      <c r="W34" s="18">
        <f>IFERROR('Comex Stat 15 | EXP (SCN124)'!W33/'Comex Stat 15 | EXP (SCN124)'!$AF33,"")</f>
        <v>0</v>
      </c>
      <c r="X34" s="18">
        <f>IFERROR('Comex Stat 15 | EXP (SCN124)'!X33/'Comex Stat 15 | EXP (SCN124)'!$AF33,"")</f>
        <v>2.3278292017688253E-4</v>
      </c>
      <c r="Y34" s="18">
        <f>IFERROR('Comex Stat 15 | EXP (SCN124)'!Y33/'Comex Stat 15 | EXP (SCN124)'!$AF33,"")</f>
        <v>0</v>
      </c>
      <c r="Z34" s="18">
        <f>IFERROR('Comex Stat 15 | EXP (SCN124)'!Z33/'Comex Stat 15 | EXP (SCN124)'!$AF33,"")</f>
        <v>4.2495782028744459E-3</v>
      </c>
      <c r="AA34" s="18">
        <f>IFERROR('Comex Stat 15 | EXP (SCN124)'!AA33/'Comex Stat 15 | EXP (SCN124)'!$AF33,"")</f>
        <v>1.9166992128901432E-3</v>
      </c>
      <c r="AB34" s="18">
        <f>IFERROR('Comex Stat 15 | EXP (SCN124)'!AB33/'Comex Stat 15 | EXP (SCN124)'!$AF33,"")</f>
        <v>5.9283248706050859E-3</v>
      </c>
      <c r="AC34" s="18">
        <f>IFERROR('Comex Stat 15 | EXP (SCN124)'!AC33/'Comex Stat 15 | EXP (SCN124)'!$AF33,"")</f>
        <v>0</v>
      </c>
      <c r="AD34" s="18">
        <f>IFERROR('Comex Stat 15 | EXP (SCN124)'!AD33/'Comex Stat 15 | EXP (SCN124)'!$AF33,"")</f>
        <v>1.9212403606050768E-2</v>
      </c>
      <c r="AE34" s="18">
        <f>IFERROR('Comex Stat 15 | EXP (SCN124)'!AE33/'Comex Stat 15 | EXP (SCN124)'!$AF33,"")</f>
        <v>0.48668747667635309</v>
      </c>
      <c r="AF34" s="17">
        <f>IFERROR('Comex Stat 15 | EXP (SCN124)'!AF33/'Comex Stat 15 | EXP (SCN124)'!$AF33,"")</f>
        <v>1</v>
      </c>
      <c r="AH34" s="22">
        <v>0</v>
      </c>
      <c r="AJ34" s="33">
        <f t="shared" si="6"/>
        <v>0</v>
      </c>
      <c r="AK34" s="22">
        <f t="shared" si="6"/>
        <v>0</v>
      </c>
      <c r="AL34" s="22">
        <f t="shared" si="6"/>
        <v>0</v>
      </c>
      <c r="AM34" s="22">
        <f t="shared" si="6"/>
        <v>0</v>
      </c>
      <c r="AN34" s="22">
        <f t="shared" si="6"/>
        <v>0</v>
      </c>
      <c r="AO34" s="22">
        <f t="shared" si="6"/>
        <v>0</v>
      </c>
      <c r="AP34" s="22">
        <f t="shared" si="6"/>
        <v>0</v>
      </c>
      <c r="AQ34" s="22">
        <f t="shared" si="6"/>
        <v>0</v>
      </c>
      <c r="AR34" s="22">
        <f t="shared" si="6"/>
        <v>0</v>
      </c>
      <c r="AS34" s="22">
        <f t="shared" si="6"/>
        <v>0</v>
      </c>
      <c r="AT34" s="22">
        <f t="shared" si="6"/>
        <v>0</v>
      </c>
      <c r="AU34" s="22">
        <f t="shared" si="6"/>
        <v>0</v>
      </c>
      <c r="AV34" s="22">
        <f t="shared" si="6"/>
        <v>0</v>
      </c>
      <c r="AW34" s="22">
        <f t="shared" si="6"/>
        <v>0</v>
      </c>
      <c r="AX34" s="22">
        <f t="shared" si="6"/>
        <v>0</v>
      </c>
      <c r="AY34" s="22">
        <f t="shared" si="6"/>
        <v>0</v>
      </c>
      <c r="AZ34" s="22">
        <f t="shared" si="5"/>
        <v>0</v>
      </c>
      <c r="BA34" s="22">
        <f t="shared" si="5"/>
        <v>0</v>
      </c>
      <c r="BB34" s="22">
        <f t="shared" si="5"/>
        <v>0</v>
      </c>
      <c r="BC34" s="22">
        <f t="shared" si="5"/>
        <v>0</v>
      </c>
      <c r="BD34" s="22">
        <f t="shared" si="5"/>
        <v>0</v>
      </c>
      <c r="BE34" s="22">
        <f t="shared" si="5"/>
        <v>0</v>
      </c>
      <c r="BF34" s="22">
        <f t="shared" si="5"/>
        <v>0</v>
      </c>
      <c r="BG34" s="22">
        <f t="shared" si="5"/>
        <v>0</v>
      </c>
      <c r="BH34" s="22">
        <f t="shared" si="5"/>
        <v>0</v>
      </c>
      <c r="BI34" s="22">
        <f t="shared" si="5"/>
        <v>0</v>
      </c>
      <c r="BJ34" s="27">
        <f t="shared" si="3"/>
        <v>0</v>
      </c>
      <c r="BK34" s="27" t="str">
        <f t="shared" si="4"/>
        <v>N</v>
      </c>
    </row>
    <row r="35" spans="2:63" x14ac:dyDescent="0.3">
      <c r="B35" s="2">
        <v>10935</v>
      </c>
      <c r="C35" s="9" t="s">
        <v>61</v>
      </c>
      <c r="D35" s="9">
        <v>32</v>
      </c>
      <c r="E35" s="9" t="str">
        <f t="shared" si="2"/>
        <v>S</v>
      </c>
      <c r="F35" s="18">
        <f>IFERROR('Comex Stat 15 | EXP (SCN124)'!F34/'Comex Stat 15 | EXP (SCN124)'!$AF34,"")</f>
        <v>8.1596023400640413E-2</v>
      </c>
      <c r="G35" s="18">
        <f>IFERROR('Comex Stat 15 | EXP (SCN124)'!G34/'Comex Stat 15 | EXP (SCN124)'!$AF34,"")</f>
        <v>3.0483064470878426E-4</v>
      </c>
      <c r="H35" s="18">
        <f>IFERROR('Comex Stat 15 | EXP (SCN124)'!H34/'Comex Stat 15 | EXP (SCN124)'!$AF34,"")</f>
        <v>1.1916450520611445E-3</v>
      </c>
      <c r="I35" s="18">
        <f>IFERROR('Comex Stat 15 | EXP (SCN124)'!I34/'Comex Stat 15 | EXP (SCN124)'!$AF34,"")</f>
        <v>6.2395465382026379E-4</v>
      </c>
      <c r="J35" s="18">
        <f>IFERROR('Comex Stat 15 | EXP (SCN124)'!J34/'Comex Stat 15 | EXP (SCN124)'!$AF34,"")</f>
        <v>1.5712115133599328E-2</v>
      </c>
      <c r="K35" s="18">
        <f>IFERROR('Comex Stat 15 | EXP (SCN124)'!K34/'Comex Stat 15 | EXP (SCN124)'!$AF34,"")</f>
        <v>0.10826498534980332</v>
      </c>
      <c r="L35" s="18">
        <f>IFERROR('Comex Stat 15 | EXP (SCN124)'!L34/'Comex Stat 15 | EXP (SCN124)'!$AF34,"")</f>
        <v>3.0721104189735209E-2</v>
      </c>
      <c r="M35" s="18">
        <f>IFERROR('Comex Stat 15 | EXP (SCN124)'!M34/'Comex Stat 15 | EXP (SCN124)'!$AF34,"")</f>
        <v>3.5713745084877437E-2</v>
      </c>
      <c r="N35" s="18">
        <f>IFERROR('Comex Stat 15 | EXP (SCN124)'!N34/'Comex Stat 15 | EXP (SCN124)'!$AF34,"")</f>
        <v>1.8608767862631805E-2</v>
      </c>
      <c r="O35" s="18">
        <f>IFERROR('Comex Stat 15 | EXP (SCN124)'!O34/'Comex Stat 15 | EXP (SCN124)'!$AF34,"")</f>
        <v>5.0417950727578889E-2</v>
      </c>
      <c r="P35" s="18">
        <f>IFERROR('Comex Stat 15 | EXP (SCN124)'!P34/'Comex Stat 15 | EXP (SCN124)'!$AF34,"")</f>
        <v>2.5068057904786663E-2</v>
      </c>
      <c r="Q35" s="18">
        <f>IFERROR('Comex Stat 15 | EXP (SCN124)'!Q34/'Comex Stat 15 | EXP (SCN124)'!$AF34,"")</f>
        <v>2.3717066340859039E-3</v>
      </c>
      <c r="R35" s="18">
        <f>IFERROR('Comex Stat 15 | EXP (SCN124)'!R34/'Comex Stat 15 | EXP (SCN124)'!$AF34,"")</f>
        <v>2.4962879760699913E-2</v>
      </c>
      <c r="S35" s="18">
        <f>IFERROR('Comex Stat 15 | EXP (SCN124)'!S34/'Comex Stat 15 | EXP (SCN124)'!$AF34,"")</f>
        <v>4.6292983765855306E-2</v>
      </c>
      <c r="T35" s="18">
        <f>IFERROR('Comex Stat 15 | EXP (SCN124)'!T34/'Comex Stat 15 | EXP (SCN124)'!$AF34,"")</f>
        <v>1.6931071670058188E-2</v>
      </c>
      <c r="U35" s="18">
        <f>IFERROR('Comex Stat 15 | EXP (SCN124)'!U34/'Comex Stat 15 | EXP (SCN124)'!$AF34,"")</f>
        <v>3.8341285820434629E-3</v>
      </c>
      <c r="V35" s="18">
        <f>IFERROR('Comex Stat 15 | EXP (SCN124)'!V34/'Comex Stat 15 | EXP (SCN124)'!$AF34,"")</f>
        <v>1.2297843061055112E-3</v>
      </c>
      <c r="W35" s="18">
        <f>IFERROR('Comex Stat 15 | EXP (SCN124)'!W34/'Comex Stat 15 | EXP (SCN124)'!$AF34,"")</f>
        <v>1.1935106873982994E-3</v>
      </c>
      <c r="X35" s="18">
        <f>IFERROR('Comex Stat 15 | EXP (SCN124)'!X34/'Comex Stat 15 | EXP (SCN124)'!$AF34,"")</f>
        <v>5.6159106954842934E-3</v>
      </c>
      <c r="Y35" s="18">
        <f>IFERROR('Comex Stat 15 | EXP (SCN124)'!Y34/'Comex Stat 15 | EXP (SCN124)'!$AF34,"")</f>
        <v>8.6526100568985707E-3</v>
      </c>
      <c r="Z35" s="18">
        <f>IFERROR('Comex Stat 15 | EXP (SCN124)'!Z34/'Comex Stat 15 | EXP (SCN124)'!$AF34,"")</f>
        <v>9.4705612662364588E-3</v>
      </c>
      <c r="AA35" s="18">
        <f>IFERROR('Comex Stat 15 | EXP (SCN124)'!AA34/'Comex Stat 15 | EXP (SCN124)'!$AF34,"")</f>
        <v>5.4091616958899158E-5</v>
      </c>
      <c r="AB35" s="18">
        <f>IFERROR('Comex Stat 15 | EXP (SCN124)'!AB34/'Comex Stat 15 | EXP (SCN124)'!$AF34,"")</f>
        <v>4.7826978806193642E-4</v>
      </c>
      <c r="AC35" s="18">
        <f>IFERROR('Comex Stat 15 | EXP (SCN124)'!AC34/'Comex Stat 15 | EXP (SCN124)'!$AF34,"")</f>
        <v>9.5007479544607382E-3</v>
      </c>
      <c r="AD35" s="18">
        <f>IFERROR('Comex Stat 15 | EXP (SCN124)'!AD34/'Comex Stat 15 | EXP (SCN124)'!$AF34,"")</f>
        <v>6.1127010470039975E-2</v>
      </c>
      <c r="AE35" s="18">
        <f>IFERROR('Comex Stat 15 | EXP (SCN124)'!AE34/'Comex Stat 15 | EXP (SCN124)'!$AF34,"")</f>
        <v>0.44006155274136927</v>
      </c>
      <c r="AF35" s="17">
        <f>IFERROR('Comex Stat 15 | EXP (SCN124)'!AF34/'Comex Stat 15 | EXP (SCN124)'!$AF34,"")</f>
        <v>1</v>
      </c>
      <c r="AH35" s="22">
        <v>0</v>
      </c>
      <c r="AJ35" s="33">
        <f t="shared" si="6"/>
        <v>0</v>
      </c>
      <c r="AK35" s="22">
        <f t="shared" si="6"/>
        <v>0</v>
      </c>
      <c r="AL35" s="22">
        <f t="shared" si="6"/>
        <v>0</v>
      </c>
      <c r="AM35" s="22">
        <f t="shared" si="6"/>
        <v>0</v>
      </c>
      <c r="AN35" s="22">
        <f t="shared" si="6"/>
        <v>0</v>
      </c>
      <c r="AO35" s="22">
        <f t="shared" si="6"/>
        <v>0</v>
      </c>
      <c r="AP35" s="22">
        <f t="shared" si="6"/>
        <v>0</v>
      </c>
      <c r="AQ35" s="22">
        <f t="shared" si="6"/>
        <v>0</v>
      </c>
      <c r="AR35" s="22">
        <f t="shared" si="6"/>
        <v>0</v>
      </c>
      <c r="AS35" s="22">
        <f t="shared" si="6"/>
        <v>0</v>
      </c>
      <c r="AT35" s="22">
        <f t="shared" si="6"/>
        <v>0</v>
      </c>
      <c r="AU35" s="22">
        <f t="shared" si="6"/>
        <v>0</v>
      </c>
      <c r="AV35" s="22">
        <f t="shared" si="6"/>
        <v>0</v>
      </c>
      <c r="AW35" s="22">
        <f t="shared" si="6"/>
        <v>0</v>
      </c>
      <c r="AX35" s="22">
        <f t="shared" si="6"/>
        <v>0</v>
      </c>
      <c r="AY35" s="22">
        <f t="shared" ref="AY35:BI50" si="7">IFERROR(U35*$AH35,"")</f>
        <v>0</v>
      </c>
      <c r="AZ35" s="22">
        <f t="shared" si="7"/>
        <v>0</v>
      </c>
      <c r="BA35" s="22">
        <f t="shared" si="7"/>
        <v>0</v>
      </c>
      <c r="BB35" s="22">
        <f t="shared" si="7"/>
        <v>0</v>
      </c>
      <c r="BC35" s="22">
        <f t="shared" si="7"/>
        <v>0</v>
      </c>
      <c r="BD35" s="22">
        <f t="shared" si="7"/>
        <v>0</v>
      </c>
      <c r="BE35" s="22">
        <f t="shared" si="7"/>
        <v>0</v>
      </c>
      <c r="BF35" s="22">
        <f t="shared" si="7"/>
        <v>0</v>
      </c>
      <c r="BG35" s="22">
        <f t="shared" si="7"/>
        <v>0</v>
      </c>
      <c r="BH35" s="22">
        <f t="shared" si="7"/>
        <v>0</v>
      </c>
      <c r="BI35" s="22">
        <f t="shared" si="7"/>
        <v>0</v>
      </c>
      <c r="BJ35" s="27">
        <f t="shared" si="3"/>
        <v>0</v>
      </c>
      <c r="BK35" s="27" t="str">
        <f t="shared" si="4"/>
        <v>N</v>
      </c>
    </row>
    <row r="36" spans="2:63" x14ac:dyDescent="0.3">
      <c r="B36" s="2">
        <v>10936</v>
      </c>
      <c r="C36" s="9" t="s">
        <v>62</v>
      </c>
      <c r="D36" s="9">
        <v>33</v>
      </c>
      <c r="E36" s="9" t="str">
        <f t="shared" si="2"/>
        <v>S</v>
      </c>
      <c r="F36" s="18">
        <f>IFERROR('Comex Stat 15 | EXP (SCN124)'!F35/'Comex Stat 15 | EXP (SCN124)'!$AF35,"")</f>
        <v>2.6213568014445306E-2</v>
      </c>
      <c r="G36" s="18">
        <f>IFERROR('Comex Stat 15 | EXP (SCN124)'!G35/'Comex Stat 15 | EXP (SCN124)'!$AF35,"")</f>
        <v>8.3953817787844436E-3</v>
      </c>
      <c r="H36" s="18">
        <f>IFERROR('Comex Stat 15 | EXP (SCN124)'!H35/'Comex Stat 15 | EXP (SCN124)'!$AF35,"")</f>
        <v>9.672895042183334E-3</v>
      </c>
      <c r="I36" s="18">
        <f>IFERROR('Comex Stat 15 | EXP (SCN124)'!I35/'Comex Stat 15 | EXP (SCN124)'!$AF35,"")</f>
        <v>2.3197232209711777E-3</v>
      </c>
      <c r="J36" s="18">
        <f>IFERROR('Comex Stat 15 | EXP (SCN124)'!J35/'Comex Stat 15 | EXP (SCN124)'!$AF35,"")</f>
        <v>8.528053865617195E-3</v>
      </c>
      <c r="K36" s="18">
        <f>IFERROR('Comex Stat 15 | EXP (SCN124)'!K35/'Comex Stat 15 | EXP (SCN124)'!$AF35,"")</f>
        <v>5.2984663576916856E-2</v>
      </c>
      <c r="L36" s="18">
        <f>IFERROR('Comex Stat 15 | EXP (SCN124)'!L35/'Comex Stat 15 | EXP (SCN124)'!$AF35,"")</f>
        <v>9.3686333064135305E-2</v>
      </c>
      <c r="M36" s="18">
        <f>IFERROR('Comex Stat 15 | EXP (SCN124)'!M35/'Comex Stat 15 | EXP (SCN124)'!$AF35,"")</f>
        <v>0.19065879286659138</v>
      </c>
      <c r="N36" s="18">
        <f>IFERROR('Comex Stat 15 | EXP (SCN124)'!N35/'Comex Stat 15 | EXP (SCN124)'!$AF35,"")</f>
        <v>6.9391659734969163E-2</v>
      </c>
      <c r="O36" s="18">
        <f>IFERROR('Comex Stat 15 | EXP (SCN124)'!O35/'Comex Stat 15 | EXP (SCN124)'!$AF35,"")</f>
        <v>0.10052111363194058</v>
      </c>
      <c r="P36" s="18">
        <f>IFERROR('Comex Stat 15 | EXP (SCN124)'!P35/'Comex Stat 15 | EXP (SCN124)'!$AF35,"")</f>
        <v>8.2763658118540681E-2</v>
      </c>
      <c r="Q36" s="18">
        <f>IFERROR('Comex Stat 15 | EXP (SCN124)'!Q35/'Comex Stat 15 | EXP (SCN124)'!$AF35,"")</f>
        <v>1.8102903860661101E-2</v>
      </c>
      <c r="R36" s="18">
        <f>IFERROR('Comex Stat 15 | EXP (SCN124)'!R35/'Comex Stat 15 | EXP (SCN124)'!$AF35,"")</f>
        <v>4.2030063298738131E-2</v>
      </c>
      <c r="S36" s="18">
        <f>IFERROR('Comex Stat 15 | EXP (SCN124)'!S35/'Comex Stat 15 | EXP (SCN124)'!$AF35,"")</f>
        <v>3.1797097642584121E-2</v>
      </c>
      <c r="T36" s="18">
        <f>IFERROR('Comex Stat 15 | EXP (SCN124)'!T35/'Comex Stat 15 | EXP (SCN124)'!$AF35,"")</f>
        <v>1.4642233382622823E-2</v>
      </c>
      <c r="U36" s="18">
        <f>IFERROR('Comex Stat 15 | EXP (SCN124)'!U35/'Comex Stat 15 | EXP (SCN124)'!$AF35,"")</f>
        <v>1.1375364720244214E-2</v>
      </c>
      <c r="V36" s="18">
        <f>IFERROR('Comex Stat 15 | EXP (SCN124)'!V35/'Comex Stat 15 | EXP (SCN124)'!$AF35,"")</f>
        <v>0</v>
      </c>
      <c r="W36" s="18">
        <f>IFERROR('Comex Stat 15 | EXP (SCN124)'!W35/'Comex Stat 15 | EXP (SCN124)'!$AF35,"")</f>
        <v>2.3842565238787377E-3</v>
      </c>
      <c r="X36" s="18">
        <f>IFERROR('Comex Stat 15 | EXP (SCN124)'!X35/'Comex Stat 15 | EXP (SCN124)'!$AF35,"")</f>
        <v>4.7690706954882029E-3</v>
      </c>
      <c r="Y36" s="18">
        <f>IFERROR('Comex Stat 15 | EXP (SCN124)'!Y35/'Comex Stat 15 | EXP (SCN124)'!$AF35,"")</f>
        <v>3.46231938469034E-4</v>
      </c>
      <c r="Z36" s="18">
        <f>IFERROR('Comex Stat 15 | EXP (SCN124)'!Z35/'Comex Stat 15 | EXP (SCN124)'!$AF35,"")</f>
        <v>1.499476289460265E-3</v>
      </c>
      <c r="AA36" s="18">
        <f>IFERROR('Comex Stat 15 | EXP (SCN124)'!AA35/'Comex Stat 15 | EXP (SCN124)'!$AF35,"")</f>
        <v>1.5318775455387035E-3</v>
      </c>
      <c r="AB36" s="18">
        <f>IFERROR('Comex Stat 15 | EXP (SCN124)'!AB35/'Comex Stat 15 | EXP (SCN124)'!$AF35,"")</f>
        <v>2.2741686894096211E-2</v>
      </c>
      <c r="AC36" s="18">
        <f>IFERROR('Comex Stat 15 | EXP (SCN124)'!AC35/'Comex Stat 15 | EXP (SCN124)'!$AF35,"")</f>
        <v>5.0431545551404408E-3</v>
      </c>
      <c r="AD36" s="18">
        <f>IFERROR('Comex Stat 15 | EXP (SCN124)'!AD35/'Comex Stat 15 | EXP (SCN124)'!$AF35,"")</f>
        <v>5.252668095613338E-2</v>
      </c>
      <c r="AE36" s="18">
        <f>IFERROR('Comex Stat 15 | EXP (SCN124)'!AE35/'Comex Stat 15 | EXP (SCN124)'!$AF35,"")</f>
        <v>0.1460740587818492</v>
      </c>
      <c r="AF36" s="17">
        <f>IFERROR('Comex Stat 15 | EXP (SCN124)'!AF35/'Comex Stat 15 | EXP (SCN124)'!$AF35,"")</f>
        <v>1</v>
      </c>
      <c r="AH36" s="22">
        <v>0</v>
      </c>
      <c r="AJ36" s="33">
        <f t="shared" ref="AJ36:AY51" si="8">IFERROR(F36*$AH36,"")</f>
        <v>0</v>
      </c>
      <c r="AK36" s="22">
        <f t="shared" si="8"/>
        <v>0</v>
      </c>
      <c r="AL36" s="22">
        <f t="shared" si="8"/>
        <v>0</v>
      </c>
      <c r="AM36" s="22">
        <f t="shared" si="8"/>
        <v>0</v>
      </c>
      <c r="AN36" s="22">
        <f t="shared" si="8"/>
        <v>0</v>
      </c>
      <c r="AO36" s="22">
        <f t="shared" si="8"/>
        <v>0</v>
      </c>
      <c r="AP36" s="22">
        <f t="shared" si="8"/>
        <v>0</v>
      </c>
      <c r="AQ36" s="22">
        <f t="shared" si="8"/>
        <v>0</v>
      </c>
      <c r="AR36" s="22">
        <f t="shared" si="8"/>
        <v>0</v>
      </c>
      <c r="AS36" s="22">
        <f t="shared" si="8"/>
        <v>0</v>
      </c>
      <c r="AT36" s="22">
        <f t="shared" si="8"/>
        <v>0</v>
      </c>
      <c r="AU36" s="22">
        <f t="shared" si="8"/>
        <v>0</v>
      </c>
      <c r="AV36" s="22">
        <f t="shared" si="8"/>
        <v>0</v>
      </c>
      <c r="AW36" s="22">
        <f t="shared" si="8"/>
        <v>0</v>
      </c>
      <c r="AX36" s="22">
        <f t="shared" si="8"/>
        <v>0</v>
      </c>
      <c r="AY36" s="22">
        <f t="shared" si="8"/>
        <v>0</v>
      </c>
      <c r="AZ36" s="22">
        <f t="shared" si="7"/>
        <v>0</v>
      </c>
      <c r="BA36" s="22">
        <f t="shared" si="7"/>
        <v>0</v>
      </c>
      <c r="BB36" s="22">
        <f t="shared" si="7"/>
        <v>0</v>
      </c>
      <c r="BC36" s="22">
        <f t="shared" si="7"/>
        <v>0</v>
      </c>
      <c r="BD36" s="22">
        <f t="shared" si="7"/>
        <v>0</v>
      </c>
      <c r="BE36" s="22">
        <f t="shared" si="7"/>
        <v>0</v>
      </c>
      <c r="BF36" s="22">
        <f t="shared" si="7"/>
        <v>0</v>
      </c>
      <c r="BG36" s="22">
        <f t="shared" si="7"/>
        <v>0</v>
      </c>
      <c r="BH36" s="22">
        <f t="shared" si="7"/>
        <v>0</v>
      </c>
      <c r="BI36" s="22">
        <f t="shared" si="7"/>
        <v>0</v>
      </c>
      <c r="BJ36" s="27">
        <f t="shared" si="3"/>
        <v>0</v>
      </c>
      <c r="BK36" s="27" t="str">
        <f t="shared" si="4"/>
        <v>N</v>
      </c>
    </row>
    <row r="37" spans="2:63" x14ac:dyDescent="0.3">
      <c r="B37" s="2">
        <v>10937</v>
      </c>
      <c r="C37" s="9" t="s">
        <v>63</v>
      </c>
      <c r="D37" s="9">
        <v>34</v>
      </c>
      <c r="E37" s="9" t="str">
        <f t="shared" si="2"/>
        <v>S</v>
      </c>
      <c r="F37" s="18">
        <f>IFERROR('Comex Stat 15 | EXP (SCN124)'!F36/'Comex Stat 15 | EXP (SCN124)'!$AF36,"")</f>
        <v>0.19017202852573517</v>
      </c>
      <c r="G37" s="18">
        <f>IFERROR('Comex Stat 15 | EXP (SCN124)'!G36/'Comex Stat 15 | EXP (SCN124)'!$AF36,"")</f>
        <v>1.690881215025733E-2</v>
      </c>
      <c r="H37" s="18">
        <f>IFERROR('Comex Stat 15 | EXP (SCN124)'!H36/'Comex Stat 15 | EXP (SCN124)'!$AF36,"")</f>
        <v>5.6411473130949146E-3</v>
      </c>
      <c r="I37" s="18">
        <f>IFERROR('Comex Stat 15 | EXP (SCN124)'!I36/'Comex Stat 15 | EXP (SCN124)'!$AF36,"")</f>
        <v>6.3864369743147787E-3</v>
      </c>
      <c r="J37" s="18">
        <f>IFERROR('Comex Stat 15 | EXP (SCN124)'!J36/'Comex Stat 15 | EXP (SCN124)'!$AF36,"")</f>
        <v>6.5091283523720728E-3</v>
      </c>
      <c r="K37" s="18">
        <f>IFERROR('Comex Stat 15 | EXP (SCN124)'!K36/'Comex Stat 15 | EXP (SCN124)'!$AF36,"")</f>
        <v>0.16264033305353817</v>
      </c>
      <c r="L37" s="18">
        <f>IFERROR('Comex Stat 15 | EXP (SCN124)'!L36/'Comex Stat 15 | EXP (SCN124)'!$AF36,"")</f>
        <v>4.1016611827254981E-2</v>
      </c>
      <c r="M37" s="18">
        <f>IFERROR('Comex Stat 15 | EXP (SCN124)'!M36/'Comex Stat 15 | EXP (SCN124)'!$AF36,"")</f>
        <v>5.0710942368416174E-2</v>
      </c>
      <c r="N37" s="18">
        <f>IFERROR('Comex Stat 15 | EXP (SCN124)'!N36/'Comex Stat 15 | EXP (SCN124)'!$AF36,"")</f>
        <v>5.1930864363103841E-3</v>
      </c>
      <c r="O37" s="18">
        <f>IFERROR('Comex Stat 15 | EXP (SCN124)'!O36/'Comex Stat 15 | EXP (SCN124)'!$AF36,"")</f>
        <v>5.1181813112176636E-2</v>
      </c>
      <c r="P37" s="18">
        <f>IFERROR('Comex Stat 15 | EXP (SCN124)'!P36/'Comex Stat 15 | EXP (SCN124)'!$AF36,"")</f>
        <v>1.9476657002451984E-2</v>
      </c>
      <c r="Q37" s="18">
        <f>IFERROR('Comex Stat 15 | EXP (SCN124)'!Q36/'Comex Stat 15 | EXP (SCN124)'!$AF36,"")</f>
        <v>7.9749137606381221E-3</v>
      </c>
      <c r="R37" s="18">
        <f>IFERROR('Comex Stat 15 | EXP (SCN124)'!R36/'Comex Stat 15 | EXP (SCN124)'!$AF36,"")</f>
        <v>1.6618017054985425E-2</v>
      </c>
      <c r="S37" s="18">
        <f>IFERROR('Comex Stat 15 | EXP (SCN124)'!S36/'Comex Stat 15 | EXP (SCN124)'!$AF36,"")</f>
        <v>2.0388259486780646E-2</v>
      </c>
      <c r="T37" s="18">
        <f>IFERROR('Comex Stat 15 | EXP (SCN124)'!T36/'Comex Stat 15 | EXP (SCN124)'!$AF36,"")</f>
        <v>1.4975756478677145E-2</v>
      </c>
      <c r="U37" s="18">
        <f>IFERROR('Comex Stat 15 | EXP (SCN124)'!U36/'Comex Stat 15 | EXP (SCN124)'!$AF36,"")</f>
        <v>4.4075461630304295E-3</v>
      </c>
      <c r="V37" s="18">
        <f>IFERROR('Comex Stat 15 | EXP (SCN124)'!V36/'Comex Stat 15 | EXP (SCN124)'!$AF36,"")</f>
        <v>6.2657091710076954E-3</v>
      </c>
      <c r="W37" s="18">
        <f>IFERROR('Comex Stat 15 | EXP (SCN124)'!W36/'Comex Stat 15 | EXP (SCN124)'!$AF36,"")</f>
        <v>1.3970184570071707E-3</v>
      </c>
      <c r="X37" s="18">
        <f>IFERROR('Comex Stat 15 | EXP (SCN124)'!X36/'Comex Stat 15 | EXP (SCN124)'!$AF36,"")</f>
        <v>1.2191004264671622E-3</v>
      </c>
      <c r="Y37" s="18">
        <f>IFERROR('Comex Stat 15 | EXP (SCN124)'!Y36/'Comex Stat 15 | EXP (SCN124)'!$AF36,"")</f>
        <v>3.1875493994039457E-3</v>
      </c>
      <c r="Z37" s="18">
        <f>IFERROR('Comex Stat 15 | EXP (SCN124)'!Z36/'Comex Stat 15 | EXP (SCN124)'!$AF36,"")</f>
        <v>9.1464308784031968E-4</v>
      </c>
      <c r="AA37" s="18">
        <f>IFERROR('Comex Stat 15 | EXP (SCN124)'!AA36/'Comex Stat 15 | EXP (SCN124)'!$AF36,"")</f>
        <v>2.7509806865359977E-4</v>
      </c>
      <c r="AB37" s="18">
        <f>IFERROR('Comex Stat 15 | EXP (SCN124)'!AB36/'Comex Stat 15 | EXP (SCN124)'!$AF36,"")</f>
        <v>3.8864680768581645E-3</v>
      </c>
      <c r="AC37" s="18">
        <f>IFERROR('Comex Stat 15 | EXP (SCN124)'!AC36/'Comex Stat 15 | EXP (SCN124)'!$AF36,"")</f>
        <v>7.6034349694310797E-3</v>
      </c>
      <c r="AD37" s="18">
        <f>IFERROR('Comex Stat 15 | EXP (SCN124)'!AD36/'Comex Stat 15 | EXP (SCN124)'!$AF36,"")</f>
        <v>0.19977263531198997</v>
      </c>
      <c r="AE37" s="18">
        <f>IFERROR('Comex Stat 15 | EXP (SCN124)'!AE36/'Comex Stat 15 | EXP (SCN124)'!$AF36,"")</f>
        <v>0.15527685297130656</v>
      </c>
      <c r="AF37" s="17">
        <f>IFERROR('Comex Stat 15 | EXP (SCN124)'!AF36/'Comex Stat 15 | EXP (SCN124)'!$AF36,"")</f>
        <v>1</v>
      </c>
      <c r="AH37" s="22">
        <v>0</v>
      </c>
      <c r="AJ37" s="33">
        <f t="shared" si="8"/>
        <v>0</v>
      </c>
      <c r="AK37" s="22">
        <f t="shared" si="8"/>
        <v>0</v>
      </c>
      <c r="AL37" s="22">
        <f t="shared" si="8"/>
        <v>0</v>
      </c>
      <c r="AM37" s="22">
        <f t="shared" si="8"/>
        <v>0</v>
      </c>
      <c r="AN37" s="22">
        <f t="shared" si="8"/>
        <v>0</v>
      </c>
      <c r="AO37" s="22">
        <f t="shared" si="8"/>
        <v>0</v>
      </c>
      <c r="AP37" s="22">
        <f t="shared" si="8"/>
        <v>0</v>
      </c>
      <c r="AQ37" s="22">
        <f t="shared" si="8"/>
        <v>0</v>
      </c>
      <c r="AR37" s="22">
        <f t="shared" si="8"/>
        <v>0</v>
      </c>
      <c r="AS37" s="22">
        <f t="shared" si="8"/>
        <v>0</v>
      </c>
      <c r="AT37" s="22">
        <f t="shared" si="8"/>
        <v>0</v>
      </c>
      <c r="AU37" s="22">
        <f t="shared" si="8"/>
        <v>0</v>
      </c>
      <c r="AV37" s="22">
        <f t="shared" si="8"/>
        <v>0</v>
      </c>
      <c r="AW37" s="22">
        <f t="shared" si="8"/>
        <v>0</v>
      </c>
      <c r="AX37" s="22">
        <f t="shared" si="8"/>
        <v>0</v>
      </c>
      <c r="AY37" s="22">
        <f t="shared" si="8"/>
        <v>0</v>
      </c>
      <c r="AZ37" s="22">
        <f t="shared" si="7"/>
        <v>0</v>
      </c>
      <c r="BA37" s="22">
        <f t="shared" si="7"/>
        <v>0</v>
      </c>
      <c r="BB37" s="22">
        <f t="shared" si="7"/>
        <v>0</v>
      </c>
      <c r="BC37" s="22">
        <f t="shared" si="7"/>
        <v>0</v>
      </c>
      <c r="BD37" s="22">
        <f t="shared" si="7"/>
        <v>0</v>
      </c>
      <c r="BE37" s="22">
        <f t="shared" si="7"/>
        <v>0</v>
      </c>
      <c r="BF37" s="22">
        <f t="shared" si="7"/>
        <v>0</v>
      </c>
      <c r="BG37" s="22">
        <f t="shared" si="7"/>
        <v>0</v>
      </c>
      <c r="BH37" s="22">
        <f t="shared" si="7"/>
        <v>0</v>
      </c>
      <c r="BI37" s="22">
        <f t="shared" si="7"/>
        <v>0</v>
      </c>
      <c r="BJ37" s="27">
        <f t="shared" si="3"/>
        <v>0</v>
      </c>
      <c r="BK37" s="27" t="str">
        <f t="shared" si="4"/>
        <v>N</v>
      </c>
    </row>
    <row r="38" spans="2:63" x14ac:dyDescent="0.3">
      <c r="B38" s="2">
        <v>11001</v>
      </c>
      <c r="C38" s="9" t="s">
        <v>64</v>
      </c>
      <c r="D38" s="9">
        <v>35</v>
      </c>
      <c r="E38" s="9" t="str">
        <f t="shared" si="2"/>
        <v>S</v>
      </c>
      <c r="F38" s="18">
        <f>IFERROR('Comex Stat 15 | EXP (SCN124)'!F37/'Comex Stat 15 | EXP (SCN124)'!$AF37,"")</f>
        <v>1.7836960721341184E-2</v>
      </c>
      <c r="G38" s="18">
        <f>IFERROR('Comex Stat 15 | EXP (SCN124)'!G37/'Comex Stat 15 | EXP (SCN124)'!$AF37,"")</f>
        <v>1.1139492478628849E-3</v>
      </c>
      <c r="H38" s="18">
        <f>IFERROR('Comex Stat 15 | EXP (SCN124)'!H37/'Comex Stat 15 | EXP (SCN124)'!$AF37,"")</f>
        <v>9.5262726695720618E-5</v>
      </c>
      <c r="I38" s="18">
        <f>IFERROR('Comex Stat 15 | EXP (SCN124)'!I37/'Comex Stat 15 | EXP (SCN124)'!$AF37,"")</f>
        <v>0</v>
      </c>
      <c r="J38" s="18">
        <f>IFERROR('Comex Stat 15 | EXP (SCN124)'!J37/'Comex Stat 15 | EXP (SCN124)'!$AF37,"")</f>
        <v>5.1750299942149988E-3</v>
      </c>
      <c r="K38" s="18">
        <f>IFERROR('Comex Stat 15 | EXP (SCN124)'!K37/'Comex Stat 15 | EXP (SCN124)'!$AF37,"")</f>
        <v>2.057111656777608E-2</v>
      </c>
      <c r="L38" s="18">
        <f>IFERROR('Comex Stat 15 | EXP (SCN124)'!L37/'Comex Stat 15 | EXP (SCN124)'!$AF37,"")</f>
        <v>8.7521704845762351E-3</v>
      </c>
      <c r="M38" s="18">
        <f>IFERROR('Comex Stat 15 | EXP (SCN124)'!M37/'Comex Stat 15 | EXP (SCN124)'!$AF37,"")</f>
        <v>0.23713785933993123</v>
      </c>
      <c r="N38" s="18">
        <f>IFERROR('Comex Stat 15 | EXP (SCN124)'!N37/'Comex Stat 15 | EXP (SCN124)'!$AF37,"")</f>
        <v>0.44707349202367025</v>
      </c>
      <c r="O38" s="18">
        <f>IFERROR('Comex Stat 15 | EXP (SCN124)'!O37/'Comex Stat 15 | EXP (SCN124)'!$AF37,"")</f>
        <v>5.4398274487164801E-3</v>
      </c>
      <c r="P38" s="18">
        <f>IFERROR('Comex Stat 15 | EXP (SCN124)'!P37/'Comex Stat 15 | EXP (SCN124)'!$AF37,"")</f>
        <v>0.14149046224419626</v>
      </c>
      <c r="Q38" s="18">
        <f>IFERROR('Comex Stat 15 | EXP (SCN124)'!Q37/'Comex Stat 15 | EXP (SCN124)'!$AF37,"")</f>
        <v>2.5157089217087152E-3</v>
      </c>
      <c r="R38" s="18">
        <f>IFERROR('Comex Stat 15 | EXP (SCN124)'!R37/'Comex Stat 15 | EXP (SCN124)'!$AF37,"")</f>
        <v>1.2655873330066527E-3</v>
      </c>
      <c r="S38" s="18">
        <f>IFERROR('Comex Stat 15 | EXP (SCN124)'!S37/'Comex Stat 15 | EXP (SCN124)'!$AF37,"")</f>
        <v>3.2431366906639454E-2</v>
      </c>
      <c r="T38" s="18">
        <f>IFERROR('Comex Stat 15 | EXP (SCN124)'!T37/'Comex Stat 15 | EXP (SCN124)'!$AF37,"")</f>
        <v>4.0500961681837926E-4</v>
      </c>
      <c r="U38" s="18">
        <f>IFERROR('Comex Stat 15 | EXP (SCN124)'!U37/'Comex Stat 15 | EXP (SCN124)'!$AF37,"")</f>
        <v>8.020026399182536E-4</v>
      </c>
      <c r="V38" s="18">
        <f>IFERROR('Comex Stat 15 | EXP (SCN124)'!V37/'Comex Stat 15 | EXP (SCN124)'!$AF37,"")</f>
        <v>2.5997521534496065E-2</v>
      </c>
      <c r="W38" s="18">
        <f>IFERROR('Comex Stat 15 | EXP (SCN124)'!W37/'Comex Stat 15 | EXP (SCN124)'!$AF37,"")</f>
        <v>1.1776196365400638E-5</v>
      </c>
      <c r="X38" s="18">
        <f>IFERROR('Comex Stat 15 | EXP (SCN124)'!X37/'Comex Stat 15 | EXP (SCN124)'!$AF37,"")</f>
        <v>2.3237146546123687E-4</v>
      </c>
      <c r="Y38" s="18">
        <f>IFERROR('Comex Stat 15 | EXP (SCN124)'!Y37/'Comex Stat 15 | EXP (SCN124)'!$AF37,"")</f>
        <v>5.3562988855615371E-3</v>
      </c>
      <c r="Z38" s="18">
        <f>IFERROR('Comex Stat 15 | EXP (SCN124)'!Z37/'Comex Stat 15 | EXP (SCN124)'!$AF37,"")</f>
        <v>0</v>
      </c>
      <c r="AA38" s="18">
        <f>IFERROR('Comex Stat 15 | EXP (SCN124)'!AA37/'Comex Stat 15 | EXP (SCN124)'!$AF37,"")</f>
        <v>4.9617414311329123E-5</v>
      </c>
      <c r="AB38" s="18">
        <f>IFERROR('Comex Stat 15 | EXP (SCN124)'!AB37/'Comex Stat 15 | EXP (SCN124)'!$AF37,"")</f>
        <v>2.0040340069369805E-3</v>
      </c>
      <c r="AC38" s="18">
        <f>IFERROR('Comex Stat 15 | EXP (SCN124)'!AC37/'Comex Stat 15 | EXP (SCN124)'!$AF37,"")</f>
        <v>1.6115431663856869E-3</v>
      </c>
      <c r="AD38" s="18">
        <f>IFERROR('Comex Stat 15 | EXP (SCN124)'!AD37/'Comex Stat 15 | EXP (SCN124)'!$AF37,"")</f>
        <v>2.3844436796286596E-2</v>
      </c>
      <c r="AE38" s="18">
        <f>IFERROR('Comex Stat 15 | EXP (SCN124)'!AE37/'Comex Stat 15 | EXP (SCN124)'!$AF37,"")</f>
        <v>1.8786594317122412E-2</v>
      </c>
      <c r="AF38" s="17">
        <f>IFERROR('Comex Stat 15 | EXP (SCN124)'!AF37/'Comex Stat 15 | EXP (SCN124)'!$AF37,"")</f>
        <v>1</v>
      </c>
      <c r="AH38" s="22">
        <v>0</v>
      </c>
      <c r="AJ38" s="33">
        <f t="shared" si="8"/>
        <v>0</v>
      </c>
      <c r="AK38" s="22">
        <f t="shared" si="8"/>
        <v>0</v>
      </c>
      <c r="AL38" s="22">
        <f t="shared" si="8"/>
        <v>0</v>
      </c>
      <c r="AM38" s="22">
        <f t="shared" si="8"/>
        <v>0</v>
      </c>
      <c r="AN38" s="22">
        <f t="shared" si="8"/>
        <v>0</v>
      </c>
      <c r="AO38" s="22">
        <f t="shared" si="8"/>
        <v>0</v>
      </c>
      <c r="AP38" s="22">
        <f t="shared" si="8"/>
        <v>0</v>
      </c>
      <c r="AQ38" s="22">
        <f t="shared" si="8"/>
        <v>0</v>
      </c>
      <c r="AR38" s="22">
        <f t="shared" si="8"/>
        <v>0</v>
      </c>
      <c r="AS38" s="22">
        <f t="shared" si="8"/>
        <v>0</v>
      </c>
      <c r="AT38" s="22">
        <f t="shared" si="8"/>
        <v>0</v>
      </c>
      <c r="AU38" s="22">
        <f t="shared" si="8"/>
        <v>0</v>
      </c>
      <c r="AV38" s="22">
        <f t="shared" si="8"/>
        <v>0</v>
      </c>
      <c r="AW38" s="22">
        <f t="shared" si="8"/>
        <v>0</v>
      </c>
      <c r="AX38" s="22">
        <f t="shared" si="8"/>
        <v>0</v>
      </c>
      <c r="AY38" s="22">
        <f t="shared" si="8"/>
        <v>0</v>
      </c>
      <c r="AZ38" s="22">
        <f t="shared" si="7"/>
        <v>0</v>
      </c>
      <c r="BA38" s="22">
        <f t="shared" si="7"/>
        <v>0</v>
      </c>
      <c r="BB38" s="22">
        <f t="shared" si="7"/>
        <v>0</v>
      </c>
      <c r="BC38" s="22">
        <f t="shared" si="7"/>
        <v>0</v>
      </c>
      <c r="BD38" s="22">
        <f t="shared" si="7"/>
        <v>0</v>
      </c>
      <c r="BE38" s="22">
        <f t="shared" si="7"/>
        <v>0</v>
      </c>
      <c r="BF38" s="22">
        <f t="shared" si="7"/>
        <v>0</v>
      </c>
      <c r="BG38" s="22">
        <f t="shared" si="7"/>
        <v>0</v>
      </c>
      <c r="BH38" s="22">
        <f t="shared" si="7"/>
        <v>0</v>
      </c>
      <c r="BI38" s="22">
        <f t="shared" si="7"/>
        <v>0</v>
      </c>
      <c r="BJ38" s="27">
        <f t="shared" si="3"/>
        <v>0</v>
      </c>
      <c r="BK38" s="27" t="str">
        <f t="shared" si="4"/>
        <v>N</v>
      </c>
    </row>
    <row r="39" spans="2:63" x14ac:dyDescent="0.3">
      <c r="B39" s="2">
        <v>12001</v>
      </c>
      <c r="C39" s="9" t="s">
        <v>65</v>
      </c>
      <c r="D39" s="9">
        <v>36</v>
      </c>
      <c r="E39" s="9" t="str">
        <f t="shared" si="2"/>
        <v>S</v>
      </c>
      <c r="F39" s="18">
        <f>IFERROR('Comex Stat 15 | EXP (SCN124)'!F38/'Comex Stat 15 | EXP (SCN124)'!$AF38,"")</f>
        <v>0.10473418354810411</v>
      </c>
      <c r="G39" s="18">
        <f>IFERROR('Comex Stat 15 | EXP (SCN124)'!G38/'Comex Stat 15 | EXP (SCN124)'!$AF38,"")</f>
        <v>0.12241616244285511</v>
      </c>
      <c r="H39" s="18">
        <f>IFERROR('Comex Stat 15 | EXP (SCN124)'!H38/'Comex Stat 15 | EXP (SCN124)'!$AF38,"")</f>
        <v>6.2936609332871499E-2</v>
      </c>
      <c r="I39" s="18">
        <f>IFERROR('Comex Stat 15 | EXP (SCN124)'!I38/'Comex Stat 15 | EXP (SCN124)'!$AF38,"")</f>
        <v>6.1144160343904819E-4</v>
      </c>
      <c r="J39" s="18">
        <f>IFERROR('Comex Stat 15 | EXP (SCN124)'!J38/'Comex Stat 15 | EXP (SCN124)'!$AF38,"")</f>
        <v>1.5102331750510881E-2</v>
      </c>
      <c r="K39" s="18">
        <f>IFERROR('Comex Stat 15 | EXP (SCN124)'!K38/'Comex Stat 15 | EXP (SCN124)'!$AF38,"")</f>
        <v>1.4904595378350011E-2</v>
      </c>
      <c r="L39" s="18">
        <f>IFERROR('Comex Stat 15 | EXP (SCN124)'!L38/'Comex Stat 15 | EXP (SCN124)'!$AF38,"")</f>
        <v>2.9251846444349047E-3</v>
      </c>
      <c r="M39" s="18">
        <f>IFERROR('Comex Stat 15 | EXP (SCN124)'!M38/'Comex Stat 15 | EXP (SCN124)'!$AF38,"")</f>
        <v>2.87350177859639E-2</v>
      </c>
      <c r="N39" s="18">
        <f>IFERROR('Comex Stat 15 | EXP (SCN124)'!N38/'Comex Stat 15 | EXP (SCN124)'!$AF38,"")</f>
        <v>2.3949956848328597E-3</v>
      </c>
      <c r="O39" s="18">
        <f>IFERROR('Comex Stat 15 | EXP (SCN124)'!O38/'Comex Stat 15 | EXP (SCN124)'!$AF38,"")</f>
        <v>2.9772092995083033E-3</v>
      </c>
      <c r="P39" s="18">
        <f>IFERROR('Comex Stat 15 | EXP (SCN124)'!P38/'Comex Stat 15 | EXP (SCN124)'!$AF38,"")</f>
        <v>1.1043380258274017E-3</v>
      </c>
      <c r="Q39" s="18">
        <f>IFERROR('Comex Stat 15 | EXP (SCN124)'!Q38/'Comex Stat 15 | EXP (SCN124)'!$AF38,"")</f>
        <v>9.4798401244065476E-5</v>
      </c>
      <c r="R39" s="18">
        <f>IFERROR('Comex Stat 15 | EXP (SCN124)'!R38/'Comex Stat 15 | EXP (SCN124)'!$AF38,"")</f>
        <v>1.7355064830617019E-5</v>
      </c>
      <c r="S39" s="18">
        <f>IFERROR('Comex Stat 15 | EXP (SCN124)'!S38/'Comex Stat 15 | EXP (SCN124)'!$AF38,"")</f>
        <v>2.691454394361803E-3</v>
      </c>
      <c r="T39" s="18">
        <f>IFERROR('Comex Stat 15 | EXP (SCN124)'!T38/'Comex Stat 15 | EXP (SCN124)'!$AF38,"")</f>
        <v>2.9038152452368353E-4</v>
      </c>
      <c r="U39" s="18">
        <f>IFERROR('Comex Stat 15 | EXP (SCN124)'!U38/'Comex Stat 15 | EXP (SCN124)'!$AF38,"")</f>
        <v>6.0554940865362324E-4</v>
      </c>
      <c r="V39" s="18">
        <f>IFERROR('Comex Stat 15 | EXP (SCN124)'!V38/'Comex Stat 15 | EXP (SCN124)'!$AF38,"")</f>
        <v>1.4715566593690541E-3</v>
      </c>
      <c r="W39" s="18">
        <f>IFERROR('Comex Stat 15 | EXP (SCN124)'!W38/'Comex Stat 15 | EXP (SCN124)'!$AF38,"")</f>
        <v>0</v>
      </c>
      <c r="X39" s="18">
        <f>IFERROR('Comex Stat 15 | EXP (SCN124)'!X38/'Comex Stat 15 | EXP (SCN124)'!$AF38,"")</f>
        <v>0</v>
      </c>
      <c r="Y39" s="18">
        <f>IFERROR('Comex Stat 15 | EXP (SCN124)'!Y38/'Comex Stat 15 | EXP (SCN124)'!$AF38,"")</f>
        <v>0</v>
      </c>
      <c r="Z39" s="18">
        <f>IFERROR('Comex Stat 15 | EXP (SCN124)'!Z38/'Comex Stat 15 | EXP (SCN124)'!$AF38,"")</f>
        <v>2.5343925720482819E-3</v>
      </c>
      <c r="AA39" s="18">
        <f>IFERROR('Comex Stat 15 | EXP (SCN124)'!AA38/'Comex Stat 15 | EXP (SCN124)'!$AF38,"")</f>
        <v>8.5910949196425292E-6</v>
      </c>
      <c r="AB39" s="18">
        <f>IFERROR('Comex Stat 15 | EXP (SCN124)'!AB38/'Comex Stat 15 | EXP (SCN124)'!$AF38,"")</f>
        <v>1.3958141146493028E-5</v>
      </c>
      <c r="AC39" s="18">
        <f>IFERROR('Comex Stat 15 | EXP (SCN124)'!AC38/'Comex Stat 15 | EXP (SCN124)'!$AF38,"")</f>
        <v>6.0110172188202328E-4</v>
      </c>
      <c r="AD39" s="18">
        <f>IFERROR('Comex Stat 15 | EXP (SCN124)'!AD38/'Comex Stat 15 | EXP (SCN124)'!$AF38,"")</f>
        <v>0.36614438554969375</v>
      </c>
      <c r="AE39" s="18">
        <f>IFERROR('Comex Stat 15 | EXP (SCN124)'!AE38/'Comex Stat 15 | EXP (SCN124)'!$AF38,"")</f>
        <v>0.26668440597062898</v>
      </c>
      <c r="AF39" s="17">
        <f>IFERROR('Comex Stat 15 | EXP (SCN124)'!AF38/'Comex Stat 15 | EXP (SCN124)'!$AF38,"")</f>
        <v>1</v>
      </c>
      <c r="AH39" s="22">
        <v>12</v>
      </c>
      <c r="AJ39" s="33">
        <f t="shared" si="8"/>
        <v>1.2568102025772494</v>
      </c>
      <c r="AK39" s="22">
        <f t="shared" si="8"/>
        <v>1.4689939493142612</v>
      </c>
      <c r="AL39" s="22">
        <f t="shared" si="8"/>
        <v>0.75523931199445804</v>
      </c>
      <c r="AM39" s="22">
        <f t="shared" si="8"/>
        <v>7.3372992412685783E-3</v>
      </c>
      <c r="AN39" s="22">
        <f t="shared" si="8"/>
        <v>0.18122798100613058</v>
      </c>
      <c r="AO39" s="22">
        <f t="shared" si="8"/>
        <v>0.17885514454020013</v>
      </c>
      <c r="AP39" s="22">
        <f t="shared" si="8"/>
        <v>3.5102215733218853E-2</v>
      </c>
      <c r="AQ39" s="22">
        <f t="shared" si="8"/>
        <v>0.34482021343156677</v>
      </c>
      <c r="AR39" s="22">
        <f t="shared" si="8"/>
        <v>2.8739948217994318E-2</v>
      </c>
      <c r="AS39" s="22">
        <f t="shared" si="8"/>
        <v>3.572651159409964E-2</v>
      </c>
      <c r="AT39" s="22">
        <f t="shared" si="8"/>
        <v>1.325205630992882E-2</v>
      </c>
      <c r="AU39" s="22">
        <f t="shared" si="8"/>
        <v>1.1375808149287857E-3</v>
      </c>
      <c r="AV39" s="22">
        <f t="shared" si="8"/>
        <v>2.0826077796740424E-4</v>
      </c>
      <c r="AW39" s="22">
        <f t="shared" si="8"/>
        <v>3.2297452732341636E-2</v>
      </c>
      <c r="AX39" s="22">
        <f t="shared" si="8"/>
        <v>3.4845782942842024E-3</v>
      </c>
      <c r="AY39" s="22">
        <f t="shared" si="8"/>
        <v>7.2665929038434789E-3</v>
      </c>
      <c r="AZ39" s="22">
        <f t="shared" si="7"/>
        <v>1.765867991242865E-2</v>
      </c>
      <c r="BA39" s="22">
        <f t="shared" si="7"/>
        <v>0</v>
      </c>
      <c r="BB39" s="22">
        <f t="shared" si="7"/>
        <v>0</v>
      </c>
      <c r="BC39" s="22">
        <f t="shared" si="7"/>
        <v>0</v>
      </c>
      <c r="BD39" s="22">
        <f t="shared" si="7"/>
        <v>3.0412710864579383E-2</v>
      </c>
      <c r="BE39" s="22">
        <f t="shared" si="7"/>
        <v>1.0309313903571035E-4</v>
      </c>
      <c r="BF39" s="22">
        <f t="shared" si="7"/>
        <v>1.6749769375791633E-4</v>
      </c>
      <c r="BG39" s="22">
        <f t="shared" si="7"/>
        <v>7.2132206625842793E-3</v>
      </c>
      <c r="BH39" s="22">
        <f t="shared" si="7"/>
        <v>4.393732626596325</v>
      </c>
      <c r="BI39" s="22">
        <f t="shared" si="7"/>
        <v>3.2002128716475475</v>
      </c>
      <c r="BJ39" s="27">
        <f t="shared" si="3"/>
        <v>12</v>
      </c>
      <c r="BK39" s="27" t="str">
        <f t="shared" si="4"/>
        <v>N</v>
      </c>
    </row>
    <row r="40" spans="2:63" x14ac:dyDescent="0.3">
      <c r="B40" s="2">
        <v>13001</v>
      </c>
      <c r="C40" s="9" t="s">
        <v>66</v>
      </c>
      <c r="D40" s="9">
        <v>37</v>
      </c>
      <c r="E40" s="9" t="str">
        <f t="shared" si="2"/>
        <v>S</v>
      </c>
      <c r="F40" s="18">
        <f>IFERROR('Comex Stat 15 | EXP (SCN124)'!F39/'Comex Stat 15 | EXP (SCN124)'!$AF39,"")</f>
        <v>0.18041846075798207</v>
      </c>
      <c r="G40" s="18">
        <f>IFERROR('Comex Stat 15 | EXP (SCN124)'!G39/'Comex Stat 15 | EXP (SCN124)'!$AF39,"")</f>
        <v>1.4019346896093987E-2</v>
      </c>
      <c r="H40" s="18">
        <f>IFERROR('Comex Stat 15 | EXP (SCN124)'!H39/'Comex Stat 15 | EXP (SCN124)'!$AF39,"")</f>
        <v>0</v>
      </c>
      <c r="I40" s="18">
        <f>IFERROR('Comex Stat 15 | EXP (SCN124)'!I39/'Comex Stat 15 | EXP (SCN124)'!$AF39,"")</f>
        <v>2.8935926469273177E-3</v>
      </c>
      <c r="J40" s="18">
        <f>IFERROR('Comex Stat 15 | EXP (SCN124)'!J39/'Comex Stat 15 | EXP (SCN124)'!$AF39,"")</f>
        <v>2.186688156056798E-5</v>
      </c>
      <c r="K40" s="18">
        <f>IFERROR('Comex Stat 15 | EXP (SCN124)'!K39/'Comex Stat 15 | EXP (SCN124)'!$AF39,"")</f>
        <v>0.11829164354819385</v>
      </c>
      <c r="L40" s="18">
        <f>IFERROR('Comex Stat 15 | EXP (SCN124)'!L39/'Comex Stat 15 | EXP (SCN124)'!$AF39,"")</f>
        <v>2.8486173628333677E-2</v>
      </c>
      <c r="M40" s="18">
        <f>IFERROR('Comex Stat 15 | EXP (SCN124)'!M39/'Comex Stat 15 | EXP (SCN124)'!$AF39,"")</f>
        <v>1.1271471119776534E-2</v>
      </c>
      <c r="N40" s="18">
        <f>IFERROR('Comex Stat 15 | EXP (SCN124)'!N39/'Comex Stat 15 | EXP (SCN124)'!$AF39,"")</f>
        <v>4.5499082223963132E-3</v>
      </c>
      <c r="O40" s="18">
        <f>IFERROR('Comex Stat 15 | EXP (SCN124)'!O39/'Comex Stat 15 | EXP (SCN124)'!$AF39,"")</f>
        <v>2.6595594698040809E-2</v>
      </c>
      <c r="P40" s="18">
        <f>IFERROR('Comex Stat 15 | EXP (SCN124)'!P39/'Comex Stat 15 | EXP (SCN124)'!$AF39,"")</f>
        <v>3.6372637096427997E-2</v>
      </c>
      <c r="Q40" s="18">
        <f>IFERROR('Comex Stat 15 | EXP (SCN124)'!Q39/'Comex Stat 15 | EXP (SCN124)'!$AF39,"")</f>
        <v>2.8095490139820292E-3</v>
      </c>
      <c r="R40" s="18">
        <f>IFERROR('Comex Stat 15 | EXP (SCN124)'!R39/'Comex Stat 15 | EXP (SCN124)'!$AF39,"")</f>
        <v>1.7935489591997367E-2</v>
      </c>
      <c r="S40" s="18">
        <f>IFERROR('Comex Stat 15 | EXP (SCN124)'!S39/'Comex Stat 15 | EXP (SCN124)'!$AF39,"")</f>
        <v>7.3689664526359316E-3</v>
      </c>
      <c r="T40" s="18">
        <f>IFERROR('Comex Stat 15 | EXP (SCN124)'!T39/'Comex Stat 15 | EXP (SCN124)'!$AF39,"")</f>
        <v>1.6073726032603059E-2</v>
      </c>
      <c r="U40" s="18">
        <f>IFERROR('Comex Stat 15 | EXP (SCN124)'!U39/'Comex Stat 15 | EXP (SCN124)'!$AF39,"")</f>
        <v>2.1690220175328658E-3</v>
      </c>
      <c r="V40" s="18">
        <f>IFERROR('Comex Stat 15 | EXP (SCN124)'!V39/'Comex Stat 15 | EXP (SCN124)'!$AF39,"")</f>
        <v>3.021082320867945E-5</v>
      </c>
      <c r="W40" s="18">
        <f>IFERROR('Comex Stat 15 | EXP (SCN124)'!W39/'Comex Stat 15 | EXP (SCN124)'!$AF39,"")</f>
        <v>6.7722595359456426E-4</v>
      </c>
      <c r="X40" s="18">
        <f>IFERROR('Comex Stat 15 | EXP (SCN124)'!X39/'Comex Stat 15 | EXP (SCN124)'!$AF39,"")</f>
        <v>2.3133578219389044E-3</v>
      </c>
      <c r="Y40" s="18">
        <f>IFERROR('Comex Stat 15 | EXP (SCN124)'!Y39/'Comex Stat 15 | EXP (SCN124)'!$AF39,"")</f>
        <v>0</v>
      </c>
      <c r="Z40" s="18">
        <f>IFERROR('Comex Stat 15 | EXP (SCN124)'!Z39/'Comex Stat 15 | EXP (SCN124)'!$AF39,"")</f>
        <v>1.5105411604339725E-6</v>
      </c>
      <c r="AA40" s="18">
        <f>IFERROR('Comex Stat 15 | EXP (SCN124)'!AA39/'Comex Stat 15 | EXP (SCN124)'!$AF39,"")</f>
        <v>6.3163638276203808E-4</v>
      </c>
      <c r="AB40" s="18">
        <f>IFERROR('Comex Stat 15 | EXP (SCN124)'!AB39/'Comex Stat 15 | EXP (SCN124)'!$AF39,"")</f>
        <v>8.9672916336505529E-4</v>
      </c>
      <c r="AC40" s="18">
        <f>IFERROR('Comex Stat 15 | EXP (SCN124)'!AC39/'Comex Stat 15 | EXP (SCN124)'!$AF39,"")</f>
        <v>2.0005175545598835E-3</v>
      </c>
      <c r="AD40" s="18">
        <f>IFERROR('Comex Stat 15 | EXP (SCN124)'!AD39/'Comex Stat 15 | EXP (SCN124)'!$AF39,"")</f>
        <v>0.28995684916190573</v>
      </c>
      <c r="AE40" s="18">
        <f>IFERROR('Comex Stat 15 | EXP (SCN124)'!AE39/'Comex Stat 15 | EXP (SCN124)'!$AF39,"")</f>
        <v>0.23421451399302032</v>
      </c>
      <c r="AF40" s="17">
        <f>IFERROR('Comex Stat 15 | EXP (SCN124)'!AF39/'Comex Stat 15 | EXP (SCN124)'!$AF39,"")</f>
        <v>1</v>
      </c>
      <c r="AH40" s="22">
        <v>0</v>
      </c>
      <c r="AJ40" s="33">
        <f t="shared" si="8"/>
        <v>0</v>
      </c>
      <c r="AK40" s="22">
        <f t="shared" si="8"/>
        <v>0</v>
      </c>
      <c r="AL40" s="22">
        <f t="shared" si="8"/>
        <v>0</v>
      </c>
      <c r="AM40" s="22">
        <f t="shared" si="8"/>
        <v>0</v>
      </c>
      <c r="AN40" s="22">
        <f t="shared" si="8"/>
        <v>0</v>
      </c>
      <c r="AO40" s="22">
        <f t="shared" si="8"/>
        <v>0</v>
      </c>
      <c r="AP40" s="22">
        <f t="shared" si="8"/>
        <v>0</v>
      </c>
      <c r="AQ40" s="22">
        <f t="shared" si="8"/>
        <v>0</v>
      </c>
      <c r="AR40" s="22">
        <f t="shared" si="8"/>
        <v>0</v>
      </c>
      <c r="AS40" s="22">
        <f t="shared" si="8"/>
        <v>0</v>
      </c>
      <c r="AT40" s="22">
        <f t="shared" si="8"/>
        <v>0</v>
      </c>
      <c r="AU40" s="22">
        <f t="shared" si="8"/>
        <v>0</v>
      </c>
      <c r="AV40" s="22">
        <f t="shared" si="8"/>
        <v>0</v>
      </c>
      <c r="AW40" s="22">
        <f t="shared" si="8"/>
        <v>0</v>
      </c>
      <c r="AX40" s="22">
        <f t="shared" si="8"/>
        <v>0</v>
      </c>
      <c r="AY40" s="22">
        <f t="shared" si="8"/>
        <v>0</v>
      </c>
      <c r="AZ40" s="22">
        <f t="shared" si="7"/>
        <v>0</v>
      </c>
      <c r="BA40" s="22">
        <f t="shared" si="7"/>
        <v>0</v>
      </c>
      <c r="BB40" s="22">
        <f t="shared" si="7"/>
        <v>0</v>
      </c>
      <c r="BC40" s="22">
        <f t="shared" si="7"/>
        <v>0</v>
      </c>
      <c r="BD40" s="22">
        <f t="shared" si="7"/>
        <v>0</v>
      </c>
      <c r="BE40" s="22">
        <f t="shared" si="7"/>
        <v>0</v>
      </c>
      <c r="BF40" s="22">
        <f t="shared" si="7"/>
        <v>0</v>
      </c>
      <c r="BG40" s="22">
        <f t="shared" si="7"/>
        <v>0</v>
      </c>
      <c r="BH40" s="22">
        <f t="shared" si="7"/>
        <v>0</v>
      </c>
      <c r="BI40" s="22">
        <f t="shared" si="7"/>
        <v>0</v>
      </c>
      <c r="BJ40" s="27">
        <f t="shared" si="3"/>
        <v>0</v>
      </c>
      <c r="BK40" s="27" t="str">
        <f t="shared" si="4"/>
        <v>N</v>
      </c>
    </row>
    <row r="41" spans="2:63" x14ac:dyDescent="0.3">
      <c r="B41" s="2">
        <v>13002</v>
      </c>
      <c r="C41" s="9" t="s">
        <v>67</v>
      </c>
      <c r="D41" s="9">
        <v>38</v>
      </c>
      <c r="E41" s="9" t="str">
        <f t="shared" si="2"/>
        <v>S</v>
      </c>
      <c r="F41" s="18">
        <f>IFERROR('Comex Stat 15 | EXP (SCN124)'!F40/'Comex Stat 15 | EXP (SCN124)'!$AF40,"")</f>
        <v>3.373789501949663E-2</v>
      </c>
      <c r="G41" s="18">
        <f>IFERROR('Comex Stat 15 | EXP (SCN124)'!G40/'Comex Stat 15 | EXP (SCN124)'!$AF40,"")</f>
        <v>1.5796825398941587E-3</v>
      </c>
      <c r="H41" s="18">
        <f>IFERROR('Comex Stat 15 | EXP (SCN124)'!H40/'Comex Stat 15 | EXP (SCN124)'!$AF40,"")</f>
        <v>1.784307940528633E-3</v>
      </c>
      <c r="I41" s="18">
        <f>IFERROR('Comex Stat 15 | EXP (SCN124)'!I40/'Comex Stat 15 | EXP (SCN124)'!$AF40,"")</f>
        <v>8.0674236008058617E-4</v>
      </c>
      <c r="J41" s="18">
        <f>IFERROR('Comex Stat 15 | EXP (SCN124)'!J40/'Comex Stat 15 | EXP (SCN124)'!$AF40,"")</f>
        <v>2.0695329318470347E-3</v>
      </c>
      <c r="K41" s="18">
        <f>IFERROR('Comex Stat 15 | EXP (SCN124)'!K40/'Comex Stat 15 | EXP (SCN124)'!$AF40,"")</f>
        <v>0.35642969373217936</v>
      </c>
      <c r="L41" s="18">
        <f>IFERROR('Comex Stat 15 | EXP (SCN124)'!L40/'Comex Stat 15 | EXP (SCN124)'!$AF40,"")</f>
        <v>4.0095065785063035E-2</v>
      </c>
      <c r="M41" s="18">
        <f>IFERROR('Comex Stat 15 | EXP (SCN124)'!M40/'Comex Stat 15 | EXP (SCN124)'!$AF40,"")</f>
        <v>0.10365305258858909</v>
      </c>
      <c r="N41" s="18">
        <f>IFERROR('Comex Stat 15 | EXP (SCN124)'!N40/'Comex Stat 15 | EXP (SCN124)'!$AF40,"")</f>
        <v>1.2938159459757834E-2</v>
      </c>
      <c r="O41" s="18">
        <f>IFERROR('Comex Stat 15 | EXP (SCN124)'!O40/'Comex Stat 15 | EXP (SCN124)'!$AF40,"")</f>
        <v>2.8504320391507573E-2</v>
      </c>
      <c r="P41" s="18">
        <f>IFERROR('Comex Stat 15 | EXP (SCN124)'!P40/'Comex Stat 15 | EXP (SCN124)'!$AF40,"")</f>
        <v>5.3763742577399166E-2</v>
      </c>
      <c r="Q41" s="18">
        <f>IFERROR('Comex Stat 15 | EXP (SCN124)'!Q40/'Comex Stat 15 | EXP (SCN124)'!$AF40,"")</f>
        <v>4.7400624489031054E-2</v>
      </c>
      <c r="R41" s="18">
        <f>IFERROR('Comex Stat 15 | EXP (SCN124)'!R40/'Comex Stat 15 | EXP (SCN124)'!$AF40,"")</f>
        <v>5.9653574592020427E-2</v>
      </c>
      <c r="S41" s="18">
        <f>IFERROR('Comex Stat 15 | EXP (SCN124)'!S40/'Comex Stat 15 | EXP (SCN124)'!$AF40,"")</f>
        <v>5.2370020635231156E-2</v>
      </c>
      <c r="T41" s="18">
        <f>IFERROR('Comex Stat 15 | EXP (SCN124)'!T40/'Comex Stat 15 | EXP (SCN124)'!$AF40,"")</f>
        <v>9.8208120593291592E-2</v>
      </c>
      <c r="U41" s="18">
        <f>IFERROR('Comex Stat 15 | EXP (SCN124)'!U40/'Comex Stat 15 | EXP (SCN124)'!$AF40,"")</f>
        <v>4.0356456350792583E-3</v>
      </c>
      <c r="V41" s="18">
        <f>IFERROR('Comex Stat 15 | EXP (SCN124)'!V40/'Comex Stat 15 | EXP (SCN124)'!$AF40,"")</f>
        <v>3.96305913314392E-3</v>
      </c>
      <c r="W41" s="18">
        <f>IFERROR('Comex Stat 15 | EXP (SCN124)'!W40/'Comex Stat 15 | EXP (SCN124)'!$AF40,"")</f>
        <v>4.1018473578947282E-3</v>
      </c>
      <c r="X41" s="18">
        <f>IFERROR('Comex Stat 15 | EXP (SCN124)'!X40/'Comex Stat 15 | EXP (SCN124)'!$AF40,"")</f>
        <v>2.6579811172882952E-3</v>
      </c>
      <c r="Y41" s="18">
        <f>IFERROR('Comex Stat 15 | EXP (SCN124)'!Y40/'Comex Stat 15 | EXP (SCN124)'!$AF40,"")</f>
        <v>0</v>
      </c>
      <c r="Z41" s="18">
        <f>IFERROR('Comex Stat 15 | EXP (SCN124)'!Z40/'Comex Stat 15 | EXP (SCN124)'!$AF40,"")</f>
        <v>1.1830745734077011E-2</v>
      </c>
      <c r="AA41" s="18">
        <f>IFERROR('Comex Stat 15 | EXP (SCN124)'!AA40/'Comex Stat 15 | EXP (SCN124)'!$AF40,"")</f>
        <v>8.2974353553960049E-4</v>
      </c>
      <c r="AB41" s="18">
        <f>IFERROR('Comex Stat 15 | EXP (SCN124)'!AB40/'Comex Stat 15 | EXP (SCN124)'!$AF40,"")</f>
        <v>1.938827233355636E-3</v>
      </c>
      <c r="AC41" s="18">
        <f>IFERROR('Comex Stat 15 | EXP (SCN124)'!AC40/'Comex Stat 15 | EXP (SCN124)'!$AF40,"")</f>
        <v>8.2321050733413226E-3</v>
      </c>
      <c r="AD41" s="18">
        <f>IFERROR('Comex Stat 15 | EXP (SCN124)'!AD40/'Comex Stat 15 | EXP (SCN124)'!$AF40,"")</f>
        <v>2.7484543748232251E-2</v>
      </c>
      <c r="AE41" s="18">
        <f>IFERROR('Comex Stat 15 | EXP (SCN124)'!AE40/'Comex Stat 15 | EXP (SCN124)'!$AF40,"")</f>
        <v>4.1930965796130676E-2</v>
      </c>
      <c r="AF41" s="17">
        <f>IFERROR('Comex Stat 15 | EXP (SCN124)'!AF40/'Comex Stat 15 | EXP (SCN124)'!$AF40,"")</f>
        <v>1</v>
      </c>
      <c r="AH41" s="22">
        <v>0</v>
      </c>
      <c r="AJ41" s="33">
        <f t="shared" si="8"/>
        <v>0</v>
      </c>
      <c r="AK41" s="22">
        <f t="shared" si="8"/>
        <v>0</v>
      </c>
      <c r="AL41" s="22">
        <f t="shared" si="8"/>
        <v>0</v>
      </c>
      <c r="AM41" s="22">
        <f t="shared" si="8"/>
        <v>0</v>
      </c>
      <c r="AN41" s="22">
        <f t="shared" si="8"/>
        <v>0</v>
      </c>
      <c r="AO41" s="22">
        <f t="shared" si="8"/>
        <v>0</v>
      </c>
      <c r="AP41" s="22">
        <f t="shared" si="8"/>
        <v>0</v>
      </c>
      <c r="AQ41" s="22">
        <f t="shared" si="8"/>
        <v>0</v>
      </c>
      <c r="AR41" s="22">
        <f t="shared" si="8"/>
        <v>0</v>
      </c>
      <c r="AS41" s="22">
        <f t="shared" si="8"/>
        <v>0</v>
      </c>
      <c r="AT41" s="22">
        <f t="shared" si="8"/>
        <v>0</v>
      </c>
      <c r="AU41" s="22">
        <f t="shared" si="8"/>
        <v>0</v>
      </c>
      <c r="AV41" s="22">
        <f t="shared" si="8"/>
        <v>0</v>
      </c>
      <c r="AW41" s="22">
        <f t="shared" si="8"/>
        <v>0</v>
      </c>
      <c r="AX41" s="22">
        <f t="shared" si="8"/>
        <v>0</v>
      </c>
      <c r="AY41" s="22">
        <f t="shared" si="8"/>
        <v>0</v>
      </c>
      <c r="AZ41" s="22">
        <f t="shared" si="7"/>
        <v>0</v>
      </c>
      <c r="BA41" s="22">
        <f t="shared" si="7"/>
        <v>0</v>
      </c>
      <c r="BB41" s="22">
        <f t="shared" si="7"/>
        <v>0</v>
      </c>
      <c r="BC41" s="22">
        <f t="shared" si="7"/>
        <v>0</v>
      </c>
      <c r="BD41" s="22">
        <f t="shared" si="7"/>
        <v>0</v>
      </c>
      <c r="BE41" s="22">
        <f t="shared" si="7"/>
        <v>0</v>
      </c>
      <c r="BF41" s="22">
        <f t="shared" si="7"/>
        <v>0</v>
      </c>
      <c r="BG41" s="22">
        <f t="shared" si="7"/>
        <v>0</v>
      </c>
      <c r="BH41" s="22">
        <f t="shared" si="7"/>
        <v>0</v>
      </c>
      <c r="BI41" s="22">
        <f t="shared" si="7"/>
        <v>0</v>
      </c>
      <c r="BJ41" s="27">
        <f t="shared" si="3"/>
        <v>0</v>
      </c>
      <c r="BK41" s="27" t="str">
        <f t="shared" si="4"/>
        <v>N</v>
      </c>
    </row>
    <row r="42" spans="2:63" x14ac:dyDescent="0.3">
      <c r="B42" s="2">
        <v>13003</v>
      </c>
      <c r="C42" s="9" t="s">
        <v>68</v>
      </c>
      <c r="D42" s="9">
        <v>39</v>
      </c>
      <c r="E42" s="9" t="str">
        <f t="shared" si="2"/>
        <v>S</v>
      </c>
      <c r="F42" s="18">
        <f>IFERROR('Comex Stat 15 | EXP (SCN124)'!F41/'Comex Stat 15 | EXP (SCN124)'!$AF41,"")</f>
        <v>0.20442052279890902</v>
      </c>
      <c r="G42" s="18">
        <f>IFERROR('Comex Stat 15 | EXP (SCN124)'!G41/'Comex Stat 15 | EXP (SCN124)'!$AF41,"")</f>
        <v>1.4152720467232626E-2</v>
      </c>
      <c r="H42" s="18">
        <f>IFERROR('Comex Stat 15 | EXP (SCN124)'!H41/'Comex Stat 15 | EXP (SCN124)'!$AF41,"")</f>
        <v>4.2982110967242941E-3</v>
      </c>
      <c r="I42" s="18">
        <f>IFERROR('Comex Stat 15 | EXP (SCN124)'!I41/'Comex Stat 15 | EXP (SCN124)'!$AF41,"")</f>
        <v>8.0499074766787163E-4</v>
      </c>
      <c r="J42" s="18">
        <f>IFERROR('Comex Stat 15 | EXP (SCN124)'!J41/'Comex Stat 15 | EXP (SCN124)'!$AF41,"")</f>
        <v>1.0373550017258856E-2</v>
      </c>
      <c r="K42" s="18">
        <f>IFERROR('Comex Stat 15 | EXP (SCN124)'!K41/'Comex Stat 15 | EXP (SCN124)'!$AF41,"")</f>
        <v>0.24235956183610965</v>
      </c>
      <c r="L42" s="18">
        <f>IFERROR('Comex Stat 15 | EXP (SCN124)'!L41/'Comex Stat 15 | EXP (SCN124)'!$AF41,"")</f>
        <v>5.3880468804671872E-2</v>
      </c>
      <c r="M42" s="18">
        <f>IFERROR('Comex Stat 15 | EXP (SCN124)'!M41/'Comex Stat 15 | EXP (SCN124)'!$AF41,"")</f>
        <v>3.9245401796665268E-2</v>
      </c>
      <c r="N42" s="18">
        <f>IFERROR('Comex Stat 15 | EXP (SCN124)'!N41/'Comex Stat 15 | EXP (SCN124)'!$AF41,"")</f>
        <v>6.3159198464000046E-2</v>
      </c>
      <c r="O42" s="18">
        <f>IFERROR('Comex Stat 15 | EXP (SCN124)'!O41/'Comex Stat 15 | EXP (SCN124)'!$AF41,"")</f>
        <v>5.8091242110841629E-2</v>
      </c>
      <c r="P42" s="18">
        <f>IFERROR('Comex Stat 15 | EXP (SCN124)'!P41/'Comex Stat 15 | EXP (SCN124)'!$AF41,"")</f>
        <v>3.7305163425521821E-2</v>
      </c>
      <c r="Q42" s="18">
        <f>IFERROR('Comex Stat 15 | EXP (SCN124)'!Q41/'Comex Stat 15 | EXP (SCN124)'!$AF41,"")</f>
        <v>6.6722277266826335E-3</v>
      </c>
      <c r="R42" s="18">
        <f>IFERROR('Comex Stat 15 | EXP (SCN124)'!R41/'Comex Stat 15 | EXP (SCN124)'!$AF41,"")</f>
        <v>3.3143605813036957E-2</v>
      </c>
      <c r="S42" s="18">
        <f>IFERROR('Comex Stat 15 | EXP (SCN124)'!S41/'Comex Stat 15 | EXP (SCN124)'!$AF41,"")</f>
        <v>2.5938394522704314E-2</v>
      </c>
      <c r="T42" s="18">
        <f>IFERROR('Comex Stat 15 | EXP (SCN124)'!T41/'Comex Stat 15 | EXP (SCN124)'!$AF41,"")</f>
        <v>5.3539265461638147E-2</v>
      </c>
      <c r="U42" s="18">
        <f>IFERROR('Comex Stat 15 | EXP (SCN124)'!U41/'Comex Stat 15 | EXP (SCN124)'!$AF41,"")</f>
        <v>3.3980198190539296E-2</v>
      </c>
      <c r="V42" s="18">
        <f>IFERROR('Comex Stat 15 | EXP (SCN124)'!V41/'Comex Stat 15 | EXP (SCN124)'!$AF41,"")</f>
        <v>2.0302806916294011E-3</v>
      </c>
      <c r="W42" s="18">
        <f>IFERROR('Comex Stat 15 | EXP (SCN124)'!W41/'Comex Stat 15 | EXP (SCN124)'!$AF41,"")</f>
        <v>8.264843208637602E-4</v>
      </c>
      <c r="X42" s="18">
        <f>IFERROR('Comex Stat 15 | EXP (SCN124)'!X41/'Comex Stat 15 | EXP (SCN124)'!$AF41,"")</f>
        <v>1.3344247090970754E-3</v>
      </c>
      <c r="Y42" s="18">
        <f>IFERROR('Comex Stat 15 | EXP (SCN124)'!Y41/'Comex Stat 15 | EXP (SCN124)'!$AF41,"")</f>
        <v>4.5864531839812853E-6</v>
      </c>
      <c r="Z42" s="18">
        <f>IFERROR('Comex Stat 15 | EXP (SCN124)'!Z41/'Comex Stat 15 | EXP (SCN124)'!$AF41,"")</f>
        <v>3.4329936950233961E-3</v>
      </c>
      <c r="AA42" s="18">
        <f>IFERROR('Comex Stat 15 | EXP (SCN124)'!AA41/'Comex Stat 15 | EXP (SCN124)'!$AF41,"")</f>
        <v>1.5980899558203261E-3</v>
      </c>
      <c r="AB42" s="18">
        <f>IFERROR('Comex Stat 15 | EXP (SCN124)'!AB41/'Comex Stat 15 | EXP (SCN124)'!$AF41,"")</f>
        <v>4.7040861582073237E-3</v>
      </c>
      <c r="AC42" s="18">
        <f>IFERROR('Comex Stat 15 | EXP (SCN124)'!AC41/'Comex Stat 15 | EXP (SCN124)'!$AF41,"")</f>
        <v>8.5704438677612783E-3</v>
      </c>
      <c r="AD42" s="18">
        <f>IFERROR('Comex Stat 15 | EXP (SCN124)'!AD41/'Comex Stat 15 | EXP (SCN124)'!$AF41,"")</f>
        <v>4.4951549839674566E-2</v>
      </c>
      <c r="AE42" s="18">
        <f>IFERROR('Comex Stat 15 | EXP (SCN124)'!AE41/'Comex Stat 15 | EXP (SCN124)'!$AF41,"")</f>
        <v>5.1182337028534565E-2</v>
      </c>
      <c r="AF42" s="17">
        <f>IFERROR('Comex Stat 15 | EXP (SCN124)'!AF41/'Comex Stat 15 | EXP (SCN124)'!$AF41,"")</f>
        <v>1</v>
      </c>
      <c r="AH42" s="22">
        <v>0</v>
      </c>
      <c r="AJ42" s="33">
        <f t="shared" si="8"/>
        <v>0</v>
      </c>
      <c r="AK42" s="22">
        <f t="shared" si="8"/>
        <v>0</v>
      </c>
      <c r="AL42" s="22">
        <f t="shared" si="8"/>
        <v>0</v>
      </c>
      <c r="AM42" s="22">
        <f t="shared" si="8"/>
        <v>0</v>
      </c>
      <c r="AN42" s="22">
        <f t="shared" si="8"/>
        <v>0</v>
      </c>
      <c r="AO42" s="22">
        <f t="shared" si="8"/>
        <v>0</v>
      </c>
      <c r="AP42" s="22">
        <f t="shared" si="8"/>
        <v>0</v>
      </c>
      <c r="AQ42" s="22">
        <f t="shared" si="8"/>
        <v>0</v>
      </c>
      <c r="AR42" s="22">
        <f t="shared" si="8"/>
        <v>0</v>
      </c>
      <c r="AS42" s="22">
        <f t="shared" si="8"/>
        <v>0</v>
      </c>
      <c r="AT42" s="22">
        <f t="shared" si="8"/>
        <v>0</v>
      </c>
      <c r="AU42" s="22">
        <f t="shared" si="8"/>
        <v>0</v>
      </c>
      <c r="AV42" s="22">
        <f t="shared" si="8"/>
        <v>0</v>
      </c>
      <c r="AW42" s="22">
        <f t="shared" si="8"/>
        <v>0</v>
      </c>
      <c r="AX42" s="22">
        <f t="shared" si="8"/>
        <v>0</v>
      </c>
      <c r="AY42" s="22">
        <f t="shared" si="8"/>
        <v>0</v>
      </c>
      <c r="AZ42" s="22">
        <f t="shared" si="7"/>
        <v>0</v>
      </c>
      <c r="BA42" s="22">
        <f t="shared" si="7"/>
        <v>0</v>
      </c>
      <c r="BB42" s="22">
        <f t="shared" si="7"/>
        <v>0</v>
      </c>
      <c r="BC42" s="22">
        <f t="shared" si="7"/>
        <v>0</v>
      </c>
      <c r="BD42" s="22">
        <f t="shared" si="7"/>
        <v>0</v>
      </c>
      <c r="BE42" s="22">
        <f t="shared" si="7"/>
        <v>0</v>
      </c>
      <c r="BF42" s="22">
        <f t="shared" si="7"/>
        <v>0</v>
      </c>
      <c r="BG42" s="22">
        <f t="shared" si="7"/>
        <v>0</v>
      </c>
      <c r="BH42" s="22">
        <f t="shared" si="7"/>
        <v>0</v>
      </c>
      <c r="BI42" s="22">
        <f t="shared" si="7"/>
        <v>0</v>
      </c>
      <c r="BJ42" s="27">
        <f t="shared" si="3"/>
        <v>0</v>
      </c>
      <c r="BK42" s="27" t="str">
        <f t="shared" si="4"/>
        <v>N</v>
      </c>
    </row>
    <row r="43" spans="2:63" x14ac:dyDescent="0.3">
      <c r="B43" s="2">
        <v>14001</v>
      </c>
      <c r="C43" s="9" t="s">
        <v>69</v>
      </c>
      <c r="D43" s="9">
        <v>40</v>
      </c>
      <c r="E43" s="9" t="str">
        <f t="shared" si="2"/>
        <v>S</v>
      </c>
      <c r="F43" s="18">
        <f>IFERROR('Comex Stat 15 | EXP (SCN124)'!F42/'Comex Stat 15 | EXP (SCN124)'!$AF42,"")</f>
        <v>0.23194930622351964</v>
      </c>
      <c r="G43" s="18">
        <f>IFERROR('Comex Stat 15 | EXP (SCN124)'!G42/'Comex Stat 15 | EXP (SCN124)'!$AF42,"")</f>
        <v>3.8769439803652008E-3</v>
      </c>
      <c r="H43" s="18">
        <f>IFERROR('Comex Stat 15 | EXP (SCN124)'!H42/'Comex Stat 15 | EXP (SCN124)'!$AF42,"")</f>
        <v>2.2053066703962491E-3</v>
      </c>
      <c r="I43" s="18">
        <f>IFERROR('Comex Stat 15 | EXP (SCN124)'!I42/'Comex Stat 15 | EXP (SCN124)'!$AF42,"")</f>
        <v>3.8637207244135124E-3</v>
      </c>
      <c r="J43" s="18">
        <f>IFERROR('Comex Stat 15 | EXP (SCN124)'!J42/'Comex Stat 15 | EXP (SCN124)'!$AF42,"")</f>
        <v>2.705013197219708E-3</v>
      </c>
      <c r="K43" s="18">
        <f>IFERROR('Comex Stat 15 | EXP (SCN124)'!K42/'Comex Stat 15 | EXP (SCN124)'!$AF42,"")</f>
        <v>3.598566039407091E-2</v>
      </c>
      <c r="L43" s="18">
        <f>IFERROR('Comex Stat 15 | EXP (SCN124)'!L42/'Comex Stat 15 | EXP (SCN124)'!$AF42,"")</f>
        <v>8.7206273693310618E-2</v>
      </c>
      <c r="M43" s="18">
        <f>IFERROR('Comex Stat 15 | EXP (SCN124)'!M42/'Comex Stat 15 | EXP (SCN124)'!$AF42,"")</f>
        <v>0.14546793415660111</v>
      </c>
      <c r="N43" s="18">
        <f>IFERROR('Comex Stat 15 | EXP (SCN124)'!N42/'Comex Stat 15 | EXP (SCN124)'!$AF42,"")</f>
        <v>6.8628119806065221E-3</v>
      </c>
      <c r="O43" s="18">
        <f>IFERROR('Comex Stat 15 | EXP (SCN124)'!O42/'Comex Stat 15 | EXP (SCN124)'!$AF42,"")</f>
        <v>4.2400259752295909E-2</v>
      </c>
      <c r="P43" s="18">
        <f>IFERROR('Comex Stat 15 | EXP (SCN124)'!P42/'Comex Stat 15 | EXP (SCN124)'!$AF42,"")</f>
        <v>7.3250526155668651E-3</v>
      </c>
      <c r="Q43" s="18">
        <f>IFERROR('Comex Stat 15 | EXP (SCN124)'!Q42/'Comex Stat 15 | EXP (SCN124)'!$AF42,"")</f>
        <v>8.20593501174708E-3</v>
      </c>
      <c r="R43" s="18">
        <f>IFERROR('Comex Stat 15 | EXP (SCN124)'!R42/'Comex Stat 15 | EXP (SCN124)'!$AF42,"")</f>
        <v>1.6063205269904065E-2</v>
      </c>
      <c r="S43" s="18">
        <f>IFERROR('Comex Stat 15 | EXP (SCN124)'!S42/'Comex Stat 15 | EXP (SCN124)'!$AF42,"")</f>
        <v>6.1239170566273572E-2</v>
      </c>
      <c r="T43" s="18">
        <f>IFERROR('Comex Stat 15 | EXP (SCN124)'!T42/'Comex Stat 15 | EXP (SCN124)'!$AF42,"")</f>
        <v>1.0851517195045497E-2</v>
      </c>
      <c r="U43" s="18">
        <f>IFERROR('Comex Stat 15 | EXP (SCN124)'!U42/'Comex Stat 15 | EXP (SCN124)'!$AF42,"")</f>
        <v>7.8992806580321373E-3</v>
      </c>
      <c r="V43" s="18">
        <f>IFERROR('Comex Stat 15 | EXP (SCN124)'!V42/'Comex Stat 15 | EXP (SCN124)'!$AF42,"")</f>
        <v>2.0451075031247437E-3</v>
      </c>
      <c r="W43" s="18">
        <f>IFERROR('Comex Stat 15 | EXP (SCN124)'!W42/'Comex Stat 15 | EXP (SCN124)'!$AF42,"")</f>
        <v>1.6703486473960943E-3</v>
      </c>
      <c r="X43" s="18">
        <f>IFERROR('Comex Stat 15 | EXP (SCN124)'!X42/'Comex Stat 15 | EXP (SCN124)'!$AF42,"")</f>
        <v>2.28728138957169E-3</v>
      </c>
      <c r="Y43" s="18">
        <f>IFERROR('Comex Stat 15 | EXP (SCN124)'!Y42/'Comex Stat 15 | EXP (SCN124)'!$AF42,"")</f>
        <v>6.1724307316252897E-5</v>
      </c>
      <c r="Z43" s="18">
        <f>IFERROR('Comex Stat 15 | EXP (SCN124)'!Z42/'Comex Stat 15 | EXP (SCN124)'!$AF42,"")</f>
        <v>1.0374785680949553E-3</v>
      </c>
      <c r="AA43" s="18">
        <f>IFERROR('Comex Stat 15 | EXP (SCN124)'!AA42/'Comex Stat 15 | EXP (SCN124)'!$AF42,"")</f>
        <v>1.4860804191719537E-3</v>
      </c>
      <c r="AB43" s="18">
        <f>IFERROR('Comex Stat 15 | EXP (SCN124)'!AB42/'Comex Stat 15 | EXP (SCN124)'!$AF42,"")</f>
        <v>8.0367362458545165E-3</v>
      </c>
      <c r="AC43" s="18">
        <f>IFERROR('Comex Stat 15 | EXP (SCN124)'!AC42/'Comex Stat 15 | EXP (SCN124)'!$AF42,"")</f>
        <v>1.2872534597828661E-2</v>
      </c>
      <c r="AD43" s="18">
        <f>IFERROR('Comex Stat 15 | EXP (SCN124)'!AD42/'Comex Stat 15 | EXP (SCN124)'!$AF42,"")</f>
        <v>0.12347737547719306</v>
      </c>
      <c r="AE43" s="18">
        <f>IFERROR('Comex Stat 15 | EXP (SCN124)'!AE42/'Comex Stat 15 | EXP (SCN124)'!$AF42,"")</f>
        <v>0.17291794075507946</v>
      </c>
      <c r="AF43" s="17">
        <f>IFERROR('Comex Stat 15 | EXP (SCN124)'!AF42/'Comex Stat 15 | EXP (SCN124)'!$AF42,"")</f>
        <v>1</v>
      </c>
      <c r="AH43" s="22">
        <v>0</v>
      </c>
      <c r="AJ43" s="33">
        <f t="shared" si="8"/>
        <v>0</v>
      </c>
      <c r="AK43" s="22">
        <f t="shared" si="8"/>
        <v>0</v>
      </c>
      <c r="AL43" s="22">
        <f t="shared" si="8"/>
        <v>0</v>
      </c>
      <c r="AM43" s="22">
        <f t="shared" si="8"/>
        <v>0</v>
      </c>
      <c r="AN43" s="22">
        <f t="shared" si="8"/>
        <v>0</v>
      </c>
      <c r="AO43" s="22">
        <f t="shared" si="8"/>
        <v>0</v>
      </c>
      <c r="AP43" s="22">
        <f t="shared" si="8"/>
        <v>0</v>
      </c>
      <c r="AQ43" s="22">
        <f t="shared" si="8"/>
        <v>0</v>
      </c>
      <c r="AR43" s="22">
        <f t="shared" si="8"/>
        <v>0</v>
      </c>
      <c r="AS43" s="22">
        <f t="shared" si="8"/>
        <v>0</v>
      </c>
      <c r="AT43" s="22">
        <f t="shared" si="8"/>
        <v>0</v>
      </c>
      <c r="AU43" s="22">
        <f t="shared" si="8"/>
        <v>0</v>
      </c>
      <c r="AV43" s="22">
        <f t="shared" si="8"/>
        <v>0</v>
      </c>
      <c r="AW43" s="22">
        <f t="shared" si="8"/>
        <v>0</v>
      </c>
      <c r="AX43" s="22">
        <f t="shared" si="8"/>
        <v>0</v>
      </c>
      <c r="AY43" s="22">
        <f t="shared" si="8"/>
        <v>0</v>
      </c>
      <c r="AZ43" s="22">
        <f t="shared" si="7"/>
        <v>0</v>
      </c>
      <c r="BA43" s="22">
        <f t="shared" si="7"/>
        <v>0</v>
      </c>
      <c r="BB43" s="22">
        <f t="shared" si="7"/>
        <v>0</v>
      </c>
      <c r="BC43" s="22">
        <f t="shared" si="7"/>
        <v>0</v>
      </c>
      <c r="BD43" s="22">
        <f t="shared" si="7"/>
        <v>0</v>
      </c>
      <c r="BE43" s="22">
        <f t="shared" si="7"/>
        <v>0</v>
      </c>
      <c r="BF43" s="22">
        <f t="shared" si="7"/>
        <v>0</v>
      </c>
      <c r="BG43" s="22">
        <f t="shared" si="7"/>
        <v>0</v>
      </c>
      <c r="BH43" s="22">
        <f t="shared" si="7"/>
        <v>0</v>
      </c>
      <c r="BI43" s="22">
        <f t="shared" si="7"/>
        <v>0</v>
      </c>
      <c r="BJ43" s="27">
        <f t="shared" si="3"/>
        <v>0</v>
      </c>
      <c r="BK43" s="27" t="str">
        <f t="shared" si="4"/>
        <v>N</v>
      </c>
    </row>
    <row r="44" spans="2:63" x14ac:dyDescent="0.3">
      <c r="B44" s="2">
        <v>15001</v>
      </c>
      <c r="C44" s="9" t="s">
        <v>70</v>
      </c>
      <c r="D44" s="9">
        <v>41</v>
      </c>
      <c r="E44" s="9" t="str">
        <f t="shared" si="2"/>
        <v>S</v>
      </c>
      <c r="F44" s="18">
        <f>IFERROR('Comex Stat 15 | EXP (SCN124)'!F43/'Comex Stat 15 | EXP (SCN124)'!$AF43,"")</f>
        <v>0.13218361169033163</v>
      </c>
      <c r="G44" s="18">
        <f>IFERROR('Comex Stat 15 | EXP (SCN124)'!G43/'Comex Stat 15 | EXP (SCN124)'!$AF43,"")</f>
        <v>0.18234164046041329</v>
      </c>
      <c r="H44" s="18">
        <f>IFERROR('Comex Stat 15 | EXP (SCN124)'!H43/'Comex Stat 15 | EXP (SCN124)'!$AF43,"")</f>
        <v>4.192055034338095E-3</v>
      </c>
      <c r="I44" s="18">
        <f>IFERROR('Comex Stat 15 | EXP (SCN124)'!I43/'Comex Stat 15 | EXP (SCN124)'!$AF43,"")</f>
        <v>7.963705015283349E-3</v>
      </c>
      <c r="J44" s="18">
        <f>IFERROR('Comex Stat 15 | EXP (SCN124)'!J43/'Comex Stat 15 | EXP (SCN124)'!$AF43,"")</f>
        <v>4.9386596071566312E-3</v>
      </c>
      <c r="K44" s="18">
        <f>IFERROR('Comex Stat 15 | EXP (SCN124)'!K43/'Comex Stat 15 | EXP (SCN124)'!$AF43,"")</f>
        <v>3.7622255971757279E-2</v>
      </c>
      <c r="L44" s="18">
        <f>IFERROR('Comex Stat 15 | EXP (SCN124)'!L43/'Comex Stat 15 | EXP (SCN124)'!$AF43,"")</f>
        <v>1.3047430489880276E-2</v>
      </c>
      <c r="M44" s="18">
        <f>IFERROR('Comex Stat 15 | EXP (SCN124)'!M43/'Comex Stat 15 | EXP (SCN124)'!$AF43,"")</f>
        <v>1.5109569295281716E-2</v>
      </c>
      <c r="N44" s="18">
        <f>IFERROR('Comex Stat 15 | EXP (SCN124)'!N43/'Comex Stat 15 | EXP (SCN124)'!$AF43,"")</f>
        <v>1.1829100593063377E-3</v>
      </c>
      <c r="O44" s="18">
        <f>IFERROR('Comex Stat 15 | EXP (SCN124)'!O43/'Comex Stat 15 | EXP (SCN124)'!$AF43,"")</f>
        <v>1.0664339775806273E-2</v>
      </c>
      <c r="P44" s="18">
        <f>IFERROR('Comex Stat 15 | EXP (SCN124)'!P43/'Comex Stat 15 | EXP (SCN124)'!$AF43,"")</f>
        <v>1.3409034349888362E-2</v>
      </c>
      <c r="Q44" s="18">
        <f>IFERROR('Comex Stat 15 | EXP (SCN124)'!Q43/'Comex Stat 15 | EXP (SCN124)'!$AF43,"")</f>
        <v>5.065284422466251E-3</v>
      </c>
      <c r="R44" s="18">
        <f>IFERROR('Comex Stat 15 | EXP (SCN124)'!R43/'Comex Stat 15 | EXP (SCN124)'!$AF43,"")</f>
        <v>9.0987520809410385E-3</v>
      </c>
      <c r="S44" s="18">
        <f>IFERROR('Comex Stat 15 | EXP (SCN124)'!S43/'Comex Stat 15 | EXP (SCN124)'!$AF43,"")</f>
        <v>1.4952903830906696E-2</v>
      </c>
      <c r="T44" s="18">
        <f>IFERROR('Comex Stat 15 | EXP (SCN124)'!T43/'Comex Stat 15 | EXP (SCN124)'!$AF43,"")</f>
        <v>3.101378276353281E-2</v>
      </c>
      <c r="U44" s="18">
        <f>IFERROR('Comex Stat 15 | EXP (SCN124)'!U43/'Comex Stat 15 | EXP (SCN124)'!$AF43,"")</f>
        <v>2.3380344187938448E-3</v>
      </c>
      <c r="V44" s="18">
        <f>IFERROR('Comex Stat 15 | EXP (SCN124)'!V43/'Comex Stat 15 | EXP (SCN124)'!$AF43,"")</f>
        <v>3.0401519891464172E-3</v>
      </c>
      <c r="W44" s="18">
        <f>IFERROR('Comex Stat 15 | EXP (SCN124)'!W43/'Comex Stat 15 | EXP (SCN124)'!$AF43,"")</f>
        <v>4.2060037316679063E-4</v>
      </c>
      <c r="X44" s="18">
        <f>IFERROR('Comex Stat 15 | EXP (SCN124)'!X43/'Comex Stat 15 | EXP (SCN124)'!$AF43,"")</f>
        <v>5.3113323674082414E-4</v>
      </c>
      <c r="Y44" s="18">
        <f>IFERROR('Comex Stat 15 | EXP (SCN124)'!Y43/'Comex Stat 15 | EXP (SCN124)'!$AF43,"")</f>
        <v>8.3812065876053378E-6</v>
      </c>
      <c r="Z44" s="18">
        <f>IFERROR('Comex Stat 15 | EXP (SCN124)'!Z43/'Comex Stat 15 | EXP (SCN124)'!$AF43,"")</f>
        <v>1.3311568905502392E-4</v>
      </c>
      <c r="AA44" s="18">
        <f>IFERROR('Comex Stat 15 | EXP (SCN124)'!AA43/'Comex Stat 15 | EXP (SCN124)'!$AF43,"")</f>
        <v>1.4239782271972003E-3</v>
      </c>
      <c r="AB44" s="18">
        <f>IFERROR('Comex Stat 15 | EXP (SCN124)'!AB43/'Comex Stat 15 | EXP (SCN124)'!$AF43,"")</f>
        <v>2.6474805892853369E-3</v>
      </c>
      <c r="AC44" s="18">
        <f>IFERROR('Comex Stat 15 | EXP (SCN124)'!AC43/'Comex Stat 15 | EXP (SCN124)'!$AF43,"")</f>
        <v>9.1984783224709991E-3</v>
      </c>
      <c r="AD44" s="18">
        <f>IFERROR('Comex Stat 15 | EXP (SCN124)'!AD43/'Comex Stat 15 | EXP (SCN124)'!$AF43,"")</f>
        <v>0.24004960041566903</v>
      </c>
      <c r="AE44" s="18">
        <f>IFERROR('Comex Stat 15 | EXP (SCN124)'!AE43/'Comex Stat 15 | EXP (SCN124)'!$AF43,"")</f>
        <v>0.25742311068459695</v>
      </c>
      <c r="AF44" s="17">
        <f>IFERROR('Comex Stat 15 | EXP (SCN124)'!AF43/'Comex Stat 15 | EXP (SCN124)'!$AF43,"")</f>
        <v>1</v>
      </c>
      <c r="AH44" s="22">
        <v>21</v>
      </c>
      <c r="AJ44" s="33">
        <f t="shared" si="8"/>
        <v>2.7758558454969644</v>
      </c>
      <c r="AK44" s="22">
        <f t="shared" si="8"/>
        <v>3.8291744496686793</v>
      </c>
      <c r="AL44" s="22">
        <f t="shared" si="8"/>
        <v>8.8033155721099987E-2</v>
      </c>
      <c r="AM44" s="22">
        <f t="shared" si="8"/>
        <v>0.16723780532095034</v>
      </c>
      <c r="AN44" s="22">
        <f t="shared" si="8"/>
        <v>0.10371185175028926</v>
      </c>
      <c r="AO44" s="22">
        <f t="shared" si="8"/>
        <v>0.79006737540690286</v>
      </c>
      <c r="AP44" s="22">
        <f t="shared" si="8"/>
        <v>0.27399604028748581</v>
      </c>
      <c r="AQ44" s="22">
        <f t="shared" si="8"/>
        <v>0.317300955200916</v>
      </c>
      <c r="AR44" s="22">
        <f t="shared" si="8"/>
        <v>2.4841111245433093E-2</v>
      </c>
      <c r="AS44" s="22">
        <f t="shared" si="8"/>
        <v>0.22395113529193175</v>
      </c>
      <c r="AT44" s="22">
        <f t="shared" si="8"/>
        <v>0.28158972134765559</v>
      </c>
      <c r="AU44" s="22">
        <f t="shared" si="8"/>
        <v>0.10637097287179127</v>
      </c>
      <c r="AV44" s="22">
        <f t="shared" si="8"/>
        <v>0.1910737936997618</v>
      </c>
      <c r="AW44" s="22">
        <f t="shared" si="8"/>
        <v>0.31401098044904063</v>
      </c>
      <c r="AX44" s="22">
        <f t="shared" si="8"/>
        <v>0.65128943803418904</v>
      </c>
      <c r="AY44" s="22">
        <f t="shared" si="8"/>
        <v>4.9098722794670743E-2</v>
      </c>
      <c r="AZ44" s="22">
        <f t="shared" si="7"/>
        <v>6.3843191772074759E-2</v>
      </c>
      <c r="BA44" s="22">
        <f t="shared" si="7"/>
        <v>8.8326078365026026E-3</v>
      </c>
      <c r="BB44" s="22">
        <f t="shared" si="7"/>
        <v>1.1153797971557307E-2</v>
      </c>
      <c r="BC44" s="22">
        <f t="shared" si="7"/>
        <v>1.7600533833971209E-4</v>
      </c>
      <c r="BD44" s="22">
        <f t="shared" si="7"/>
        <v>2.7954294701555025E-3</v>
      </c>
      <c r="BE44" s="22">
        <f t="shared" si="7"/>
        <v>2.9903542771141205E-2</v>
      </c>
      <c r="BF44" s="22">
        <f t="shared" si="7"/>
        <v>5.5597092374992073E-2</v>
      </c>
      <c r="BG44" s="22">
        <f t="shared" si="7"/>
        <v>0.19316804477189098</v>
      </c>
      <c r="BH44" s="22">
        <f t="shared" si="7"/>
        <v>5.0410416087290493</v>
      </c>
      <c r="BI44" s="22">
        <f t="shared" si="7"/>
        <v>5.4058853243765359</v>
      </c>
      <c r="BJ44" s="27">
        <f t="shared" si="3"/>
        <v>21</v>
      </c>
      <c r="BK44" s="27" t="str">
        <f t="shared" si="4"/>
        <v>N</v>
      </c>
    </row>
    <row r="45" spans="2:63" x14ac:dyDescent="0.3">
      <c r="B45" s="2">
        <v>16001</v>
      </c>
      <c r="C45" s="9" t="s">
        <v>71</v>
      </c>
      <c r="D45" s="9">
        <v>42</v>
      </c>
      <c r="E45" s="9" t="str">
        <f t="shared" si="2"/>
        <v>S</v>
      </c>
      <c r="F45" s="18">
        <f>IFERROR('Comex Stat 15 | EXP (SCN124)'!F44/'Comex Stat 15 | EXP (SCN124)'!$AF44,"")</f>
        <v>0.38005130454759462</v>
      </c>
      <c r="G45" s="18">
        <f>IFERROR('Comex Stat 15 | EXP (SCN124)'!G44/'Comex Stat 15 | EXP (SCN124)'!$AF44,"")</f>
        <v>2.7581696990904191E-2</v>
      </c>
      <c r="H45" s="18">
        <f>IFERROR('Comex Stat 15 | EXP (SCN124)'!H44/'Comex Stat 15 | EXP (SCN124)'!$AF44,"")</f>
        <v>1.9566204994584264E-4</v>
      </c>
      <c r="I45" s="18">
        <f>IFERROR('Comex Stat 15 | EXP (SCN124)'!I44/'Comex Stat 15 | EXP (SCN124)'!$AF44,"")</f>
        <v>1.5816389902320586E-2</v>
      </c>
      <c r="J45" s="18">
        <f>IFERROR('Comex Stat 15 | EXP (SCN124)'!J44/'Comex Stat 15 | EXP (SCN124)'!$AF44,"")</f>
        <v>9.7684330579077341E-3</v>
      </c>
      <c r="K45" s="18">
        <f>IFERROR('Comex Stat 15 | EXP (SCN124)'!K44/'Comex Stat 15 | EXP (SCN124)'!$AF44,"")</f>
        <v>1.6027655733778765E-2</v>
      </c>
      <c r="L45" s="18">
        <f>IFERROR('Comex Stat 15 | EXP (SCN124)'!L44/'Comex Stat 15 | EXP (SCN124)'!$AF44,"")</f>
        <v>5.5104242800439237E-3</v>
      </c>
      <c r="M45" s="18">
        <f>IFERROR('Comex Stat 15 | EXP (SCN124)'!M44/'Comex Stat 15 | EXP (SCN124)'!$AF44,"")</f>
        <v>4.7007020432368735E-3</v>
      </c>
      <c r="N45" s="18">
        <f>IFERROR('Comex Stat 15 | EXP (SCN124)'!N44/'Comex Stat 15 | EXP (SCN124)'!$AF44,"")</f>
        <v>1.6846009916239104E-3</v>
      </c>
      <c r="O45" s="18">
        <f>IFERROR('Comex Stat 15 | EXP (SCN124)'!O44/'Comex Stat 15 | EXP (SCN124)'!$AF44,"")</f>
        <v>6.8787915509760256E-3</v>
      </c>
      <c r="P45" s="18">
        <f>IFERROR('Comex Stat 15 | EXP (SCN124)'!P44/'Comex Stat 15 | EXP (SCN124)'!$AF44,"")</f>
        <v>9.0491928343412083E-3</v>
      </c>
      <c r="Q45" s="18">
        <f>IFERROR('Comex Stat 15 | EXP (SCN124)'!Q44/'Comex Stat 15 | EXP (SCN124)'!$AF44,"")</f>
        <v>1.8831745981338233E-3</v>
      </c>
      <c r="R45" s="18">
        <f>IFERROR('Comex Stat 15 | EXP (SCN124)'!R44/'Comex Stat 15 | EXP (SCN124)'!$AF44,"")</f>
        <v>5.5278922795495766E-3</v>
      </c>
      <c r="S45" s="18">
        <f>IFERROR('Comex Stat 15 | EXP (SCN124)'!S44/'Comex Stat 15 | EXP (SCN124)'!$AF44,"")</f>
        <v>5.5101549644114445E-3</v>
      </c>
      <c r="T45" s="18">
        <f>IFERROR('Comex Stat 15 | EXP (SCN124)'!T44/'Comex Stat 15 | EXP (SCN124)'!$AF44,"")</f>
        <v>6.3685736211949839E-2</v>
      </c>
      <c r="U45" s="18">
        <f>IFERROR('Comex Stat 15 | EXP (SCN124)'!U44/'Comex Stat 15 | EXP (SCN124)'!$AF44,"")</f>
        <v>9.114583384509259E-4</v>
      </c>
      <c r="V45" s="18">
        <f>IFERROR('Comex Stat 15 | EXP (SCN124)'!V44/'Comex Stat 15 | EXP (SCN124)'!$AF44,"")</f>
        <v>6.1568720164986452E-3</v>
      </c>
      <c r="W45" s="18">
        <f>IFERROR('Comex Stat 15 | EXP (SCN124)'!W44/'Comex Stat 15 | EXP (SCN124)'!$AF44,"")</f>
        <v>4.4548735923175597E-5</v>
      </c>
      <c r="X45" s="18">
        <f>IFERROR('Comex Stat 15 | EXP (SCN124)'!X44/'Comex Stat 15 | EXP (SCN124)'!$AF44,"")</f>
        <v>2.7639876760166136E-3</v>
      </c>
      <c r="Y45" s="18">
        <f>IFERROR('Comex Stat 15 | EXP (SCN124)'!Y44/'Comex Stat 15 | EXP (SCN124)'!$AF44,"")</f>
        <v>2.7180856625371973E-3</v>
      </c>
      <c r="Z45" s="18">
        <f>IFERROR('Comex Stat 15 | EXP (SCN124)'!Z44/'Comex Stat 15 | EXP (SCN124)'!$AF44,"")</f>
        <v>1.8088555424783785E-3</v>
      </c>
      <c r="AA45" s="18">
        <f>IFERROR('Comex Stat 15 | EXP (SCN124)'!AA44/'Comex Stat 15 | EXP (SCN124)'!$AF44,"")</f>
        <v>9.9412305232944405E-5</v>
      </c>
      <c r="AB45" s="18">
        <f>IFERROR('Comex Stat 15 | EXP (SCN124)'!AB44/'Comex Stat 15 | EXP (SCN124)'!$AF44,"")</f>
        <v>2.3607359753272509E-3</v>
      </c>
      <c r="AC45" s="18">
        <f>IFERROR('Comex Stat 15 | EXP (SCN124)'!AC44/'Comex Stat 15 | EXP (SCN124)'!$AF44,"")</f>
        <v>1.0829134239620425E-2</v>
      </c>
      <c r="AD45" s="18">
        <f>IFERROR('Comex Stat 15 | EXP (SCN124)'!AD44/'Comex Stat 15 | EXP (SCN124)'!$AF44,"")</f>
        <v>0.19298432232506682</v>
      </c>
      <c r="AE45" s="18">
        <f>IFERROR('Comex Stat 15 | EXP (SCN124)'!AE44/'Comex Stat 15 | EXP (SCN124)'!$AF44,"")</f>
        <v>0.22545077514612924</v>
      </c>
      <c r="AF45" s="17">
        <f>IFERROR('Comex Stat 15 | EXP (SCN124)'!AF44/'Comex Stat 15 | EXP (SCN124)'!$AF44,"")</f>
        <v>1</v>
      </c>
      <c r="AH45" s="22">
        <v>0</v>
      </c>
      <c r="AJ45" s="33">
        <f t="shared" si="8"/>
        <v>0</v>
      </c>
      <c r="AK45" s="22">
        <f t="shared" si="8"/>
        <v>0</v>
      </c>
      <c r="AL45" s="22">
        <f t="shared" si="8"/>
        <v>0</v>
      </c>
      <c r="AM45" s="22">
        <f t="shared" si="8"/>
        <v>0</v>
      </c>
      <c r="AN45" s="22">
        <f t="shared" si="8"/>
        <v>0</v>
      </c>
      <c r="AO45" s="22">
        <f t="shared" si="8"/>
        <v>0</v>
      </c>
      <c r="AP45" s="22">
        <f t="shared" si="8"/>
        <v>0</v>
      </c>
      <c r="AQ45" s="22">
        <f t="shared" si="8"/>
        <v>0</v>
      </c>
      <c r="AR45" s="22">
        <f t="shared" si="8"/>
        <v>0</v>
      </c>
      <c r="AS45" s="22">
        <f t="shared" si="8"/>
        <v>0</v>
      </c>
      <c r="AT45" s="22">
        <f t="shared" si="8"/>
        <v>0</v>
      </c>
      <c r="AU45" s="22">
        <f t="shared" si="8"/>
        <v>0</v>
      </c>
      <c r="AV45" s="22">
        <f t="shared" si="8"/>
        <v>0</v>
      </c>
      <c r="AW45" s="22">
        <f t="shared" si="8"/>
        <v>0</v>
      </c>
      <c r="AX45" s="22">
        <f t="shared" si="8"/>
        <v>0</v>
      </c>
      <c r="AY45" s="22">
        <f t="shared" si="8"/>
        <v>0</v>
      </c>
      <c r="AZ45" s="22">
        <f t="shared" si="7"/>
        <v>0</v>
      </c>
      <c r="BA45" s="22">
        <f t="shared" si="7"/>
        <v>0</v>
      </c>
      <c r="BB45" s="22">
        <f t="shared" si="7"/>
        <v>0</v>
      </c>
      <c r="BC45" s="22">
        <f t="shared" si="7"/>
        <v>0</v>
      </c>
      <c r="BD45" s="22">
        <f t="shared" si="7"/>
        <v>0</v>
      </c>
      <c r="BE45" s="22">
        <f t="shared" si="7"/>
        <v>0</v>
      </c>
      <c r="BF45" s="22">
        <f t="shared" si="7"/>
        <v>0</v>
      </c>
      <c r="BG45" s="22">
        <f t="shared" si="7"/>
        <v>0</v>
      </c>
      <c r="BH45" s="22">
        <f t="shared" si="7"/>
        <v>0</v>
      </c>
      <c r="BI45" s="22">
        <f t="shared" si="7"/>
        <v>0</v>
      </c>
      <c r="BJ45" s="27">
        <f t="shared" si="3"/>
        <v>0</v>
      </c>
      <c r="BK45" s="27" t="str">
        <f t="shared" si="4"/>
        <v>N</v>
      </c>
    </row>
    <row r="46" spans="2:63" x14ac:dyDescent="0.3">
      <c r="B46" s="2">
        <v>17001</v>
      </c>
      <c r="C46" s="9" t="s">
        <v>72</v>
      </c>
      <c r="D46" s="9">
        <v>43</v>
      </c>
      <c r="E46" s="9" t="str">
        <f t="shared" si="2"/>
        <v>S</v>
      </c>
      <c r="F46" s="18">
        <f>IFERROR('Comex Stat 15 | EXP (SCN124)'!F45/'Comex Stat 15 | EXP (SCN124)'!$AF45,"")</f>
        <v>0.17601784163748199</v>
      </c>
      <c r="G46" s="18">
        <f>IFERROR('Comex Stat 15 | EXP (SCN124)'!G45/'Comex Stat 15 | EXP (SCN124)'!$AF45,"")</f>
        <v>0.33100008107038392</v>
      </c>
      <c r="H46" s="18">
        <f>IFERROR('Comex Stat 15 | EXP (SCN124)'!H45/'Comex Stat 15 | EXP (SCN124)'!$AF45,"")</f>
        <v>0</v>
      </c>
      <c r="I46" s="18">
        <f>IFERROR('Comex Stat 15 | EXP (SCN124)'!I45/'Comex Stat 15 | EXP (SCN124)'!$AF45,"")</f>
        <v>6.6391947736304895E-4</v>
      </c>
      <c r="J46" s="18">
        <f>IFERROR('Comex Stat 15 | EXP (SCN124)'!J45/'Comex Stat 15 | EXP (SCN124)'!$AF45,"")</f>
        <v>6.0431126938360273E-4</v>
      </c>
      <c r="K46" s="18">
        <f>IFERROR('Comex Stat 15 | EXP (SCN124)'!K45/'Comex Stat 15 | EXP (SCN124)'!$AF45,"")</f>
        <v>8.6210542347175383E-3</v>
      </c>
      <c r="L46" s="18">
        <f>IFERROR('Comex Stat 15 | EXP (SCN124)'!L45/'Comex Stat 15 | EXP (SCN124)'!$AF45,"")</f>
        <v>1.402251329111199E-6</v>
      </c>
      <c r="M46" s="18">
        <f>IFERROR('Comex Stat 15 | EXP (SCN124)'!M45/'Comex Stat 15 | EXP (SCN124)'!$AF45,"")</f>
        <v>6.44262547871274E-5</v>
      </c>
      <c r="N46" s="18">
        <f>IFERROR('Comex Stat 15 | EXP (SCN124)'!N45/'Comex Stat 15 | EXP (SCN124)'!$AF45,"")</f>
        <v>4.4030101199458408E-4</v>
      </c>
      <c r="O46" s="18">
        <f>IFERROR('Comex Stat 15 | EXP (SCN124)'!O45/'Comex Stat 15 | EXP (SCN124)'!$AF45,"")</f>
        <v>1.1330033263316291E-5</v>
      </c>
      <c r="P46" s="18">
        <f>IFERROR('Comex Stat 15 | EXP (SCN124)'!P45/'Comex Stat 15 | EXP (SCN124)'!$AF45,"")</f>
        <v>2.820754171329157E-3</v>
      </c>
      <c r="Q46" s="18">
        <f>IFERROR('Comex Stat 15 | EXP (SCN124)'!Q45/'Comex Stat 15 | EXP (SCN124)'!$AF45,"")</f>
        <v>2.2494001029769997E-6</v>
      </c>
      <c r="R46" s="18">
        <f>IFERROR('Comex Stat 15 | EXP (SCN124)'!R45/'Comex Stat 15 | EXP (SCN124)'!$AF45,"")</f>
        <v>4.5776383689903995E-4</v>
      </c>
      <c r="S46" s="18">
        <f>IFERROR('Comex Stat 15 | EXP (SCN124)'!S45/'Comex Stat 15 | EXP (SCN124)'!$AF45,"")</f>
        <v>4.7746604071269668E-4</v>
      </c>
      <c r="T46" s="18">
        <f>IFERROR('Comex Stat 15 | EXP (SCN124)'!T45/'Comex Stat 15 | EXP (SCN124)'!$AF45,"")</f>
        <v>1.8543904131035744E-3</v>
      </c>
      <c r="U46" s="18">
        <f>IFERROR('Comex Stat 15 | EXP (SCN124)'!U45/'Comex Stat 15 | EXP (SCN124)'!$AF45,"")</f>
        <v>0</v>
      </c>
      <c r="V46" s="18">
        <f>IFERROR('Comex Stat 15 | EXP (SCN124)'!V45/'Comex Stat 15 | EXP (SCN124)'!$AF45,"")</f>
        <v>6.1315389919175755E-5</v>
      </c>
      <c r="W46" s="18">
        <f>IFERROR('Comex Stat 15 | EXP (SCN124)'!W45/'Comex Stat 15 | EXP (SCN124)'!$AF45,"")</f>
        <v>3.8280960225046919E-6</v>
      </c>
      <c r="X46" s="18">
        <f>IFERROR('Comex Stat 15 | EXP (SCN124)'!X45/'Comex Stat 15 | EXP (SCN124)'!$AF45,"")</f>
        <v>3.0589515051932014E-5</v>
      </c>
      <c r="Y46" s="18">
        <f>IFERROR('Comex Stat 15 | EXP (SCN124)'!Y45/'Comex Stat 15 | EXP (SCN124)'!$AF45,"")</f>
        <v>0</v>
      </c>
      <c r="Z46" s="18">
        <f>IFERROR('Comex Stat 15 | EXP (SCN124)'!Z45/'Comex Stat 15 | EXP (SCN124)'!$AF45,"")</f>
        <v>5.9293256175051639E-6</v>
      </c>
      <c r="AA46" s="18">
        <f>IFERROR('Comex Stat 15 | EXP (SCN124)'!AA45/'Comex Stat 15 | EXP (SCN124)'!$AF45,"")</f>
        <v>0</v>
      </c>
      <c r="AB46" s="18">
        <f>IFERROR('Comex Stat 15 | EXP (SCN124)'!AB45/'Comex Stat 15 | EXP (SCN124)'!$AF45,"")</f>
        <v>6.2632461101189338E-9</v>
      </c>
      <c r="AC46" s="18">
        <f>IFERROR('Comex Stat 15 | EXP (SCN124)'!AC45/'Comex Stat 15 | EXP (SCN124)'!$AF45,"")</f>
        <v>8.4159631671423601E-4</v>
      </c>
      <c r="AD46" s="18">
        <f>IFERROR('Comex Stat 15 | EXP (SCN124)'!AD45/'Comex Stat 15 | EXP (SCN124)'!$AF45,"")</f>
        <v>0.37121599512744935</v>
      </c>
      <c r="AE46" s="18">
        <f>IFERROR('Comex Stat 15 | EXP (SCN124)'!AE45/'Comex Stat 15 | EXP (SCN124)'!$AF45,"")</f>
        <v>0.10480344886312748</v>
      </c>
      <c r="AF46" s="17">
        <f>IFERROR('Comex Stat 15 | EXP (SCN124)'!AF45/'Comex Stat 15 | EXP (SCN124)'!$AF45,"")</f>
        <v>1</v>
      </c>
      <c r="AH46" s="22">
        <v>0</v>
      </c>
      <c r="AJ46" s="33">
        <f t="shared" si="8"/>
        <v>0</v>
      </c>
      <c r="AK46" s="22">
        <f t="shared" si="8"/>
        <v>0</v>
      </c>
      <c r="AL46" s="22">
        <f t="shared" si="8"/>
        <v>0</v>
      </c>
      <c r="AM46" s="22">
        <f t="shared" si="8"/>
        <v>0</v>
      </c>
      <c r="AN46" s="22">
        <f t="shared" si="8"/>
        <v>0</v>
      </c>
      <c r="AO46" s="22">
        <f t="shared" si="8"/>
        <v>0</v>
      </c>
      <c r="AP46" s="22">
        <f t="shared" si="8"/>
        <v>0</v>
      </c>
      <c r="AQ46" s="22">
        <f t="shared" si="8"/>
        <v>0</v>
      </c>
      <c r="AR46" s="22">
        <f t="shared" si="8"/>
        <v>0</v>
      </c>
      <c r="AS46" s="22">
        <f t="shared" si="8"/>
        <v>0</v>
      </c>
      <c r="AT46" s="22">
        <f t="shared" si="8"/>
        <v>0</v>
      </c>
      <c r="AU46" s="22">
        <f t="shared" si="8"/>
        <v>0</v>
      </c>
      <c r="AV46" s="22">
        <f t="shared" si="8"/>
        <v>0</v>
      </c>
      <c r="AW46" s="22">
        <f t="shared" si="8"/>
        <v>0</v>
      </c>
      <c r="AX46" s="22">
        <f t="shared" si="8"/>
        <v>0</v>
      </c>
      <c r="AY46" s="22">
        <f t="shared" si="8"/>
        <v>0</v>
      </c>
      <c r="AZ46" s="22">
        <f t="shared" si="7"/>
        <v>0</v>
      </c>
      <c r="BA46" s="22">
        <f t="shared" si="7"/>
        <v>0</v>
      </c>
      <c r="BB46" s="22">
        <f t="shared" si="7"/>
        <v>0</v>
      </c>
      <c r="BC46" s="22">
        <f t="shared" si="7"/>
        <v>0</v>
      </c>
      <c r="BD46" s="22">
        <f t="shared" si="7"/>
        <v>0</v>
      </c>
      <c r="BE46" s="22">
        <f t="shared" si="7"/>
        <v>0</v>
      </c>
      <c r="BF46" s="22">
        <f t="shared" si="7"/>
        <v>0</v>
      </c>
      <c r="BG46" s="22">
        <f t="shared" si="7"/>
        <v>0</v>
      </c>
      <c r="BH46" s="22">
        <f t="shared" si="7"/>
        <v>0</v>
      </c>
      <c r="BI46" s="22">
        <f t="shared" si="7"/>
        <v>0</v>
      </c>
      <c r="BJ46" s="27">
        <f t="shared" si="3"/>
        <v>0</v>
      </c>
      <c r="BK46" s="27" t="str">
        <f t="shared" si="4"/>
        <v>N</v>
      </c>
    </row>
    <row r="47" spans="2:63" x14ac:dyDescent="0.3">
      <c r="B47" s="2">
        <v>17002</v>
      </c>
      <c r="C47" s="9" t="s">
        <v>73</v>
      </c>
      <c r="D47" s="9">
        <v>44</v>
      </c>
      <c r="E47" s="9" t="str">
        <f t="shared" si="2"/>
        <v>S</v>
      </c>
      <c r="F47" s="18">
        <f>IFERROR('Comex Stat 15 | EXP (SCN124)'!F46/'Comex Stat 15 | EXP (SCN124)'!$AF46,"")</f>
        <v>0.11214845922928462</v>
      </c>
      <c r="G47" s="18">
        <f>IFERROR('Comex Stat 15 | EXP (SCN124)'!G46/'Comex Stat 15 | EXP (SCN124)'!$AF46,"")</f>
        <v>6.6851323124637929E-2</v>
      </c>
      <c r="H47" s="18">
        <f>IFERROR('Comex Stat 15 | EXP (SCN124)'!H46/'Comex Stat 15 | EXP (SCN124)'!$AF46,"")</f>
        <v>1.1641856585174351E-4</v>
      </c>
      <c r="I47" s="18">
        <f>IFERROR('Comex Stat 15 | EXP (SCN124)'!I46/'Comex Stat 15 | EXP (SCN124)'!$AF46,"")</f>
        <v>1.2862862017591018E-3</v>
      </c>
      <c r="J47" s="18">
        <f>IFERROR('Comex Stat 15 | EXP (SCN124)'!J46/'Comex Stat 15 | EXP (SCN124)'!$AF46,"")</f>
        <v>1.5679645875304474E-2</v>
      </c>
      <c r="K47" s="18">
        <f>IFERROR('Comex Stat 15 | EXP (SCN124)'!K46/'Comex Stat 15 | EXP (SCN124)'!$AF46,"")</f>
        <v>0.19629294486709384</v>
      </c>
      <c r="L47" s="18">
        <f>IFERROR('Comex Stat 15 | EXP (SCN124)'!L46/'Comex Stat 15 | EXP (SCN124)'!$AF46,"")</f>
        <v>2.3868021391140141E-2</v>
      </c>
      <c r="M47" s="18">
        <f>IFERROR('Comex Stat 15 | EXP (SCN124)'!M46/'Comex Stat 15 | EXP (SCN124)'!$AF46,"")</f>
        <v>5.9177896308131347E-2</v>
      </c>
      <c r="N47" s="18">
        <f>IFERROR('Comex Stat 15 | EXP (SCN124)'!N46/'Comex Stat 15 | EXP (SCN124)'!$AF46,"")</f>
        <v>4.7048149809210939E-2</v>
      </c>
      <c r="O47" s="18">
        <f>IFERROR('Comex Stat 15 | EXP (SCN124)'!O46/'Comex Stat 15 | EXP (SCN124)'!$AF46,"")</f>
        <v>6.4235942438616134E-2</v>
      </c>
      <c r="P47" s="18">
        <f>IFERROR('Comex Stat 15 | EXP (SCN124)'!P46/'Comex Stat 15 | EXP (SCN124)'!$AF46,"")</f>
        <v>2.8750270713328707E-2</v>
      </c>
      <c r="Q47" s="18">
        <f>IFERROR('Comex Stat 15 | EXP (SCN124)'!Q46/'Comex Stat 15 | EXP (SCN124)'!$AF46,"")</f>
        <v>2.1205020390506552E-2</v>
      </c>
      <c r="R47" s="18">
        <f>IFERROR('Comex Stat 15 | EXP (SCN124)'!R46/'Comex Stat 15 | EXP (SCN124)'!$AF46,"")</f>
        <v>4.5916621971971126E-2</v>
      </c>
      <c r="S47" s="18">
        <f>IFERROR('Comex Stat 15 | EXP (SCN124)'!S46/'Comex Stat 15 | EXP (SCN124)'!$AF46,"")</f>
        <v>2.5141632593821579E-2</v>
      </c>
      <c r="T47" s="18">
        <f>IFERROR('Comex Stat 15 | EXP (SCN124)'!T46/'Comex Stat 15 | EXP (SCN124)'!$AF46,"")</f>
        <v>1.8397473221591513E-2</v>
      </c>
      <c r="U47" s="18">
        <f>IFERROR('Comex Stat 15 | EXP (SCN124)'!U46/'Comex Stat 15 | EXP (SCN124)'!$AF46,"")</f>
        <v>1.7141918331732078E-3</v>
      </c>
      <c r="V47" s="18">
        <f>IFERROR('Comex Stat 15 | EXP (SCN124)'!V46/'Comex Stat 15 | EXP (SCN124)'!$AF46,"")</f>
        <v>9.8490247145945516E-3</v>
      </c>
      <c r="W47" s="18">
        <f>IFERROR('Comex Stat 15 | EXP (SCN124)'!W46/'Comex Stat 15 | EXP (SCN124)'!$AF46,"")</f>
        <v>5.8651607217004038E-4</v>
      </c>
      <c r="X47" s="18">
        <f>IFERROR('Comex Stat 15 | EXP (SCN124)'!X46/'Comex Stat 15 | EXP (SCN124)'!$AF46,"")</f>
        <v>2.1474556866096601E-3</v>
      </c>
      <c r="Y47" s="18">
        <f>IFERROR('Comex Stat 15 | EXP (SCN124)'!Y46/'Comex Stat 15 | EXP (SCN124)'!$AF46,"")</f>
        <v>7.487288215573568E-4</v>
      </c>
      <c r="Z47" s="18">
        <f>IFERROR('Comex Stat 15 | EXP (SCN124)'!Z46/'Comex Stat 15 | EXP (SCN124)'!$AF46,"")</f>
        <v>3.7795300575475259E-3</v>
      </c>
      <c r="AA47" s="18">
        <f>IFERROR('Comex Stat 15 | EXP (SCN124)'!AA46/'Comex Stat 15 | EXP (SCN124)'!$AF46,"")</f>
        <v>7.7769856495046885E-4</v>
      </c>
      <c r="AB47" s="18">
        <f>IFERROR('Comex Stat 15 | EXP (SCN124)'!AB46/'Comex Stat 15 | EXP (SCN124)'!$AF46,"")</f>
        <v>2.5598606461892004E-3</v>
      </c>
      <c r="AC47" s="18">
        <f>IFERROR('Comex Stat 15 | EXP (SCN124)'!AC46/'Comex Stat 15 | EXP (SCN124)'!$AF46,"")</f>
        <v>9.9330116637923078E-3</v>
      </c>
      <c r="AD47" s="18">
        <f>IFERROR('Comex Stat 15 | EXP (SCN124)'!AD46/'Comex Stat 15 | EXP (SCN124)'!$AF46,"")</f>
        <v>6.4500627767548474E-2</v>
      </c>
      <c r="AE47" s="18">
        <f>IFERROR('Comex Stat 15 | EXP (SCN124)'!AE46/'Comex Stat 15 | EXP (SCN124)'!$AF46,"")</f>
        <v>0.17728724746961746</v>
      </c>
      <c r="AF47" s="17">
        <f>IFERROR('Comex Stat 15 | EXP (SCN124)'!AF46/'Comex Stat 15 | EXP (SCN124)'!$AF46,"")</f>
        <v>1</v>
      </c>
      <c r="AH47" s="22">
        <v>0</v>
      </c>
      <c r="AJ47" s="33">
        <f t="shared" si="8"/>
        <v>0</v>
      </c>
      <c r="AK47" s="22">
        <f t="shared" si="8"/>
        <v>0</v>
      </c>
      <c r="AL47" s="22">
        <f t="shared" si="8"/>
        <v>0</v>
      </c>
      <c r="AM47" s="22">
        <f t="shared" si="8"/>
        <v>0</v>
      </c>
      <c r="AN47" s="22">
        <f t="shared" si="8"/>
        <v>0</v>
      </c>
      <c r="AO47" s="22">
        <f t="shared" si="8"/>
        <v>0</v>
      </c>
      <c r="AP47" s="22">
        <f t="shared" si="8"/>
        <v>0</v>
      </c>
      <c r="AQ47" s="22">
        <f t="shared" si="8"/>
        <v>0</v>
      </c>
      <c r="AR47" s="22">
        <f t="shared" si="8"/>
        <v>0</v>
      </c>
      <c r="AS47" s="22">
        <f t="shared" si="8"/>
        <v>0</v>
      </c>
      <c r="AT47" s="22">
        <f t="shared" si="8"/>
        <v>0</v>
      </c>
      <c r="AU47" s="22">
        <f t="shared" si="8"/>
        <v>0</v>
      </c>
      <c r="AV47" s="22">
        <f t="shared" si="8"/>
        <v>0</v>
      </c>
      <c r="AW47" s="22">
        <f t="shared" si="8"/>
        <v>0</v>
      </c>
      <c r="AX47" s="22">
        <f t="shared" si="8"/>
        <v>0</v>
      </c>
      <c r="AY47" s="22">
        <f t="shared" si="8"/>
        <v>0</v>
      </c>
      <c r="AZ47" s="22">
        <f t="shared" si="7"/>
        <v>0</v>
      </c>
      <c r="BA47" s="22">
        <f t="shared" si="7"/>
        <v>0</v>
      </c>
      <c r="BB47" s="22">
        <f t="shared" si="7"/>
        <v>0</v>
      </c>
      <c r="BC47" s="22">
        <f t="shared" si="7"/>
        <v>0</v>
      </c>
      <c r="BD47" s="22">
        <f t="shared" si="7"/>
        <v>0</v>
      </c>
      <c r="BE47" s="22">
        <f t="shared" si="7"/>
        <v>0</v>
      </c>
      <c r="BF47" s="22">
        <f t="shared" si="7"/>
        <v>0</v>
      </c>
      <c r="BG47" s="22">
        <f t="shared" si="7"/>
        <v>0</v>
      </c>
      <c r="BH47" s="22">
        <f t="shared" si="7"/>
        <v>0</v>
      </c>
      <c r="BI47" s="22">
        <f t="shared" si="7"/>
        <v>0</v>
      </c>
      <c r="BJ47" s="27">
        <f t="shared" si="3"/>
        <v>0</v>
      </c>
      <c r="BK47" s="27" t="str">
        <f t="shared" si="4"/>
        <v>N</v>
      </c>
    </row>
    <row r="48" spans="2:63" x14ac:dyDescent="0.3">
      <c r="B48" s="2">
        <v>18001</v>
      </c>
      <c r="C48" s="9" t="s">
        <v>74</v>
      </c>
      <c r="D48" s="9">
        <v>45</v>
      </c>
      <c r="E48" s="9" t="str">
        <f t="shared" si="2"/>
        <v>S</v>
      </c>
      <c r="F48" s="18">
        <f>IFERROR('Comex Stat 15 | EXP (SCN124)'!F47/'Comex Stat 15 | EXP (SCN124)'!$AF47,"")</f>
        <v>5.9595477198897462E-2</v>
      </c>
      <c r="G48" s="18">
        <f>IFERROR('Comex Stat 15 | EXP (SCN124)'!G47/'Comex Stat 15 | EXP (SCN124)'!$AF47,"")</f>
        <v>3.8373917532703926E-3</v>
      </c>
      <c r="H48" s="18">
        <f>IFERROR('Comex Stat 15 | EXP (SCN124)'!H47/'Comex Stat 15 | EXP (SCN124)'!$AF47,"")</f>
        <v>2.3984359111287002E-4</v>
      </c>
      <c r="I48" s="18">
        <f>IFERROR('Comex Stat 15 | EXP (SCN124)'!I47/'Comex Stat 15 | EXP (SCN124)'!$AF47,"")</f>
        <v>2.4307550728663644E-2</v>
      </c>
      <c r="J48" s="18">
        <f>IFERROR('Comex Stat 15 | EXP (SCN124)'!J47/'Comex Stat 15 | EXP (SCN124)'!$AF47,"")</f>
        <v>1.1454143469806345E-3</v>
      </c>
      <c r="K48" s="18">
        <f>IFERROR('Comex Stat 15 | EXP (SCN124)'!K47/'Comex Stat 15 | EXP (SCN124)'!$AF47,"")</f>
        <v>0.24919030325785607</v>
      </c>
      <c r="L48" s="18">
        <f>IFERROR('Comex Stat 15 | EXP (SCN124)'!L47/'Comex Stat 15 | EXP (SCN124)'!$AF47,"")</f>
        <v>2.5935929098471387E-2</v>
      </c>
      <c r="M48" s="18">
        <f>IFERROR('Comex Stat 15 | EXP (SCN124)'!M47/'Comex Stat 15 | EXP (SCN124)'!$AF47,"")</f>
        <v>7.5200373517546742E-2</v>
      </c>
      <c r="N48" s="18">
        <f>IFERROR('Comex Stat 15 | EXP (SCN124)'!N47/'Comex Stat 15 | EXP (SCN124)'!$AF47,"")</f>
        <v>0.14576301339107336</v>
      </c>
      <c r="O48" s="18">
        <f>IFERROR('Comex Stat 15 | EXP (SCN124)'!O47/'Comex Stat 15 | EXP (SCN124)'!$AF47,"")</f>
        <v>3.4903056256376623E-2</v>
      </c>
      <c r="P48" s="18">
        <f>IFERROR('Comex Stat 15 | EXP (SCN124)'!P47/'Comex Stat 15 | EXP (SCN124)'!$AF47,"")</f>
        <v>8.9461342371493946E-2</v>
      </c>
      <c r="Q48" s="18">
        <f>IFERROR('Comex Stat 15 | EXP (SCN124)'!Q47/'Comex Stat 15 | EXP (SCN124)'!$AF47,"")</f>
        <v>9.5765666574915125E-3</v>
      </c>
      <c r="R48" s="18">
        <f>IFERROR('Comex Stat 15 | EXP (SCN124)'!R47/'Comex Stat 15 | EXP (SCN124)'!$AF47,"")</f>
        <v>2.4879359413601976E-2</v>
      </c>
      <c r="S48" s="18">
        <f>IFERROR('Comex Stat 15 | EXP (SCN124)'!S47/'Comex Stat 15 | EXP (SCN124)'!$AF47,"")</f>
        <v>3.5650968697504483E-2</v>
      </c>
      <c r="T48" s="18">
        <f>IFERROR('Comex Stat 15 | EXP (SCN124)'!T47/'Comex Stat 15 | EXP (SCN124)'!$AF47,"")</f>
        <v>5.7659657187506735E-2</v>
      </c>
      <c r="U48" s="18">
        <f>IFERROR('Comex Stat 15 | EXP (SCN124)'!U47/'Comex Stat 15 | EXP (SCN124)'!$AF47,"")</f>
        <v>1.4402401522483566E-2</v>
      </c>
      <c r="V48" s="18">
        <f>IFERROR('Comex Stat 15 | EXP (SCN124)'!V47/'Comex Stat 15 | EXP (SCN124)'!$AF47,"")</f>
        <v>6.8641777053913125E-2</v>
      </c>
      <c r="W48" s="18">
        <f>IFERROR('Comex Stat 15 | EXP (SCN124)'!W47/'Comex Stat 15 | EXP (SCN124)'!$AF47,"")</f>
        <v>2.9792294815869039E-3</v>
      </c>
      <c r="X48" s="18">
        <f>IFERROR('Comex Stat 15 | EXP (SCN124)'!X47/'Comex Stat 15 | EXP (SCN124)'!$AF47,"")</f>
        <v>5.3031965474361785E-4</v>
      </c>
      <c r="Y48" s="18">
        <f>IFERROR('Comex Stat 15 | EXP (SCN124)'!Y47/'Comex Stat 15 | EXP (SCN124)'!$AF47,"")</f>
        <v>1.8530005078045886E-4</v>
      </c>
      <c r="Z48" s="18">
        <f>IFERROR('Comex Stat 15 | EXP (SCN124)'!Z47/'Comex Stat 15 | EXP (SCN124)'!$AF47,"")</f>
        <v>7.4215154394158683E-3</v>
      </c>
      <c r="AA48" s="18">
        <f>IFERROR('Comex Stat 15 | EXP (SCN124)'!AA47/'Comex Stat 15 | EXP (SCN124)'!$AF47,"")</f>
        <v>1.4881084511621792E-3</v>
      </c>
      <c r="AB48" s="18">
        <f>IFERROR('Comex Stat 15 | EXP (SCN124)'!AB47/'Comex Stat 15 | EXP (SCN124)'!$AF47,"")</f>
        <v>3.1993063245560516E-3</v>
      </c>
      <c r="AC48" s="18">
        <f>IFERROR('Comex Stat 15 | EXP (SCN124)'!AC47/'Comex Stat 15 | EXP (SCN124)'!$AF47,"")</f>
        <v>8.351186829384001E-4</v>
      </c>
      <c r="AD48" s="18">
        <f>IFERROR('Comex Stat 15 | EXP (SCN124)'!AD47/'Comex Stat 15 | EXP (SCN124)'!$AF47,"")</f>
        <v>3.0534393507542865E-2</v>
      </c>
      <c r="AE48" s="18">
        <f>IFERROR('Comex Stat 15 | EXP (SCN124)'!AE47/'Comex Stat 15 | EXP (SCN124)'!$AF47,"")</f>
        <v>3.2436282363029117E-2</v>
      </c>
      <c r="AF48" s="17">
        <f>IFERROR('Comex Stat 15 | EXP (SCN124)'!AF47/'Comex Stat 15 | EXP (SCN124)'!$AF47,"")</f>
        <v>1</v>
      </c>
      <c r="AH48" s="22">
        <v>0</v>
      </c>
      <c r="AJ48" s="33">
        <f t="shared" si="8"/>
        <v>0</v>
      </c>
      <c r="AK48" s="22">
        <f t="shared" si="8"/>
        <v>0</v>
      </c>
      <c r="AL48" s="22">
        <f t="shared" si="8"/>
        <v>0</v>
      </c>
      <c r="AM48" s="22">
        <f t="shared" si="8"/>
        <v>0</v>
      </c>
      <c r="AN48" s="22">
        <f t="shared" si="8"/>
        <v>0</v>
      </c>
      <c r="AO48" s="22">
        <f t="shared" si="8"/>
        <v>0</v>
      </c>
      <c r="AP48" s="22">
        <f t="shared" si="8"/>
        <v>0</v>
      </c>
      <c r="AQ48" s="22">
        <f t="shared" si="8"/>
        <v>0</v>
      </c>
      <c r="AR48" s="22">
        <f t="shared" si="8"/>
        <v>0</v>
      </c>
      <c r="AS48" s="22">
        <f t="shared" si="8"/>
        <v>0</v>
      </c>
      <c r="AT48" s="22">
        <f t="shared" si="8"/>
        <v>0</v>
      </c>
      <c r="AU48" s="22">
        <f t="shared" si="8"/>
        <v>0</v>
      </c>
      <c r="AV48" s="22">
        <f t="shared" si="8"/>
        <v>0</v>
      </c>
      <c r="AW48" s="22">
        <f t="shared" si="8"/>
        <v>0</v>
      </c>
      <c r="AX48" s="22">
        <f t="shared" si="8"/>
        <v>0</v>
      </c>
      <c r="AY48" s="22">
        <f t="shared" si="8"/>
        <v>0</v>
      </c>
      <c r="AZ48" s="22">
        <f t="shared" si="7"/>
        <v>0</v>
      </c>
      <c r="BA48" s="22">
        <f t="shared" si="7"/>
        <v>0</v>
      </c>
      <c r="BB48" s="22">
        <f t="shared" si="7"/>
        <v>0</v>
      </c>
      <c r="BC48" s="22">
        <f t="shared" si="7"/>
        <v>0</v>
      </c>
      <c r="BD48" s="22">
        <f t="shared" si="7"/>
        <v>0</v>
      </c>
      <c r="BE48" s="22">
        <f t="shared" si="7"/>
        <v>0</v>
      </c>
      <c r="BF48" s="22">
        <f t="shared" si="7"/>
        <v>0</v>
      </c>
      <c r="BG48" s="22">
        <f t="shared" si="7"/>
        <v>0</v>
      </c>
      <c r="BH48" s="22">
        <f t="shared" si="7"/>
        <v>0</v>
      </c>
      <c r="BI48" s="22">
        <f t="shared" si="7"/>
        <v>0</v>
      </c>
      <c r="BJ48" s="27">
        <f t="shared" si="3"/>
        <v>0</v>
      </c>
      <c r="BK48" s="27" t="str">
        <f t="shared" si="4"/>
        <v>N</v>
      </c>
    </row>
    <row r="49" spans="2:63" x14ac:dyDescent="0.3">
      <c r="B49" s="2">
        <v>19911</v>
      </c>
      <c r="C49" s="9" t="s">
        <v>75</v>
      </c>
      <c r="D49" s="9">
        <v>46</v>
      </c>
      <c r="E49" s="9" t="str">
        <f t="shared" si="2"/>
        <v>S</v>
      </c>
      <c r="F49" s="18">
        <f>IFERROR('Comex Stat 15 | EXP (SCN124)'!F48/'Comex Stat 15 | EXP (SCN124)'!$AF48,"")</f>
        <v>0.1138310967187187</v>
      </c>
      <c r="G49" s="18">
        <f>IFERROR('Comex Stat 15 | EXP (SCN124)'!G48/'Comex Stat 15 | EXP (SCN124)'!$AF48,"")</f>
        <v>2.1943327516082542E-3</v>
      </c>
      <c r="H49" s="18">
        <f>IFERROR('Comex Stat 15 | EXP (SCN124)'!H48/'Comex Stat 15 | EXP (SCN124)'!$AF48,"")</f>
        <v>0</v>
      </c>
      <c r="I49" s="18">
        <f>IFERROR('Comex Stat 15 | EXP (SCN124)'!I48/'Comex Stat 15 | EXP (SCN124)'!$AF48,"")</f>
        <v>1.2175129173149486E-6</v>
      </c>
      <c r="J49" s="18">
        <f>IFERROR('Comex Stat 15 | EXP (SCN124)'!J48/'Comex Stat 15 | EXP (SCN124)'!$AF48,"")</f>
        <v>3.5482848959828002E-3</v>
      </c>
      <c r="K49" s="18">
        <f>IFERROR('Comex Stat 15 | EXP (SCN124)'!K48/'Comex Stat 15 | EXP (SCN124)'!$AF48,"")</f>
        <v>7.5464831550071977E-3</v>
      </c>
      <c r="L49" s="18">
        <f>IFERROR('Comex Stat 15 | EXP (SCN124)'!L48/'Comex Stat 15 | EXP (SCN124)'!$AF48,"")</f>
        <v>1.7523253817711064E-3</v>
      </c>
      <c r="M49" s="18">
        <f>IFERROR('Comex Stat 15 | EXP (SCN124)'!M48/'Comex Stat 15 | EXP (SCN124)'!$AF48,"")</f>
        <v>4.2371814295202297E-3</v>
      </c>
      <c r="N49" s="18">
        <f>IFERROR('Comex Stat 15 | EXP (SCN124)'!N48/'Comex Stat 15 | EXP (SCN124)'!$AF48,"")</f>
        <v>4.5113213048020828E-5</v>
      </c>
      <c r="O49" s="18">
        <f>IFERROR('Comex Stat 15 | EXP (SCN124)'!O48/'Comex Stat 15 | EXP (SCN124)'!$AF48,"")</f>
        <v>3.0758265307391755E-3</v>
      </c>
      <c r="P49" s="18">
        <f>IFERROR('Comex Stat 15 | EXP (SCN124)'!P48/'Comex Stat 15 | EXP (SCN124)'!$AF48,"")</f>
        <v>8.9102437741308703E-4</v>
      </c>
      <c r="Q49" s="18">
        <f>IFERROR('Comex Stat 15 | EXP (SCN124)'!Q48/'Comex Stat 15 | EXP (SCN124)'!$AF48,"")</f>
        <v>2.2353750430522697E-4</v>
      </c>
      <c r="R49" s="18">
        <f>IFERROR('Comex Stat 15 | EXP (SCN124)'!R48/'Comex Stat 15 | EXP (SCN124)'!$AF48,"")</f>
        <v>8.0515741281902314E-4</v>
      </c>
      <c r="S49" s="18">
        <f>IFERROR('Comex Stat 15 | EXP (SCN124)'!S48/'Comex Stat 15 | EXP (SCN124)'!$AF48,"")</f>
        <v>2.3196098754408448E-6</v>
      </c>
      <c r="T49" s="18">
        <f>IFERROR('Comex Stat 15 | EXP (SCN124)'!T48/'Comex Stat 15 | EXP (SCN124)'!$AF48,"")</f>
        <v>5.1055880424961484E-5</v>
      </c>
      <c r="U49" s="18">
        <f>IFERROR('Comex Stat 15 | EXP (SCN124)'!U48/'Comex Stat 15 | EXP (SCN124)'!$AF48,"")</f>
        <v>0</v>
      </c>
      <c r="V49" s="18">
        <f>IFERROR('Comex Stat 15 | EXP (SCN124)'!V48/'Comex Stat 15 | EXP (SCN124)'!$AF48,"")</f>
        <v>2.8324832714807187E-4</v>
      </c>
      <c r="W49" s="18">
        <f>IFERROR('Comex Stat 15 | EXP (SCN124)'!W48/'Comex Stat 15 | EXP (SCN124)'!$AF48,"")</f>
        <v>0</v>
      </c>
      <c r="X49" s="18">
        <f>IFERROR('Comex Stat 15 | EXP (SCN124)'!X48/'Comex Stat 15 | EXP (SCN124)'!$AF48,"")</f>
        <v>0</v>
      </c>
      <c r="Y49" s="18">
        <f>IFERROR('Comex Stat 15 | EXP (SCN124)'!Y48/'Comex Stat 15 | EXP (SCN124)'!$AF48,"")</f>
        <v>0</v>
      </c>
      <c r="Z49" s="18">
        <f>IFERROR('Comex Stat 15 | EXP (SCN124)'!Z48/'Comex Stat 15 | EXP (SCN124)'!$AF48,"")</f>
        <v>0</v>
      </c>
      <c r="AA49" s="18">
        <f>IFERROR('Comex Stat 15 | EXP (SCN124)'!AA48/'Comex Stat 15 | EXP (SCN124)'!$AF48,"")</f>
        <v>0</v>
      </c>
      <c r="AB49" s="18">
        <f>IFERROR('Comex Stat 15 | EXP (SCN124)'!AB48/'Comex Stat 15 | EXP (SCN124)'!$AF48,"")</f>
        <v>6.5342450482377516E-3</v>
      </c>
      <c r="AC49" s="18">
        <f>IFERROR('Comex Stat 15 | EXP (SCN124)'!AC48/'Comex Stat 15 | EXP (SCN124)'!$AF48,"")</f>
        <v>3.3154564069628545E-3</v>
      </c>
      <c r="AD49" s="18">
        <f>IFERROR('Comex Stat 15 | EXP (SCN124)'!AD48/'Comex Stat 15 | EXP (SCN124)'!$AF48,"")</f>
        <v>7.0237079478338099E-2</v>
      </c>
      <c r="AE49" s="18">
        <f>IFERROR('Comex Stat 15 | EXP (SCN124)'!AE48/'Comex Stat 15 | EXP (SCN124)'!$AF48,"")</f>
        <v>0.78142501436516265</v>
      </c>
      <c r="AF49" s="17">
        <f>IFERROR('Comex Stat 15 | EXP (SCN124)'!AF48/'Comex Stat 15 | EXP (SCN124)'!$AF48,"")</f>
        <v>1</v>
      </c>
      <c r="AH49" s="22">
        <v>0</v>
      </c>
      <c r="AJ49" s="33">
        <f t="shared" si="8"/>
        <v>0</v>
      </c>
      <c r="AK49" s="22">
        <f t="shared" si="8"/>
        <v>0</v>
      </c>
      <c r="AL49" s="22">
        <f t="shared" si="8"/>
        <v>0</v>
      </c>
      <c r="AM49" s="22">
        <f t="shared" si="8"/>
        <v>0</v>
      </c>
      <c r="AN49" s="22">
        <f t="shared" si="8"/>
        <v>0</v>
      </c>
      <c r="AO49" s="22">
        <f t="shared" si="8"/>
        <v>0</v>
      </c>
      <c r="AP49" s="22">
        <f t="shared" si="8"/>
        <v>0</v>
      </c>
      <c r="AQ49" s="22">
        <f t="shared" si="8"/>
        <v>0</v>
      </c>
      <c r="AR49" s="22">
        <f t="shared" si="8"/>
        <v>0</v>
      </c>
      <c r="AS49" s="22">
        <f t="shared" si="8"/>
        <v>0</v>
      </c>
      <c r="AT49" s="22">
        <f t="shared" si="8"/>
        <v>0</v>
      </c>
      <c r="AU49" s="22">
        <f t="shared" si="8"/>
        <v>0</v>
      </c>
      <c r="AV49" s="22">
        <f t="shared" si="8"/>
        <v>0</v>
      </c>
      <c r="AW49" s="22">
        <f t="shared" si="8"/>
        <v>0</v>
      </c>
      <c r="AX49" s="22">
        <f t="shared" si="8"/>
        <v>0</v>
      </c>
      <c r="AY49" s="22">
        <f t="shared" si="8"/>
        <v>0</v>
      </c>
      <c r="AZ49" s="22">
        <f t="shared" si="7"/>
        <v>0</v>
      </c>
      <c r="BA49" s="22">
        <f t="shared" si="7"/>
        <v>0</v>
      </c>
      <c r="BB49" s="22">
        <f t="shared" si="7"/>
        <v>0</v>
      </c>
      <c r="BC49" s="22">
        <f t="shared" si="7"/>
        <v>0</v>
      </c>
      <c r="BD49" s="22">
        <f t="shared" si="7"/>
        <v>0</v>
      </c>
      <c r="BE49" s="22">
        <f t="shared" si="7"/>
        <v>0</v>
      </c>
      <c r="BF49" s="22">
        <f t="shared" si="7"/>
        <v>0</v>
      </c>
      <c r="BG49" s="22">
        <f t="shared" si="7"/>
        <v>0</v>
      </c>
      <c r="BH49" s="22">
        <f t="shared" si="7"/>
        <v>0</v>
      </c>
      <c r="BI49" s="22">
        <f t="shared" si="7"/>
        <v>0</v>
      </c>
      <c r="BJ49" s="27">
        <f t="shared" si="3"/>
        <v>0</v>
      </c>
      <c r="BK49" s="27" t="str">
        <f t="shared" si="4"/>
        <v>N</v>
      </c>
    </row>
    <row r="50" spans="2:63" x14ac:dyDescent="0.3">
      <c r="B50" s="2">
        <v>19912</v>
      </c>
      <c r="C50" s="9" t="s">
        <v>76</v>
      </c>
      <c r="D50" s="9">
        <v>47</v>
      </c>
      <c r="E50" s="9" t="str">
        <f t="shared" si="2"/>
        <v>S</v>
      </c>
      <c r="F50" s="18">
        <f>IFERROR('Comex Stat 15 | EXP (SCN124)'!F49/'Comex Stat 15 | EXP (SCN124)'!$AF49,"")</f>
        <v>0.65579217004280688</v>
      </c>
      <c r="G50" s="18">
        <f>IFERROR('Comex Stat 15 | EXP (SCN124)'!G49/'Comex Stat 15 | EXP (SCN124)'!$AF49,"")</f>
        <v>0</v>
      </c>
      <c r="H50" s="18">
        <f>IFERROR('Comex Stat 15 | EXP (SCN124)'!H49/'Comex Stat 15 | EXP (SCN124)'!$AF49,"")</f>
        <v>0</v>
      </c>
      <c r="I50" s="18">
        <f>IFERROR('Comex Stat 15 | EXP (SCN124)'!I49/'Comex Stat 15 | EXP (SCN124)'!$AF49,"")</f>
        <v>0</v>
      </c>
      <c r="J50" s="18">
        <f>IFERROR('Comex Stat 15 | EXP (SCN124)'!J49/'Comex Stat 15 | EXP (SCN124)'!$AF49,"")</f>
        <v>0</v>
      </c>
      <c r="K50" s="18">
        <f>IFERROR('Comex Stat 15 | EXP (SCN124)'!K49/'Comex Stat 15 | EXP (SCN124)'!$AF49,"")</f>
        <v>0.11604895479319399</v>
      </c>
      <c r="L50" s="18">
        <f>IFERROR('Comex Stat 15 | EXP (SCN124)'!L49/'Comex Stat 15 | EXP (SCN124)'!$AF49,"")</f>
        <v>0</v>
      </c>
      <c r="M50" s="18">
        <f>IFERROR('Comex Stat 15 | EXP (SCN124)'!M49/'Comex Stat 15 | EXP (SCN124)'!$AF49,"")</f>
        <v>3.1350770734148027E-2</v>
      </c>
      <c r="N50" s="18">
        <f>IFERROR('Comex Stat 15 | EXP (SCN124)'!N49/'Comex Stat 15 | EXP (SCN124)'!$AF49,"")</f>
        <v>0</v>
      </c>
      <c r="O50" s="18">
        <f>IFERROR('Comex Stat 15 | EXP (SCN124)'!O49/'Comex Stat 15 | EXP (SCN124)'!$AF49,"")</f>
        <v>0</v>
      </c>
      <c r="P50" s="18">
        <f>IFERROR('Comex Stat 15 | EXP (SCN124)'!P49/'Comex Stat 15 | EXP (SCN124)'!$AF49,"")</f>
        <v>0</v>
      </c>
      <c r="Q50" s="18">
        <f>IFERROR('Comex Stat 15 | EXP (SCN124)'!Q49/'Comex Stat 15 | EXP (SCN124)'!$AF49,"")</f>
        <v>0</v>
      </c>
      <c r="R50" s="18">
        <f>IFERROR('Comex Stat 15 | EXP (SCN124)'!R49/'Comex Stat 15 | EXP (SCN124)'!$AF49,"")</f>
        <v>0</v>
      </c>
      <c r="S50" s="18">
        <f>IFERROR('Comex Stat 15 | EXP (SCN124)'!S49/'Comex Stat 15 | EXP (SCN124)'!$AF49,"")</f>
        <v>3.7931110429813958E-4</v>
      </c>
      <c r="T50" s="18">
        <f>IFERROR('Comex Stat 15 | EXP (SCN124)'!T49/'Comex Stat 15 | EXP (SCN124)'!$AF49,"")</f>
        <v>0</v>
      </c>
      <c r="U50" s="18">
        <f>IFERROR('Comex Stat 15 | EXP (SCN124)'!U49/'Comex Stat 15 | EXP (SCN124)'!$AF49,"")</f>
        <v>0</v>
      </c>
      <c r="V50" s="18">
        <f>IFERROR('Comex Stat 15 | EXP (SCN124)'!V49/'Comex Stat 15 | EXP (SCN124)'!$AF49,"")</f>
        <v>0</v>
      </c>
      <c r="W50" s="18">
        <f>IFERROR('Comex Stat 15 | EXP (SCN124)'!W49/'Comex Stat 15 | EXP (SCN124)'!$AF49,"")</f>
        <v>0</v>
      </c>
      <c r="X50" s="18">
        <f>IFERROR('Comex Stat 15 | EXP (SCN124)'!X49/'Comex Stat 15 | EXP (SCN124)'!$AF49,"")</f>
        <v>0</v>
      </c>
      <c r="Y50" s="18">
        <f>IFERROR('Comex Stat 15 | EXP (SCN124)'!Y49/'Comex Stat 15 | EXP (SCN124)'!$AF49,"")</f>
        <v>0</v>
      </c>
      <c r="Z50" s="18">
        <f>IFERROR('Comex Stat 15 | EXP (SCN124)'!Z49/'Comex Stat 15 | EXP (SCN124)'!$AF49,"")</f>
        <v>0</v>
      </c>
      <c r="AA50" s="18">
        <f>IFERROR('Comex Stat 15 | EXP (SCN124)'!AA49/'Comex Stat 15 | EXP (SCN124)'!$AF49,"")</f>
        <v>0</v>
      </c>
      <c r="AB50" s="18">
        <f>IFERROR('Comex Stat 15 | EXP (SCN124)'!AB49/'Comex Stat 15 | EXP (SCN124)'!$AF49,"")</f>
        <v>0</v>
      </c>
      <c r="AC50" s="18">
        <f>IFERROR('Comex Stat 15 | EXP (SCN124)'!AC49/'Comex Stat 15 | EXP (SCN124)'!$AF49,"")</f>
        <v>0</v>
      </c>
      <c r="AD50" s="18">
        <f>IFERROR('Comex Stat 15 | EXP (SCN124)'!AD49/'Comex Stat 15 | EXP (SCN124)'!$AF49,"")</f>
        <v>8.079473971950361E-8</v>
      </c>
      <c r="AE50" s="18">
        <f>IFERROR('Comex Stat 15 | EXP (SCN124)'!AE49/'Comex Stat 15 | EXP (SCN124)'!$AF49,"")</f>
        <v>0.19642871253081329</v>
      </c>
      <c r="AF50" s="17">
        <f>IFERROR('Comex Stat 15 | EXP (SCN124)'!AF49/'Comex Stat 15 | EXP (SCN124)'!$AF49,"")</f>
        <v>1</v>
      </c>
      <c r="AH50" s="22">
        <v>0</v>
      </c>
      <c r="AJ50" s="33">
        <f t="shared" si="8"/>
        <v>0</v>
      </c>
      <c r="AK50" s="22">
        <f t="shared" si="8"/>
        <v>0</v>
      </c>
      <c r="AL50" s="22">
        <f t="shared" si="8"/>
        <v>0</v>
      </c>
      <c r="AM50" s="22">
        <f t="shared" si="8"/>
        <v>0</v>
      </c>
      <c r="AN50" s="22">
        <f t="shared" si="8"/>
        <v>0</v>
      </c>
      <c r="AO50" s="22">
        <f t="shared" si="8"/>
        <v>0</v>
      </c>
      <c r="AP50" s="22">
        <f t="shared" si="8"/>
        <v>0</v>
      </c>
      <c r="AQ50" s="22">
        <f t="shared" si="8"/>
        <v>0</v>
      </c>
      <c r="AR50" s="22">
        <f t="shared" si="8"/>
        <v>0</v>
      </c>
      <c r="AS50" s="22">
        <f t="shared" si="8"/>
        <v>0</v>
      </c>
      <c r="AT50" s="22">
        <f t="shared" si="8"/>
        <v>0</v>
      </c>
      <c r="AU50" s="22">
        <f t="shared" si="8"/>
        <v>0</v>
      </c>
      <c r="AV50" s="22">
        <f t="shared" si="8"/>
        <v>0</v>
      </c>
      <c r="AW50" s="22">
        <f t="shared" si="8"/>
        <v>0</v>
      </c>
      <c r="AX50" s="22">
        <f t="shared" si="8"/>
        <v>0</v>
      </c>
      <c r="AY50" s="22">
        <f t="shared" si="8"/>
        <v>0</v>
      </c>
      <c r="AZ50" s="22">
        <f t="shared" si="7"/>
        <v>0</v>
      </c>
      <c r="BA50" s="22">
        <f t="shared" si="7"/>
        <v>0</v>
      </c>
      <c r="BB50" s="22">
        <f t="shared" si="7"/>
        <v>0</v>
      </c>
      <c r="BC50" s="22">
        <f t="shared" si="7"/>
        <v>0</v>
      </c>
      <c r="BD50" s="22">
        <f t="shared" si="7"/>
        <v>0</v>
      </c>
      <c r="BE50" s="22">
        <f t="shared" si="7"/>
        <v>0</v>
      </c>
      <c r="BF50" s="22">
        <f t="shared" si="7"/>
        <v>0</v>
      </c>
      <c r="BG50" s="22">
        <f t="shared" si="7"/>
        <v>0</v>
      </c>
      <c r="BH50" s="22">
        <f t="shared" si="7"/>
        <v>0</v>
      </c>
      <c r="BI50" s="22">
        <f t="shared" si="7"/>
        <v>0</v>
      </c>
      <c r="BJ50" s="27">
        <f t="shared" si="3"/>
        <v>0</v>
      </c>
      <c r="BK50" s="27" t="str">
        <f t="shared" si="4"/>
        <v>N</v>
      </c>
    </row>
    <row r="51" spans="2:63" x14ac:dyDescent="0.3">
      <c r="B51" s="2">
        <v>19913</v>
      </c>
      <c r="C51" s="9" t="s">
        <v>140</v>
      </c>
      <c r="D51" s="9">
        <v>48</v>
      </c>
      <c r="E51" s="9" t="str">
        <f t="shared" si="2"/>
        <v>N</v>
      </c>
      <c r="F51" s="18" t="str">
        <f>IFERROR('Comex Stat 15 | EXP (SCN124)'!F50/'Comex Stat 15 | EXP (SCN124)'!$AF50,"")</f>
        <v/>
      </c>
      <c r="G51" s="18" t="str">
        <f>IFERROR('Comex Stat 15 | EXP (SCN124)'!G50/'Comex Stat 15 | EXP (SCN124)'!$AF50,"")</f>
        <v/>
      </c>
      <c r="H51" s="18" t="str">
        <f>IFERROR('Comex Stat 15 | EXP (SCN124)'!H50/'Comex Stat 15 | EXP (SCN124)'!$AF50,"")</f>
        <v/>
      </c>
      <c r="I51" s="18" t="str">
        <f>IFERROR('Comex Stat 15 | EXP (SCN124)'!I50/'Comex Stat 15 | EXP (SCN124)'!$AF50,"")</f>
        <v/>
      </c>
      <c r="J51" s="18" t="str">
        <f>IFERROR('Comex Stat 15 | EXP (SCN124)'!J50/'Comex Stat 15 | EXP (SCN124)'!$AF50,"")</f>
        <v/>
      </c>
      <c r="K51" s="18" t="str">
        <f>IFERROR('Comex Stat 15 | EXP (SCN124)'!K50/'Comex Stat 15 | EXP (SCN124)'!$AF50,"")</f>
        <v/>
      </c>
      <c r="L51" s="18" t="str">
        <f>IFERROR('Comex Stat 15 | EXP (SCN124)'!L50/'Comex Stat 15 | EXP (SCN124)'!$AF50,"")</f>
        <v/>
      </c>
      <c r="M51" s="18" t="str">
        <f>IFERROR('Comex Stat 15 | EXP (SCN124)'!M50/'Comex Stat 15 | EXP (SCN124)'!$AF50,"")</f>
        <v/>
      </c>
      <c r="N51" s="18" t="str">
        <f>IFERROR('Comex Stat 15 | EXP (SCN124)'!N50/'Comex Stat 15 | EXP (SCN124)'!$AF50,"")</f>
        <v/>
      </c>
      <c r="O51" s="18" t="str">
        <f>IFERROR('Comex Stat 15 | EXP (SCN124)'!O50/'Comex Stat 15 | EXP (SCN124)'!$AF50,"")</f>
        <v/>
      </c>
      <c r="P51" s="18" t="str">
        <f>IFERROR('Comex Stat 15 | EXP (SCN124)'!P50/'Comex Stat 15 | EXP (SCN124)'!$AF50,"")</f>
        <v/>
      </c>
      <c r="Q51" s="18" t="str">
        <f>IFERROR('Comex Stat 15 | EXP (SCN124)'!Q50/'Comex Stat 15 | EXP (SCN124)'!$AF50,"")</f>
        <v/>
      </c>
      <c r="R51" s="18" t="str">
        <f>IFERROR('Comex Stat 15 | EXP (SCN124)'!R50/'Comex Stat 15 | EXP (SCN124)'!$AF50,"")</f>
        <v/>
      </c>
      <c r="S51" s="18" t="str">
        <f>IFERROR('Comex Stat 15 | EXP (SCN124)'!S50/'Comex Stat 15 | EXP (SCN124)'!$AF50,"")</f>
        <v/>
      </c>
      <c r="T51" s="18" t="str">
        <f>IFERROR('Comex Stat 15 | EXP (SCN124)'!T50/'Comex Stat 15 | EXP (SCN124)'!$AF50,"")</f>
        <v/>
      </c>
      <c r="U51" s="18" t="str">
        <f>IFERROR('Comex Stat 15 | EXP (SCN124)'!U50/'Comex Stat 15 | EXP (SCN124)'!$AF50,"")</f>
        <v/>
      </c>
      <c r="V51" s="18" t="str">
        <f>IFERROR('Comex Stat 15 | EXP (SCN124)'!V50/'Comex Stat 15 | EXP (SCN124)'!$AF50,"")</f>
        <v/>
      </c>
      <c r="W51" s="18" t="str">
        <f>IFERROR('Comex Stat 15 | EXP (SCN124)'!W50/'Comex Stat 15 | EXP (SCN124)'!$AF50,"")</f>
        <v/>
      </c>
      <c r="X51" s="18" t="str">
        <f>IFERROR('Comex Stat 15 | EXP (SCN124)'!X50/'Comex Stat 15 | EXP (SCN124)'!$AF50,"")</f>
        <v/>
      </c>
      <c r="Y51" s="18" t="str">
        <f>IFERROR('Comex Stat 15 | EXP (SCN124)'!Y50/'Comex Stat 15 | EXP (SCN124)'!$AF50,"")</f>
        <v/>
      </c>
      <c r="Z51" s="18" t="str">
        <f>IFERROR('Comex Stat 15 | EXP (SCN124)'!Z50/'Comex Stat 15 | EXP (SCN124)'!$AF50,"")</f>
        <v/>
      </c>
      <c r="AA51" s="18" t="str">
        <f>IFERROR('Comex Stat 15 | EXP (SCN124)'!AA50/'Comex Stat 15 | EXP (SCN124)'!$AF50,"")</f>
        <v/>
      </c>
      <c r="AB51" s="18" t="str">
        <f>IFERROR('Comex Stat 15 | EXP (SCN124)'!AB50/'Comex Stat 15 | EXP (SCN124)'!$AF50,"")</f>
        <v/>
      </c>
      <c r="AC51" s="18" t="str">
        <f>IFERROR('Comex Stat 15 | EXP (SCN124)'!AC50/'Comex Stat 15 | EXP (SCN124)'!$AF50,"")</f>
        <v/>
      </c>
      <c r="AD51" s="18" t="str">
        <f>IFERROR('Comex Stat 15 | EXP (SCN124)'!AD50/'Comex Stat 15 | EXP (SCN124)'!$AF50,"")</f>
        <v/>
      </c>
      <c r="AE51" s="18" t="str">
        <f>IFERROR('Comex Stat 15 | EXP (SCN124)'!AE50/'Comex Stat 15 | EXP (SCN124)'!$AF50,"")</f>
        <v/>
      </c>
      <c r="AF51" s="17" t="str">
        <f>IFERROR('Comex Stat 15 | EXP (SCN124)'!AF50/'Comex Stat 15 | EXP (SCN124)'!$AF50,"")</f>
        <v/>
      </c>
      <c r="AH51" s="22">
        <v>0</v>
      </c>
      <c r="AJ51" s="33" t="str">
        <f t="shared" si="8"/>
        <v/>
      </c>
      <c r="AK51" s="22" t="str">
        <f t="shared" si="8"/>
        <v/>
      </c>
      <c r="AL51" s="22" t="str">
        <f t="shared" si="8"/>
        <v/>
      </c>
      <c r="AM51" s="22" t="str">
        <f t="shared" si="8"/>
        <v/>
      </c>
      <c r="AN51" s="22" t="str">
        <f t="shared" si="8"/>
        <v/>
      </c>
      <c r="AO51" s="22" t="str">
        <f t="shared" si="8"/>
        <v/>
      </c>
      <c r="AP51" s="22" t="str">
        <f t="shared" si="8"/>
        <v/>
      </c>
      <c r="AQ51" s="22" t="str">
        <f t="shared" si="8"/>
        <v/>
      </c>
      <c r="AR51" s="22" t="str">
        <f t="shared" si="8"/>
        <v/>
      </c>
      <c r="AS51" s="22" t="str">
        <f t="shared" si="8"/>
        <v/>
      </c>
      <c r="AT51" s="22" t="str">
        <f t="shared" si="8"/>
        <v/>
      </c>
      <c r="AU51" s="22" t="str">
        <f t="shared" si="8"/>
        <v/>
      </c>
      <c r="AV51" s="22" t="str">
        <f t="shared" si="8"/>
        <v/>
      </c>
      <c r="AW51" s="22" t="str">
        <f t="shared" si="8"/>
        <v/>
      </c>
      <c r="AX51" s="22" t="str">
        <f t="shared" si="8"/>
        <v/>
      </c>
      <c r="AY51" s="22" t="str">
        <f t="shared" ref="AY51:BI66" si="9">IFERROR(U51*$AH51,"")</f>
        <v/>
      </c>
      <c r="AZ51" s="22" t="str">
        <f t="shared" si="9"/>
        <v/>
      </c>
      <c r="BA51" s="22" t="str">
        <f t="shared" si="9"/>
        <v/>
      </c>
      <c r="BB51" s="22" t="str">
        <f t="shared" si="9"/>
        <v/>
      </c>
      <c r="BC51" s="22" t="str">
        <f t="shared" si="9"/>
        <v/>
      </c>
      <c r="BD51" s="22" t="str">
        <f t="shared" si="9"/>
        <v/>
      </c>
      <c r="BE51" s="22" t="str">
        <f t="shared" si="9"/>
        <v/>
      </c>
      <c r="BF51" s="22" t="str">
        <f t="shared" si="9"/>
        <v/>
      </c>
      <c r="BG51" s="22" t="str">
        <f t="shared" si="9"/>
        <v/>
      </c>
      <c r="BH51" s="22" t="str">
        <f t="shared" si="9"/>
        <v/>
      </c>
      <c r="BI51" s="22" t="str">
        <f t="shared" si="9"/>
        <v/>
      </c>
      <c r="BJ51" s="27">
        <f t="shared" si="3"/>
        <v>0</v>
      </c>
      <c r="BK51" s="27" t="str">
        <f t="shared" si="4"/>
        <v>N</v>
      </c>
    </row>
    <row r="52" spans="2:63" x14ac:dyDescent="0.3">
      <c r="B52" s="2">
        <v>19914</v>
      </c>
      <c r="C52" s="9" t="s">
        <v>77</v>
      </c>
      <c r="D52" s="9">
        <v>49</v>
      </c>
      <c r="E52" s="9" t="str">
        <f t="shared" si="2"/>
        <v>S</v>
      </c>
      <c r="F52" s="18">
        <f>IFERROR('Comex Stat 15 | EXP (SCN124)'!F51/'Comex Stat 15 | EXP (SCN124)'!$AF51,"")</f>
        <v>1.1101789065870839E-2</v>
      </c>
      <c r="G52" s="18">
        <f>IFERROR('Comex Stat 15 | EXP (SCN124)'!G51/'Comex Stat 15 | EXP (SCN124)'!$AF51,"")</f>
        <v>0</v>
      </c>
      <c r="H52" s="18">
        <f>IFERROR('Comex Stat 15 | EXP (SCN124)'!H51/'Comex Stat 15 | EXP (SCN124)'!$AF51,"")</f>
        <v>0</v>
      </c>
      <c r="I52" s="18">
        <f>IFERROR('Comex Stat 15 | EXP (SCN124)'!I51/'Comex Stat 15 | EXP (SCN124)'!$AF51,"")</f>
        <v>0</v>
      </c>
      <c r="J52" s="18">
        <f>IFERROR('Comex Stat 15 | EXP (SCN124)'!J51/'Comex Stat 15 | EXP (SCN124)'!$AF51,"")</f>
        <v>0</v>
      </c>
      <c r="K52" s="18">
        <f>IFERROR('Comex Stat 15 | EXP (SCN124)'!K51/'Comex Stat 15 | EXP (SCN124)'!$AF51,"")</f>
        <v>3.572805553068398E-3</v>
      </c>
      <c r="L52" s="18">
        <f>IFERROR('Comex Stat 15 | EXP (SCN124)'!L51/'Comex Stat 15 | EXP (SCN124)'!$AF51,"")</f>
        <v>2.5399032060206359E-3</v>
      </c>
      <c r="M52" s="18">
        <f>IFERROR('Comex Stat 15 | EXP (SCN124)'!M51/'Comex Stat 15 | EXP (SCN124)'!$AF51,"")</f>
        <v>2.3899069894040947E-4</v>
      </c>
      <c r="N52" s="18">
        <f>IFERROR('Comex Stat 15 | EXP (SCN124)'!N51/'Comex Stat 15 | EXP (SCN124)'!$AF51,"")</f>
        <v>0</v>
      </c>
      <c r="O52" s="18">
        <f>IFERROR('Comex Stat 15 | EXP (SCN124)'!O51/'Comex Stat 15 | EXP (SCN124)'!$AF51,"")</f>
        <v>0</v>
      </c>
      <c r="P52" s="18">
        <f>IFERROR('Comex Stat 15 | EXP (SCN124)'!P51/'Comex Stat 15 | EXP (SCN124)'!$AF51,"")</f>
        <v>0</v>
      </c>
      <c r="Q52" s="18">
        <f>IFERROR('Comex Stat 15 | EXP (SCN124)'!Q51/'Comex Stat 15 | EXP (SCN124)'!$AF51,"")</f>
        <v>0</v>
      </c>
      <c r="R52" s="18">
        <f>IFERROR('Comex Stat 15 | EXP (SCN124)'!R51/'Comex Stat 15 | EXP (SCN124)'!$AF51,"")</f>
        <v>8.1826576015480931E-5</v>
      </c>
      <c r="S52" s="18">
        <f>IFERROR('Comex Stat 15 | EXP (SCN124)'!S51/'Comex Stat 15 | EXP (SCN124)'!$AF51,"")</f>
        <v>0</v>
      </c>
      <c r="T52" s="18">
        <f>IFERROR('Comex Stat 15 | EXP (SCN124)'!T51/'Comex Stat 15 | EXP (SCN124)'!$AF51,"")</f>
        <v>0</v>
      </c>
      <c r="U52" s="18">
        <f>IFERROR('Comex Stat 15 | EXP (SCN124)'!U51/'Comex Stat 15 | EXP (SCN124)'!$AF51,"")</f>
        <v>0</v>
      </c>
      <c r="V52" s="18">
        <f>IFERROR('Comex Stat 15 | EXP (SCN124)'!V51/'Comex Stat 15 | EXP (SCN124)'!$AF51,"")</f>
        <v>0</v>
      </c>
      <c r="W52" s="18">
        <f>IFERROR('Comex Stat 15 | EXP (SCN124)'!W51/'Comex Stat 15 | EXP (SCN124)'!$AF51,"")</f>
        <v>0</v>
      </c>
      <c r="X52" s="18">
        <f>IFERROR('Comex Stat 15 | EXP (SCN124)'!X51/'Comex Stat 15 | EXP (SCN124)'!$AF51,"")</f>
        <v>0</v>
      </c>
      <c r="Y52" s="18">
        <f>IFERROR('Comex Stat 15 | EXP (SCN124)'!Y51/'Comex Stat 15 | EXP (SCN124)'!$AF51,"")</f>
        <v>0</v>
      </c>
      <c r="Z52" s="18">
        <f>IFERROR('Comex Stat 15 | EXP (SCN124)'!Z51/'Comex Stat 15 | EXP (SCN124)'!$AF51,"")</f>
        <v>0</v>
      </c>
      <c r="AA52" s="18">
        <f>IFERROR('Comex Stat 15 | EXP (SCN124)'!AA51/'Comex Stat 15 | EXP (SCN124)'!$AF51,"")</f>
        <v>0</v>
      </c>
      <c r="AB52" s="18">
        <f>IFERROR('Comex Stat 15 | EXP (SCN124)'!AB51/'Comex Stat 15 | EXP (SCN124)'!$AF51,"")</f>
        <v>5.554722331003585E-5</v>
      </c>
      <c r="AC52" s="18">
        <f>IFERROR('Comex Stat 15 | EXP (SCN124)'!AC51/'Comex Stat 15 | EXP (SCN124)'!$AF51,"")</f>
        <v>0</v>
      </c>
      <c r="AD52" s="18">
        <f>IFERROR('Comex Stat 15 | EXP (SCN124)'!AD51/'Comex Stat 15 | EXP (SCN124)'!$AF51,"")</f>
        <v>0.1228333635605838</v>
      </c>
      <c r="AE52" s="18">
        <f>IFERROR('Comex Stat 15 | EXP (SCN124)'!AE51/'Comex Stat 15 | EXP (SCN124)'!$AF51,"")</f>
        <v>0.85957577411619035</v>
      </c>
      <c r="AF52" s="17">
        <f>IFERROR('Comex Stat 15 | EXP (SCN124)'!AF51/'Comex Stat 15 | EXP (SCN124)'!$AF51,"")</f>
        <v>1</v>
      </c>
      <c r="AH52" s="22">
        <v>0</v>
      </c>
      <c r="AJ52" s="33">
        <f t="shared" ref="AJ52:AY67" si="10">IFERROR(F52*$AH52,"")</f>
        <v>0</v>
      </c>
      <c r="AK52" s="22">
        <f t="shared" si="10"/>
        <v>0</v>
      </c>
      <c r="AL52" s="22">
        <f t="shared" si="10"/>
        <v>0</v>
      </c>
      <c r="AM52" s="22">
        <f t="shared" si="10"/>
        <v>0</v>
      </c>
      <c r="AN52" s="22">
        <f t="shared" si="10"/>
        <v>0</v>
      </c>
      <c r="AO52" s="22">
        <f t="shared" si="10"/>
        <v>0</v>
      </c>
      <c r="AP52" s="22">
        <f t="shared" si="10"/>
        <v>0</v>
      </c>
      <c r="AQ52" s="22">
        <f t="shared" si="10"/>
        <v>0</v>
      </c>
      <c r="AR52" s="22">
        <f t="shared" si="10"/>
        <v>0</v>
      </c>
      <c r="AS52" s="22">
        <f t="shared" si="10"/>
        <v>0</v>
      </c>
      <c r="AT52" s="22">
        <f t="shared" si="10"/>
        <v>0</v>
      </c>
      <c r="AU52" s="22">
        <f t="shared" si="10"/>
        <v>0</v>
      </c>
      <c r="AV52" s="22">
        <f t="shared" si="10"/>
        <v>0</v>
      </c>
      <c r="AW52" s="22">
        <f t="shared" si="10"/>
        <v>0</v>
      </c>
      <c r="AX52" s="22">
        <f t="shared" si="10"/>
        <v>0</v>
      </c>
      <c r="AY52" s="22">
        <f t="shared" si="10"/>
        <v>0</v>
      </c>
      <c r="AZ52" s="22">
        <f t="shared" si="9"/>
        <v>0</v>
      </c>
      <c r="BA52" s="22">
        <f t="shared" si="9"/>
        <v>0</v>
      </c>
      <c r="BB52" s="22">
        <f t="shared" si="9"/>
        <v>0</v>
      </c>
      <c r="BC52" s="22">
        <f t="shared" si="9"/>
        <v>0</v>
      </c>
      <c r="BD52" s="22">
        <f t="shared" si="9"/>
        <v>0</v>
      </c>
      <c r="BE52" s="22">
        <f t="shared" si="9"/>
        <v>0</v>
      </c>
      <c r="BF52" s="22">
        <f t="shared" si="9"/>
        <v>0</v>
      </c>
      <c r="BG52" s="22">
        <f t="shared" si="9"/>
        <v>0</v>
      </c>
      <c r="BH52" s="22">
        <f t="shared" si="9"/>
        <v>0</v>
      </c>
      <c r="BI52" s="22">
        <f t="shared" si="9"/>
        <v>0</v>
      </c>
      <c r="BJ52" s="27">
        <f t="shared" si="3"/>
        <v>0</v>
      </c>
      <c r="BK52" s="27" t="str">
        <f t="shared" si="4"/>
        <v>N</v>
      </c>
    </row>
    <row r="53" spans="2:63" x14ac:dyDescent="0.3">
      <c r="B53" s="2">
        <v>19915</v>
      </c>
      <c r="C53" s="9" t="s">
        <v>78</v>
      </c>
      <c r="D53" s="9">
        <v>50</v>
      </c>
      <c r="E53" s="9" t="str">
        <f t="shared" si="2"/>
        <v>S</v>
      </c>
      <c r="F53" s="18">
        <f>IFERROR('Comex Stat 15 | EXP (SCN124)'!F52/'Comex Stat 15 | EXP (SCN124)'!$AF52,"")</f>
        <v>1.485928435099305E-3</v>
      </c>
      <c r="G53" s="18">
        <f>IFERROR('Comex Stat 15 | EXP (SCN124)'!G52/'Comex Stat 15 | EXP (SCN124)'!$AF52,"")</f>
        <v>0</v>
      </c>
      <c r="H53" s="18">
        <f>IFERROR('Comex Stat 15 | EXP (SCN124)'!H52/'Comex Stat 15 | EXP (SCN124)'!$AF52,"")</f>
        <v>0</v>
      </c>
      <c r="I53" s="18">
        <f>IFERROR('Comex Stat 15 | EXP (SCN124)'!I52/'Comex Stat 15 | EXP (SCN124)'!$AF52,"")</f>
        <v>0</v>
      </c>
      <c r="J53" s="18">
        <f>IFERROR('Comex Stat 15 | EXP (SCN124)'!J52/'Comex Stat 15 | EXP (SCN124)'!$AF52,"")</f>
        <v>0</v>
      </c>
      <c r="K53" s="18">
        <f>IFERROR('Comex Stat 15 | EXP (SCN124)'!K52/'Comex Stat 15 | EXP (SCN124)'!$AF52,"")</f>
        <v>0</v>
      </c>
      <c r="L53" s="18">
        <f>IFERROR('Comex Stat 15 | EXP (SCN124)'!L52/'Comex Stat 15 | EXP (SCN124)'!$AF52,"")</f>
        <v>0.18959111960233113</v>
      </c>
      <c r="M53" s="18">
        <f>IFERROR('Comex Stat 15 | EXP (SCN124)'!M52/'Comex Stat 15 | EXP (SCN124)'!$AF52,"")</f>
        <v>0.49414176728124837</v>
      </c>
      <c r="N53" s="18">
        <f>IFERROR('Comex Stat 15 | EXP (SCN124)'!N52/'Comex Stat 15 | EXP (SCN124)'!$AF52,"")</f>
        <v>0</v>
      </c>
      <c r="O53" s="18">
        <f>IFERROR('Comex Stat 15 | EXP (SCN124)'!O52/'Comex Stat 15 | EXP (SCN124)'!$AF52,"")</f>
        <v>0</v>
      </c>
      <c r="P53" s="18">
        <f>IFERROR('Comex Stat 15 | EXP (SCN124)'!P52/'Comex Stat 15 | EXP (SCN124)'!$AF52,"")</f>
        <v>0</v>
      </c>
      <c r="Q53" s="18">
        <f>IFERROR('Comex Stat 15 | EXP (SCN124)'!Q52/'Comex Stat 15 | EXP (SCN124)'!$AF52,"")</f>
        <v>0</v>
      </c>
      <c r="R53" s="18">
        <f>IFERROR('Comex Stat 15 | EXP (SCN124)'!R52/'Comex Stat 15 | EXP (SCN124)'!$AF52,"")</f>
        <v>0</v>
      </c>
      <c r="S53" s="18">
        <f>IFERROR('Comex Stat 15 | EXP (SCN124)'!S52/'Comex Stat 15 | EXP (SCN124)'!$AF52,"")</f>
        <v>0.1545843634980025</v>
      </c>
      <c r="T53" s="18">
        <f>IFERROR('Comex Stat 15 | EXP (SCN124)'!T52/'Comex Stat 15 | EXP (SCN124)'!$AF52,"")</f>
        <v>0</v>
      </c>
      <c r="U53" s="18">
        <f>IFERROR('Comex Stat 15 | EXP (SCN124)'!U52/'Comex Stat 15 | EXP (SCN124)'!$AF52,"")</f>
        <v>0</v>
      </c>
      <c r="V53" s="18">
        <f>IFERROR('Comex Stat 15 | EXP (SCN124)'!V52/'Comex Stat 15 | EXP (SCN124)'!$AF52,"")</f>
        <v>0</v>
      </c>
      <c r="W53" s="18">
        <f>IFERROR('Comex Stat 15 | EXP (SCN124)'!W52/'Comex Stat 15 | EXP (SCN124)'!$AF52,"")</f>
        <v>0</v>
      </c>
      <c r="X53" s="18">
        <f>IFERROR('Comex Stat 15 | EXP (SCN124)'!X52/'Comex Stat 15 | EXP (SCN124)'!$AF52,"")</f>
        <v>0</v>
      </c>
      <c r="Y53" s="18">
        <f>IFERROR('Comex Stat 15 | EXP (SCN124)'!Y52/'Comex Stat 15 | EXP (SCN124)'!$AF52,"")</f>
        <v>0</v>
      </c>
      <c r="Z53" s="18">
        <f>IFERROR('Comex Stat 15 | EXP (SCN124)'!Z52/'Comex Stat 15 | EXP (SCN124)'!$AF52,"")</f>
        <v>0</v>
      </c>
      <c r="AA53" s="18">
        <f>IFERROR('Comex Stat 15 | EXP (SCN124)'!AA52/'Comex Stat 15 | EXP (SCN124)'!$AF52,"")</f>
        <v>0</v>
      </c>
      <c r="AB53" s="18">
        <f>IFERROR('Comex Stat 15 | EXP (SCN124)'!AB52/'Comex Stat 15 | EXP (SCN124)'!$AF52,"")</f>
        <v>0</v>
      </c>
      <c r="AC53" s="18">
        <f>IFERROR('Comex Stat 15 | EXP (SCN124)'!AC52/'Comex Stat 15 | EXP (SCN124)'!$AF52,"")</f>
        <v>0</v>
      </c>
      <c r="AD53" s="18">
        <f>IFERROR('Comex Stat 15 | EXP (SCN124)'!AD52/'Comex Stat 15 | EXP (SCN124)'!$AF52,"")</f>
        <v>0.16019682118331868</v>
      </c>
      <c r="AE53" s="18">
        <f>IFERROR('Comex Stat 15 | EXP (SCN124)'!AE52/'Comex Stat 15 | EXP (SCN124)'!$AF52,"")</f>
        <v>0</v>
      </c>
      <c r="AF53" s="17">
        <f>IFERROR('Comex Stat 15 | EXP (SCN124)'!AF52/'Comex Stat 15 | EXP (SCN124)'!$AF52,"")</f>
        <v>1</v>
      </c>
      <c r="AH53" s="22">
        <v>0</v>
      </c>
      <c r="AJ53" s="33">
        <f t="shared" si="10"/>
        <v>0</v>
      </c>
      <c r="AK53" s="22">
        <f t="shared" si="10"/>
        <v>0</v>
      </c>
      <c r="AL53" s="22">
        <f t="shared" si="10"/>
        <v>0</v>
      </c>
      <c r="AM53" s="22">
        <f t="shared" si="10"/>
        <v>0</v>
      </c>
      <c r="AN53" s="22">
        <f t="shared" si="10"/>
        <v>0</v>
      </c>
      <c r="AO53" s="22">
        <f t="shared" si="10"/>
        <v>0</v>
      </c>
      <c r="AP53" s="22">
        <f t="shared" si="10"/>
        <v>0</v>
      </c>
      <c r="AQ53" s="22">
        <f t="shared" si="10"/>
        <v>0</v>
      </c>
      <c r="AR53" s="22">
        <f t="shared" si="10"/>
        <v>0</v>
      </c>
      <c r="AS53" s="22">
        <f t="shared" si="10"/>
        <v>0</v>
      </c>
      <c r="AT53" s="22">
        <f t="shared" si="10"/>
        <v>0</v>
      </c>
      <c r="AU53" s="22">
        <f t="shared" si="10"/>
        <v>0</v>
      </c>
      <c r="AV53" s="22">
        <f t="shared" si="10"/>
        <v>0</v>
      </c>
      <c r="AW53" s="22">
        <f t="shared" si="10"/>
        <v>0</v>
      </c>
      <c r="AX53" s="22">
        <f t="shared" si="10"/>
        <v>0</v>
      </c>
      <c r="AY53" s="22">
        <f t="shared" si="10"/>
        <v>0</v>
      </c>
      <c r="AZ53" s="22">
        <f t="shared" si="9"/>
        <v>0</v>
      </c>
      <c r="BA53" s="22">
        <f t="shared" si="9"/>
        <v>0</v>
      </c>
      <c r="BB53" s="22">
        <f t="shared" si="9"/>
        <v>0</v>
      </c>
      <c r="BC53" s="22">
        <f t="shared" si="9"/>
        <v>0</v>
      </c>
      <c r="BD53" s="22">
        <f t="shared" si="9"/>
        <v>0</v>
      </c>
      <c r="BE53" s="22">
        <f t="shared" si="9"/>
        <v>0</v>
      </c>
      <c r="BF53" s="22">
        <f t="shared" si="9"/>
        <v>0</v>
      </c>
      <c r="BG53" s="22">
        <f t="shared" si="9"/>
        <v>0</v>
      </c>
      <c r="BH53" s="22">
        <f t="shared" si="9"/>
        <v>0</v>
      </c>
      <c r="BI53" s="22">
        <f t="shared" si="9"/>
        <v>0</v>
      </c>
      <c r="BJ53" s="27">
        <f t="shared" si="3"/>
        <v>0</v>
      </c>
      <c r="BK53" s="27" t="str">
        <f t="shared" si="4"/>
        <v>N</v>
      </c>
    </row>
    <row r="54" spans="2:63" x14ac:dyDescent="0.3">
      <c r="B54" s="2">
        <v>19916</v>
      </c>
      <c r="C54" s="9" t="s">
        <v>79</v>
      </c>
      <c r="D54" s="9">
        <v>51</v>
      </c>
      <c r="E54" s="9" t="str">
        <f t="shared" si="2"/>
        <v>S</v>
      </c>
      <c r="F54" s="18">
        <f>IFERROR('Comex Stat 15 | EXP (SCN124)'!F53/'Comex Stat 15 | EXP (SCN124)'!$AF53,"")</f>
        <v>0.14911524357571479</v>
      </c>
      <c r="G54" s="18">
        <f>IFERROR('Comex Stat 15 | EXP (SCN124)'!G53/'Comex Stat 15 | EXP (SCN124)'!$AF53,"")</f>
        <v>9.0873442017414333E-3</v>
      </c>
      <c r="H54" s="18">
        <f>IFERROR('Comex Stat 15 | EXP (SCN124)'!H53/'Comex Stat 15 | EXP (SCN124)'!$AF53,"")</f>
        <v>4.2820775783994877E-6</v>
      </c>
      <c r="I54" s="18">
        <f>IFERROR('Comex Stat 15 | EXP (SCN124)'!I53/'Comex Stat 15 | EXP (SCN124)'!$AF53,"")</f>
        <v>1.4812517425980247E-2</v>
      </c>
      <c r="J54" s="18">
        <f>IFERROR('Comex Stat 15 | EXP (SCN124)'!J53/'Comex Stat 15 | EXP (SCN124)'!$AF53,"")</f>
        <v>8.5985038093231048E-2</v>
      </c>
      <c r="K54" s="18">
        <f>IFERROR('Comex Stat 15 | EXP (SCN124)'!K53/'Comex Stat 15 | EXP (SCN124)'!$AF53,"")</f>
        <v>2.7826499457945783E-2</v>
      </c>
      <c r="L54" s="18">
        <f>IFERROR('Comex Stat 15 | EXP (SCN124)'!L53/'Comex Stat 15 | EXP (SCN124)'!$AF53,"")</f>
        <v>7.4683136090498994E-2</v>
      </c>
      <c r="M54" s="18">
        <f>IFERROR('Comex Stat 15 | EXP (SCN124)'!M53/'Comex Stat 15 | EXP (SCN124)'!$AF53,"")</f>
        <v>0.14516379809707095</v>
      </c>
      <c r="N54" s="18">
        <f>IFERROR('Comex Stat 15 | EXP (SCN124)'!N53/'Comex Stat 15 | EXP (SCN124)'!$AF53,"")</f>
        <v>4.2088098109563246E-3</v>
      </c>
      <c r="O54" s="18">
        <f>IFERROR('Comex Stat 15 | EXP (SCN124)'!O53/'Comex Stat 15 | EXP (SCN124)'!$AF53,"")</f>
        <v>1.1773372944881316E-2</v>
      </c>
      <c r="P54" s="18">
        <f>IFERROR('Comex Stat 15 | EXP (SCN124)'!P53/'Comex Stat 15 | EXP (SCN124)'!$AF53,"")</f>
        <v>6.1400431843154314E-3</v>
      </c>
      <c r="Q54" s="18">
        <f>IFERROR('Comex Stat 15 | EXP (SCN124)'!Q53/'Comex Stat 15 | EXP (SCN124)'!$AF53,"")</f>
        <v>1.0180557515140094E-3</v>
      </c>
      <c r="R54" s="18">
        <f>IFERROR('Comex Stat 15 | EXP (SCN124)'!R53/'Comex Stat 15 | EXP (SCN124)'!$AF53,"")</f>
        <v>1.2678147535662168E-2</v>
      </c>
      <c r="S54" s="18">
        <f>IFERROR('Comex Stat 15 | EXP (SCN124)'!S53/'Comex Stat 15 | EXP (SCN124)'!$AF53,"")</f>
        <v>0.13639395301608354</v>
      </c>
      <c r="T54" s="18">
        <f>IFERROR('Comex Stat 15 | EXP (SCN124)'!T53/'Comex Stat 15 | EXP (SCN124)'!$AF53,"")</f>
        <v>2.6943143447807393E-3</v>
      </c>
      <c r="U54" s="18">
        <f>IFERROR('Comex Stat 15 | EXP (SCN124)'!U53/'Comex Stat 15 | EXP (SCN124)'!$AF53,"")</f>
        <v>8.5997116938338997E-4</v>
      </c>
      <c r="V54" s="18">
        <f>IFERROR('Comex Stat 15 | EXP (SCN124)'!V53/'Comex Stat 15 | EXP (SCN124)'!$AF53,"")</f>
        <v>3.5166015929241204E-5</v>
      </c>
      <c r="W54" s="18">
        <f>IFERROR('Comex Stat 15 | EXP (SCN124)'!W53/'Comex Stat 15 | EXP (SCN124)'!$AF53,"")</f>
        <v>3.1921413651883786E-4</v>
      </c>
      <c r="X54" s="18">
        <f>IFERROR('Comex Stat 15 | EXP (SCN124)'!X53/'Comex Stat 15 | EXP (SCN124)'!$AF53,"")</f>
        <v>8.2656796026336875E-3</v>
      </c>
      <c r="Y54" s="18">
        <f>IFERROR('Comex Stat 15 | EXP (SCN124)'!Y53/'Comex Stat 15 | EXP (SCN124)'!$AF53,"")</f>
        <v>4.4963726214970696E-4</v>
      </c>
      <c r="Z54" s="18">
        <f>IFERROR('Comex Stat 15 | EXP (SCN124)'!Z53/'Comex Stat 15 | EXP (SCN124)'!$AF53,"")</f>
        <v>2.3818674201491938E-3</v>
      </c>
      <c r="AA54" s="18">
        <f>IFERROR('Comex Stat 15 | EXP (SCN124)'!AA53/'Comex Stat 15 | EXP (SCN124)'!$AF53,"")</f>
        <v>1.0454932728342771E-3</v>
      </c>
      <c r="AB54" s="18">
        <f>IFERROR('Comex Stat 15 | EXP (SCN124)'!AB53/'Comex Stat 15 | EXP (SCN124)'!$AF53,"")</f>
        <v>1.0911214311122735E-3</v>
      </c>
      <c r="AC54" s="18">
        <f>IFERROR('Comex Stat 15 | EXP (SCN124)'!AC53/'Comex Stat 15 | EXP (SCN124)'!$AF53,"")</f>
        <v>2.1087779225867662E-2</v>
      </c>
      <c r="AD54" s="18">
        <f>IFERROR('Comex Stat 15 | EXP (SCN124)'!AD53/'Comex Stat 15 | EXP (SCN124)'!$AF53,"")</f>
        <v>0.1090339515007524</v>
      </c>
      <c r="AE54" s="18">
        <f>IFERROR('Comex Stat 15 | EXP (SCN124)'!AE53/'Comex Stat 15 | EXP (SCN124)'!$AF53,"")</f>
        <v>0.17384556335471416</v>
      </c>
      <c r="AF54" s="17">
        <f>IFERROR('Comex Stat 15 | EXP (SCN124)'!AF53/'Comex Stat 15 | EXP (SCN124)'!$AF53,"")</f>
        <v>1</v>
      </c>
      <c r="AH54" s="22">
        <v>0</v>
      </c>
      <c r="AJ54" s="33">
        <f t="shared" si="10"/>
        <v>0</v>
      </c>
      <c r="AK54" s="22">
        <f t="shared" si="10"/>
        <v>0</v>
      </c>
      <c r="AL54" s="22">
        <f t="shared" si="10"/>
        <v>0</v>
      </c>
      <c r="AM54" s="22">
        <f t="shared" si="10"/>
        <v>0</v>
      </c>
      <c r="AN54" s="22">
        <f t="shared" si="10"/>
        <v>0</v>
      </c>
      <c r="AO54" s="22">
        <f t="shared" si="10"/>
        <v>0</v>
      </c>
      <c r="AP54" s="22">
        <f t="shared" si="10"/>
        <v>0</v>
      </c>
      <c r="AQ54" s="22">
        <f t="shared" si="10"/>
        <v>0</v>
      </c>
      <c r="AR54" s="22">
        <f t="shared" si="10"/>
        <v>0</v>
      </c>
      <c r="AS54" s="22">
        <f t="shared" si="10"/>
        <v>0</v>
      </c>
      <c r="AT54" s="22">
        <f t="shared" si="10"/>
        <v>0</v>
      </c>
      <c r="AU54" s="22">
        <f t="shared" si="10"/>
        <v>0</v>
      </c>
      <c r="AV54" s="22">
        <f t="shared" si="10"/>
        <v>0</v>
      </c>
      <c r="AW54" s="22">
        <f t="shared" si="10"/>
        <v>0</v>
      </c>
      <c r="AX54" s="22">
        <f t="shared" si="10"/>
        <v>0</v>
      </c>
      <c r="AY54" s="22">
        <f t="shared" si="10"/>
        <v>0</v>
      </c>
      <c r="AZ54" s="22">
        <f t="shared" si="9"/>
        <v>0</v>
      </c>
      <c r="BA54" s="22">
        <f t="shared" si="9"/>
        <v>0</v>
      </c>
      <c r="BB54" s="22">
        <f t="shared" si="9"/>
        <v>0</v>
      </c>
      <c r="BC54" s="22">
        <f t="shared" si="9"/>
        <v>0</v>
      </c>
      <c r="BD54" s="22">
        <f t="shared" si="9"/>
        <v>0</v>
      </c>
      <c r="BE54" s="22">
        <f t="shared" si="9"/>
        <v>0</v>
      </c>
      <c r="BF54" s="22">
        <f t="shared" si="9"/>
        <v>0</v>
      </c>
      <c r="BG54" s="22">
        <f t="shared" si="9"/>
        <v>0</v>
      </c>
      <c r="BH54" s="22">
        <f t="shared" si="9"/>
        <v>0</v>
      </c>
      <c r="BI54" s="22">
        <f t="shared" si="9"/>
        <v>0</v>
      </c>
      <c r="BJ54" s="27">
        <f t="shared" si="3"/>
        <v>0</v>
      </c>
      <c r="BK54" s="27" t="str">
        <f t="shared" si="4"/>
        <v>N</v>
      </c>
    </row>
    <row r="55" spans="2:63" x14ac:dyDescent="0.3">
      <c r="B55" s="2">
        <v>19921</v>
      </c>
      <c r="C55" s="9" t="s">
        <v>80</v>
      </c>
      <c r="D55" s="9">
        <v>52</v>
      </c>
      <c r="E55" s="9" t="str">
        <f t="shared" si="2"/>
        <v>S</v>
      </c>
      <c r="F55" s="18">
        <f>IFERROR('Comex Stat 15 | EXP (SCN124)'!F54/'Comex Stat 15 | EXP (SCN124)'!$AF54,"")</f>
        <v>0.49872962856207387</v>
      </c>
      <c r="G55" s="18">
        <f>IFERROR('Comex Stat 15 | EXP (SCN124)'!G54/'Comex Stat 15 | EXP (SCN124)'!$AF54,"")</f>
        <v>6.0446528258429333E-2</v>
      </c>
      <c r="H55" s="18">
        <f>IFERROR('Comex Stat 15 | EXP (SCN124)'!H54/'Comex Stat 15 | EXP (SCN124)'!$AF54,"")</f>
        <v>0</v>
      </c>
      <c r="I55" s="18">
        <f>IFERROR('Comex Stat 15 | EXP (SCN124)'!I54/'Comex Stat 15 | EXP (SCN124)'!$AF54,"")</f>
        <v>4.023607426756054E-2</v>
      </c>
      <c r="J55" s="18">
        <f>IFERROR('Comex Stat 15 | EXP (SCN124)'!J54/'Comex Stat 15 | EXP (SCN124)'!$AF54,"")</f>
        <v>4.3816508996376699E-3</v>
      </c>
      <c r="K55" s="18">
        <f>IFERROR('Comex Stat 15 | EXP (SCN124)'!K54/'Comex Stat 15 | EXP (SCN124)'!$AF54,"")</f>
        <v>8.353896714090172E-3</v>
      </c>
      <c r="L55" s="18">
        <f>IFERROR('Comex Stat 15 | EXP (SCN124)'!L54/'Comex Stat 15 | EXP (SCN124)'!$AF54,"")</f>
        <v>1.2915323205021468E-2</v>
      </c>
      <c r="M55" s="18">
        <f>IFERROR('Comex Stat 15 | EXP (SCN124)'!M54/'Comex Stat 15 | EXP (SCN124)'!$AF54,"")</f>
        <v>1.9082896043908786E-3</v>
      </c>
      <c r="N55" s="18">
        <f>IFERROR('Comex Stat 15 | EXP (SCN124)'!N54/'Comex Stat 15 | EXP (SCN124)'!$AF54,"")</f>
        <v>3.5991926714148601E-4</v>
      </c>
      <c r="O55" s="18">
        <f>IFERROR('Comex Stat 15 | EXP (SCN124)'!O54/'Comex Stat 15 | EXP (SCN124)'!$AF54,"")</f>
        <v>4.1197504491068179E-3</v>
      </c>
      <c r="P55" s="18">
        <f>IFERROR('Comex Stat 15 | EXP (SCN124)'!P54/'Comex Stat 15 | EXP (SCN124)'!$AF54,"")</f>
        <v>4.8433748380392041E-3</v>
      </c>
      <c r="Q55" s="18">
        <f>IFERROR('Comex Stat 15 | EXP (SCN124)'!Q54/'Comex Stat 15 | EXP (SCN124)'!$AF54,"")</f>
        <v>3.0480275024112909E-5</v>
      </c>
      <c r="R55" s="18">
        <f>IFERROR('Comex Stat 15 | EXP (SCN124)'!R54/'Comex Stat 15 | EXP (SCN124)'!$AF54,"")</f>
        <v>3.0577104474416165E-4</v>
      </c>
      <c r="S55" s="18">
        <f>IFERROR('Comex Stat 15 | EXP (SCN124)'!S54/'Comex Stat 15 | EXP (SCN124)'!$AF54,"")</f>
        <v>4.7689609633375427E-4</v>
      </c>
      <c r="T55" s="18">
        <f>IFERROR('Comex Stat 15 | EXP (SCN124)'!T54/'Comex Stat 15 | EXP (SCN124)'!$AF54,"")</f>
        <v>4.5288106622772066E-4</v>
      </c>
      <c r="U55" s="18">
        <f>IFERROR('Comex Stat 15 | EXP (SCN124)'!U54/'Comex Stat 15 | EXP (SCN124)'!$AF54,"")</f>
        <v>0</v>
      </c>
      <c r="V55" s="18">
        <f>IFERROR('Comex Stat 15 | EXP (SCN124)'!V54/'Comex Stat 15 | EXP (SCN124)'!$AF54,"")</f>
        <v>0</v>
      </c>
      <c r="W55" s="18">
        <f>IFERROR('Comex Stat 15 | EXP (SCN124)'!W54/'Comex Stat 15 | EXP (SCN124)'!$AF54,"")</f>
        <v>0</v>
      </c>
      <c r="X55" s="18">
        <f>IFERROR('Comex Stat 15 | EXP (SCN124)'!X54/'Comex Stat 15 | EXP (SCN124)'!$AF54,"")</f>
        <v>0</v>
      </c>
      <c r="Y55" s="18">
        <f>IFERROR('Comex Stat 15 | EXP (SCN124)'!Y54/'Comex Stat 15 | EXP (SCN124)'!$AF54,"")</f>
        <v>0</v>
      </c>
      <c r="Z55" s="18">
        <f>IFERROR('Comex Stat 15 | EXP (SCN124)'!Z54/'Comex Stat 15 | EXP (SCN124)'!$AF54,"")</f>
        <v>2.0534254546616339E-5</v>
      </c>
      <c r="AA55" s="18">
        <f>IFERROR('Comex Stat 15 | EXP (SCN124)'!AA54/'Comex Stat 15 | EXP (SCN124)'!$AF54,"")</f>
        <v>0</v>
      </c>
      <c r="AB55" s="18">
        <f>IFERROR('Comex Stat 15 | EXP (SCN124)'!AB54/'Comex Stat 15 | EXP (SCN124)'!$AF54,"")</f>
        <v>0</v>
      </c>
      <c r="AC55" s="18">
        <f>IFERROR('Comex Stat 15 | EXP (SCN124)'!AC54/'Comex Stat 15 | EXP (SCN124)'!$AF54,"")</f>
        <v>1.1556484357791461E-3</v>
      </c>
      <c r="AD55" s="18">
        <f>IFERROR('Comex Stat 15 | EXP (SCN124)'!AD54/'Comex Stat 15 | EXP (SCN124)'!$AF54,"")</f>
        <v>3.1379512222263095E-2</v>
      </c>
      <c r="AE55" s="18">
        <f>IFERROR('Comex Stat 15 | EXP (SCN124)'!AE54/'Comex Stat 15 | EXP (SCN124)'!$AF54,"")</f>
        <v>0.32988384053958991</v>
      </c>
      <c r="AF55" s="17">
        <f>IFERROR('Comex Stat 15 | EXP (SCN124)'!AF54/'Comex Stat 15 | EXP (SCN124)'!$AF54,"")</f>
        <v>1</v>
      </c>
      <c r="AH55" s="22">
        <v>0</v>
      </c>
      <c r="AJ55" s="33">
        <f t="shared" si="10"/>
        <v>0</v>
      </c>
      <c r="AK55" s="22">
        <f t="shared" si="10"/>
        <v>0</v>
      </c>
      <c r="AL55" s="22">
        <f t="shared" si="10"/>
        <v>0</v>
      </c>
      <c r="AM55" s="22">
        <f t="shared" si="10"/>
        <v>0</v>
      </c>
      <c r="AN55" s="22">
        <f t="shared" si="10"/>
        <v>0</v>
      </c>
      <c r="AO55" s="22">
        <f t="shared" si="10"/>
        <v>0</v>
      </c>
      <c r="AP55" s="22">
        <f t="shared" si="10"/>
        <v>0</v>
      </c>
      <c r="AQ55" s="22">
        <f t="shared" si="10"/>
        <v>0</v>
      </c>
      <c r="AR55" s="22">
        <f t="shared" si="10"/>
        <v>0</v>
      </c>
      <c r="AS55" s="22">
        <f t="shared" si="10"/>
        <v>0</v>
      </c>
      <c r="AT55" s="22">
        <f t="shared" si="10"/>
        <v>0</v>
      </c>
      <c r="AU55" s="22">
        <f t="shared" si="10"/>
        <v>0</v>
      </c>
      <c r="AV55" s="22">
        <f t="shared" si="10"/>
        <v>0</v>
      </c>
      <c r="AW55" s="22">
        <f t="shared" si="10"/>
        <v>0</v>
      </c>
      <c r="AX55" s="22">
        <f t="shared" si="10"/>
        <v>0</v>
      </c>
      <c r="AY55" s="22">
        <f t="shared" si="10"/>
        <v>0</v>
      </c>
      <c r="AZ55" s="22">
        <f t="shared" si="9"/>
        <v>0</v>
      </c>
      <c r="BA55" s="22">
        <f t="shared" si="9"/>
        <v>0</v>
      </c>
      <c r="BB55" s="22">
        <f t="shared" si="9"/>
        <v>0</v>
      </c>
      <c r="BC55" s="22">
        <f t="shared" si="9"/>
        <v>0</v>
      </c>
      <c r="BD55" s="22">
        <f t="shared" si="9"/>
        <v>0</v>
      </c>
      <c r="BE55" s="22">
        <f t="shared" si="9"/>
        <v>0</v>
      </c>
      <c r="BF55" s="22">
        <f t="shared" si="9"/>
        <v>0</v>
      </c>
      <c r="BG55" s="22">
        <f t="shared" si="9"/>
        <v>0</v>
      </c>
      <c r="BH55" s="22">
        <f t="shared" si="9"/>
        <v>0</v>
      </c>
      <c r="BI55" s="22">
        <f t="shared" si="9"/>
        <v>0</v>
      </c>
      <c r="BJ55" s="27">
        <f t="shared" si="3"/>
        <v>0</v>
      </c>
      <c r="BK55" s="27" t="str">
        <f t="shared" si="4"/>
        <v>N</v>
      </c>
    </row>
    <row r="56" spans="2:63" x14ac:dyDescent="0.3">
      <c r="B56" s="2">
        <v>20911</v>
      </c>
      <c r="C56" s="9" t="s">
        <v>81</v>
      </c>
      <c r="D56" s="9">
        <v>53</v>
      </c>
      <c r="E56" s="9" t="str">
        <f t="shared" si="2"/>
        <v>S</v>
      </c>
      <c r="F56" s="18">
        <f>IFERROR('Comex Stat 15 | EXP (SCN124)'!F55/'Comex Stat 15 | EXP (SCN124)'!$AF55,"")</f>
        <v>0.15503593441633071</v>
      </c>
      <c r="G56" s="18">
        <f>IFERROR('Comex Stat 15 | EXP (SCN124)'!G55/'Comex Stat 15 | EXP (SCN124)'!$AF55,"")</f>
        <v>1.5814297173892402E-2</v>
      </c>
      <c r="H56" s="18">
        <f>IFERROR('Comex Stat 15 | EXP (SCN124)'!H55/'Comex Stat 15 | EXP (SCN124)'!$AF55,"")</f>
        <v>2.5024208804146644E-4</v>
      </c>
      <c r="I56" s="18">
        <f>IFERROR('Comex Stat 15 | EXP (SCN124)'!I55/'Comex Stat 15 | EXP (SCN124)'!$AF55,"")</f>
        <v>4.1985206039347137E-3</v>
      </c>
      <c r="J56" s="18">
        <f>IFERROR('Comex Stat 15 | EXP (SCN124)'!J55/'Comex Stat 15 | EXP (SCN124)'!$AF55,"")</f>
        <v>3.8583720845317706E-3</v>
      </c>
      <c r="K56" s="18">
        <f>IFERROR('Comex Stat 15 | EXP (SCN124)'!K55/'Comex Stat 15 | EXP (SCN124)'!$AF55,"")</f>
        <v>0.13038715469415385</v>
      </c>
      <c r="L56" s="18">
        <f>IFERROR('Comex Stat 15 | EXP (SCN124)'!L55/'Comex Stat 15 | EXP (SCN124)'!$AF55,"")</f>
        <v>1.9884563673529584E-2</v>
      </c>
      <c r="M56" s="18">
        <f>IFERROR('Comex Stat 15 | EXP (SCN124)'!M55/'Comex Stat 15 | EXP (SCN124)'!$AF55,"")</f>
        <v>7.1290861740570144E-2</v>
      </c>
      <c r="N56" s="18">
        <f>IFERROR('Comex Stat 15 | EXP (SCN124)'!N55/'Comex Stat 15 | EXP (SCN124)'!$AF55,"")</f>
        <v>7.0598672614426792E-3</v>
      </c>
      <c r="O56" s="18">
        <f>IFERROR('Comex Stat 15 | EXP (SCN124)'!O55/'Comex Stat 15 | EXP (SCN124)'!$AF55,"")</f>
        <v>6.6034502860152527E-2</v>
      </c>
      <c r="P56" s="18">
        <f>IFERROR('Comex Stat 15 | EXP (SCN124)'!P55/'Comex Stat 15 | EXP (SCN124)'!$AF55,"")</f>
        <v>3.5931009798147874E-2</v>
      </c>
      <c r="Q56" s="18">
        <f>IFERROR('Comex Stat 15 | EXP (SCN124)'!Q55/'Comex Stat 15 | EXP (SCN124)'!$AF55,"")</f>
        <v>1.1026768272576462E-2</v>
      </c>
      <c r="R56" s="18">
        <f>IFERROR('Comex Stat 15 | EXP (SCN124)'!R55/'Comex Stat 15 | EXP (SCN124)'!$AF55,"")</f>
        <v>2.1546207647993764E-2</v>
      </c>
      <c r="S56" s="18">
        <f>IFERROR('Comex Stat 15 | EXP (SCN124)'!S55/'Comex Stat 15 | EXP (SCN124)'!$AF55,"")</f>
        <v>1.7644322693763124E-2</v>
      </c>
      <c r="T56" s="18">
        <f>IFERROR('Comex Stat 15 | EXP (SCN124)'!T55/'Comex Stat 15 | EXP (SCN124)'!$AF55,"")</f>
        <v>2.6222010371187501E-2</v>
      </c>
      <c r="U56" s="18">
        <f>IFERROR('Comex Stat 15 | EXP (SCN124)'!U55/'Comex Stat 15 | EXP (SCN124)'!$AF55,"")</f>
        <v>3.4506099611985564E-3</v>
      </c>
      <c r="V56" s="18">
        <f>IFERROR('Comex Stat 15 | EXP (SCN124)'!V55/'Comex Stat 15 | EXP (SCN124)'!$AF55,"")</f>
        <v>6.8665285123381071E-4</v>
      </c>
      <c r="W56" s="18">
        <f>IFERROR('Comex Stat 15 | EXP (SCN124)'!W55/'Comex Stat 15 | EXP (SCN124)'!$AF55,"")</f>
        <v>1.7335750990116515E-3</v>
      </c>
      <c r="X56" s="18">
        <f>IFERROR('Comex Stat 15 | EXP (SCN124)'!X55/'Comex Stat 15 | EXP (SCN124)'!$AF55,"")</f>
        <v>2.7310982280047713E-3</v>
      </c>
      <c r="Y56" s="18">
        <f>IFERROR('Comex Stat 15 | EXP (SCN124)'!Y55/'Comex Stat 15 | EXP (SCN124)'!$AF55,"")</f>
        <v>0</v>
      </c>
      <c r="Z56" s="18">
        <f>IFERROR('Comex Stat 15 | EXP (SCN124)'!Z55/'Comex Stat 15 | EXP (SCN124)'!$AF55,"")</f>
        <v>4.0959289276804251E-4</v>
      </c>
      <c r="AA56" s="18">
        <f>IFERROR('Comex Stat 15 | EXP (SCN124)'!AA55/'Comex Stat 15 | EXP (SCN124)'!$AF55,"")</f>
        <v>9.2143452227088108E-5</v>
      </c>
      <c r="AB56" s="18">
        <f>IFERROR('Comex Stat 15 | EXP (SCN124)'!AB55/'Comex Stat 15 | EXP (SCN124)'!$AF55,"")</f>
        <v>8.6293079890968865E-4</v>
      </c>
      <c r="AC56" s="18">
        <f>IFERROR('Comex Stat 15 | EXP (SCN124)'!AC55/'Comex Stat 15 | EXP (SCN124)'!$AF55,"")</f>
        <v>5.2160063302906928E-3</v>
      </c>
      <c r="AD56" s="18">
        <f>IFERROR('Comex Stat 15 | EXP (SCN124)'!AD55/'Comex Stat 15 | EXP (SCN124)'!$AF55,"")</f>
        <v>0.22279131657861687</v>
      </c>
      <c r="AE56" s="18">
        <f>IFERROR('Comex Stat 15 | EXP (SCN124)'!AE55/'Comex Stat 15 | EXP (SCN124)'!$AF55,"")</f>
        <v>0.17584143842749025</v>
      </c>
      <c r="AF56" s="17">
        <f>IFERROR('Comex Stat 15 | EXP (SCN124)'!AF55/'Comex Stat 15 | EXP (SCN124)'!$AF55,"")</f>
        <v>1</v>
      </c>
      <c r="AH56" s="22">
        <v>0</v>
      </c>
      <c r="AJ56" s="33">
        <f t="shared" si="10"/>
        <v>0</v>
      </c>
      <c r="AK56" s="22">
        <f t="shared" si="10"/>
        <v>0</v>
      </c>
      <c r="AL56" s="22">
        <f t="shared" si="10"/>
        <v>0</v>
      </c>
      <c r="AM56" s="22">
        <f t="shared" si="10"/>
        <v>0</v>
      </c>
      <c r="AN56" s="22">
        <f t="shared" si="10"/>
        <v>0</v>
      </c>
      <c r="AO56" s="22">
        <f t="shared" si="10"/>
        <v>0</v>
      </c>
      <c r="AP56" s="22">
        <f t="shared" si="10"/>
        <v>0</v>
      </c>
      <c r="AQ56" s="22">
        <f t="shared" si="10"/>
        <v>0</v>
      </c>
      <c r="AR56" s="22">
        <f t="shared" si="10"/>
        <v>0</v>
      </c>
      <c r="AS56" s="22">
        <f t="shared" si="10"/>
        <v>0</v>
      </c>
      <c r="AT56" s="22">
        <f t="shared" si="10"/>
        <v>0</v>
      </c>
      <c r="AU56" s="22">
        <f t="shared" si="10"/>
        <v>0</v>
      </c>
      <c r="AV56" s="22">
        <f t="shared" si="10"/>
        <v>0</v>
      </c>
      <c r="AW56" s="22">
        <f t="shared" si="10"/>
        <v>0</v>
      </c>
      <c r="AX56" s="22">
        <f t="shared" si="10"/>
        <v>0</v>
      </c>
      <c r="AY56" s="22">
        <f t="shared" si="10"/>
        <v>0</v>
      </c>
      <c r="AZ56" s="22">
        <f t="shared" si="9"/>
        <v>0</v>
      </c>
      <c r="BA56" s="22">
        <f t="shared" si="9"/>
        <v>0</v>
      </c>
      <c r="BB56" s="22">
        <f t="shared" si="9"/>
        <v>0</v>
      </c>
      <c r="BC56" s="22">
        <f t="shared" si="9"/>
        <v>0</v>
      </c>
      <c r="BD56" s="22">
        <f t="shared" si="9"/>
        <v>0</v>
      </c>
      <c r="BE56" s="22">
        <f t="shared" si="9"/>
        <v>0</v>
      </c>
      <c r="BF56" s="22">
        <f t="shared" si="9"/>
        <v>0</v>
      </c>
      <c r="BG56" s="22">
        <f t="shared" si="9"/>
        <v>0</v>
      </c>
      <c r="BH56" s="22">
        <f t="shared" si="9"/>
        <v>0</v>
      </c>
      <c r="BI56" s="22">
        <f t="shared" si="9"/>
        <v>0</v>
      </c>
      <c r="BJ56" s="27">
        <f t="shared" si="3"/>
        <v>0</v>
      </c>
      <c r="BK56" s="27" t="str">
        <f t="shared" si="4"/>
        <v>N</v>
      </c>
    </row>
    <row r="57" spans="2:63" x14ac:dyDescent="0.3">
      <c r="B57" s="2">
        <v>20912</v>
      </c>
      <c r="C57" s="9" t="s">
        <v>82</v>
      </c>
      <c r="D57" s="9">
        <v>54</v>
      </c>
      <c r="E57" s="9" t="str">
        <f t="shared" si="2"/>
        <v>S</v>
      </c>
      <c r="F57" s="18">
        <f>IFERROR('Comex Stat 15 | EXP (SCN124)'!F56/'Comex Stat 15 | EXP (SCN124)'!$AF56,"")</f>
        <v>3.1764614162934652E-3</v>
      </c>
      <c r="G57" s="18">
        <f>IFERROR('Comex Stat 15 | EXP (SCN124)'!G56/'Comex Stat 15 | EXP (SCN124)'!$AF56,"")</f>
        <v>4.0606936669089852E-4</v>
      </c>
      <c r="H57" s="18">
        <f>IFERROR('Comex Stat 15 | EXP (SCN124)'!H56/'Comex Stat 15 | EXP (SCN124)'!$AF56,"")</f>
        <v>0</v>
      </c>
      <c r="I57" s="18">
        <f>IFERROR('Comex Stat 15 | EXP (SCN124)'!I56/'Comex Stat 15 | EXP (SCN124)'!$AF56,"")</f>
        <v>3.8128579032009253E-9</v>
      </c>
      <c r="J57" s="18">
        <f>IFERROR('Comex Stat 15 | EXP (SCN124)'!J56/'Comex Stat 15 | EXP (SCN124)'!$AF56,"")</f>
        <v>5.5816426844958341E-5</v>
      </c>
      <c r="K57" s="18">
        <f>IFERROR('Comex Stat 15 | EXP (SCN124)'!K56/'Comex Stat 15 | EXP (SCN124)'!$AF56,"")</f>
        <v>5.2878330053341388E-2</v>
      </c>
      <c r="L57" s="18">
        <f>IFERROR('Comex Stat 15 | EXP (SCN124)'!L56/'Comex Stat 15 | EXP (SCN124)'!$AF56,"")</f>
        <v>2.187365659909371E-2</v>
      </c>
      <c r="M57" s="18">
        <f>IFERROR('Comex Stat 15 | EXP (SCN124)'!M56/'Comex Stat 15 | EXP (SCN124)'!$AF56,"")</f>
        <v>0.81428370997525334</v>
      </c>
      <c r="N57" s="18">
        <f>IFERROR('Comex Stat 15 | EXP (SCN124)'!N56/'Comex Stat 15 | EXP (SCN124)'!$AF56,"")</f>
        <v>1.8301717935364441E-5</v>
      </c>
      <c r="O57" s="18">
        <f>IFERROR('Comex Stat 15 | EXP (SCN124)'!O56/'Comex Stat 15 | EXP (SCN124)'!$AF56,"")</f>
        <v>2.5071828428288004E-3</v>
      </c>
      <c r="P57" s="18">
        <f>IFERROR('Comex Stat 15 | EXP (SCN124)'!P56/'Comex Stat 15 | EXP (SCN124)'!$AF56,"")</f>
        <v>5.3319691232784315E-3</v>
      </c>
      <c r="Q57" s="18">
        <f>IFERROR('Comex Stat 15 | EXP (SCN124)'!Q56/'Comex Stat 15 | EXP (SCN124)'!$AF56,"")</f>
        <v>2.4721503044141903E-3</v>
      </c>
      <c r="R57" s="18">
        <f>IFERROR('Comex Stat 15 | EXP (SCN124)'!R56/'Comex Stat 15 | EXP (SCN124)'!$AF56,"")</f>
        <v>1.267310084150117E-3</v>
      </c>
      <c r="S57" s="18">
        <f>IFERROR('Comex Stat 15 | EXP (SCN124)'!S56/'Comex Stat 15 | EXP (SCN124)'!$AF56,"")</f>
        <v>1.7503088157533684E-2</v>
      </c>
      <c r="T57" s="18">
        <f>IFERROR('Comex Stat 15 | EXP (SCN124)'!T56/'Comex Stat 15 | EXP (SCN124)'!$AF56,"")</f>
        <v>2.9675091774822478E-4</v>
      </c>
      <c r="U57" s="18">
        <f>IFERROR('Comex Stat 15 | EXP (SCN124)'!U56/'Comex Stat 15 | EXP (SCN124)'!$AF56,"")</f>
        <v>1.6189394656991129E-5</v>
      </c>
      <c r="V57" s="18">
        <f>IFERROR('Comex Stat 15 | EXP (SCN124)'!V56/'Comex Stat 15 | EXP (SCN124)'!$AF56,"")</f>
        <v>0</v>
      </c>
      <c r="W57" s="18">
        <f>IFERROR('Comex Stat 15 | EXP (SCN124)'!W56/'Comex Stat 15 | EXP (SCN124)'!$AF56,"")</f>
        <v>1.9224429547939065E-5</v>
      </c>
      <c r="X57" s="18">
        <f>IFERROR('Comex Stat 15 | EXP (SCN124)'!X56/'Comex Stat 15 | EXP (SCN124)'!$AF56,"")</f>
        <v>7.2469465022978702E-4</v>
      </c>
      <c r="Y57" s="18">
        <f>IFERROR('Comex Stat 15 | EXP (SCN124)'!Y56/'Comex Stat 15 | EXP (SCN124)'!$AF56,"")</f>
        <v>0</v>
      </c>
      <c r="Z57" s="18">
        <f>IFERROR('Comex Stat 15 | EXP (SCN124)'!Z56/'Comex Stat 15 | EXP (SCN124)'!$AF56,"")</f>
        <v>7.2055388654691086E-5</v>
      </c>
      <c r="AA57" s="18">
        <f>IFERROR('Comex Stat 15 | EXP (SCN124)'!AA56/'Comex Stat 15 | EXP (SCN124)'!$AF56,"")</f>
        <v>0</v>
      </c>
      <c r="AB57" s="18">
        <f>IFERROR('Comex Stat 15 | EXP (SCN124)'!AB56/'Comex Stat 15 | EXP (SCN124)'!$AF56,"")</f>
        <v>3.2874460841398378E-5</v>
      </c>
      <c r="AC57" s="18">
        <f>IFERROR('Comex Stat 15 | EXP (SCN124)'!AC56/'Comex Stat 15 | EXP (SCN124)'!$AF56,"")</f>
        <v>3.2085199255435786E-4</v>
      </c>
      <c r="AD57" s="18">
        <f>IFERROR('Comex Stat 15 | EXP (SCN124)'!AD56/'Comex Stat 15 | EXP (SCN124)'!$AF56,"")</f>
        <v>2.458175036341588E-2</v>
      </c>
      <c r="AE57" s="18">
        <f>IFERROR('Comex Stat 15 | EXP (SCN124)'!AE56/'Comex Stat 15 | EXP (SCN124)'!$AF56,"")</f>
        <v>5.2161558521834454E-2</v>
      </c>
      <c r="AF57" s="17">
        <f>IFERROR('Comex Stat 15 | EXP (SCN124)'!AF56/'Comex Stat 15 | EXP (SCN124)'!$AF56,"")</f>
        <v>1</v>
      </c>
      <c r="AH57" s="22">
        <v>0</v>
      </c>
      <c r="AJ57" s="33">
        <f t="shared" si="10"/>
        <v>0</v>
      </c>
      <c r="AK57" s="22">
        <f t="shared" si="10"/>
        <v>0</v>
      </c>
      <c r="AL57" s="22">
        <f t="shared" si="10"/>
        <v>0</v>
      </c>
      <c r="AM57" s="22">
        <f t="shared" si="10"/>
        <v>0</v>
      </c>
      <c r="AN57" s="22">
        <f t="shared" si="10"/>
        <v>0</v>
      </c>
      <c r="AO57" s="22">
        <f t="shared" si="10"/>
        <v>0</v>
      </c>
      <c r="AP57" s="22">
        <f t="shared" si="10"/>
        <v>0</v>
      </c>
      <c r="AQ57" s="22">
        <f t="shared" si="10"/>
        <v>0</v>
      </c>
      <c r="AR57" s="22">
        <f t="shared" si="10"/>
        <v>0</v>
      </c>
      <c r="AS57" s="22">
        <f t="shared" si="10"/>
        <v>0</v>
      </c>
      <c r="AT57" s="22">
        <f t="shared" si="10"/>
        <v>0</v>
      </c>
      <c r="AU57" s="22">
        <f t="shared" si="10"/>
        <v>0</v>
      </c>
      <c r="AV57" s="22">
        <f t="shared" si="10"/>
        <v>0</v>
      </c>
      <c r="AW57" s="22">
        <f t="shared" si="10"/>
        <v>0</v>
      </c>
      <c r="AX57" s="22">
        <f t="shared" si="10"/>
        <v>0</v>
      </c>
      <c r="AY57" s="22">
        <f t="shared" si="10"/>
        <v>0</v>
      </c>
      <c r="AZ57" s="22">
        <f t="shared" si="9"/>
        <v>0</v>
      </c>
      <c r="BA57" s="22">
        <f t="shared" si="9"/>
        <v>0</v>
      </c>
      <c r="BB57" s="22">
        <f t="shared" si="9"/>
        <v>0</v>
      </c>
      <c r="BC57" s="22">
        <f t="shared" si="9"/>
        <v>0</v>
      </c>
      <c r="BD57" s="22">
        <f t="shared" si="9"/>
        <v>0</v>
      </c>
      <c r="BE57" s="22">
        <f t="shared" si="9"/>
        <v>0</v>
      </c>
      <c r="BF57" s="22">
        <f t="shared" si="9"/>
        <v>0</v>
      </c>
      <c r="BG57" s="22">
        <f t="shared" si="9"/>
        <v>0</v>
      </c>
      <c r="BH57" s="22">
        <f t="shared" si="9"/>
        <v>0</v>
      </c>
      <c r="BI57" s="22">
        <f t="shared" si="9"/>
        <v>0</v>
      </c>
      <c r="BJ57" s="27">
        <f t="shared" si="3"/>
        <v>0</v>
      </c>
      <c r="BK57" s="27" t="str">
        <f t="shared" si="4"/>
        <v>N</v>
      </c>
    </row>
    <row r="58" spans="2:63" x14ac:dyDescent="0.3">
      <c r="B58" s="2">
        <v>20913</v>
      </c>
      <c r="C58" s="9" t="s">
        <v>83</v>
      </c>
      <c r="D58" s="9">
        <v>55</v>
      </c>
      <c r="E58" s="9" t="str">
        <f t="shared" si="2"/>
        <v>S</v>
      </c>
      <c r="F58" s="18">
        <f>IFERROR('Comex Stat 15 | EXP (SCN124)'!F57/'Comex Stat 15 | EXP (SCN124)'!$AF57,"")</f>
        <v>0.22848116007973174</v>
      </c>
      <c r="G58" s="18">
        <f>IFERROR('Comex Stat 15 | EXP (SCN124)'!G57/'Comex Stat 15 | EXP (SCN124)'!$AF57,"")</f>
        <v>2.5966144898683589E-2</v>
      </c>
      <c r="H58" s="18">
        <f>IFERROR('Comex Stat 15 | EXP (SCN124)'!H57/'Comex Stat 15 | EXP (SCN124)'!$AF57,"")</f>
        <v>4.1701305162683746E-3</v>
      </c>
      <c r="I58" s="18">
        <f>IFERROR('Comex Stat 15 | EXP (SCN124)'!I57/'Comex Stat 15 | EXP (SCN124)'!$AF57,"")</f>
        <v>5.1544160780532582E-2</v>
      </c>
      <c r="J58" s="18">
        <f>IFERROR('Comex Stat 15 | EXP (SCN124)'!J57/'Comex Stat 15 | EXP (SCN124)'!$AF57,"")</f>
        <v>4.0367432639722561E-3</v>
      </c>
      <c r="K58" s="18">
        <f>IFERROR('Comex Stat 15 | EXP (SCN124)'!K57/'Comex Stat 15 | EXP (SCN124)'!$AF57,"")</f>
        <v>0.11408642859459463</v>
      </c>
      <c r="L58" s="18">
        <f>IFERROR('Comex Stat 15 | EXP (SCN124)'!L57/'Comex Stat 15 | EXP (SCN124)'!$AF57,"")</f>
        <v>4.7233523871558691E-3</v>
      </c>
      <c r="M58" s="18">
        <f>IFERROR('Comex Stat 15 | EXP (SCN124)'!M57/'Comex Stat 15 | EXP (SCN124)'!$AF57,"")</f>
        <v>7.753531799656932E-3</v>
      </c>
      <c r="N58" s="18">
        <f>IFERROR('Comex Stat 15 | EXP (SCN124)'!N57/'Comex Stat 15 | EXP (SCN124)'!$AF57,"")</f>
        <v>5.3369237936850781E-3</v>
      </c>
      <c r="O58" s="18">
        <f>IFERROR('Comex Stat 15 | EXP (SCN124)'!O57/'Comex Stat 15 | EXP (SCN124)'!$AF57,"")</f>
        <v>2.1675394381474047E-2</v>
      </c>
      <c r="P58" s="18">
        <f>IFERROR('Comex Stat 15 | EXP (SCN124)'!P57/'Comex Stat 15 | EXP (SCN124)'!$AF57,"")</f>
        <v>4.2872271507859175E-2</v>
      </c>
      <c r="Q58" s="18">
        <f>IFERROR('Comex Stat 15 | EXP (SCN124)'!Q57/'Comex Stat 15 | EXP (SCN124)'!$AF57,"")</f>
        <v>5.0842185921751454E-3</v>
      </c>
      <c r="R58" s="18">
        <f>IFERROR('Comex Stat 15 | EXP (SCN124)'!R57/'Comex Stat 15 | EXP (SCN124)'!$AF57,"")</f>
        <v>1.8946424005560684E-2</v>
      </c>
      <c r="S58" s="18">
        <f>IFERROR('Comex Stat 15 | EXP (SCN124)'!S57/'Comex Stat 15 | EXP (SCN124)'!$AF57,"")</f>
        <v>5.1868988569862655E-3</v>
      </c>
      <c r="T58" s="18">
        <f>IFERROR('Comex Stat 15 | EXP (SCN124)'!T57/'Comex Stat 15 | EXP (SCN124)'!$AF57,"")</f>
        <v>6.0379891829813091E-2</v>
      </c>
      <c r="U58" s="18">
        <f>IFERROR('Comex Stat 15 | EXP (SCN124)'!U57/'Comex Stat 15 | EXP (SCN124)'!$AF57,"")</f>
        <v>1.6033169560646277E-3</v>
      </c>
      <c r="V58" s="18">
        <f>IFERROR('Comex Stat 15 | EXP (SCN124)'!V57/'Comex Stat 15 | EXP (SCN124)'!$AF57,"")</f>
        <v>7.9835478266614146E-4</v>
      </c>
      <c r="W58" s="18">
        <f>IFERROR('Comex Stat 15 | EXP (SCN124)'!W57/'Comex Stat 15 | EXP (SCN124)'!$AF57,"")</f>
        <v>1.082279925455018E-3</v>
      </c>
      <c r="X58" s="18">
        <f>IFERROR('Comex Stat 15 | EXP (SCN124)'!X57/'Comex Stat 15 | EXP (SCN124)'!$AF57,"")</f>
        <v>1.4086574132189066E-3</v>
      </c>
      <c r="Y58" s="18">
        <f>IFERROR('Comex Stat 15 | EXP (SCN124)'!Y57/'Comex Stat 15 | EXP (SCN124)'!$AF57,"")</f>
        <v>0</v>
      </c>
      <c r="Z58" s="18">
        <f>IFERROR('Comex Stat 15 | EXP (SCN124)'!Z57/'Comex Stat 15 | EXP (SCN124)'!$AF57,"")</f>
        <v>5.4791211678725197E-4</v>
      </c>
      <c r="AA58" s="18">
        <f>IFERROR('Comex Stat 15 | EXP (SCN124)'!AA57/'Comex Stat 15 | EXP (SCN124)'!$AF57,"")</f>
        <v>4.3301648752781589E-5</v>
      </c>
      <c r="AB58" s="18">
        <f>IFERROR('Comex Stat 15 | EXP (SCN124)'!AB57/'Comex Stat 15 | EXP (SCN124)'!$AF57,"")</f>
        <v>4.9784373250071979E-4</v>
      </c>
      <c r="AC58" s="18">
        <f>IFERROR('Comex Stat 15 | EXP (SCN124)'!AC57/'Comex Stat 15 | EXP (SCN124)'!$AF57,"")</f>
        <v>2.2078867861174485E-3</v>
      </c>
      <c r="AD58" s="18">
        <f>IFERROR('Comex Stat 15 | EXP (SCN124)'!AD57/'Comex Stat 15 | EXP (SCN124)'!$AF57,"")</f>
        <v>0.26869971731301046</v>
      </c>
      <c r="AE58" s="18">
        <f>IFERROR('Comex Stat 15 | EXP (SCN124)'!AE57/'Comex Stat 15 | EXP (SCN124)'!$AF57,"")</f>
        <v>0.12286705403727717</v>
      </c>
      <c r="AF58" s="17">
        <f>IFERROR('Comex Stat 15 | EXP (SCN124)'!AF57/'Comex Stat 15 | EXP (SCN124)'!$AF57,"")</f>
        <v>1</v>
      </c>
      <c r="AH58" s="22">
        <v>0</v>
      </c>
      <c r="AJ58" s="33">
        <f t="shared" si="10"/>
        <v>0</v>
      </c>
      <c r="AK58" s="22">
        <f t="shared" si="10"/>
        <v>0</v>
      </c>
      <c r="AL58" s="22">
        <f t="shared" si="10"/>
        <v>0</v>
      </c>
      <c r="AM58" s="22">
        <f t="shared" si="10"/>
        <v>0</v>
      </c>
      <c r="AN58" s="22">
        <f t="shared" si="10"/>
        <v>0</v>
      </c>
      <c r="AO58" s="22">
        <f t="shared" si="10"/>
        <v>0</v>
      </c>
      <c r="AP58" s="22">
        <f t="shared" si="10"/>
        <v>0</v>
      </c>
      <c r="AQ58" s="22">
        <f t="shared" si="10"/>
        <v>0</v>
      </c>
      <c r="AR58" s="22">
        <f t="shared" si="10"/>
        <v>0</v>
      </c>
      <c r="AS58" s="22">
        <f t="shared" si="10"/>
        <v>0</v>
      </c>
      <c r="AT58" s="22">
        <f t="shared" si="10"/>
        <v>0</v>
      </c>
      <c r="AU58" s="22">
        <f t="shared" si="10"/>
        <v>0</v>
      </c>
      <c r="AV58" s="22">
        <f t="shared" si="10"/>
        <v>0</v>
      </c>
      <c r="AW58" s="22">
        <f t="shared" si="10"/>
        <v>0</v>
      </c>
      <c r="AX58" s="22">
        <f t="shared" si="10"/>
        <v>0</v>
      </c>
      <c r="AY58" s="22">
        <f t="shared" si="10"/>
        <v>0</v>
      </c>
      <c r="AZ58" s="22">
        <f t="shared" si="9"/>
        <v>0</v>
      </c>
      <c r="BA58" s="22">
        <f t="shared" si="9"/>
        <v>0</v>
      </c>
      <c r="BB58" s="22">
        <f t="shared" si="9"/>
        <v>0</v>
      </c>
      <c r="BC58" s="22">
        <f t="shared" si="9"/>
        <v>0</v>
      </c>
      <c r="BD58" s="22">
        <f t="shared" si="9"/>
        <v>0</v>
      </c>
      <c r="BE58" s="22">
        <f t="shared" si="9"/>
        <v>0</v>
      </c>
      <c r="BF58" s="22">
        <f t="shared" si="9"/>
        <v>0</v>
      </c>
      <c r="BG58" s="22">
        <f t="shared" si="9"/>
        <v>0</v>
      </c>
      <c r="BH58" s="22">
        <f t="shared" si="9"/>
        <v>0</v>
      </c>
      <c r="BI58" s="22">
        <f t="shared" si="9"/>
        <v>0</v>
      </c>
      <c r="BJ58" s="27">
        <f t="shared" si="3"/>
        <v>0</v>
      </c>
      <c r="BK58" s="27" t="str">
        <f t="shared" si="4"/>
        <v>N</v>
      </c>
    </row>
    <row r="59" spans="2:63" x14ac:dyDescent="0.3">
      <c r="B59" s="2">
        <v>20914</v>
      </c>
      <c r="C59" s="9" t="s">
        <v>84</v>
      </c>
      <c r="D59" s="9">
        <v>56</v>
      </c>
      <c r="E59" s="9" t="str">
        <f t="shared" si="2"/>
        <v>S</v>
      </c>
      <c r="F59" s="18">
        <f>IFERROR('Comex Stat 15 | EXP (SCN124)'!F58/'Comex Stat 15 | EXP (SCN124)'!$AF58,"")</f>
        <v>7.3833279862828921E-2</v>
      </c>
      <c r="G59" s="18">
        <f>IFERROR('Comex Stat 15 | EXP (SCN124)'!G58/'Comex Stat 15 | EXP (SCN124)'!$AF58,"")</f>
        <v>9.155456417114112E-2</v>
      </c>
      <c r="H59" s="18">
        <f>IFERROR('Comex Stat 15 | EXP (SCN124)'!H58/'Comex Stat 15 | EXP (SCN124)'!$AF58,"")</f>
        <v>4.0582824581132643E-4</v>
      </c>
      <c r="I59" s="18">
        <f>IFERROR('Comex Stat 15 | EXP (SCN124)'!I58/'Comex Stat 15 | EXP (SCN124)'!$AF58,"")</f>
        <v>1.1984697832285418E-2</v>
      </c>
      <c r="J59" s="18">
        <f>IFERROR('Comex Stat 15 | EXP (SCN124)'!J58/'Comex Stat 15 | EXP (SCN124)'!$AF58,"")</f>
        <v>6.1864673866209134E-3</v>
      </c>
      <c r="K59" s="18">
        <f>IFERROR('Comex Stat 15 | EXP (SCN124)'!K58/'Comex Stat 15 | EXP (SCN124)'!$AF58,"")</f>
        <v>0.21233025403025599</v>
      </c>
      <c r="L59" s="18">
        <f>IFERROR('Comex Stat 15 | EXP (SCN124)'!L58/'Comex Stat 15 | EXP (SCN124)'!$AF58,"")</f>
        <v>1.9689008712315558E-2</v>
      </c>
      <c r="M59" s="18">
        <f>IFERROR('Comex Stat 15 | EXP (SCN124)'!M58/'Comex Stat 15 | EXP (SCN124)'!$AF58,"")</f>
        <v>3.4278423096395179E-2</v>
      </c>
      <c r="N59" s="18">
        <f>IFERROR('Comex Stat 15 | EXP (SCN124)'!N58/'Comex Stat 15 | EXP (SCN124)'!$AF58,"")</f>
        <v>1.9958755306805596E-2</v>
      </c>
      <c r="O59" s="18">
        <f>IFERROR('Comex Stat 15 | EXP (SCN124)'!O58/'Comex Stat 15 | EXP (SCN124)'!$AF58,"")</f>
        <v>5.9986844391911716E-2</v>
      </c>
      <c r="P59" s="18">
        <f>IFERROR('Comex Stat 15 | EXP (SCN124)'!P58/'Comex Stat 15 | EXP (SCN124)'!$AF58,"")</f>
        <v>4.8111390901144198E-2</v>
      </c>
      <c r="Q59" s="18">
        <f>IFERROR('Comex Stat 15 | EXP (SCN124)'!Q58/'Comex Stat 15 | EXP (SCN124)'!$AF58,"")</f>
        <v>3.3251419760434463E-2</v>
      </c>
      <c r="R59" s="18">
        <f>IFERROR('Comex Stat 15 | EXP (SCN124)'!R58/'Comex Stat 15 | EXP (SCN124)'!$AF58,"")</f>
        <v>5.123066709504482E-2</v>
      </c>
      <c r="S59" s="18">
        <f>IFERROR('Comex Stat 15 | EXP (SCN124)'!S58/'Comex Stat 15 | EXP (SCN124)'!$AF58,"")</f>
        <v>2.7560408250937668E-2</v>
      </c>
      <c r="T59" s="18">
        <f>IFERROR('Comex Stat 15 | EXP (SCN124)'!T58/'Comex Stat 15 | EXP (SCN124)'!$AF58,"")</f>
        <v>1.9555998433694401E-2</v>
      </c>
      <c r="U59" s="18">
        <f>IFERROR('Comex Stat 15 | EXP (SCN124)'!U58/'Comex Stat 15 | EXP (SCN124)'!$AF58,"")</f>
        <v>4.4591304506524342E-3</v>
      </c>
      <c r="V59" s="18">
        <f>IFERROR('Comex Stat 15 | EXP (SCN124)'!V58/'Comex Stat 15 | EXP (SCN124)'!$AF58,"")</f>
        <v>8.5882068291428734E-4</v>
      </c>
      <c r="W59" s="18">
        <f>IFERROR('Comex Stat 15 | EXP (SCN124)'!W58/'Comex Stat 15 | EXP (SCN124)'!$AF58,"")</f>
        <v>3.1720024750256548E-3</v>
      </c>
      <c r="X59" s="18">
        <f>IFERROR('Comex Stat 15 | EXP (SCN124)'!X58/'Comex Stat 15 | EXP (SCN124)'!$AF58,"")</f>
        <v>6.9526276446718058E-3</v>
      </c>
      <c r="Y59" s="18">
        <f>IFERROR('Comex Stat 15 | EXP (SCN124)'!Y58/'Comex Stat 15 | EXP (SCN124)'!$AF58,"")</f>
        <v>3.1613369148404897E-4</v>
      </c>
      <c r="Z59" s="18">
        <f>IFERROR('Comex Stat 15 | EXP (SCN124)'!Z58/'Comex Stat 15 | EXP (SCN124)'!$AF58,"")</f>
        <v>1.1136379338667992E-3</v>
      </c>
      <c r="AA59" s="18">
        <f>IFERROR('Comex Stat 15 | EXP (SCN124)'!AA58/'Comex Stat 15 | EXP (SCN124)'!$AF58,"")</f>
        <v>2.2036764508369727E-4</v>
      </c>
      <c r="AB59" s="18">
        <f>IFERROR('Comex Stat 15 | EXP (SCN124)'!AB58/'Comex Stat 15 | EXP (SCN124)'!$AF58,"")</f>
        <v>1.2710495245640443E-3</v>
      </c>
      <c r="AC59" s="18">
        <f>IFERROR('Comex Stat 15 | EXP (SCN124)'!AC58/'Comex Stat 15 | EXP (SCN124)'!$AF58,"")</f>
        <v>8.9943318982066856E-3</v>
      </c>
      <c r="AD59" s="18">
        <f>IFERROR('Comex Stat 15 | EXP (SCN124)'!AD58/'Comex Stat 15 | EXP (SCN124)'!$AF58,"")</f>
        <v>0.16249340239953766</v>
      </c>
      <c r="AE59" s="18">
        <f>IFERROR('Comex Stat 15 | EXP (SCN124)'!AE58/'Comex Stat 15 | EXP (SCN124)'!$AF58,"")</f>
        <v>0.1002304881763656</v>
      </c>
      <c r="AF59" s="17">
        <f>IFERROR('Comex Stat 15 | EXP (SCN124)'!AF58/'Comex Stat 15 | EXP (SCN124)'!$AF58,"")</f>
        <v>1</v>
      </c>
      <c r="AH59" s="22">
        <v>0</v>
      </c>
      <c r="AJ59" s="33">
        <f t="shared" si="10"/>
        <v>0</v>
      </c>
      <c r="AK59" s="22">
        <f t="shared" si="10"/>
        <v>0</v>
      </c>
      <c r="AL59" s="22">
        <f t="shared" si="10"/>
        <v>0</v>
      </c>
      <c r="AM59" s="22">
        <f t="shared" si="10"/>
        <v>0</v>
      </c>
      <c r="AN59" s="22">
        <f t="shared" si="10"/>
        <v>0</v>
      </c>
      <c r="AO59" s="22">
        <f t="shared" si="10"/>
        <v>0</v>
      </c>
      <c r="AP59" s="22">
        <f t="shared" si="10"/>
        <v>0</v>
      </c>
      <c r="AQ59" s="22">
        <f t="shared" si="10"/>
        <v>0</v>
      </c>
      <c r="AR59" s="22">
        <f t="shared" si="10"/>
        <v>0</v>
      </c>
      <c r="AS59" s="22">
        <f t="shared" si="10"/>
        <v>0</v>
      </c>
      <c r="AT59" s="22">
        <f t="shared" si="10"/>
        <v>0</v>
      </c>
      <c r="AU59" s="22">
        <f t="shared" si="10"/>
        <v>0</v>
      </c>
      <c r="AV59" s="22">
        <f t="shared" si="10"/>
        <v>0</v>
      </c>
      <c r="AW59" s="22">
        <f t="shared" si="10"/>
        <v>0</v>
      </c>
      <c r="AX59" s="22">
        <f t="shared" si="10"/>
        <v>0</v>
      </c>
      <c r="AY59" s="22">
        <f t="shared" si="10"/>
        <v>0</v>
      </c>
      <c r="AZ59" s="22">
        <f t="shared" si="9"/>
        <v>0</v>
      </c>
      <c r="BA59" s="22">
        <f t="shared" si="9"/>
        <v>0</v>
      </c>
      <c r="BB59" s="22">
        <f t="shared" si="9"/>
        <v>0</v>
      </c>
      <c r="BC59" s="22">
        <f t="shared" si="9"/>
        <v>0</v>
      </c>
      <c r="BD59" s="22">
        <f t="shared" si="9"/>
        <v>0</v>
      </c>
      <c r="BE59" s="22">
        <f t="shared" si="9"/>
        <v>0</v>
      </c>
      <c r="BF59" s="22">
        <f t="shared" si="9"/>
        <v>0</v>
      </c>
      <c r="BG59" s="22">
        <f t="shared" si="9"/>
        <v>0</v>
      </c>
      <c r="BH59" s="22">
        <f t="shared" si="9"/>
        <v>0</v>
      </c>
      <c r="BI59" s="22">
        <f t="shared" si="9"/>
        <v>0</v>
      </c>
      <c r="BJ59" s="27">
        <f t="shared" si="3"/>
        <v>0</v>
      </c>
      <c r="BK59" s="27" t="str">
        <f t="shared" si="4"/>
        <v>N</v>
      </c>
    </row>
    <row r="60" spans="2:63" x14ac:dyDescent="0.3">
      <c r="B60" s="2">
        <v>20921</v>
      </c>
      <c r="C60" s="9" t="s">
        <v>85</v>
      </c>
      <c r="D60" s="9">
        <v>57</v>
      </c>
      <c r="E60" s="9" t="str">
        <f t="shared" si="2"/>
        <v>S</v>
      </c>
      <c r="F60" s="18">
        <f>IFERROR('Comex Stat 15 | EXP (SCN124)'!F59/'Comex Stat 15 | EXP (SCN124)'!$AF59,"")</f>
        <v>4.8005819636485252E-2</v>
      </c>
      <c r="G60" s="18">
        <f>IFERROR('Comex Stat 15 | EXP (SCN124)'!G59/'Comex Stat 15 | EXP (SCN124)'!$AF59,"")</f>
        <v>1.9624234240114319E-3</v>
      </c>
      <c r="H60" s="18">
        <f>IFERROR('Comex Stat 15 | EXP (SCN124)'!H59/'Comex Stat 15 | EXP (SCN124)'!$AF59,"")</f>
        <v>1.8738104527268212E-4</v>
      </c>
      <c r="I60" s="18">
        <f>IFERROR('Comex Stat 15 | EXP (SCN124)'!I59/'Comex Stat 15 | EXP (SCN124)'!$AF59,"")</f>
        <v>2.2642594341347314E-2</v>
      </c>
      <c r="J60" s="18">
        <f>IFERROR('Comex Stat 15 | EXP (SCN124)'!J59/'Comex Stat 15 | EXP (SCN124)'!$AF59,"")</f>
        <v>8.0207349268564855E-3</v>
      </c>
      <c r="K60" s="18">
        <f>IFERROR('Comex Stat 15 | EXP (SCN124)'!K59/'Comex Stat 15 | EXP (SCN124)'!$AF59,"")</f>
        <v>0.2603689059144218</v>
      </c>
      <c r="L60" s="18">
        <f>IFERROR('Comex Stat 15 | EXP (SCN124)'!L59/'Comex Stat 15 | EXP (SCN124)'!$AF59,"")</f>
        <v>3.1799235706767369E-2</v>
      </c>
      <c r="M60" s="18">
        <f>IFERROR('Comex Stat 15 | EXP (SCN124)'!M59/'Comex Stat 15 | EXP (SCN124)'!$AF59,"")</f>
        <v>0.13640976171222097</v>
      </c>
      <c r="N60" s="18">
        <f>IFERROR('Comex Stat 15 | EXP (SCN124)'!N59/'Comex Stat 15 | EXP (SCN124)'!$AF59,"")</f>
        <v>2.1639600669919681E-2</v>
      </c>
      <c r="O60" s="18">
        <f>IFERROR('Comex Stat 15 | EXP (SCN124)'!O59/'Comex Stat 15 | EXP (SCN124)'!$AF59,"")</f>
        <v>6.3370051845512129E-2</v>
      </c>
      <c r="P60" s="18">
        <f>IFERROR('Comex Stat 15 | EXP (SCN124)'!P59/'Comex Stat 15 | EXP (SCN124)'!$AF59,"")</f>
        <v>9.7516905795865319E-2</v>
      </c>
      <c r="Q60" s="18">
        <f>IFERROR('Comex Stat 15 | EXP (SCN124)'!Q59/'Comex Stat 15 | EXP (SCN124)'!$AF59,"")</f>
        <v>1.0950495436386824E-2</v>
      </c>
      <c r="R60" s="18">
        <f>IFERROR('Comex Stat 15 | EXP (SCN124)'!R59/'Comex Stat 15 | EXP (SCN124)'!$AF59,"")</f>
        <v>1.3729889514121586E-2</v>
      </c>
      <c r="S60" s="18">
        <f>IFERROR('Comex Stat 15 | EXP (SCN124)'!S59/'Comex Stat 15 | EXP (SCN124)'!$AF59,"")</f>
        <v>8.8120308317882395E-2</v>
      </c>
      <c r="T60" s="18">
        <f>IFERROR('Comex Stat 15 | EXP (SCN124)'!T59/'Comex Stat 15 | EXP (SCN124)'!$AF59,"")</f>
        <v>7.923757040933925E-2</v>
      </c>
      <c r="U60" s="18">
        <f>IFERROR('Comex Stat 15 | EXP (SCN124)'!U59/'Comex Stat 15 | EXP (SCN124)'!$AF59,"")</f>
        <v>2.6456641526309527E-2</v>
      </c>
      <c r="V60" s="18">
        <f>IFERROR('Comex Stat 15 | EXP (SCN124)'!V59/'Comex Stat 15 | EXP (SCN124)'!$AF59,"")</f>
        <v>3.2893401194528408E-3</v>
      </c>
      <c r="W60" s="18">
        <f>IFERROR('Comex Stat 15 | EXP (SCN124)'!W59/'Comex Stat 15 | EXP (SCN124)'!$AF59,"")</f>
        <v>1.4164963415222318E-4</v>
      </c>
      <c r="X60" s="18">
        <f>IFERROR('Comex Stat 15 | EXP (SCN124)'!X59/'Comex Stat 15 | EXP (SCN124)'!$AF59,"")</f>
        <v>3.9892561555517955E-3</v>
      </c>
      <c r="Y60" s="18">
        <f>IFERROR('Comex Stat 15 | EXP (SCN124)'!Y59/'Comex Stat 15 | EXP (SCN124)'!$AF59,"")</f>
        <v>0</v>
      </c>
      <c r="Z60" s="18">
        <f>IFERROR('Comex Stat 15 | EXP (SCN124)'!Z59/'Comex Stat 15 | EXP (SCN124)'!$AF59,"")</f>
        <v>1.5861360611232555E-3</v>
      </c>
      <c r="AA60" s="18">
        <f>IFERROR('Comex Stat 15 | EXP (SCN124)'!AA59/'Comex Stat 15 | EXP (SCN124)'!$AF59,"")</f>
        <v>2.2256934581300013E-4</v>
      </c>
      <c r="AB60" s="18">
        <f>IFERROR('Comex Stat 15 | EXP (SCN124)'!AB59/'Comex Stat 15 | EXP (SCN124)'!$AF59,"")</f>
        <v>3.4438542216543096E-3</v>
      </c>
      <c r="AC60" s="18">
        <f>IFERROR('Comex Stat 15 | EXP (SCN124)'!AC59/'Comex Stat 15 | EXP (SCN124)'!$AF59,"")</f>
        <v>5.7105393739973907E-4</v>
      </c>
      <c r="AD60" s="18">
        <f>IFERROR('Comex Stat 15 | EXP (SCN124)'!AD59/'Comex Stat 15 | EXP (SCN124)'!$AF59,"")</f>
        <v>3.3876425839888959E-2</v>
      </c>
      <c r="AE60" s="18">
        <f>IFERROR('Comex Stat 15 | EXP (SCN124)'!AE59/'Comex Stat 15 | EXP (SCN124)'!$AF59,"")</f>
        <v>4.2461394462243882E-2</v>
      </c>
      <c r="AF60" s="17">
        <f>IFERROR('Comex Stat 15 | EXP (SCN124)'!AF59/'Comex Stat 15 | EXP (SCN124)'!$AF59,"")</f>
        <v>1</v>
      </c>
      <c r="AH60" s="22">
        <v>0</v>
      </c>
      <c r="AJ60" s="33">
        <f t="shared" si="10"/>
        <v>0</v>
      </c>
      <c r="AK60" s="22">
        <f t="shared" si="10"/>
        <v>0</v>
      </c>
      <c r="AL60" s="22">
        <f t="shared" si="10"/>
        <v>0</v>
      </c>
      <c r="AM60" s="22">
        <f t="shared" si="10"/>
        <v>0</v>
      </c>
      <c r="AN60" s="22">
        <f t="shared" si="10"/>
        <v>0</v>
      </c>
      <c r="AO60" s="22">
        <f t="shared" si="10"/>
        <v>0</v>
      </c>
      <c r="AP60" s="22">
        <f t="shared" si="10"/>
        <v>0</v>
      </c>
      <c r="AQ60" s="22">
        <f t="shared" si="10"/>
        <v>0</v>
      </c>
      <c r="AR60" s="22">
        <f t="shared" si="10"/>
        <v>0</v>
      </c>
      <c r="AS60" s="22">
        <f t="shared" si="10"/>
        <v>0</v>
      </c>
      <c r="AT60" s="22">
        <f t="shared" si="10"/>
        <v>0</v>
      </c>
      <c r="AU60" s="22">
        <f t="shared" si="10"/>
        <v>0</v>
      </c>
      <c r="AV60" s="22">
        <f t="shared" si="10"/>
        <v>0</v>
      </c>
      <c r="AW60" s="22">
        <f t="shared" si="10"/>
        <v>0</v>
      </c>
      <c r="AX60" s="22">
        <f t="shared" si="10"/>
        <v>0</v>
      </c>
      <c r="AY60" s="22">
        <f t="shared" si="10"/>
        <v>0</v>
      </c>
      <c r="AZ60" s="22">
        <f t="shared" si="9"/>
        <v>0</v>
      </c>
      <c r="BA60" s="22">
        <f t="shared" si="9"/>
        <v>0</v>
      </c>
      <c r="BB60" s="22">
        <f t="shared" si="9"/>
        <v>0</v>
      </c>
      <c r="BC60" s="22">
        <f t="shared" si="9"/>
        <v>0</v>
      </c>
      <c r="BD60" s="22">
        <f t="shared" si="9"/>
        <v>0</v>
      </c>
      <c r="BE60" s="22">
        <f t="shared" si="9"/>
        <v>0</v>
      </c>
      <c r="BF60" s="22">
        <f t="shared" si="9"/>
        <v>0</v>
      </c>
      <c r="BG60" s="22">
        <f t="shared" si="9"/>
        <v>0</v>
      </c>
      <c r="BH60" s="22">
        <f t="shared" si="9"/>
        <v>0</v>
      </c>
      <c r="BI60" s="22">
        <f t="shared" si="9"/>
        <v>0</v>
      </c>
      <c r="BJ60" s="27">
        <f t="shared" si="3"/>
        <v>0</v>
      </c>
      <c r="BK60" s="27" t="str">
        <f t="shared" si="4"/>
        <v>N</v>
      </c>
    </row>
    <row r="61" spans="2:63" x14ac:dyDescent="0.3">
      <c r="B61" s="2">
        <v>20922</v>
      </c>
      <c r="C61" s="9" t="s">
        <v>86</v>
      </c>
      <c r="D61" s="9">
        <v>58</v>
      </c>
      <c r="E61" s="9" t="str">
        <f t="shared" si="2"/>
        <v>S</v>
      </c>
      <c r="F61" s="18">
        <f>IFERROR('Comex Stat 15 | EXP (SCN124)'!F60/'Comex Stat 15 | EXP (SCN124)'!$AF60,"")</f>
        <v>0.19282506200653329</v>
      </c>
      <c r="G61" s="18">
        <f>IFERROR('Comex Stat 15 | EXP (SCN124)'!G60/'Comex Stat 15 | EXP (SCN124)'!$AF60,"")</f>
        <v>1.671687838095938E-2</v>
      </c>
      <c r="H61" s="18">
        <f>IFERROR('Comex Stat 15 | EXP (SCN124)'!H60/'Comex Stat 15 | EXP (SCN124)'!$AF60,"")</f>
        <v>2.2997965308591069E-3</v>
      </c>
      <c r="I61" s="18">
        <f>IFERROR('Comex Stat 15 | EXP (SCN124)'!I60/'Comex Stat 15 | EXP (SCN124)'!$AF60,"")</f>
        <v>1.1819720781804249E-2</v>
      </c>
      <c r="J61" s="18">
        <f>IFERROR('Comex Stat 15 | EXP (SCN124)'!J60/'Comex Stat 15 | EXP (SCN124)'!$AF60,"")</f>
        <v>9.9522910213903325E-3</v>
      </c>
      <c r="K61" s="18">
        <f>IFERROR('Comex Stat 15 | EXP (SCN124)'!K60/'Comex Stat 15 | EXP (SCN124)'!$AF60,"")</f>
        <v>0.12150797012153422</v>
      </c>
      <c r="L61" s="18">
        <f>IFERROR('Comex Stat 15 | EXP (SCN124)'!L60/'Comex Stat 15 | EXP (SCN124)'!$AF60,"")</f>
        <v>8.4963031455153257E-3</v>
      </c>
      <c r="M61" s="18">
        <f>IFERROR('Comex Stat 15 | EXP (SCN124)'!M60/'Comex Stat 15 | EXP (SCN124)'!$AF60,"")</f>
        <v>2.3575517066342172E-2</v>
      </c>
      <c r="N61" s="18">
        <f>IFERROR('Comex Stat 15 | EXP (SCN124)'!N60/'Comex Stat 15 | EXP (SCN124)'!$AF60,"")</f>
        <v>1.3371015644412969E-2</v>
      </c>
      <c r="O61" s="18">
        <f>IFERROR('Comex Stat 15 | EXP (SCN124)'!O60/'Comex Stat 15 | EXP (SCN124)'!$AF60,"")</f>
        <v>4.5301889531134787E-2</v>
      </c>
      <c r="P61" s="18">
        <f>IFERROR('Comex Stat 15 | EXP (SCN124)'!P60/'Comex Stat 15 | EXP (SCN124)'!$AF60,"")</f>
        <v>3.7437001221970363E-2</v>
      </c>
      <c r="Q61" s="18">
        <f>IFERROR('Comex Stat 15 | EXP (SCN124)'!Q60/'Comex Stat 15 | EXP (SCN124)'!$AF60,"")</f>
        <v>8.4037842938459381E-3</v>
      </c>
      <c r="R61" s="18">
        <f>IFERROR('Comex Stat 15 | EXP (SCN124)'!R60/'Comex Stat 15 | EXP (SCN124)'!$AF60,"")</f>
        <v>1.6158970038103741E-2</v>
      </c>
      <c r="S61" s="18">
        <f>IFERROR('Comex Stat 15 | EXP (SCN124)'!S60/'Comex Stat 15 | EXP (SCN124)'!$AF60,"")</f>
        <v>1.6572688372655828E-2</v>
      </c>
      <c r="T61" s="18">
        <f>IFERROR('Comex Stat 15 | EXP (SCN124)'!T60/'Comex Stat 15 | EXP (SCN124)'!$AF60,"")</f>
        <v>2.056154951432768E-2</v>
      </c>
      <c r="U61" s="18">
        <f>IFERROR('Comex Stat 15 | EXP (SCN124)'!U60/'Comex Stat 15 | EXP (SCN124)'!$AF60,"")</f>
        <v>4.3444041766949812E-3</v>
      </c>
      <c r="V61" s="18">
        <f>IFERROR('Comex Stat 15 | EXP (SCN124)'!V60/'Comex Stat 15 | EXP (SCN124)'!$AF60,"")</f>
        <v>8.1085045947017263E-4</v>
      </c>
      <c r="W61" s="18">
        <f>IFERROR('Comex Stat 15 | EXP (SCN124)'!W60/'Comex Stat 15 | EXP (SCN124)'!$AF60,"")</f>
        <v>1.1509532528931438E-3</v>
      </c>
      <c r="X61" s="18">
        <f>IFERROR('Comex Stat 15 | EXP (SCN124)'!X60/'Comex Stat 15 | EXP (SCN124)'!$AF60,"")</f>
        <v>7.0324225438576663E-3</v>
      </c>
      <c r="Y61" s="18">
        <f>IFERROR('Comex Stat 15 | EXP (SCN124)'!Y60/'Comex Stat 15 | EXP (SCN124)'!$AF60,"")</f>
        <v>3.9076477550480736E-6</v>
      </c>
      <c r="Z61" s="18">
        <f>IFERROR('Comex Stat 15 | EXP (SCN124)'!Z60/'Comex Stat 15 | EXP (SCN124)'!$AF60,"")</f>
        <v>2.5678278718382053E-3</v>
      </c>
      <c r="AA61" s="18">
        <f>IFERROR('Comex Stat 15 | EXP (SCN124)'!AA60/'Comex Stat 15 | EXP (SCN124)'!$AF60,"")</f>
        <v>1.5668080177155352E-4</v>
      </c>
      <c r="AB61" s="18">
        <f>IFERROR('Comex Stat 15 | EXP (SCN124)'!AB60/'Comex Stat 15 | EXP (SCN124)'!$AF60,"")</f>
        <v>1.3837583366246629E-3</v>
      </c>
      <c r="AC61" s="18">
        <f>IFERROR('Comex Stat 15 | EXP (SCN124)'!AC60/'Comex Stat 15 | EXP (SCN124)'!$AF60,"")</f>
        <v>5.79239350541484E-3</v>
      </c>
      <c r="AD61" s="18">
        <f>IFERROR('Comex Stat 15 | EXP (SCN124)'!AD60/'Comex Stat 15 | EXP (SCN124)'!$AF60,"")</f>
        <v>0.18305264473455443</v>
      </c>
      <c r="AE61" s="18">
        <f>IFERROR('Comex Stat 15 | EXP (SCN124)'!AE60/'Comex Stat 15 | EXP (SCN124)'!$AF60,"")</f>
        <v>0.24870371899773591</v>
      </c>
      <c r="AF61" s="17">
        <f>IFERROR('Comex Stat 15 | EXP (SCN124)'!AF60/'Comex Stat 15 | EXP (SCN124)'!$AF60,"")</f>
        <v>1</v>
      </c>
      <c r="AH61" s="22">
        <v>0</v>
      </c>
      <c r="AJ61" s="33">
        <f t="shared" si="10"/>
        <v>0</v>
      </c>
      <c r="AK61" s="22">
        <f t="shared" si="10"/>
        <v>0</v>
      </c>
      <c r="AL61" s="22">
        <f t="shared" si="10"/>
        <v>0</v>
      </c>
      <c r="AM61" s="22">
        <f t="shared" si="10"/>
        <v>0</v>
      </c>
      <c r="AN61" s="22">
        <f t="shared" si="10"/>
        <v>0</v>
      </c>
      <c r="AO61" s="22">
        <f t="shared" si="10"/>
        <v>0</v>
      </c>
      <c r="AP61" s="22">
        <f t="shared" si="10"/>
        <v>0</v>
      </c>
      <c r="AQ61" s="22">
        <f t="shared" si="10"/>
        <v>0</v>
      </c>
      <c r="AR61" s="22">
        <f t="shared" si="10"/>
        <v>0</v>
      </c>
      <c r="AS61" s="22">
        <f t="shared" si="10"/>
        <v>0</v>
      </c>
      <c r="AT61" s="22">
        <f t="shared" si="10"/>
        <v>0</v>
      </c>
      <c r="AU61" s="22">
        <f t="shared" si="10"/>
        <v>0</v>
      </c>
      <c r="AV61" s="22">
        <f t="shared" si="10"/>
        <v>0</v>
      </c>
      <c r="AW61" s="22">
        <f t="shared" si="10"/>
        <v>0</v>
      </c>
      <c r="AX61" s="22">
        <f t="shared" si="10"/>
        <v>0</v>
      </c>
      <c r="AY61" s="22">
        <f t="shared" si="10"/>
        <v>0</v>
      </c>
      <c r="AZ61" s="22">
        <f t="shared" si="9"/>
        <v>0</v>
      </c>
      <c r="BA61" s="22">
        <f t="shared" si="9"/>
        <v>0</v>
      </c>
      <c r="BB61" s="22">
        <f t="shared" si="9"/>
        <v>0</v>
      </c>
      <c r="BC61" s="22">
        <f t="shared" si="9"/>
        <v>0</v>
      </c>
      <c r="BD61" s="22">
        <f t="shared" si="9"/>
        <v>0</v>
      </c>
      <c r="BE61" s="22">
        <f t="shared" si="9"/>
        <v>0</v>
      </c>
      <c r="BF61" s="22">
        <f t="shared" si="9"/>
        <v>0</v>
      </c>
      <c r="BG61" s="22">
        <f t="shared" si="9"/>
        <v>0</v>
      </c>
      <c r="BH61" s="22">
        <f t="shared" si="9"/>
        <v>0</v>
      </c>
      <c r="BI61" s="22">
        <f t="shared" si="9"/>
        <v>0</v>
      </c>
      <c r="BJ61" s="27">
        <f t="shared" si="3"/>
        <v>0</v>
      </c>
      <c r="BK61" s="27" t="str">
        <f t="shared" si="4"/>
        <v>N</v>
      </c>
    </row>
    <row r="62" spans="2:63" x14ac:dyDescent="0.3">
      <c r="B62" s="2">
        <v>20923</v>
      </c>
      <c r="C62" s="9" t="s">
        <v>87</v>
      </c>
      <c r="D62" s="9">
        <v>59</v>
      </c>
      <c r="E62" s="9" t="str">
        <f t="shared" si="2"/>
        <v>S</v>
      </c>
      <c r="F62" s="18">
        <f>IFERROR('Comex Stat 15 | EXP (SCN124)'!F61/'Comex Stat 15 | EXP (SCN124)'!$AF61,"")</f>
        <v>2.718234080490901E-2</v>
      </c>
      <c r="G62" s="18">
        <f>IFERROR('Comex Stat 15 | EXP (SCN124)'!G61/'Comex Stat 15 | EXP (SCN124)'!$AF61,"")</f>
        <v>2.8563578164100063E-3</v>
      </c>
      <c r="H62" s="18">
        <f>IFERROR('Comex Stat 15 | EXP (SCN124)'!H61/'Comex Stat 15 | EXP (SCN124)'!$AF61,"")</f>
        <v>3.4614514918948284E-5</v>
      </c>
      <c r="I62" s="18">
        <f>IFERROR('Comex Stat 15 | EXP (SCN124)'!I61/'Comex Stat 15 | EXP (SCN124)'!$AF61,"")</f>
        <v>2.1431538123122683E-3</v>
      </c>
      <c r="J62" s="18">
        <f>IFERROR('Comex Stat 15 | EXP (SCN124)'!J61/'Comex Stat 15 | EXP (SCN124)'!$AF61,"")</f>
        <v>1.225601338536273E-3</v>
      </c>
      <c r="K62" s="18">
        <f>IFERROR('Comex Stat 15 | EXP (SCN124)'!K61/'Comex Stat 15 | EXP (SCN124)'!$AF61,"")</f>
        <v>0.32891823102170559</v>
      </c>
      <c r="L62" s="18">
        <f>IFERROR('Comex Stat 15 | EXP (SCN124)'!L61/'Comex Stat 15 | EXP (SCN124)'!$AF61,"")</f>
        <v>4.1958970606440021E-2</v>
      </c>
      <c r="M62" s="18">
        <f>IFERROR('Comex Stat 15 | EXP (SCN124)'!M61/'Comex Stat 15 | EXP (SCN124)'!$AF61,"")</f>
        <v>0.17909668694762004</v>
      </c>
      <c r="N62" s="18">
        <f>IFERROR('Comex Stat 15 | EXP (SCN124)'!N61/'Comex Stat 15 | EXP (SCN124)'!$AF61,"")</f>
        <v>1.2825679825194114E-2</v>
      </c>
      <c r="O62" s="18">
        <f>IFERROR('Comex Stat 15 | EXP (SCN124)'!O61/'Comex Stat 15 | EXP (SCN124)'!$AF61,"")</f>
        <v>5.6339934706755031E-2</v>
      </c>
      <c r="P62" s="18">
        <f>IFERROR('Comex Stat 15 | EXP (SCN124)'!P61/'Comex Stat 15 | EXP (SCN124)'!$AF61,"")</f>
        <v>3.8521946913894344E-2</v>
      </c>
      <c r="Q62" s="18">
        <f>IFERROR('Comex Stat 15 | EXP (SCN124)'!Q61/'Comex Stat 15 | EXP (SCN124)'!$AF61,"")</f>
        <v>1.7246594321468509E-2</v>
      </c>
      <c r="R62" s="18">
        <f>IFERROR('Comex Stat 15 | EXP (SCN124)'!R61/'Comex Stat 15 | EXP (SCN124)'!$AF61,"")</f>
        <v>3.2601798166790166E-2</v>
      </c>
      <c r="S62" s="18">
        <f>IFERROR('Comex Stat 15 | EXP (SCN124)'!S61/'Comex Stat 15 | EXP (SCN124)'!$AF61,"")</f>
        <v>0.12909111149867217</v>
      </c>
      <c r="T62" s="18">
        <f>IFERROR('Comex Stat 15 | EXP (SCN124)'!T61/'Comex Stat 15 | EXP (SCN124)'!$AF61,"")</f>
        <v>1.868263029972882E-2</v>
      </c>
      <c r="U62" s="18">
        <f>IFERROR('Comex Stat 15 | EXP (SCN124)'!U61/'Comex Stat 15 | EXP (SCN124)'!$AF61,"")</f>
        <v>1.2303963908697623E-2</v>
      </c>
      <c r="V62" s="18">
        <f>IFERROR('Comex Stat 15 | EXP (SCN124)'!V61/'Comex Stat 15 | EXP (SCN124)'!$AF61,"")</f>
        <v>1.5240637928147286E-3</v>
      </c>
      <c r="W62" s="18">
        <f>IFERROR('Comex Stat 15 | EXP (SCN124)'!W61/'Comex Stat 15 | EXP (SCN124)'!$AF61,"")</f>
        <v>1.456146198707486E-3</v>
      </c>
      <c r="X62" s="18">
        <f>IFERROR('Comex Stat 15 | EXP (SCN124)'!X61/'Comex Stat 15 | EXP (SCN124)'!$AF61,"")</f>
        <v>3.6071132126263257E-3</v>
      </c>
      <c r="Y62" s="18">
        <f>IFERROR('Comex Stat 15 | EXP (SCN124)'!Y61/'Comex Stat 15 | EXP (SCN124)'!$AF61,"")</f>
        <v>2.1149210022516429E-6</v>
      </c>
      <c r="Z62" s="18">
        <f>IFERROR('Comex Stat 15 | EXP (SCN124)'!Z61/'Comex Stat 15 | EXP (SCN124)'!$AF61,"")</f>
        <v>2.8648405890762428E-5</v>
      </c>
      <c r="AA62" s="18">
        <f>IFERROR('Comex Stat 15 | EXP (SCN124)'!AA61/'Comex Stat 15 | EXP (SCN124)'!$AF61,"")</f>
        <v>3.3250437049810432E-4</v>
      </c>
      <c r="AB62" s="18">
        <f>IFERROR('Comex Stat 15 | EXP (SCN124)'!AB61/'Comex Stat 15 | EXP (SCN124)'!$AF61,"")</f>
        <v>2.2094274940247477E-3</v>
      </c>
      <c r="AC62" s="18">
        <f>IFERROR('Comex Stat 15 | EXP (SCN124)'!AC61/'Comex Stat 15 | EXP (SCN124)'!$AF61,"")</f>
        <v>5.8994843988834844E-3</v>
      </c>
      <c r="AD62" s="18">
        <f>IFERROR('Comex Stat 15 | EXP (SCN124)'!AD61/'Comex Stat 15 | EXP (SCN124)'!$AF61,"")</f>
        <v>1.697401886967613E-2</v>
      </c>
      <c r="AE62" s="18">
        <f>IFERROR('Comex Stat 15 | EXP (SCN124)'!AE61/'Comex Stat 15 | EXP (SCN124)'!$AF61,"")</f>
        <v>6.6936861831823027E-2</v>
      </c>
      <c r="AF62" s="17">
        <f>IFERROR('Comex Stat 15 | EXP (SCN124)'!AF61/'Comex Stat 15 | EXP (SCN124)'!$AF61,"")</f>
        <v>1</v>
      </c>
      <c r="AH62" s="22">
        <v>0</v>
      </c>
      <c r="AJ62" s="33">
        <f t="shared" si="10"/>
        <v>0</v>
      </c>
      <c r="AK62" s="22">
        <f t="shared" si="10"/>
        <v>0</v>
      </c>
      <c r="AL62" s="22">
        <f t="shared" si="10"/>
        <v>0</v>
      </c>
      <c r="AM62" s="22">
        <f t="shared" si="10"/>
        <v>0</v>
      </c>
      <c r="AN62" s="22">
        <f t="shared" si="10"/>
        <v>0</v>
      </c>
      <c r="AO62" s="22">
        <f t="shared" si="10"/>
        <v>0</v>
      </c>
      <c r="AP62" s="22">
        <f t="shared" si="10"/>
        <v>0</v>
      </c>
      <c r="AQ62" s="22">
        <f t="shared" si="10"/>
        <v>0</v>
      </c>
      <c r="AR62" s="22">
        <f t="shared" si="10"/>
        <v>0</v>
      </c>
      <c r="AS62" s="22">
        <f t="shared" si="10"/>
        <v>0</v>
      </c>
      <c r="AT62" s="22">
        <f t="shared" si="10"/>
        <v>0</v>
      </c>
      <c r="AU62" s="22">
        <f t="shared" si="10"/>
        <v>0</v>
      </c>
      <c r="AV62" s="22">
        <f t="shared" si="10"/>
        <v>0</v>
      </c>
      <c r="AW62" s="22">
        <f t="shared" si="10"/>
        <v>0</v>
      </c>
      <c r="AX62" s="22">
        <f t="shared" si="10"/>
        <v>0</v>
      </c>
      <c r="AY62" s="22">
        <f t="shared" si="10"/>
        <v>0</v>
      </c>
      <c r="AZ62" s="22">
        <f t="shared" si="9"/>
        <v>0</v>
      </c>
      <c r="BA62" s="22">
        <f t="shared" si="9"/>
        <v>0</v>
      </c>
      <c r="BB62" s="22">
        <f t="shared" si="9"/>
        <v>0</v>
      </c>
      <c r="BC62" s="22">
        <f t="shared" si="9"/>
        <v>0</v>
      </c>
      <c r="BD62" s="22">
        <f t="shared" si="9"/>
        <v>0</v>
      </c>
      <c r="BE62" s="22">
        <f t="shared" si="9"/>
        <v>0</v>
      </c>
      <c r="BF62" s="22">
        <f t="shared" si="9"/>
        <v>0</v>
      </c>
      <c r="BG62" s="22">
        <f t="shared" si="9"/>
        <v>0</v>
      </c>
      <c r="BH62" s="22">
        <f t="shared" si="9"/>
        <v>0</v>
      </c>
      <c r="BI62" s="22">
        <f t="shared" si="9"/>
        <v>0</v>
      </c>
      <c r="BJ62" s="27">
        <f t="shared" si="3"/>
        <v>0</v>
      </c>
      <c r="BK62" s="27" t="str">
        <f t="shared" si="4"/>
        <v>N</v>
      </c>
    </row>
    <row r="63" spans="2:63" x14ac:dyDescent="0.3">
      <c r="B63" s="2">
        <v>20931</v>
      </c>
      <c r="C63" s="9" t="s">
        <v>88</v>
      </c>
      <c r="D63" s="9">
        <v>60</v>
      </c>
      <c r="E63" s="9" t="str">
        <f t="shared" si="2"/>
        <v>S</v>
      </c>
      <c r="F63" s="18">
        <f>IFERROR('Comex Stat 15 | EXP (SCN124)'!F62/'Comex Stat 15 | EXP (SCN124)'!$AF62,"")</f>
        <v>1.3646842748558598E-2</v>
      </c>
      <c r="G63" s="18">
        <f>IFERROR('Comex Stat 15 | EXP (SCN124)'!G62/'Comex Stat 15 | EXP (SCN124)'!$AF62,"")</f>
        <v>8.6290166037580079E-2</v>
      </c>
      <c r="H63" s="18">
        <f>IFERROR('Comex Stat 15 | EXP (SCN124)'!H62/'Comex Stat 15 | EXP (SCN124)'!$AF62,"")</f>
        <v>3.5276905348021383E-3</v>
      </c>
      <c r="I63" s="18">
        <f>IFERROR('Comex Stat 15 | EXP (SCN124)'!I62/'Comex Stat 15 | EXP (SCN124)'!$AF62,"")</f>
        <v>4.752830126098697E-3</v>
      </c>
      <c r="J63" s="18">
        <f>IFERROR('Comex Stat 15 | EXP (SCN124)'!J62/'Comex Stat 15 | EXP (SCN124)'!$AF62,"")</f>
        <v>1.4574413315848491E-2</v>
      </c>
      <c r="K63" s="18">
        <f>IFERROR('Comex Stat 15 | EXP (SCN124)'!K62/'Comex Stat 15 | EXP (SCN124)'!$AF62,"")</f>
        <v>0.19735688100064949</v>
      </c>
      <c r="L63" s="18">
        <f>IFERROR('Comex Stat 15 | EXP (SCN124)'!L62/'Comex Stat 15 | EXP (SCN124)'!$AF62,"")</f>
        <v>3.1699763936630321E-2</v>
      </c>
      <c r="M63" s="18">
        <f>IFERROR('Comex Stat 15 | EXP (SCN124)'!M62/'Comex Stat 15 | EXP (SCN124)'!$AF62,"")</f>
        <v>3.6098760661072489E-2</v>
      </c>
      <c r="N63" s="18">
        <f>IFERROR('Comex Stat 15 | EXP (SCN124)'!N62/'Comex Stat 15 | EXP (SCN124)'!$AF62,"")</f>
        <v>8.5487816804709141E-2</v>
      </c>
      <c r="O63" s="18">
        <f>IFERROR('Comex Stat 15 | EXP (SCN124)'!O62/'Comex Stat 15 | EXP (SCN124)'!$AF62,"")</f>
        <v>0.10562171532379562</v>
      </c>
      <c r="P63" s="18">
        <f>IFERROR('Comex Stat 15 | EXP (SCN124)'!P62/'Comex Stat 15 | EXP (SCN124)'!$AF62,"")</f>
        <v>7.8498315440812774E-2</v>
      </c>
      <c r="Q63" s="18">
        <f>IFERROR('Comex Stat 15 | EXP (SCN124)'!Q62/'Comex Stat 15 | EXP (SCN124)'!$AF62,"")</f>
        <v>1.1749003673996951E-2</v>
      </c>
      <c r="R63" s="18">
        <f>IFERROR('Comex Stat 15 | EXP (SCN124)'!R62/'Comex Stat 15 | EXP (SCN124)'!$AF62,"")</f>
        <v>6.0360152667933625E-2</v>
      </c>
      <c r="S63" s="18">
        <f>IFERROR('Comex Stat 15 | EXP (SCN124)'!S62/'Comex Stat 15 | EXP (SCN124)'!$AF62,"")</f>
        <v>3.0901925313562256E-2</v>
      </c>
      <c r="T63" s="18">
        <f>IFERROR('Comex Stat 15 | EXP (SCN124)'!T62/'Comex Stat 15 | EXP (SCN124)'!$AF62,"")</f>
        <v>5.8490209292424634E-2</v>
      </c>
      <c r="U63" s="18">
        <f>IFERROR('Comex Stat 15 | EXP (SCN124)'!U62/'Comex Stat 15 | EXP (SCN124)'!$AF62,"")</f>
        <v>8.352785590460144E-3</v>
      </c>
      <c r="V63" s="18">
        <f>IFERROR('Comex Stat 15 | EXP (SCN124)'!V62/'Comex Stat 15 | EXP (SCN124)'!$AF62,"")</f>
        <v>1.9786855546317986E-2</v>
      </c>
      <c r="W63" s="18">
        <f>IFERROR('Comex Stat 15 | EXP (SCN124)'!W62/'Comex Stat 15 | EXP (SCN124)'!$AF62,"")</f>
        <v>2.6804702516638646E-3</v>
      </c>
      <c r="X63" s="18">
        <f>IFERROR('Comex Stat 15 | EXP (SCN124)'!X62/'Comex Stat 15 | EXP (SCN124)'!$AF62,"")</f>
        <v>8.2249772886542494E-3</v>
      </c>
      <c r="Y63" s="18">
        <f>IFERROR('Comex Stat 15 | EXP (SCN124)'!Y62/'Comex Stat 15 | EXP (SCN124)'!$AF62,"")</f>
        <v>3.0589375239286374E-5</v>
      </c>
      <c r="Z63" s="18">
        <f>IFERROR('Comex Stat 15 | EXP (SCN124)'!Z62/'Comex Stat 15 | EXP (SCN124)'!$AF62,"")</f>
        <v>1.7358565586513908E-3</v>
      </c>
      <c r="AA63" s="18">
        <f>IFERROR('Comex Stat 15 | EXP (SCN124)'!AA62/'Comex Stat 15 | EXP (SCN124)'!$AF62,"")</f>
        <v>1.1968184990559711E-3</v>
      </c>
      <c r="AB63" s="18">
        <f>IFERROR('Comex Stat 15 | EXP (SCN124)'!AB62/'Comex Stat 15 | EXP (SCN124)'!$AF62,"")</f>
        <v>8.4731358123745753E-3</v>
      </c>
      <c r="AC63" s="18">
        <f>IFERROR('Comex Stat 15 | EXP (SCN124)'!AC62/'Comex Stat 15 | EXP (SCN124)'!$AF62,"")</f>
        <v>6.0151461979988498E-3</v>
      </c>
      <c r="AD63" s="18">
        <f>IFERROR('Comex Stat 15 | EXP (SCN124)'!AD62/'Comex Stat 15 | EXP (SCN124)'!$AF62,"")</f>
        <v>3.956067387293398E-2</v>
      </c>
      <c r="AE63" s="18">
        <f>IFERROR('Comex Stat 15 | EXP (SCN124)'!AE62/'Comex Stat 15 | EXP (SCN124)'!$AF62,"")</f>
        <v>8.4886204128174408E-2</v>
      </c>
      <c r="AF63" s="17">
        <f>IFERROR('Comex Stat 15 | EXP (SCN124)'!AF62/'Comex Stat 15 | EXP (SCN124)'!$AF62,"")</f>
        <v>1</v>
      </c>
      <c r="AH63" s="22">
        <v>0</v>
      </c>
      <c r="AJ63" s="33">
        <f t="shared" si="10"/>
        <v>0</v>
      </c>
      <c r="AK63" s="22">
        <f t="shared" si="10"/>
        <v>0</v>
      </c>
      <c r="AL63" s="22">
        <f t="shared" si="10"/>
        <v>0</v>
      </c>
      <c r="AM63" s="22">
        <f t="shared" si="10"/>
        <v>0</v>
      </c>
      <c r="AN63" s="22">
        <f t="shared" si="10"/>
        <v>0</v>
      </c>
      <c r="AO63" s="22">
        <f t="shared" si="10"/>
        <v>0</v>
      </c>
      <c r="AP63" s="22">
        <f t="shared" si="10"/>
        <v>0</v>
      </c>
      <c r="AQ63" s="22">
        <f t="shared" si="10"/>
        <v>0</v>
      </c>
      <c r="AR63" s="22">
        <f t="shared" si="10"/>
        <v>0</v>
      </c>
      <c r="AS63" s="22">
        <f t="shared" si="10"/>
        <v>0</v>
      </c>
      <c r="AT63" s="22">
        <f t="shared" si="10"/>
        <v>0</v>
      </c>
      <c r="AU63" s="22">
        <f t="shared" si="10"/>
        <v>0</v>
      </c>
      <c r="AV63" s="22">
        <f t="shared" si="10"/>
        <v>0</v>
      </c>
      <c r="AW63" s="22">
        <f t="shared" si="10"/>
        <v>0</v>
      </c>
      <c r="AX63" s="22">
        <f t="shared" si="10"/>
        <v>0</v>
      </c>
      <c r="AY63" s="22">
        <f t="shared" si="10"/>
        <v>0</v>
      </c>
      <c r="AZ63" s="22">
        <f t="shared" si="9"/>
        <v>0</v>
      </c>
      <c r="BA63" s="22">
        <f t="shared" si="9"/>
        <v>0</v>
      </c>
      <c r="BB63" s="22">
        <f t="shared" si="9"/>
        <v>0</v>
      </c>
      <c r="BC63" s="22">
        <f t="shared" si="9"/>
        <v>0</v>
      </c>
      <c r="BD63" s="22">
        <f t="shared" si="9"/>
        <v>0</v>
      </c>
      <c r="BE63" s="22">
        <f t="shared" si="9"/>
        <v>0</v>
      </c>
      <c r="BF63" s="22">
        <f t="shared" si="9"/>
        <v>0</v>
      </c>
      <c r="BG63" s="22">
        <f t="shared" si="9"/>
        <v>0</v>
      </c>
      <c r="BH63" s="22">
        <f t="shared" si="9"/>
        <v>0</v>
      </c>
      <c r="BI63" s="22">
        <f t="shared" si="9"/>
        <v>0</v>
      </c>
      <c r="BJ63" s="27">
        <f t="shared" si="3"/>
        <v>0</v>
      </c>
      <c r="BK63" s="27" t="str">
        <f t="shared" si="4"/>
        <v>N</v>
      </c>
    </row>
    <row r="64" spans="2:63" x14ac:dyDescent="0.3">
      <c r="B64" s="2">
        <v>21001</v>
      </c>
      <c r="C64" s="9" t="s">
        <v>89</v>
      </c>
      <c r="D64" s="9">
        <v>61</v>
      </c>
      <c r="E64" s="9" t="str">
        <f t="shared" si="2"/>
        <v>S</v>
      </c>
      <c r="F64" s="18">
        <f>IFERROR('Comex Stat 15 | EXP (SCN124)'!F63/'Comex Stat 15 | EXP (SCN124)'!$AF63,"")</f>
        <v>0.15458529831089046</v>
      </c>
      <c r="G64" s="18">
        <f>IFERROR('Comex Stat 15 | EXP (SCN124)'!G63/'Comex Stat 15 | EXP (SCN124)'!$AF63,"")</f>
        <v>1.0968190882766111E-2</v>
      </c>
      <c r="H64" s="18">
        <f>IFERROR('Comex Stat 15 | EXP (SCN124)'!H63/'Comex Stat 15 | EXP (SCN124)'!$AF63,"")</f>
        <v>1.0276955950523031E-3</v>
      </c>
      <c r="I64" s="18">
        <f>IFERROR('Comex Stat 15 | EXP (SCN124)'!I63/'Comex Stat 15 | EXP (SCN124)'!$AF63,"")</f>
        <v>9.9384869502866582E-3</v>
      </c>
      <c r="J64" s="18">
        <f>IFERROR('Comex Stat 15 | EXP (SCN124)'!J63/'Comex Stat 15 | EXP (SCN124)'!$AF63,"")</f>
        <v>8.7608284919591349E-3</v>
      </c>
      <c r="K64" s="18">
        <f>IFERROR('Comex Stat 15 | EXP (SCN124)'!K63/'Comex Stat 15 | EXP (SCN124)'!$AF63,"")</f>
        <v>0.1130600726711609</v>
      </c>
      <c r="L64" s="18">
        <f>IFERROR('Comex Stat 15 | EXP (SCN124)'!L63/'Comex Stat 15 | EXP (SCN124)'!$AF63,"")</f>
        <v>1.5144791514435421E-2</v>
      </c>
      <c r="M64" s="18">
        <f>IFERROR('Comex Stat 15 | EXP (SCN124)'!M63/'Comex Stat 15 | EXP (SCN124)'!$AF63,"")</f>
        <v>1.547827905762425E-2</v>
      </c>
      <c r="N64" s="18">
        <f>IFERROR('Comex Stat 15 | EXP (SCN124)'!N63/'Comex Stat 15 | EXP (SCN124)'!$AF63,"")</f>
        <v>8.1335250843193943E-2</v>
      </c>
      <c r="O64" s="18">
        <f>IFERROR('Comex Stat 15 | EXP (SCN124)'!O63/'Comex Stat 15 | EXP (SCN124)'!$AF63,"")</f>
        <v>4.2661841093214178E-2</v>
      </c>
      <c r="P64" s="18">
        <f>IFERROR('Comex Stat 15 | EXP (SCN124)'!P63/'Comex Stat 15 | EXP (SCN124)'!$AF63,"")</f>
        <v>5.2678111544727693E-2</v>
      </c>
      <c r="Q64" s="18">
        <f>IFERROR('Comex Stat 15 | EXP (SCN124)'!Q63/'Comex Stat 15 | EXP (SCN124)'!$AF63,"")</f>
        <v>2.6021658185394692E-2</v>
      </c>
      <c r="R64" s="18">
        <f>IFERROR('Comex Stat 15 | EXP (SCN124)'!R63/'Comex Stat 15 | EXP (SCN124)'!$AF63,"")</f>
        <v>2.1045280123425741E-2</v>
      </c>
      <c r="S64" s="18">
        <f>IFERROR('Comex Stat 15 | EXP (SCN124)'!S63/'Comex Stat 15 | EXP (SCN124)'!$AF63,"")</f>
        <v>9.0102689518593727E-3</v>
      </c>
      <c r="T64" s="18">
        <f>IFERROR('Comex Stat 15 | EXP (SCN124)'!T63/'Comex Stat 15 | EXP (SCN124)'!$AF63,"")</f>
        <v>6.4394647063997001E-2</v>
      </c>
      <c r="U64" s="18">
        <f>IFERROR('Comex Stat 15 | EXP (SCN124)'!U63/'Comex Stat 15 | EXP (SCN124)'!$AF63,"")</f>
        <v>6.442735213004076E-3</v>
      </c>
      <c r="V64" s="18">
        <f>IFERROR('Comex Stat 15 | EXP (SCN124)'!V63/'Comex Stat 15 | EXP (SCN124)'!$AF63,"")</f>
        <v>1.594636421984271E-4</v>
      </c>
      <c r="W64" s="18">
        <f>IFERROR('Comex Stat 15 | EXP (SCN124)'!W63/'Comex Stat 15 | EXP (SCN124)'!$AF63,"")</f>
        <v>7.2766033646436888E-5</v>
      </c>
      <c r="X64" s="18">
        <f>IFERROR('Comex Stat 15 | EXP (SCN124)'!X63/'Comex Stat 15 | EXP (SCN124)'!$AF63,"")</f>
        <v>3.9126014134159663E-3</v>
      </c>
      <c r="Y64" s="18">
        <f>IFERROR('Comex Stat 15 | EXP (SCN124)'!Y63/'Comex Stat 15 | EXP (SCN124)'!$AF63,"")</f>
        <v>0</v>
      </c>
      <c r="Z64" s="18">
        <f>IFERROR('Comex Stat 15 | EXP (SCN124)'!Z63/'Comex Stat 15 | EXP (SCN124)'!$AF63,"")</f>
        <v>3.866413403688702E-4</v>
      </c>
      <c r="AA64" s="18">
        <f>IFERROR('Comex Stat 15 | EXP (SCN124)'!AA63/'Comex Stat 15 | EXP (SCN124)'!$AF63,"")</f>
        <v>4.5135751947914194E-4</v>
      </c>
      <c r="AB64" s="18">
        <f>IFERROR('Comex Stat 15 | EXP (SCN124)'!AB63/'Comex Stat 15 | EXP (SCN124)'!$AF63,"")</f>
        <v>4.5109849121486405E-2</v>
      </c>
      <c r="AC64" s="18">
        <f>IFERROR('Comex Stat 15 | EXP (SCN124)'!AC63/'Comex Stat 15 | EXP (SCN124)'!$AF63,"")</f>
        <v>1.3382466794588234E-3</v>
      </c>
      <c r="AD64" s="18">
        <f>IFERROR('Comex Stat 15 | EXP (SCN124)'!AD63/'Comex Stat 15 | EXP (SCN124)'!$AF63,"")</f>
        <v>0.20332293929063561</v>
      </c>
      <c r="AE64" s="18">
        <f>IFERROR('Comex Stat 15 | EXP (SCN124)'!AE63/'Comex Stat 15 | EXP (SCN124)'!$AF63,"")</f>
        <v>0.11269269846631838</v>
      </c>
      <c r="AF64" s="17">
        <f>IFERROR('Comex Stat 15 | EXP (SCN124)'!AF63/'Comex Stat 15 | EXP (SCN124)'!$AF63,"")</f>
        <v>1</v>
      </c>
      <c r="AH64" s="22">
        <v>0</v>
      </c>
      <c r="AJ64" s="33">
        <f t="shared" si="10"/>
        <v>0</v>
      </c>
      <c r="AK64" s="22">
        <f t="shared" si="10"/>
        <v>0</v>
      </c>
      <c r="AL64" s="22">
        <f t="shared" si="10"/>
        <v>0</v>
      </c>
      <c r="AM64" s="22">
        <f t="shared" si="10"/>
        <v>0</v>
      </c>
      <c r="AN64" s="22">
        <f t="shared" si="10"/>
        <v>0</v>
      </c>
      <c r="AO64" s="22">
        <f t="shared" si="10"/>
        <v>0</v>
      </c>
      <c r="AP64" s="22">
        <f t="shared" si="10"/>
        <v>0</v>
      </c>
      <c r="AQ64" s="22">
        <f t="shared" si="10"/>
        <v>0</v>
      </c>
      <c r="AR64" s="22">
        <f t="shared" si="10"/>
        <v>0</v>
      </c>
      <c r="AS64" s="22">
        <f t="shared" si="10"/>
        <v>0</v>
      </c>
      <c r="AT64" s="22">
        <f t="shared" si="10"/>
        <v>0</v>
      </c>
      <c r="AU64" s="22">
        <f t="shared" si="10"/>
        <v>0</v>
      </c>
      <c r="AV64" s="22">
        <f t="shared" si="10"/>
        <v>0</v>
      </c>
      <c r="AW64" s="22">
        <f t="shared" si="10"/>
        <v>0</v>
      </c>
      <c r="AX64" s="22">
        <f t="shared" si="10"/>
        <v>0</v>
      </c>
      <c r="AY64" s="22">
        <f t="shared" si="10"/>
        <v>0</v>
      </c>
      <c r="AZ64" s="22">
        <f t="shared" si="9"/>
        <v>0</v>
      </c>
      <c r="BA64" s="22">
        <f t="shared" si="9"/>
        <v>0</v>
      </c>
      <c r="BB64" s="22">
        <f t="shared" si="9"/>
        <v>0</v>
      </c>
      <c r="BC64" s="22">
        <f t="shared" si="9"/>
        <v>0</v>
      </c>
      <c r="BD64" s="22">
        <f t="shared" si="9"/>
        <v>0</v>
      </c>
      <c r="BE64" s="22">
        <f t="shared" si="9"/>
        <v>0</v>
      </c>
      <c r="BF64" s="22">
        <f t="shared" si="9"/>
        <v>0</v>
      </c>
      <c r="BG64" s="22">
        <f t="shared" si="9"/>
        <v>0</v>
      </c>
      <c r="BH64" s="22">
        <f t="shared" si="9"/>
        <v>0</v>
      </c>
      <c r="BI64" s="22">
        <f t="shared" si="9"/>
        <v>0</v>
      </c>
      <c r="BJ64" s="27">
        <f t="shared" si="3"/>
        <v>0</v>
      </c>
      <c r="BK64" s="27" t="str">
        <f t="shared" si="4"/>
        <v>N</v>
      </c>
    </row>
    <row r="65" spans="2:63" x14ac:dyDescent="0.3">
      <c r="B65" s="2">
        <v>22001</v>
      </c>
      <c r="C65" s="9" t="s">
        <v>90</v>
      </c>
      <c r="D65" s="9">
        <v>62</v>
      </c>
      <c r="E65" s="9" t="str">
        <f t="shared" si="2"/>
        <v>S</v>
      </c>
      <c r="F65" s="18">
        <f>IFERROR('Comex Stat 15 | EXP (SCN124)'!F64/'Comex Stat 15 | EXP (SCN124)'!$AF64,"")</f>
        <v>0.19720360620534813</v>
      </c>
      <c r="G65" s="18">
        <f>IFERROR('Comex Stat 15 | EXP (SCN124)'!G64/'Comex Stat 15 | EXP (SCN124)'!$AF64,"")</f>
        <v>1.0174988469777199E-2</v>
      </c>
      <c r="H65" s="18">
        <f>IFERROR('Comex Stat 15 | EXP (SCN124)'!H64/'Comex Stat 15 | EXP (SCN124)'!$AF64,"")</f>
        <v>6.927345986741031E-4</v>
      </c>
      <c r="I65" s="18">
        <f>IFERROR('Comex Stat 15 | EXP (SCN124)'!I64/'Comex Stat 15 | EXP (SCN124)'!$AF64,"")</f>
        <v>1.0994829768461748E-2</v>
      </c>
      <c r="J65" s="18">
        <f>IFERROR('Comex Stat 15 | EXP (SCN124)'!J64/'Comex Stat 15 | EXP (SCN124)'!$AF64,"")</f>
        <v>7.7395069761901324E-3</v>
      </c>
      <c r="K65" s="18">
        <f>IFERROR('Comex Stat 15 | EXP (SCN124)'!K64/'Comex Stat 15 | EXP (SCN124)'!$AF64,"")</f>
        <v>0.25314529249840301</v>
      </c>
      <c r="L65" s="18">
        <f>IFERROR('Comex Stat 15 | EXP (SCN124)'!L64/'Comex Stat 15 | EXP (SCN124)'!$AF64,"")</f>
        <v>1.9041091477247883E-2</v>
      </c>
      <c r="M65" s="18">
        <f>IFERROR('Comex Stat 15 | EXP (SCN124)'!M64/'Comex Stat 15 | EXP (SCN124)'!$AF64,"")</f>
        <v>3.1116989071025083E-2</v>
      </c>
      <c r="N65" s="18">
        <f>IFERROR('Comex Stat 15 | EXP (SCN124)'!N64/'Comex Stat 15 | EXP (SCN124)'!$AF64,"")</f>
        <v>3.2895558486840483E-2</v>
      </c>
      <c r="O65" s="18">
        <f>IFERROR('Comex Stat 15 | EXP (SCN124)'!O64/'Comex Stat 15 | EXP (SCN124)'!$AF64,"")</f>
        <v>4.2632322906528741E-2</v>
      </c>
      <c r="P65" s="18">
        <f>IFERROR('Comex Stat 15 | EXP (SCN124)'!P64/'Comex Stat 15 | EXP (SCN124)'!$AF64,"")</f>
        <v>8.9973250048496364E-2</v>
      </c>
      <c r="Q65" s="18">
        <f>IFERROR('Comex Stat 15 | EXP (SCN124)'!Q64/'Comex Stat 15 | EXP (SCN124)'!$AF64,"")</f>
        <v>1.13012137661745E-2</v>
      </c>
      <c r="R65" s="18">
        <f>IFERROR('Comex Stat 15 | EXP (SCN124)'!R64/'Comex Stat 15 | EXP (SCN124)'!$AF64,"")</f>
        <v>2.685781993657755E-2</v>
      </c>
      <c r="S65" s="18">
        <f>IFERROR('Comex Stat 15 | EXP (SCN124)'!S64/'Comex Stat 15 | EXP (SCN124)'!$AF64,"")</f>
        <v>1.2369092820662149E-2</v>
      </c>
      <c r="T65" s="18">
        <f>IFERROR('Comex Stat 15 | EXP (SCN124)'!T64/'Comex Stat 15 | EXP (SCN124)'!$AF64,"")</f>
        <v>7.4510483254525195E-2</v>
      </c>
      <c r="U65" s="18">
        <f>IFERROR('Comex Stat 15 | EXP (SCN124)'!U64/'Comex Stat 15 | EXP (SCN124)'!$AF64,"")</f>
        <v>7.1537199302358807E-3</v>
      </c>
      <c r="V65" s="18">
        <f>IFERROR('Comex Stat 15 | EXP (SCN124)'!V64/'Comex Stat 15 | EXP (SCN124)'!$AF64,"")</f>
        <v>1.9806766937763036E-3</v>
      </c>
      <c r="W65" s="18">
        <f>IFERROR('Comex Stat 15 | EXP (SCN124)'!W64/'Comex Stat 15 | EXP (SCN124)'!$AF64,"")</f>
        <v>1.5575392407228069E-3</v>
      </c>
      <c r="X65" s="18">
        <f>IFERROR('Comex Stat 15 | EXP (SCN124)'!X64/'Comex Stat 15 | EXP (SCN124)'!$AF64,"")</f>
        <v>3.391411228130357E-3</v>
      </c>
      <c r="Y65" s="18">
        <f>IFERROR('Comex Stat 15 | EXP (SCN124)'!Y64/'Comex Stat 15 | EXP (SCN124)'!$AF64,"")</f>
        <v>1.2119596654099037E-4</v>
      </c>
      <c r="Z65" s="18">
        <f>IFERROR('Comex Stat 15 | EXP (SCN124)'!Z64/'Comex Stat 15 | EXP (SCN124)'!$AF64,"")</f>
        <v>1.265421878205418E-3</v>
      </c>
      <c r="AA65" s="18">
        <f>IFERROR('Comex Stat 15 | EXP (SCN124)'!AA64/'Comex Stat 15 | EXP (SCN124)'!$AF64,"")</f>
        <v>1.586850423628484E-3</v>
      </c>
      <c r="AB65" s="18">
        <f>IFERROR('Comex Stat 15 | EXP (SCN124)'!AB64/'Comex Stat 15 | EXP (SCN124)'!$AF64,"")</f>
        <v>1.1122183157846303E-2</v>
      </c>
      <c r="AC65" s="18">
        <f>IFERROR('Comex Stat 15 | EXP (SCN124)'!AC64/'Comex Stat 15 | EXP (SCN124)'!$AF64,"")</f>
        <v>2.2135949139059376E-3</v>
      </c>
      <c r="AD65" s="18">
        <f>IFERROR('Comex Stat 15 | EXP (SCN124)'!AD64/'Comex Stat 15 | EXP (SCN124)'!$AF64,"")</f>
        <v>6.4202319666298857E-2</v>
      </c>
      <c r="AE65" s="18">
        <f>IFERROR('Comex Stat 15 | EXP (SCN124)'!AE64/'Comex Stat 15 | EXP (SCN124)'!$AF64,"")</f>
        <v>8.4756306615776392E-2</v>
      </c>
      <c r="AF65" s="17">
        <f>IFERROR('Comex Stat 15 | EXP (SCN124)'!AF64/'Comex Stat 15 | EXP (SCN124)'!$AF64,"")</f>
        <v>1</v>
      </c>
      <c r="AH65" s="22">
        <v>0</v>
      </c>
      <c r="AJ65" s="33">
        <f t="shared" si="10"/>
        <v>0</v>
      </c>
      <c r="AK65" s="22">
        <f t="shared" si="10"/>
        <v>0</v>
      </c>
      <c r="AL65" s="22">
        <f t="shared" si="10"/>
        <v>0</v>
      </c>
      <c r="AM65" s="22">
        <f t="shared" si="10"/>
        <v>0</v>
      </c>
      <c r="AN65" s="22">
        <f t="shared" si="10"/>
        <v>0</v>
      </c>
      <c r="AO65" s="22">
        <f t="shared" si="10"/>
        <v>0</v>
      </c>
      <c r="AP65" s="22">
        <f t="shared" si="10"/>
        <v>0</v>
      </c>
      <c r="AQ65" s="22">
        <f t="shared" si="10"/>
        <v>0</v>
      </c>
      <c r="AR65" s="22">
        <f t="shared" si="10"/>
        <v>0</v>
      </c>
      <c r="AS65" s="22">
        <f t="shared" si="10"/>
        <v>0</v>
      </c>
      <c r="AT65" s="22">
        <f t="shared" si="10"/>
        <v>0</v>
      </c>
      <c r="AU65" s="22">
        <f t="shared" si="10"/>
        <v>0</v>
      </c>
      <c r="AV65" s="22">
        <f t="shared" si="10"/>
        <v>0</v>
      </c>
      <c r="AW65" s="22">
        <f t="shared" si="10"/>
        <v>0</v>
      </c>
      <c r="AX65" s="22">
        <f t="shared" si="10"/>
        <v>0</v>
      </c>
      <c r="AY65" s="22">
        <f t="shared" si="10"/>
        <v>0</v>
      </c>
      <c r="AZ65" s="22">
        <f t="shared" si="9"/>
        <v>0</v>
      </c>
      <c r="BA65" s="22">
        <f t="shared" si="9"/>
        <v>0</v>
      </c>
      <c r="BB65" s="22">
        <f t="shared" si="9"/>
        <v>0</v>
      </c>
      <c r="BC65" s="22">
        <f t="shared" si="9"/>
        <v>0</v>
      </c>
      <c r="BD65" s="22">
        <f t="shared" si="9"/>
        <v>0</v>
      </c>
      <c r="BE65" s="22">
        <f t="shared" si="9"/>
        <v>0</v>
      </c>
      <c r="BF65" s="22">
        <f t="shared" si="9"/>
        <v>0</v>
      </c>
      <c r="BG65" s="22">
        <f t="shared" si="9"/>
        <v>0</v>
      </c>
      <c r="BH65" s="22">
        <f t="shared" si="9"/>
        <v>0</v>
      </c>
      <c r="BI65" s="22">
        <f t="shared" si="9"/>
        <v>0</v>
      </c>
      <c r="BJ65" s="27">
        <f t="shared" si="3"/>
        <v>0</v>
      </c>
      <c r="BK65" s="27" t="str">
        <f t="shared" si="4"/>
        <v>N</v>
      </c>
    </row>
    <row r="66" spans="2:63" x14ac:dyDescent="0.3">
      <c r="B66" s="2">
        <v>22002</v>
      </c>
      <c r="C66" s="9" t="s">
        <v>91</v>
      </c>
      <c r="D66" s="9">
        <v>63</v>
      </c>
      <c r="E66" s="9" t="str">
        <f t="shared" si="2"/>
        <v>S</v>
      </c>
      <c r="F66" s="18">
        <f>IFERROR('Comex Stat 15 | EXP (SCN124)'!F65/'Comex Stat 15 | EXP (SCN124)'!$AF65,"")</f>
        <v>0.10679750483250249</v>
      </c>
      <c r="G66" s="18">
        <f>IFERROR('Comex Stat 15 | EXP (SCN124)'!G65/'Comex Stat 15 | EXP (SCN124)'!$AF65,"")</f>
        <v>1.1406589527524475E-2</v>
      </c>
      <c r="H66" s="18">
        <f>IFERROR('Comex Stat 15 | EXP (SCN124)'!H65/'Comex Stat 15 | EXP (SCN124)'!$AF65,"")</f>
        <v>6.9705304033488593E-4</v>
      </c>
      <c r="I66" s="18">
        <f>IFERROR('Comex Stat 15 | EXP (SCN124)'!I65/'Comex Stat 15 | EXP (SCN124)'!$AF65,"")</f>
        <v>4.7987575070578921E-3</v>
      </c>
      <c r="J66" s="18">
        <f>IFERROR('Comex Stat 15 | EXP (SCN124)'!J65/'Comex Stat 15 | EXP (SCN124)'!$AF65,"")</f>
        <v>3.8090391041758188E-3</v>
      </c>
      <c r="K66" s="18">
        <f>IFERROR('Comex Stat 15 | EXP (SCN124)'!K65/'Comex Stat 15 | EXP (SCN124)'!$AF65,"")</f>
        <v>0.23165047394511268</v>
      </c>
      <c r="L66" s="18">
        <f>IFERROR('Comex Stat 15 | EXP (SCN124)'!L65/'Comex Stat 15 | EXP (SCN124)'!$AF65,"")</f>
        <v>5.4682271751343811E-2</v>
      </c>
      <c r="M66" s="18">
        <f>IFERROR('Comex Stat 15 | EXP (SCN124)'!M65/'Comex Stat 15 | EXP (SCN124)'!$AF65,"")</f>
        <v>9.6870711962614847E-2</v>
      </c>
      <c r="N66" s="18">
        <f>IFERROR('Comex Stat 15 | EXP (SCN124)'!N65/'Comex Stat 15 | EXP (SCN124)'!$AF65,"")</f>
        <v>1.69602511053802E-2</v>
      </c>
      <c r="O66" s="18">
        <f>IFERROR('Comex Stat 15 | EXP (SCN124)'!O65/'Comex Stat 15 | EXP (SCN124)'!$AF65,"")</f>
        <v>8.8925020155777981E-2</v>
      </c>
      <c r="P66" s="18">
        <f>IFERROR('Comex Stat 15 | EXP (SCN124)'!P65/'Comex Stat 15 | EXP (SCN124)'!$AF65,"")</f>
        <v>5.8952128059299655E-2</v>
      </c>
      <c r="Q66" s="18">
        <f>IFERROR('Comex Stat 15 | EXP (SCN124)'!Q65/'Comex Stat 15 | EXP (SCN124)'!$AF65,"")</f>
        <v>1.1687349498360059E-2</v>
      </c>
      <c r="R66" s="18">
        <f>IFERROR('Comex Stat 15 | EXP (SCN124)'!R65/'Comex Stat 15 | EXP (SCN124)'!$AF65,"")</f>
        <v>2.5865997621232477E-2</v>
      </c>
      <c r="S66" s="18">
        <f>IFERROR('Comex Stat 15 | EXP (SCN124)'!S65/'Comex Stat 15 | EXP (SCN124)'!$AF65,"")</f>
        <v>4.6438798099530221E-2</v>
      </c>
      <c r="T66" s="18">
        <f>IFERROR('Comex Stat 15 | EXP (SCN124)'!T65/'Comex Stat 15 | EXP (SCN124)'!$AF65,"")</f>
        <v>4.1693548915106737E-2</v>
      </c>
      <c r="U66" s="18">
        <f>IFERROR('Comex Stat 15 | EXP (SCN124)'!U65/'Comex Stat 15 | EXP (SCN124)'!$AF65,"")</f>
        <v>5.2026305021924376E-3</v>
      </c>
      <c r="V66" s="18">
        <f>IFERROR('Comex Stat 15 | EXP (SCN124)'!V65/'Comex Stat 15 | EXP (SCN124)'!$AF65,"")</f>
        <v>9.1412996101121347E-3</v>
      </c>
      <c r="W66" s="18">
        <f>IFERROR('Comex Stat 15 | EXP (SCN124)'!W65/'Comex Stat 15 | EXP (SCN124)'!$AF65,"")</f>
        <v>7.9644981475917751E-4</v>
      </c>
      <c r="X66" s="18">
        <f>IFERROR('Comex Stat 15 | EXP (SCN124)'!X65/'Comex Stat 15 | EXP (SCN124)'!$AF65,"")</f>
        <v>1.1943451385078126E-2</v>
      </c>
      <c r="Y66" s="18">
        <f>IFERROR('Comex Stat 15 | EXP (SCN124)'!Y65/'Comex Stat 15 | EXP (SCN124)'!$AF65,"")</f>
        <v>2.6355486500159942E-4</v>
      </c>
      <c r="Z66" s="18">
        <f>IFERROR('Comex Stat 15 | EXP (SCN124)'!Z65/'Comex Stat 15 | EXP (SCN124)'!$AF65,"")</f>
        <v>1.8826951402648529E-3</v>
      </c>
      <c r="AA66" s="18">
        <f>IFERROR('Comex Stat 15 | EXP (SCN124)'!AA65/'Comex Stat 15 | EXP (SCN124)'!$AF65,"")</f>
        <v>2.7502236797972714E-3</v>
      </c>
      <c r="AB66" s="18">
        <f>IFERROR('Comex Stat 15 | EXP (SCN124)'!AB65/'Comex Stat 15 | EXP (SCN124)'!$AF65,"")</f>
        <v>5.6262866847501172E-3</v>
      </c>
      <c r="AC66" s="18">
        <f>IFERROR('Comex Stat 15 | EXP (SCN124)'!AC65/'Comex Stat 15 | EXP (SCN124)'!$AF65,"")</f>
        <v>7.0232777892715792E-3</v>
      </c>
      <c r="AD66" s="18">
        <f>IFERROR('Comex Stat 15 | EXP (SCN124)'!AD65/'Comex Stat 15 | EXP (SCN124)'!$AF65,"")</f>
        <v>7.0920529298706833E-2</v>
      </c>
      <c r="AE66" s="18">
        <f>IFERROR('Comex Stat 15 | EXP (SCN124)'!AE65/'Comex Stat 15 | EXP (SCN124)'!$AF65,"")</f>
        <v>8.3214106104711638E-2</v>
      </c>
      <c r="AF66" s="17">
        <f>IFERROR('Comex Stat 15 | EXP (SCN124)'!AF65/'Comex Stat 15 | EXP (SCN124)'!$AF65,"")</f>
        <v>1</v>
      </c>
      <c r="AH66" s="22">
        <v>0</v>
      </c>
      <c r="AJ66" s="33">
        <f t="shared" si="10"/>
        <v>0</v>
      </c>
      <c r="AK66" s="22">
        <f t="shared" si="10"/>
        <v>0</v>
      </c>
      <c r="AL66" s="22">
        <f t="shared" si="10"/>
        <v>0</v>
      </c>
      <c r="AM66" s="22">
        <f t="shared" si="10"/>
        <v>0</v>
      </c>
      <c r="AN66" s="22">
        <f t="shared" si="10"/>
        <v>0</v>
      </c>
      <c r="AO66" s="22">
        <f t="shared" si="10"/>
        <v>0</v>
      </c>
      <c r="AP66" s="22">
        <f t="shared" si="10"/>
        <v>0</v>
      </c>
      <c r="AQ66" s="22">
        <f t="shared" si="10"/>
        <v>0</v>
      </c>
      <c r="AR66" s="22">
        <f t="shared" si="10"/>
        <v>0</v>
      </c>
      <c r="AS66" s="22">
        <f t="shared" si="10"/>
        <v>0</v>
      </c>
      <c r="AT66" s="22">
        <f t="shared" si="10"/>
        <v>0</v>
      </c>
      <c r="AU66" s="22">
        <f t="shared" si="10"/>
        <v>0</v>
      </c>
      <c r="AV66" s="22">
        <f t="shared" si="10"/>
        <v>0</v>
      </c>
      <c r="AW66" s="22">
        <f t="shared" si="10"/>
        <v>0</v>
      </c>
      <c r="AX66" s="22">
        <f t="shared" si="10"/>
        <v>0</v>
      </c>
      <c r="AY66" s="22">
        <f t="shared" si="10"/>
        <v>0</v>
      </c>
      <c r="AZ66" s="22">
        <f t="shared" si="9"/>
        <v>0</v>
      </c>
      <c r="BA66" s="22">
        <f t="shared" si="9"/>
        <v>0</v>
      </c>
      <c r="BB66" s="22">
        <f t="shared" si="9"/>
        <v>0</v>
      </c>
      <c r="BC66" s="22">
        <f t="shared" si="9"/>
        <v>0</v>
      </c>
      <c r="BD66" s="22">
        <f t="shared" si="9"/>
        <v>0</v>
      </c>
      <c r="BE66" s="22">
        <f t="shared" si="9"/>
        <v>0</v>
      </c>
      <c r="BF66" s="22">
        <f t="shared" si="9"/>
        <v>0</v>
      </c>
      <c r="BG66" s="22">
        <f t="shared" si="9"/>
        <v>0</v>
      </c>
      <c r="BH66" s="22">
        <f t="shared" si="9"/>
        <v>0</v>
      </c>
      <c r="BI66" s="22">
        <f t="shared" si="9"/>
        <v>0</v>
      </c>
      <c r="BJ66" s="27">
        <f t="shared" si="3"/>
        <v>0</v>
      </c>
      <c r="BK66" s="27" t="str">
        <f t="shared" si="4"/>
        <v>N</v>
      </c>
    </row>
    <row r="67" spans="2:63" x14ac:dyDescent="0.3">
      <c r="B67" s="2">
        <v>23001</v>
      </c>
      <c r="C67" s="9" t="s">
        <v>92</v>
      </c>
      <c r="D67" s="9">
        <v>64</v>
      </c>
      <c r="E67" s="9" t="str">
        <f t="shared" si="2"/>
        <v>S</v>
      </c>
      <c r="F67" s="18">
        <f>IFERROR('Comex Stat 15 | EXP (SCN124)'!F66/'Comex Stat 15 | EXP (SCN124)'!$AF66,"")</f>
        <v>1.8799563286144864E-6</v>
      </c>
      <c r="G67" s="18">
        <f>IFERROR('Comex Stat 15 | EXP (SCN124)'!G66/'Comex Stat 15 | EXP (SCN124)'!$AF66,"")</f>
        <v>0</v>
      </c>
      <c r="H67" s="18">
        <f>IFERROR('Comex Stat 15 | EXP (SCN124)'!H66/'Comex Stat 15 | EXP (SCN124)'!$AF66,"")</f>
        <v>0</v>
      </c>
      <c r="I67" s="18">
        <f>IFERROR('Comex Stat 15 | EXP (SCN124)'!I66/'Comex Stat 15 | EXP (SCN124)'!$AF66,"")</f>
        <v>0</v>
      </c>
      <c r="J67" s="18">
        <f>IFERROR('Comex Stat 15 | EXP (SCN124)'!J66/'Comex Stat 15 | EXP (SCN124)'!$AF66,"")</f>
        <v>2.349945410768108E-7</v>
      </c>
      <c r="K67" s="18">
        <f>IFERROR('Comex Stat 15 | EXP (SCN124)'!K66/'Comex Stat 15 | EXP (SCN124)'!$AF66,"")</f>
        <v>6.0886145614837371E-3</v>
      </c>
      <c r="L67" s="18">
        <f>IFERROR('Comex Stat 15 | EXP (SCN124)'!L66/'Comex Stat 15 | EXP (SCN124)'!$AF66,"")</f>
        <v>7.4695364826675079E-4</v>
      </c>
      <c r="M67" s="18">
        <f>IFERROR('Comex Stat 15 | EXP (SCN124)'!M66/'Comex Stat 15 | EXP (SCN124)'!$AF66,"")</f>
        <v>0.38012162377467973</v>
      </c>
      <c r="N67" s="18">
        <f>IFERROR('Comex Stat 15 | EXP (SCN124)'!N66/'Comex Stat 15 | EXP (SCN124)'!$AF66,"")</f>
        <v>0</v>
      </c>
      <c r="O67" s="18">
        <f>IFERROR('Comex Stat 15 | EXP (SCN124)'!O66/'Comex Stat 15 | EXP (SCN124)'!$AF66,"")</f>
        <v>4.7938886379669397E-5</v>
      </c>
      <c r="P67" s="18">
        <f>IFERROR('Comex Stat 15 | EXP (SCN124)'!P66/'Comex Stat 15 | EXP (SCN124)'!$AF66,"")</f>
        <v>3.3130141386815581E-2</v>
      </c>
      <c r="Q67" s="18">
        <f>IFERROR('Comex Stat 15 | EXP (SCN124)'!Q66/'Comex Stat 15 | EXP (SCN124)'!$AF66,"")</f>
        <v>0</v>
      </c>
      <c r="R67" s="18">
        <f>IFERROR('Comex Stat 15 | EXP (SCN124)'!R66/'Comex Stat 15 | EXP (SCN124)'!$AF66,"")</f>
        <v>1.5879521118724411E-3</v>
      </c>
      <c r="S67" s="18">
        <f>IFERROR('Comex Stat 15 | EXP (SCN124)'!S66/'Comex Stat 15 | EXP (SCN124)'!$AF66,"")</f>
        <v>0.57763016465127515</v>
      </c>
      <c r="T67" s="18">
        <f>IFERROR('Comex Stat 15 | EXP (SCN124)'!T66/'Comex Stat 15 | EXP (SCN124)'!$AF66,"")</f>
        <v>0</v>
      </c>
      <c r="U67" s="18">
        <f>IFERROR('Comex Stat 15 | EXP (SCN124)'!U66/'Comex Stat 15 | EXP (SCN124)'!$AF66,"")</f>
        <v>0</v>
      </c>
      <c r="V67" s="18">
        <f>IFERROR('Comex Stat 15 | EXP (SCN124)'!V66/'Comex Stat 15 | EXP (SCN124)'!$AF66,"")</f>
        <v>0</v>
      </c>
      <c r="W67" s="18">
        <f>IFERROR('Comex Stat 15 | EXP (SCN124)'!W66/'Comex Stat 15 | EXP (SCN124)'!$AF66,"")</f>
        <v>0</v>
      </c>
      <c r="X67" s="18">
        <f>IFERROR('Comex Stat 15 | EXP (SCN124)'!X66/'Comex Stat 15 | EXP (SCN124)'!$AF66,"")</f>
        <v>0</v>
      </c>
      <c r="Y67" s="18">
        <f>IFERROR('Comex Stat 15 | EXP (SCN124)'!Y66/'Comex Stat 15 | EXP (SCN124)'!$AF66,"")</f>
        <v>0</v>
      </c>
      <c r="Z67" s="18">
        <f>IFERROR('Comex Stat 15 | EXP (SCN124)'!Z66/'Comex Stat 15 | EXP (SCN124)'!$AF66,"")</f>
        <v>0</v>
      </c>
      <c r="AA67" s="18">
        <f>IFERROR('Comex Stat 15 | EXP (SCN124)'!AA66/'Comex Stat 15 | EXP (SCN124)'!$AF66,"")</f>
        <v>0</v>
      </c>
      <c r="AB67" s="18">
        <f>IFERROR('Comex Stat 15 | EXP (SCN124)'!AB66/'Comex Stat 15 | EXP (SCN124)'!$AF66,"")</f>
        <v>0</v>
      </c>
      <c r="AC67" s="18">
        <f>IFERROR('Comex Stat 15 | EXP (SCN124)'!AC66/'Comex Stat 15 | EXP (SCN124)'!$AF66,"")</f>
        <v>0</v>
      </c>
      <c r="AD67" s="18">
        <f>IFERROR('Comex Stat 15 | EXP (SCN124)'!AD66/'Comex Stat 15 | EXP (SCN124)'!$AF66,"")</f>
        <v>4.8126882012530849E-5</v>
      </c>
      <c r="AE67" s="18">
        <f>IFERROR('Comex Stat 15 | EXP (SCN124)'!AE66/'Comex Stat 15 | EXP (SCN124)'!$AF66,"")</f>
        <v>5.9636914634473041E-4</v>
      </c>
      <c r="AF67" s="17">
        <f>IFERROR('Comex Stat 15 | EXP (SCN124)'!AF66/'Comex Stat 15 | EXP (SCN124)'!$AF66,"")</f>
        <v>1</v>
      </c>
      <c r="AH67" s="22">
        <v>0</v>
      </c>
      <c r="AJ67" s="33">
        <f t="shared" si="10"/>
        <v>0</v>
      </c>
      <c r="AK67" s="22">
        <f t="shared" si="10"/>
        <v>0</v>
      </c>
      <c r="AL67" s="22">
        <f t="shared" si="10"/>
        <v>0</v>
      </c>
      <c r="AM67" s="22">
        <f t="shared" si="10"/>
        <v>0</v>
      </c>
      <c r="AN67" s="22">
        <f t="shared" si="10"/>
        <v>0</v>
      </c>
      <c r="AO67" s="22">
        <f t="shared" si="10"/>
        <v>0</v>
      </c>
      <c r="AP67" s="22">
        <f t="shared" si="10"/>
        <v>0</v>
      </c>
      <c r="AQ67" s="22">
        <f t="shared" si="10"/>
        <v>0</v>
      </c>
      <c r="AR67" s="22">
        <f t="shared" si="10"/>
        <v>0</v>
      </c>
      <c r="AS67" s="22">
        <f t="shared" si="10"/>
        <v>0</v>
      </c>
      <c r="AT67" s="22">
        <f t="shared" si="10"/>
        <v>0</v>
      </c>
      <c r="AU67" s="22">
        <f t="shared" si="10"/>
        <v>0</v>
      </c>
      <c r="AV67" s="22">
        <f t="shared" si="10"/>
        <v>0</v>
      </c>
      <c r="AW67" s="22">
        <f t="shared" si="10"/>
        <v>0</v>
      </c>
      <c r="AX67" s="22">
        <f t="shared" si="10"/>
        <v>0</v>
      </c>
      <c r="AY67" s="22">
        <f t="shared" ref="AY67:BI82" si="11">IFERROR(U67*$AH67,"")</f>
        <v>0</v>
      </c>
      <c r="AZ67" s="22">
        <f t="shared" si="11"/>
        <v>0</v>
      </c>
      <c r="BA67" s="22">
        <f t="shared" si="11"/>
        <v>0</v>
      </c>
      <c r="BB67" s="22">
        <f t="shared" si="11"/>
        <v>0</v>
      </c>
      <c r="BC67" s="22">
        <f t="shared" si="11"/>
        <v>0</v>
      </c>
      <c r="BD67" s="22">
        <f t="shared" si="11"/>
        <v>0</v>
      </c>
      <c r="BE67" s="22">
        <f t="shared" si="11"/>
        <v>0</v>
      </c>
      <c r="BF67" s="22">
        <f t="shared" si="11"/>
        <v>0</v>
      </c>
      <c r="BG67" s="22">
        <f t="shared" si="11"/>
        <v>0</v>
      </c>
      <c r="BH67" s="22">
        <f t="shared" si="11"/>
        <v>0</v>
      </c>
      <c r="BI67" s="22">
        <f t="shared" si="11"/>
        <v>0</v>
      </c>
      <c r="BJ67" s="27">
        <f t="shared" si="3"/>
        <v>0</v>
      </c>
      <c r="BK67" s="27" t="str">
        <f t="shared" si="4"/>
        <v>N</v>
      </c>
    </row>
    <row r="68" spans="2:63" x14ac:dyDescent="0.3">
      <c r="B68" s="2">
        <v>23002</v>
      </c>
      <c r="C68" s="9" t="s">
        <v>93</v>
      </c>
      <c r="D68" s="9">
        <v>65</v>
      </c>
      <c r="E68" s="9" t="str">
        <f t="shared" si="2"/>
        <v>S</v>
      </c>
      <c r="F68" s="18">
        <f>IFERROR('Comex Stat 15 | EXP (SCN124)'!F67/'Comex Stat 15 | EXP (SCN124)'!$AF67,"")</f>
        <v>2.7276574639034826E-2</v>
      </c>
      <c r="G68" s="18">
        <f>IFERROR('Comex Stat 15 | EXP (SCN124)'!G67/'Comex Stat 15 | EXP (SCN124)'!$AF67,"")</f>
        <v>7.489197186322748E-5</v>
      </c>
      <c r="H68" s="18">
        <f>IFERROR('Comex Stat 15 | EXP (SCN124)'!H67/'Comex Stat 15 | EXP (SCN124)'!$AF67,"")</f>
        <v>0</v>
      </c>
      <c r="I68" s="18">
        <f>IFERROR('Comex Stat 15 | EXP (SCN124)'!I67/'Comex Stat 15 | EXP (SCN124)'!$AF67,"")</f>
        <v>0</v>
      </c>
      <c r="J68" s="18">
        <f>IFERROR('Comex Stat 15 | EXP (SCN124)'!J67/'Comex Stat 15 | EXP (SCN124)'!$AF67,"")</f>
        <v>6.3815025307834269E-2</v>
      </c>
      <c r="K68" s="18">
        <f>IFERROR('Comex Stat 15 | EXP (SCN124)'!K67/'Comex Stat 15 | EXP (SCN124)'!$AF67,"")</f>
        <v>2.7052746557088878E-2</v>
      </c>
      <c r="L68" s="18">
        <f>IFERROR('Comex Stat 15 | EXP (SCN124)'!L67/'Comex Stat 15 | EXP (SCN124)'!$AF67,"")</f>
        <v>0.12781728054532659</v>
      </c>
      <c r="M68" s="18">
        <f>IFERROR('Comex Stat 15 | EXP (SCN124)'!M67/'Comex Stat 15 | EXP (SCN124)'!$AF67,"")</f>
        <v>0.5302554381462965</v>
      </c>
      <c r="N68" s="18">
        <f>IFERROR('Comex Stat 15 | EXP (SCN124)'!N67/'Comex Stat 15 | EXP (SCN124)'!$AF67,"")</f>
        <v>9.9660018708862402E-3</v>
      </c>
      <c r="O68" s="18">
        <f>IFERROR('Comex Stat 15 | EXP (SCN124)'!O67/'Comex Stat 15 | EXP (SCN124)'!$AF67,"")</f>
        <v>1.7281251854636095E-2</v>
      </c>
      <c r="P68" s="18">
        <f>IFERROR('Comex Stat 15 | EXP (SCN124)'!P67/'Comex Stat 15 | EXP (SCN124)'!$AF67,"")</f>
        <v>8.8583072153469201E-3</v>
      </c>
      <c r="Q68" s="18">
        <f>IFERROR('Comex Stat 15 | EXP (SCN124)'!Q67/'Comex Stat 15 | EXP (SCN124)'!$AF67,"")</f>
        <v>2.7645029010041175E-3</v>
      </c>
      <c r="R68" s="18">
        <f>IFERROR('Comex Stat 15 | EXP (SCN124)'!R67/'Comex Stat 15 | EXP (SCN124)'!$AF67,"")</f>
        <v>2.2835410054741791E-2</v>
      </c>
      <c r="S68" s="18">
        <f>IFERROR('Comex Stat 15 | EXP (SCN124)'!S67/'Comex Stat 15 | EXP (SCN124)'!$AF67,"")</f>
        <v>9.1651170151733963E-2</v>
      </c>
      <c r="T68" s="18">
        <f>IFERROR('Comex Stat 15 | EXP (SCN124)'!T67/'Comex Stat 15 | EXP (SCN124)'!$AF67,"")</f>
        <v>6.4944057110074237E-4</v>
      </c>
      <c r="U68" s="18">
        <f>IFERROR('Comex Stat 15 | EXP (SCN124)'!U67/'Comex Stat 15 | EXP (SCN124)'!$AF67,"")</f>
        <v>5.7652687773956249E-3</v>
      </c>
      <c r="V68" s="18">
        <f>IFERROR('Comex Stat 15 | EXP (SCN124)'!V67/'Comex Stat 15 | EXP (SCN124)'!$AF67,"")</f>
        <v>1.138923194750214E-4</v>
      </c>
      <c r="W68" s="18">
        <f>IFERROR('Comex Stat 15 | EXP (SCN124)'!W67/'Comex Stat 15 | EXP (SCN124)'!$AF67,"")</f>
        <v>0</v>
      </c>
      <c r="X68" s="18">
        <f>IFERROR('Comex Stat 15 | EXP (SCN124)'!X67/'Comex Stat 15 | EXP (SCN124)'!$AF67,"")</f>
        <v>3.4732918271662856E-4</v>
      </c>
      <c r="Y68" s="18">
        <f>IFERROR('Comex Stat 15 | EXP (SCN124)'!Y67/'Comex Stat 15 | EXP (SCN124)'!$AF67,"")</f>
        <v>0</v>
      </c>
      <c r="Z68" s="18">
        <f>IFERROR('Comex Stat 15 | EXP (SCN124)'!Z67/'Comex Stat 15 | EXP (SCN124)'!$AF67,"")</f>
        <v>0</v>
      </c>
      <c r="AA68" s="18">
        <f>IFERROR('Comex Stat 15 | EXP (SCN124)'!AA67/'Comex Stat 15 | EXP (SCN124)'!$AF67,"")</f>
        <v>0</v>
      </c>
      <c r="AB68" s="18">
        <f>IFERROR('Comex Stat 15 | EXP (SCN124)'!AB67/'Comex Stat 15 | EXP (SCN124)'!$AF67,"")</f>
        <v>4.0231119451282068E-3</v>
      </c>
      <c r="AC68" s="18">
        <f>IFERROR('Comex Stat 15 | EXP (SCN124)'!AC67/'Comex Stat 15 | EXP (SCN124)'!$AF67,"")</f>
        <v>1.9883818529686896E-3</v>
      </c>
      <c r="AD68" s="18">
        <f>IFERROR('Comex Stat 15 | EXP (SCN124)'!AD67/'Comex Stat 15 | EXP (SCN124)'!$AF67,"")</f>
        <v>8.7365017818637081E-3</v>
      </c>
      <c r="AE68" s="18">
        <f>IFERROR('Comex Stat 15 | EXP (SCN124)'!AE67/'Comex Stat 15 | EXP (SCN124)'!$AF67,"")</f>
        <v>4.8727472353557934E-2</v>
      </c>
      <c r="AF68" s="17">
        <f>IFERROR('Comex Stat 15 | EXP (SCN124)'!AF67/'Comex Stat 15 | EXP (SCN124)'!$AF67,"")</f>
        <v>1</v>
      </c>
      <c r="AH68" s="22">
        <v>0</v>
      </c>
      <c r="AJ68" s="33">
        <f t="shared" ref="AJ68:AY83" si="12">IFERROR(F68*$AH68,"")</f>
        <v>0</v>
      </c>
      <c r="AK68" s="22">
        <f t="shared" si="12"/>
        <v>0</v>
      </c>
      <c r="AL68" s="22">
        <f t="shared" si="12"/>
        <v>0</v>
      </c>
      <c r="AM68" s="22">
        <f t="shared" si="12"/>
        <v>0</v>
      </c>
      <c r="AN68" s="22">
        <f t="shared" si="12"/>
        <v>0</v>
      </c>
      <c r="AO68" s="22">
        <f t="shared" si="12"/>
        <v>0</v>
      </c>
      <c r="AP68" s="22">
        <f t="shared" si="12"/>
        <v>0</v>
      </c>
      <c r="AQ68" s="22">
        <f t="shared" si="12"/>
        <v>0</v>
      </c>
      <c r="AR68" s="22">
        <f t="shared" si="12"/>
        <v>0</v>
      </c>
      <c r="AS68" s="22">
        <f t="shared" si="12"/>
        <v>0</v>
      </c>
      <c r="AT68" s="22">
        <f t="shared" si="12"/>
        <v>0</v>
      </c>
      <c r="AU68" s="22">
        <f t="shared" si="12"/>
        <v>0</v>
      </c>
      <c r="AV68" s="22">
        <f t="shared" si="12"/>
        <v>0</v>
      </c>
      <c r="AW68" s="22">
        <f t="shared" si="12"/>
        <v>0</v>
      </c>
      <c r="AX68" s="22">
        <f t="shared" si="12"/>
        <v>0</v>
      </c>
      <c r="AY68" s="22">
        <f t="shared" si="12"/>
        <v>0</v>
      </c>
      <c r="AZ68" s="22">
        <f t="shared" si="11"/>
        <v>0</v>
      </c>
      <c r="BA68" s="22">
        <f t="shared" si="11"/>
        <v>0</v>
      </c>
      <c r="BB68" s="22">
        <f t="shared" si="11"/>
        <v>0</v>
      </c>
      <c r="BC68" s="22">
        <f t="shared" si="11"/>
        <v>0</v>
      </c>
      <c r="BD68" s="22">
        <f t="shared" si="11"/>
        <v>0</v>
      </c>
      <c r="BE68" s="22">
        <f t="shared" si="11"/>
        <v>0</v>
      </c>
      <c r="BF68" s="22">
        <f t="shared" si="11"/>
        <v>0</v>
      </c>
      <c r="BG68" s="22">
        <f t="shared" si="11"/>
        <v>0</v>
      </c>
      <c r="BH68" s="22">
        <f t="shared" si="11"/>
        <v>0</v>
      </c>
      <c r="BI68" s="22">
        <f t="shared" si="11"/>
        <v>0</v>
      </c>
      <c r="BJ68" s="27">
        <f t="shared" si="3"/>
        <v>0</v>
      </c>
      <c r="BK68" s="27" t="str">
        <f t="shared" si="4"/>
        <v>N</v>
      </c>
    </row>
    <row r="69" spans="2:63" x14ac:dyDescent="0.3">
      <c r="B69" s="2">
        <v>23003</v>
      </c>
      <c r="C69" s="9" t="s">
        <v>94</v>
      </c>
      <c r="D69" s="9">
        <v>66</v>
      </c>
      <c r="E69" s="9" t="str">
        <f t="shared" ref="E69:E127" si="13">IF(SUM(F69:AE69)=0,"N","S")</f>
        <v>S</v>
      </c>
      <c r="F69" s="18">
        <f>IFERROR('Comex Stat 15 | EXP (SCN124)'!F68/'Comex Stat 15 | EXP (SCN124)'!$AF68,"")</f>
        <v>0.44931232653825226</v>
      </c>
      <c r="G69" s="18">
        <f>IFERROR('Comex Stat 15 | EXP (SCN124)'!G68/'Comex Stat 15 | EXP (SCN124)'!$AF68,"")</f>
        <v>2.3017234074886053E-2</v>
      </c>
      <c r="H69" s="18">
        <f>IFERROR('Comex Stat 15 | EXP (SCN124)'!H68/'Comex Stat 15 | EXP (SCN124)'!$AF68,"")</f>
        <v>2.1011514921037409E-3</v>
      </c>
      <c r="I69" s="18">
        <f>IFERROR('Comex Stat 15 | EXP (SCN124)'!I68/'Comex Stat 15 | EXP (SCN124)'!$AF68,"")</f>
        <v>3.5758090619128981E-3</v>
      </c>
      <c r="J69" s="18">
        <f>IFERROR('Comex Stat 15 | EXP (SCN124)'!J68/'Comex Stat 15 | EXP (SCN124)'!$AF68,"")</f>
        <v>4.5998117870365337E-3</v>
      </c>
      <c r="K69" s="18">
        <f>IFERROR('Comex Stat 15 | EXP (SCN124)'!K68/'Comex Stat 15 | EXP (SCN124)'!$AF68,"")</f>
        <v>9.7459117392099698E-2</v>
      </c>
      <c r="L69" s="18">
        <f>IFERROR('Comex Stat 15 | EXP (SCN124)'!L68/'Comex Stat 15 | EXP (SCN124)'!$AF68,"")</f>
        <v>1.4715760812655821E-2</v>
      </c>
      <c r="M69" s="18">
        <f>IFERROR('Comex Stat 15 | EXP (SCN124)'!M68/'Comex Stat 15 | EXP (SCN124)'!$AF68,"")</f>
        <v>3.4624737035643317E-2</v>
      </c>
      <c r="N69" s="18">
        <f>IFERROR('Comex Stat 15 | EXP (SCN124)'!N68/'Comex Stat 15 | EXP (SCN124)'!$AF68,"")</f>
        <v>1.1759677111330458E-2</v>
      </c>
      <c r="O69" s="18">
        <f>IFERROR('Comex Stat 15 | EXP (SCN124)'!O68/'Comex Stat 15 | EXP (SCN124)'!$AF68,"")</f>
        <v>2.1760664767800291E-2</v>
      </c>
      <c r="P69" s="18">
        <f>IFERROR('Comex Stat 15 | EXP (SCN124)'!P68/'Comex Stat 15 | EXP (SCN124)'!$AF68,"")</f>
        <v>2.2781058755868992E-2</v>
      </c>
      <c r="Q69" s="18">
        <f>IFERROR('Comex Stat 15 | EXP (SCN124)'!Q68/'Comex Stat 15 | EXP (SCN124)'!$AF68,"")</f>
        <v>6.935972051883477E-3</v>
      </c>
      <c r="R69" s="18">
        <f>IFERROR('Comex Stat 15 | EXP (SCN124)'!R68/'Comex Stat 15 | EXP (SCN124)'!$AF68,"")</f>
        <v>1.4410858524988425E-2</v>
      </c>
      <c r="S69" s="18">
        <f>IFERROR('Comex Stat 15 | EXP (SCN124)'!S68/'Comex Stat 15 | EXP (SCN124)'!$AF68,"")</f>
        <v>1.4591003852947638E-2</v>
      </c>
      <c r="T69" s="18">
        <f>IFERROR('Comex Stat 15 | EXP (SCN124)'!T68/'Comex Stat 15 | EXP (SCN124)'!$AF68,"")</f>
        <v>3.6518233454274046E-2</v>
      </c>
      <c r="U69" s="18">
        <f>IFERROR('Comex Stat 15 | EXP (SCN124)'!U68/'Comex Stat 15 | EXP (SCN124)'!$AF68,"")</f>
        <v>4.119463443674495E-3</v>
      </c>
      <c r="V69" s="18">
        <f>IFERROR('Comex Stat 15 | EXP (SCN124)'!V68/'Comex Stat 15 | EXP (SCN124)'!$AF68,"")</f>
        <v>6.2181387635802156E-4</v>
      </c>
      <c r="W69" s="18">
        <f>IFERROR('Comex Stat 15 | EXP (SCN124)'!W68/'Comex Stat 15 | EXP (SCN124)'!$AF68,"")</f>
        <v>6.2572173930686603E-4</v>
      </c>
      <c r="X69" s="18">
        <f>IFERROR('Comex Stat 15 | EXP (SCN124)'!X68/'Comex Stat 15 | EXP (SCN124)'!$AF68,"")</f>
        <v>3.3236571114441077E-3</v>
      </c>
      <c r="Y69" s="18">
        <f>IFERROR('Comex Stat 15 | EXP (SCN124)'!Y68/'Comex Stat 15 | EXP (SCN124)'!$AF68,"")</f>
        <v>3.0044826286591921E-3</v>
      </c>
      <c r="Z69" s="18">
        <f>IFERROR('Comex Stat 15 | EXP (SCN124)'!Z68/'Comex Stat 15 | EXP (SCN124)'!$AF68,"")</f>
        <v>3.8418598590367033E-3</v>
      </c>
      <c r="AA69" s="18">
        <f>IFERROR('Comex Stat 15 | EXP (SCN124)'!AA68/'Comex Stat 15 | EXP (SCN124)'!$AF68,"")</f>
        <v>5.950646886103536E-4</v>
      </c>
      <c r="AB69" s="18">
        <f>IFERROR('Comex Stat 15 | EXP (SCN124)'!AB68/'Comex Stat 15 | EXP (SCN124)'!$AF68,"")</f>
        <v>7.2795849860636998E-3</v>
      </c>
      <c r="AC69" s="18">
        <f>IFERROR('Comex Stat 15 | EXP (SCN124)'!AC68/'Comex Stat 15 | EXP (SCN124)'!$AF68,"")</f>
        <v>1.3556912223982157E-2</v>
      </c>
      <c r="AD69" s="18">
        <f>IFERROR('Comex Stat 15 | EXP (SCN124)'!AD68/'Comex Stat 15 | EXP (SCN124)'!$AF68,"")</f>
        <v>9.7562713765776188E-2</v>
      </c>
      <c r="AE69" s="18">
        <f>IFERROR('Comex Stat 15 | EXP (SCN124)'!AE68/'Comex Stat 15 | EXP (SCN124)'!$AF68,"")</f>
        <v>0.10730530896340457</v>
      </c>
      <c r="AF69" s="17">
        <f>IFERROR('Comex Stat 15 | EXP (SCN124)'!AF68/'Comex Stat 15 | EXP (SCN124)'!$AF68,"")</f>
        <v>1</v>
      </c>
      <c r="AH69" s="22">
        <v>0</v>
      </c>
      <c r="AJ69" s="33">
        <f t="shared" si="12"/>
        <v>0</v>
      </c>
      <c r="AK69" s="22">
        <f t="shared" si="12"/>
        <v>0</v>
      </c>
      <c r="AL69" s="22">
        <f t="shared" si="12"/>
        <v>0</v>
      </c>
      <c r="AM69" s="22">
        <f t="shared" si="12"/>
        <v>0</v>
      </c>
      <c r="AN69" s="22">
        <f t="shared" si="12"/>
        <v>0</v>
      </c>
      <c r="AO69" s="22">
        <f t="shared" si="12"/>
        <v>0</v>
      </c>
      <c r="AP69" s="22">
        <f t="shared" si="12"/>
        <v>0</v>
      </c>
      <c r="AQ69" s="22">
        <f t="shared" si="12"/>
        <v>0</v>
      </c>
      <c r="AR69" s="22">
        <f t="shared" si="12"/>
        <v>0</v>
      </c>
      <c r="AS69" s="22">
        <f t="shared" si="12"/>
        <v>0</v>
      </c>
      <c r="AT69" s="22">
        <f t="shared" si="12"/>
        <v>0</v>
      </c>
      <c r="AU69" s="22">
        <f t="shared" si="12"/>
        <v>0</v>
      </c>
      <c r="AV69" s="22">
        <f t="shared" si="12"/>
        <v>0</v>
      </c>
      <c r="AW69" s="22">
        <f t="shared" si="12"/>
        <v>0</v>
      </c>
      <c r="AX69" s="22">
        <f t="shared" si="12"/>
        <v>0</v>
      </c>
      <c r="AY69" s="22">
        <f t="shared" si="12"/>
        <v>0</v>
      </c>
      <c r="AZ69" s="22">
        <f t="shared" si="11"/>
        <v>0</v>
      </c>
      <c r="BA69" s="22">
        <f t="shared" si="11"/>
        <v>0</v>
      </c>
      <c r="BB69" s="22">
        <f t="shared" si="11"/>
        <v>0</v>
      </c>
      <c r="BC69" s="22">
        <f t="shared" si="11"/>
        <v>0</v>
      </c>
      <c r="BD69" s="22">
        <f t="shared" si="11"/>
        <v>0</v>
      </c>
      <c r="BE69" s="22">
        <f t="shared" si="11"/>
        <v>0</v>
      </c>
      <c r="BF69" s="22">
        <f t="shared" si="11"/>
        <v>0</v>
      </c>
      <c r="BG69" s="22">
        <f t="shared" si="11"/>
        <v>0</v>
      </c>
      <c r="BH69" s="22">
        <f t="shared" si="11"/>
        <v>0</v>
      </c>
      <c r="BI69" s="22">
        <f t="shared" si="11"/>
        <v>0</v>
      </c>
      <c r="BJ69" s="27">
        <f t="shared" ref="BJ69:BJ127" si="14">SUM(AJ69:BI69)</f>
        <v>0</v>
      </c>
      <c r="BK69" s="27" t="str">
        <f t="shared" ref="BK69:BK127" si="15">IF(BJ69=AH69,"N","S")</f>
        <v>N</v>
      </c>
    </row>
    <row r="70" spans="2:63" x14ac:dyDescent="0.3">
      <c r="B70" s="2">
        <v>24911</v>
      </c>
      <c r="C70" s="9" t="s">
        <v>95</v>
      </c>
      <c r="D70" s="9">
        <v>67</v>
      </c>
      <c r="E70" s="9" t="str">
        <f t="shared" si="13"/>
        <v>S</v>
      </c>
      <c r="F70" s="18">
        <f>IFERROR('Comex Stat 15 | EXP (SCN124)'!F69/'Comex Stat 15 | EXP (SCN124)'!$AF69,"")</f>
        <v>0.2373296172927864</v>
      </c>
      <c r="G70" s="18">
        <f>IFERROR('Comex Stat 15 | EXP (SCN124)'!G69/'Comex Stat 15 | EXP (SCN124)'!$AF69,"")</f>
        <v>0.18828286696253393</v>
      </c>
      <c r="H70" s="18">
        <f>IFERROR('Comex Stat 15 | EXP (SCN124)'!H69/'Comex Stat 15 | EXP (SCN124)'!$AF69,"")</f>
        <v>1.3799535784645722E-2</v>
      </c>
      <c r="I70" s="18">
        <f>IFERROR('Comex Stat 15 | EXP (SCN124)'!I69/'Comex Stat 15 | EXP (SCN124)'!$AF69,"")</f>
        <v>1.0937812162520471E-2</v>
      </c>
      <c r="J70" s="18">
        <f>IFERROR('Comex Stat 15 | EXP (SCN124)'!J69/'Comex Stat 15 | EXP (SCN124)'!$AF69,"")</f>
        <v>4.6959504747950626E-3</v>
      </c>
      <c r="K70" s="18">
        <f>IFERROR('Comex Stat 15 | EXP (SCN124)'!K69/'Comex Stat 15 | EXP (SCN124)'!$AF69,"")</f>
        <v>7.408600930969878E-3</v>
      </c>
      <c r="L70" s="18">
        <f>IFERROR('Comex Stat 15 | EXP (SCN124)'!L69/'Comex Stat 15 | EXP (SCN124)'!$AF69,"")</f>
        <v>7.7401079094565105E-6</v>
      </c>
      <c r="M70" s="18">
        <f>IFERROR('Comex Stat 15 | EXP (SCN124)'!M69/'Comex Stat 15 | EXP (SCN124)'!$AF69,"")</f>
        <v>4.8793049357904778E-4</v>
      </c>
      <c r="N70" s="18">
        <f>IFERROR('Comex Stat 15 | EXP (SCN124)'!N69/'Comex Stat 15 | EXP (SCN124)'!$AF69,"")</f>
        <v>7.9141473997053569E-5</v>
      </c>
      <c r="O70" s="18">
        <f>IFERROR('Comex Stat 15 | EXP (SCN124)'!O69/'Comex Stat 15 | EXP (SCN124)'!$AF69,"")</f>
        <v>5.3888864959283347E-4</v>
      </c>
      <c r="P70" s="18">
        <f>IFERROR('Comex Stat 15 | EXP (SCN124)'!P69/'Comex Stat 15 | EXP (SCN124)'!$AF69,"")</f>
        <v>1.3156198380272169E-3</v>
      </c>
      <c r="Q70" s="18">
        <f>IFERROR('Comex Stat 15 | EXP (SCN124)'!Q69/'Comex Stat 15 | EXP (SCN124)'!$AF69,"")</f>
        <v>2.7620772757113073E-5</v>
      </c>
      <c r="R70" s="18">
        <f>IFERROR('Comex Stat 15 | EXP (SCN124)'!R69/'Comex Stat 15 | EXP (SCN124)'!$AF69,"")</f>
        <v>7.8913435441016252E-3</v>
      </c>
      <c r="S70" s="18">
        <f>IFERROR('Comex Stat 15 | EXP (SCN124)'!S69/'Comex Stat 15 | EXP (SCN124)'!$AF69,"")</f>
        <v>6.3726877463020273E-5</v>
      </c>
      <c r="T70" s="18">
        <f>IFERROR('Comex Stat 15 | EXP (SCN124)'!T69/'Comex Stat 15 | EXP (SCN124)'!$AF69,"")</f>
        <v>1.9750418810799059E-2</v>
      </c>
      <c r="U70" s="18">
        <f>IFERROR('Comex Stat 15 | EXP (SCN124)'!U69/'Comex Stat 15 | EXP (SCN124)'!$AF69,"")</f>
        <v>0</v>
      </c>
      <c r="V70" s="18">
        <f>IFERROR('Comex Stat 15 | EXP (SCN124)'!V69/'Comex Stat 15 | EXP (SCN124)'!$AF69,"")</f>
        <v>0</v>
      </c>
      <c r="W70" s="18">
        <f>IFERROR('Comex Stat 15 | EXP (SCN124)'!W69/'Comex Stat 15 | EXP (SCN124)'!$AF69,"")</f>
        <v>0</v>
      </c>
      <c r="X70" s="18">
        <f>IFERROR('Comex Stat 15 | EXP (SCN124)'!X69/'Comex Stat 15 | EXP (SCN124)'!$AF69,"")</f>
        <v>0</v>
      </c>
      <c r="Y70" s="18">
        <f>IFERROR('Comex Stat 15 | EXP (SCN124)'!Y69/'Comex Stat 15 | EXP (SCN124)'!$AF69,"")</f>
        <v>0</v>
      </c>
      <c r="Z70" s="18">
        <f>IFERROR('Comex Stat 15 | EXP (SCN124)'!Z69/'Comex Stat 15 | EXP (SCN124)'!$AF69,"")</f>
        <v>0</v>
      </c>
      <c r="AA70" s="18">
        <f>IFERROR('Comex Stat 15 | EXP (SCN124)'!AA69/'Comex Stat 15 | EXP (SCN124)'!$AF69,"")</f>
        <v>1.3908650433301055E-6</v>
      </c>
      <c r="AB70" s="18">
        <f>IFERROR('Comex Stat 15 | EXP (SCN124)'!AB69/'Comex Stat 15 | EXP (SCN124)'!$AF69,"")</f>
        <v>0</v>
      </c>
      <c r="AC70" s="18">
        <f>IFERROR('Comex Stat 15 | EXP (SCN124)'!AC69/'Comex Stat 15 | EXP (SCN124)'!$AF69,"")</f>
        <v>0</v>
      </c>
      <c r="AD70" s="18">
        <f>IFERROR('Comex Stat 15 | EXP (SCN124)'!AD69/'Comex Stat 15 | EXP (SCN124)'!$AF69,"")</f>
        <v>0.30539134197616341</v>
      </c>
      <c r="AE70" s="18">
        <f>IFERROR('Comex Stat 15 | EXP (SCN124)'!AE69/'Comex Stat 15 | EXP (SCN124)'!$AF69,"")</f>
        <v>0.20199045298231535</v>
      </c>
      <c r="AF70" s="17">
        <f>IFERROR('Comex Stat 15 | EXP (SCN124)'!AF69/'Comex Stat 15 | EXP (SCN124)'!$AF69,"")</f>
        <v>1</v>
      </c>
      <c r="AH70" s="22">
        <v>0</v>
      </c>
      <c r="AJ70" s="33">
        <f t="shared" si="12"/>
        <v>0</v>
      </c>
      <c r="AK70" s="22">
        <f t="shared" si="12"/>
        <v>0</v>
      </c>
      <c r="AL70" s="22">
        <f t="shared" si="12"/>
        <v>0</v>
      </c>
      <c r="AM70" s="22">
        <f t="shared" si="12"/>
        <v>0</v>
      </c>
      <c r="AN70" s="22">
        <f t="shared" si="12"/>
        <v>0</v>
      </c>
      <c r="AO70" s="22">
        <f t="shared" si="12"/>
        <v>0</v>
      </c>
      <c r="AP70" s="22">
        <f t="shared" si="12"/>
        <v>0</v>
      </c>
      <c r="AQ70" s="22">
        <f t="shared" si="12"/>
        <v>0</v>
      </c>
      <c r="AR70" s="22">
        <f t="shared" si="12"/>
        <v>0</v>
      </c>
      <c r="AS70" s="22">
        <f t="shared" si="12"/>
        <v>0</v>
      </c>
      <c r="AT70" s="22">
        <f t="shared" si="12"/>
        <v>0</v>
      </c>
      <c r="AU70" s="22">
        <f t="shared" si="12"/>
        <v>0</v>
      </c>
      <c r="AV70" s="22">
        <f t="shared" si="12"/>
        <v>0</v>
      </c>
      <c r="AW70" s="22">
        <f t="shared" si="12"/>
        <v>0</v>
      </c>
      <c r="AX70" s="22">
        <f t="shared" si="12"/>
        <v>0</v>
      </c>
      <c r="AY70" s="22">
        <f t="shared" si="12"/>
        <v>0</v>
      </c>
      <c r="AZ70" s="22">
        <f t="shared" si="11"/>
        <v>0</v>
      </c>
      <c r="BA70" s="22">
        <f t="shared" si="11"/>
        <v>0</v>
      </c>
      <c r="BB70" s="22">
        <f t="shared" si="11"/>
        <v>0</v>
      </c>
      <c r="BC70" s="22">
        <f t="shared" si="11"/>
        <v>0</v>
      </c>
      <c r="BD70" s="22">
        <f t="shared" si="11"/>
        <v>0</v>
      </c>
      <c r="BE70" s="22">
        <f t="shared" si="11"/>
        <v>0</v>
      </c>
      <c r="BF70" s="22">
        <f t="shared" si="11"/>
        <v>0</v>
      </c>
      <c r="BG70" s="22">
        <f t="shared" si="11"/>
        <v>0</v>
      </c>
      <c r="BH70" s="22">
        <f t="shared" si="11"/>
        <v>0</v>
      </c>
      <c r="BI70" s="22">
        <f t="shared" si="11"/>
        <v>0</v>
      </c>
      <c r="BJ70" s="27">
        <f t="shared" si="14"/>
        <v>0</v>
      </c>
      <c r="BK70" s="27" t="str">
        <f t="shared" si="15"/>
        <v>N</v>
      </c>
    </row>
    <row r="71" spans="2:63" x14ac:dyDescent="0.3">
      <c r="B71" s="2">
        <v>24912</v>
      </c>
      <c r="C71" s="9" t="s">
        <v>96</v>
      </c>
      <c r="D71" s="9">
        <v>68</v>
      </c>
      <c r="E71" s="9" t="str">
        <f t="shared" si="13"/>
        <v>S</v>
      </c>
      <c r="F71" s="18">
        <f>IFERROR('Comex Stat 15 | EXP (SCN124)'!F70/'Comex Stat 15 | EXP (SCN124)'!$AF70,"")</f>
        <v>0.37877107252851172</v>
      </c>
      <c r="G71" s="18">
        <f>IFERROR('Comex Stat 15 | EXP (SCN124)'!G70/'Comex Stat 15 | EXP (SCN124)'!$AF70,"")</f>
        <v>3.9558191598659644E-3</v>
      </c>
      <c r="H71" s="18">
        <f>IFERROR('Comex Stat 15 | EXP (SCN124)'!H70/'Comex Stat 15 | EXP (SCN124)'!$AF70,"")</f>
        <v>8.4974412196739142E-4</v>
      </c>
      <c r="I71" s="18">
        <f>IFERROR('Comex Stat 15 | EXP (SCN124)'!I70/'Comex Stat 15 | EXP (SCN124)'!$AF70,"")</f>
        <v>2.1267344644357807E-2</v>
      </c>
      <c r="J71" s="18">
        <f>IFERROR('Comex Stat 15 | EXP (SCN124)'!J70/'Comex Stat 15 | EXP (SCN124)'!$AF70,"")</f>
        <v>8.7259512304087912E-4</v>
      </c>
      <c r="K71" s="18">
        <f>IFERROR('Comex Stat 15 | EXP (SCN124)'!K70/'Comex Stat 15 | EXP (SCN124)'!$AF70,"")</f>
        <v>8.5462197589727701E-2</v>
      </c>
      <c r="L71" s="18">
        <f>IFERROR('Comex Stat 15 | EXP (SCN124)'!L70/'Comex Stat 15 | EXP (SCN124)'!$AF70,"")</f>
        <v>4.5616810468632292E-3</v>
      </c>
      <c r="M71" s="18">
        <f>IFERROR('Comex Stat 15 | EXP (SCN124)'!M70/'Comex Stat 15 | EXP (SCN124)'!$AF70,"")</f>
        <v>8.8939613372757513E-3</v>
      </c>
      <c r="N71" s="18">
        <f>IFERROR('Comex Stat 15 | EXP (SCN124)'!N70/'Comex Stat 15 | EXP (SCN124)'!$AF70,"")</f>
        <v>7.5314671385187642E-3</v>
      </c>
      <c r="O71" s="18">
        <f>IFERROR('Comex Stat 15 | EXP (SCN124)'!O70/'Comex Stat 15 | EXP (SCN124)'!$AF70,"")</f>
        <v>1.5888683756240456E-2</v>
      </c>
      <c r="P71" s="18">
        <f>IFERROR('Comex Stat 15 | EXP (SCN124)'!P70/'Comex Stat 15 | EXP (SCN124)'!$AF70,"")</f>
        <v>2.5023123391113389E-2</v>
      </c>
      <c r="Q71" s="18">
        <f>IFERROR('Comex Stat 15 | EXP (SCN124)'!Q70/'Comex Stat 15 | EXP (SCN124)'!$AF70,"")</f>
        <v>8.2287092260521274E-3</v>
      </c>
      <c r="R71" s="18">
        <f>IFERROR('Comex Stat 15 | EXP (SCN124)'!R70/'Comex Stat 15 | EXP (SCN124)'!$AF70,"")</f>
        <v>1.9082321296441159E-2</v>
      </c>
      <c r="S71" s="18">
        <f>IFERROR('Comex Stat 15 | EXP (SCN124)'!S70/'Comex Stat 15 | EXP (SCN124)'!$AF70,"")</f>
        <v>2.5902324132766556E-2</v>
      </c>
      <c r="T71" s="18">
        <f>IFERROR('Comex Stat 15 | EXP (SCN124)'!T70/'Comex Stat 15 | EXP (SCN124)'!$AF70,"")</f>
        <v>2.3083461446712163E-2</v>
      </c>
      <c r="U71" s="18">
        <f>IFERROR('Comex Stat 15 | EXP (SCN124)'!U70/'Comex Stat 15 | EXP (SCN124)'!$AF70,"")</f>
        <v>9.3604532833591113E-4</v>
      </c>
      <c r="V71" s="18">
        <f>IFERROR('Comex Stat 15 | EXP (SCN124)'!V70/'Comex Stat 15 | EXP (SCN124)'!$AF70,"")</f>
        <v>2.7065327527471862E-5</v>
      </c>
      <c r="W71" s="18">
        <f>IFERROR('Comex Stat 15 | EXP (SCN124)'!W70/'Comex Stat 15 | EXP (SCN124)'!$AF70,"")</f>
        <v>4.5832088925559452E-5</v>
      </c>
      <c r="X71" s="18">
        <f>IFERROR('Comex Stat 15 | EXP (SCN124)'!X70/'Comex Stat 15 | EXP (SCN124)'!$AF70,"")</f>
        <v>6.0534153988292864E-4</v>
      </c>
      <c r="Y71" s="18">
        <f>IFERROR('Comex Stat 15 | EXP (SCN124)'!Y70/'Comex Stat 15 | EXP (SCN124)'!$AF70,"")</f>
        <v>7.7886805392004854E-6</v>
      </c>
      <c r="Z71" s="18">
        <f>IFERROR('Comex Stat 15 | EXP (SCN124)'!Z70/'Comex Stat 15 | EXP (SCN124)'!$AF70,"")</f>
        <v>1.6254267175913468E-4</v>
      </c>
      <c r="AA71" s="18">
        <f>IFERROR('Comex Stat 15 | EXP (SCN124)'!AA70/'Comex Stat 15 | EXP (SCN124)'!$AF70,"")</f>
        <v>3.7365835177161424E-6</v>
      </c>
      <c r="AB71" s="18">
        <f>IFERROR('Comex Stat 15 | EXP (SCN124)'!AB70/'Comex Stat 15 | EXP (SCN124)'!$AF70,"")</f>
        <v>9.6588159521699551E-4</v>
      </c>
      <c r="AC71" s="18">
        <f>IFERROR('Comex Stat 15 | EXP (SCN124)'!AC70/'Comex Stat 15 | EXP (SCN124)'!$AF70,"")</f>
        <v>9.4564715778854905E-3</v>
      </c>
      <c r="AD71" s="18">
        <f>IFERROR('Comex Stat 15 | EXP (SCN124)'!AD70/'Comex Stat 15 | EXP (SCN124)'!$AF70,"")</f>
        <v>0.14174590557478001</v>
      </c>
      <c r="AE71" s="18">
        <f>IFERROR('Comex Stat 15 | EXP (SCN124)'!AE70/'Comex Stat 15 | EXP (SCN124)'!$AF70,"")</f>
        <v>0.21666888309217452</v>
      </c>
      <c r="AF71" s="17">
        <f>IFERROR('Comex Stat 15 | EXP (SCN124)'!AF70/'Comex Stat 15 | EXP (SCN124)'!$AF70,"")</f>
        <v>1</v>
      </c>
      <c r="AH71" s="22">
        <v>0</v>
      </c>
      <c r="AJ71" s="33">
        <f t="shared" si="12"/>
        <v>0</v>
      </c>
      <c r="AK71" s="22">
        <f t="shared" si="12"/>
        <v>0</v>
      </c>
      <c r="AL71" s="22">
        <f t="shared" si="12"/>
        <v>0</v>
      </c>
      <c r="AM71" s="22">
        <f t="shared" si="12"/>
        <v>0</v>
      </c>
      <c r="AN71" s="22">
        <f t="shared" si="12"/>
        <v>0</v>
      </c>
      <c r="AO71" s="22">
        <f t="shared" si="12"/>
        <v>0</v>
      </c>
      <c r="AP71" s="22">
        <f t="shared" si="12"/>
        <v>0</v>
      </c>
      <c r="AQ71" s="22">
        <f t="shared" si="12"/>
        <v>0</v>
      </c>
      <c r="AR71" s="22">
        <f t="shared" si="12"/>
        <v>0</v>
      </c>
      <c r="AS71" s="22">
        <f t="shared" si="12"/>
        <v>0</v>
      </c>
      <c r="AT71" s="22">
        <f t="shared" si="12"/>
        <v>0</v>
      </c>
      <c r="AU71" s="22">
        <f t="shared" si="12"/>
        <v>0</v>
      </c>
      <c r="AV71" s="22">
        <f t="shared" si="12"/>
        <v>0</v>
      </c>
      <c r="AW71" s="22">
        <f t="shared" si="12"/>
        <v>0</v>
      </c>
      <c r="AX71" s="22">
        <f t="shared" si="12"/>
        <v>0</v>
      </c>
      <c r="AY71" s="22">
        <f t="shared" si="12"/>
        <v>0</v>
      </c>
      <c r="AZ71" s="22">
        <f t="shared" si="11"/>
        <v>0</v>
      </c>
      <c r="BA71" s="22">
        <f t="shared" si="11"/>
        <v>0</v>
      </c>
      <c r="BB71" s="22">
        <f t="shared" si="11"/>
        <v>0</v>
      </c>
      <c r="BC71" s="22">
        <f t="shared" si="11"/>
        <v>0</v>
      </c>
      <c r="BD71" s="22">
        <f t="shared" si="11"/>
        <v>0</v>
      </c>
      <c r="BE71" s="22">
        <f t="shared" si="11"/>
        <v>0</v>
      </c>
      <c r="BF71" s="22">
        <f t="shared" si="11"/>
        <v>0</v>
      </c>
      <c r="BG71" s="22">
        <f t="shared" si="11"/>
        <v>0</v>
      </c>
      <c r="BH71" s="22">
        <f t="shared" si="11"/>
        <v>0</v>
      </c>
      <c r="BI71" s="22">
        <f t="shared" si="11"/>
        <v>0</v>
      </c>
      <c r="BJ71" s="27">
        <f t="shared" si="14"/>
        <v>0</v>
      </c>
      <c r="BK71" s="27" t="str">
        <f t="shared" si="15"/>
        <v>N</v>
      </c>
    </row>
    <row r="72" spans="2:63" x14ac:dyDescent="0.3">
      <c r="B72" s="2">
        <v>24921</v>
      </c>
      <c r="C72" s="9" t="s">
        <v>97</v>
      </c>
      <c r="D72" s="9">
        <v>69</v>
      </c>
      <c r="E72" s="9" t="str">
        <f t="shared" si="13"/>
        <v>S</v>
      </c>
      <c r="F72" s="18">
        <f>IFERROR('Comex Stat 15 | EXP (SCN124)'!F71/'Comex Stat 15 | EXP (SCN124)'!$AF71,"")</f>
        <v>8.2956001366866525E-2</v>
      </c>
      <c r="G72" s="18">
        <f>IFERROR('Comex Stat 15 | EXP (SCN124)'!G71/'Comex Stat 15 | EXP (SCN124)'!$AF71,"")</f>
        <v>0.10275716332793765</v>
      </c>
      <c r="H72" s="18">
        <f>IFERROR('Comex Stat 15 | EXP (SCN124)'!H71/'Comex Stat 15 | EXP (SCN124)'!$AF71,"")</f>
        <v>1.2189032777440661E-2</v>
      </c>
      <c r="I72" s="18">
        <f>IFERROR('Comex Stat 15 | EXP (SCN124)'!I71/'Comex Stat 15 | EXP (SCN124)'!$AF71,"")</f>
        <v>3.9313813209230219E-2</v>
      </c>
      <c r="J72" s="18">
        <f>IFERROR('Comex Stat 15 | EXP (SCN124)'!J71/'Comex Stat 15 | EXP (SCN124)'!$AF71,"")</f>
        <v>1.9397250386781709E-2</v>
      </c>
      <c r="K72" s="18">
        <f>IFERROR('Comex Stat 15 | EXP (SCN124)'!K71/'Comex Stat 15 | EXP (SCN124)'!$AF71,"")</f>
        <v>5.6819198904509392E-2</v>
      </c>
      <c r="L72" s="18">
        <f>IFERROR('Comex Stat 15 | EXP (SCN124)'!L71/'Comex Stat 15 | EXP (SCN124)'!$AF71,"")</f>
        <v>2.0890263861777052E-3</v>
      </c>
      <c r="M72" s="18">
        <f>IFERROR('Comex Stat 15 | EXP (SCN124)'!M71/'Comex Stat 15 | EXP (SCN124)'!$AF71,"")</f>
        <v>5.0408669506296589E-3</v>
      </c>
      <c r="N72" s="18">
        <f>IFERROR('Comex Stat 15 | EXP (SCN124)'!N71/'Comex Stat 15 | EXP (SCN124)'!$AF71,"")</f>
        <v>1.2246327884374451E-3</v>
      </c>
      <c r="O72" s="18">
        <f>IFERROR('Comex Stat 15 | EXP (SCN124)'!O71/'Comex Stat 15 | EXP (SCN124)'!$AF71,"")</f>
        <v>6.7557255205325283E-3</v>
      </c>
      <c r="P72" s="18">
        <f>IFERROR('Comex Stat 15 | EXP (SCN124)'!P71/'Comex Stat 15 | EXP (SCN124)'!$AF71,"")</f>
        <v>5.2445151422246842E-3</v>
      </c>
      <c r="Q72" s="18">
        <f>IFERROR('Comex Stat 15 | EXP (SCN124)'!Q71/'Comex Stat 15 | EXP (SCN124)'!$AF71,"")</f>
        <v>2.3689961980436896E-4</v>
      </c>
      <c r="R72" s="18">
        <f>IFERROR('Comex Stat 15 | EXP (SCN124)'!R71/'Comex Stat 15 | EXP (SCN124)'!$AF71,"")</f>
        <v>4.4648070823294762E-4</v>
      </c>
      <c r="S72" s="18">
        <f>IFERROR('Comex Stat 15 | EXP (SCN124)'!S71/'Comex Stat 15 | EXP (SCN124)'!$AF71,"")</f>
        <v>1.147465492677848E-3</v>
      </c>
      <c r="T72" s="18">
        <f>IFERROR('Comex Stat 15 | EXP (SCN124)'!T71/'Comex Stat 15 | EXP (SCN124)'!$AF71,"")</f>
        <v>2.6935712438851873E-3</v>
      </c>
      <c r="U72" s="18">
        <f>IFERROR('Comex Stat 15 | EXP (SCN124)'!U71/'Comex Stat 15 | EXP (SCN124)'!$AF71,"")</f>
        <v>3.372799307906976E-5</v>
      </c>
      <c r="V72" s="18">
        <f>IFERROR('Comex Stat 15 | EXP (SCN124)'!V71/'Comex Stat 15 | EXP (SCN124)'!$AF71,"")</f>
        <v>5.3246478329280115E-6</v>
      </c>
      <c r="W72" s="18">
        <f>IFERROR('Comex Stat 15 | EXP (SCN124)'!W71/'Comex Stat 15 | EXP (SCN124)'!$AF71,"")</f>
        <v>1.7757736735950915E-5</v>
      </c>
      <c r="X72" s="18">
        <f>IFERROR('Comex Stat 15 | EXP (SCN124)'!X71/'Comex Stat 15 | EXP (SCN124)'!$AF71,"")</f>
        <v>6.8300739857860883E-5</v>
      </c>
      <c r="Y72" s="18">
        <f>IFERROR('Comex Stat 15 | EXP (SCN124)'!Y71/'Comex Stat 15 | EXP (SCN124)'!$AF71,"")</f>
        <v>5.1198790093790304E-7</v>
      </c>
      <c r="Z72" s="18">
        <f>IFERROR('Comex Stat 15 | EXP (SCN124)'!Z71/'Comex Stat 15 | EXP (SCN124)'!$AF71,"")</f>
        <v>5.0489012628241095E-6</v>
      </c>
      <c r="AA72" s="18">
        <f>IFERROR('Comex Stat 15 | EXP (SCN124)'!AA71/'Comex Stat 15 | EXP (SCN124)'!$AF71,"")</f>
        <v>8.5144983777760803E-5</v>
      </c>
      <c r="AB72" s="18">
        <f>IFERROR('Comex Stat 15 | EXP (SCN124)'!AB71/'Comex Stat 15 | EXP (SCN124)'!$AF71,"")</f>
        <v>1.6383876198274694E-5</v>
      </c>
      <c r="AC72" s="18">
        <f>IFERROR('Comex Stat 15 | EXP (SCN124)'!AC71/'Comex Stat 15 | EXP (SCN124)'!$AF71,"")</f>
        <v>5.7123390827097189E-5</v>
      </c>
      <c r="AD72" s="18">
        <f>IFERROR('Comex Stat 15 | EXP (SCN124)'!AD71/'Comex Stat 15 | EXP (SCN124)'!$AF71,"")</f>
        <v>5.8226678664172554E-2</v>
      </c>
      <c r="AE72" s="18">
        <f>IFERROR('Comex Stat 15 | EXP (SCN124)'!AE71/'Comex Stat 15 | EXP (SCN124)'!$AF71,"")</f>
        <v>0.60317235325298624</v>
      </c>
      <c r="AF72" s="17">
        <f>IFERROR('Comex Stat 15 | EXP (SCN124)'!AF71/'Comex Stat 15 | EXP (SCN124)'!$AF71,"")</f>
        <v>1</v>
      </c>
      <c r="AH72" s="22">
        <v>0</v>
      </c>
      <c r="AJ72" s="33">
        <f t="shared" si="12"/>
        <v>0</v>
      </c>
      <c r="AK72" s="22">
        <f t="shared" si="12"/>
        <v>0</v>
      </c>
      <c r="AL72" s="22">
        <f t="shared" si="12"/>
        <v>0</v>
      </c>
      <c r="AM72" s="22">
        <f t="shared" si="12"/>
        <v>0</v>
      </c>
      <c r="AN72" s="22">
        <f t="shared" si="12"/>
        <v>0</v>
      </c>
      <c r="AO72" s="22">
        <f t="shared" si="12"/>
        <v>0</v>
      </c>
      <c r="AP72" s="22">
        <f t="shared" si="12"/>
        <v>0</v>
      </c>
      <c r="AQ72" s="22">
        <f t="shared" si="12"/>
        <v>0</v>
      </c>
      <c r="AR72" s="22">
        <f t="shared" si="12"/>
        <v>0</v>
      </c>
      <c r="AS72" s="22">
        <f t="shared" si="12"/>
        <v>0</v>
      </c>
      <c r="AT72" s="22">
        <f t="shared" si="12"/>
        <v>0</v>
      </c>
      <c r="AU72" s="22">
        <f t="shared" si="12"/>
        <v>0</v>
      </c>
      <c r="AV72" s="22">
        <f t="shared" si="12"/>
        <v>0</v>
      </c>
      <c r="AW72" s="22">
        <f t="shared" si="12"/>
        <v>0</v>
      </c>
      <c r="AX72" s="22">
        <f t="shared" si="12"/>
        <v>0</v>
      </c>
      <c r="AY72" s="22">
        <f t="shared" si="12"/>
        <v>0</v>
      </c>
      <c r="AZ72" s="22">
        <f t="shared" si="11"/>
        <v>0</v>
      </c>
      <c r="BA72" s="22">
        <f t="shared" si="11"/>
        <v>0</v>
      </c>
      <c r="BB72" s="22">
        <f t="shared" si="11"/>
        <v>0</v>
      </c>
      <c r="BC72" s="22">
        <f t="shared" si="11"/>
        <v>0</v>
      </c>
      <c r="BD72" s="22">
        <f t="shared" si="11"/>
        <v>0</v>
      </c>
      <c r="BE72" s="22">
        <f t="shared" si="11"/>
        <v>0</v>
      </c>
      <c r="BF72" s="22">
        <f t="shared" si="11"/>
        <v>0</v>
      </c>
      <c r="BG72" s="22">
        <f t="shared" si="11"/>
        <v>0</v>
      </c>
      <c r="BH72" s="22">
        <f t="shared" si="11"/>
        <v>0</v>
      </c>
      <c r="BI72" s="22">
        <f t="shared" si="11"/>
        <v>0</v>
      </c>
      <c r="BJ72" s="27">
        <f t="shared" si="14"/>
        <v>0</v>
      </c>
      <c r="BK72" s="27" t="str">
        <f t="shared" si="15"/>
        <v>N</v>
      </c>
    </row>
    <row r="73" spans="2:63" x14ac:dyDescent="0.3">
      <c r="B73" s="2">
        <v>24922</v>
      </c>
      <c r="C73" s="9" t="s">
        <v>98</v>
      </c>
      <c r="D73" s="9">
        <v>70</v>
      </c>
      <c r="E73" s="9" t="str">
        <f t="shared" si="13"/>
        <v>S</v>
      </c>
      <c r="F73" s="18">
        <f>IFERROR('Comex Stat 15 | EXP (SCN124)'!F72/'Comex Stat 15 | EXP (SCN124)'!$AF72,"")</f>
        <v>0.31129662489692356</v>
      </c>
      <c r="G73" s="18">
        <f>IFERROR('Comex Stat 15 | EXP (SCN124)'!G72/'Comex Stat 15 | EXP (SCN124)'!$AF72,"")</f>
        <v>4.3207982934272679E-2</v>
      </c>
      <c r="H73" s="18">
        <f>IFERROR('Comex Stat 15 | EXP (SCN124)'!H72/'Comex Stat 15 | EXP (SCN124)'!$AF72,"")</f>
        <v>1.0856923941488978E-3</v>
      </c>
      <c r="I73" s="18">
        <f>IFERROR('Comex Stat 15 | EXP (SCN124)'!I72/'Comex Stat 15 | EXP (SCN124)'!$AF72,"")</f>
        <v>1.41648929549114E-3</v>
      </c>
      <c r="J73" s="18">
        <f>IFERROR('Comex Stat 15 | EXP (SCN124)'!J72/'Comex Stat 15 | EXP (SCN124)'!$AF72,"")</f>
        <v>4.0698584128251577E-3</v>
      </c>
      <c r="K73" s="18">
        <f>IFERROR('Comex Stat 15 | EXP (SCN124)'!K72/'Comex Stat 15 | EXP (SCN124)'!$AF72,"")</f>
        <v>0.20332737338406345</v>
      </c>
      <c r="L73" s="18">
        <f>IFERROR('Comex Stat 15 | EXP (SCN124)'!L72/'Comex Stat 15 | EXP (SCN124)'!$AF72,"")</f>
        <v>1.6160165222858975E-2</v>
      </c>
      <c r="M73" s="18">
        <f>IFERROR('Comex Stat 15 | EXP (SCN124)'!M72/'Comex Stat 15 | EXP (SCN124)'!$AF72,"")</f>
        <v>3.1044835331073311E-2</v>
      </c>
      <c r="N73" s="18">
        <f>IFERROR('Comex Stat 15 | EXP (SCN124)'!N72/'Comex Stat 15 | EXP (SCN124)'!$AF72,"")</f>
        <v>1.3272425831294623E-2</v>
      </c>
      <c r="O73" s="18">
        <f>IFERROR('Comex Stat 15 | EXP (SCN124)'!O72/'Comex Stat 15 | EXP (SCN124)'!$AF72,"")</f>
        <v>4.8426478900611455E-2</v>
      </c>
      <c r="P73" s="18">
        <f>IFERROR('Comex Stat 15 | EXP (SCN124)'!P72/'Comex Stat 15 | EXP (SCN124)'!$AF72,"")</f>
        <v>1.4646505267639321E-2</v>
      </c>
      <c r="Q73" s="18">
        <f>IFERROR('Comex Stat 15 | EXP (SCN124)'!Q72/'Comex Stat 15 | EXP (SCN124)'!$AF72,"")</f>
        <v>5.2088235423229188E-3</v>
      </c>
      <c r="R73" s="18">
        <f>IFERROR('Comex Stat 15 | EXP (SCN124)'!R72/'Comex Stat 15 | EXP (SCN124)'!$AF72,"")</f>
        <v>7.3444947650237111E-3</v>
      </c>
      <c r="S73" s="18">
        <f>IFERROR('Comex Stat 15 | EXP (SCN124)'!S72/'Comex Stat 15 | EXP (SCN124)'!$AF72,"")</f>
        <v>8.8956539641202176E-3</v>
      </c>
      <c r="T73" s="18">
        <f>IFERROR('Comex Stat 15 | EXP (SCN124)'!T72/'Comex Stat 15 | EXP (SCN124)'!$AF72,"")</f>
        <v>2.0448546015180796E-2</v>
      </c>
      <c r="U73" s="18">
        <f>IFERROR('Comex Stat 15 | EXP (SCN124)'!U72/'Comex Stat 15 | EXP (SCN124)'!$AF72,"")</f>
        <v>8.6821166031548027E-4</v>
      </c>
      <c r="V73" s="18">
        <f>IFERROR('Comex Stat 15 | EXP (SCN124)'!V72/'Comex Stat 15 | EXP (SCN124)'!$AF72,"")</f>
        <v>8.6687240160559262E-4</v>
      </c>
      <c r="W73" s="18">
        <f>IFERROR('Comex Stat 15 | EXP (SCN124)'!W72/'Comex Stat 15 | EXP (SCN124)'!$AF72,"")</f>
        <v>1.9947514451159503E-4</v>
      </c>
      <c r="X73" s="18">
        <f>IFERROR('Comex Stat 15 | EXP (SCN124)'!X72/'Comex Stat 15 | EXP (SCN124)'!$AF72,"")</f>
        <v>3.6331856701401332E-3</v>
      </c>
      <c r="Y73" s="18">
        <f>IFERROR('Comex Stat 15 | EXP (SCN124)'!Y72/'Comex Stat 15 | EXP (SCN124)'!$AF72,"")</f>
        <v>0</v>
      </c>
      <c r="Z73" s="18">
        <f>IFERROR('Comex Stat 15 | EXP (SCN124)'!Z72/'Comex Stat 15 | EXP (SCN124)'!$AF72,"")</f>
        <v>4.9842744986317608E-4</v>
      </c>
      <c r="AA73" s="18">
        <f>IFERROR('Comex Stat 15 | EXP (SCN124)'!AA72/'Comex Stat 15 | EXP (SCN124)'!$AF72,"")</f>
        <v>5.1821871746484869E-4</v>
      </c>
      <c r="AB73" s="18">
        <f>IFERROR('Comex Stat 15 | EXP (SCN124)'!AB72/'Comex Stat 15 | EXP (SCN124)'!$AF72,"")</f>
        <v>2.602030866788326E-3</v>
      </c>
      <c r="AC73" s="18">
        <f>IFERROR('Comex Stat 15 | EXP (SCN124)'!AC72/'Comex Stat 15 | EXP (SCN124)'!$AF72,"")</f>
        <v>3.6944195544866619E-3</v>
      </c>
      <c r="AD73" s="18">
        <f>IFERROR('Comex Stat 15 | EXP (SCN124)'!AD72/'Comex Stat 15 | EXP (SCN124)'!$AF72,"")</f>
        <v>0.13419729408729927</v>
      </c>
      <c r="AE73" s="18">
        <f>IFERROR('Comex Stat 15 | EXP (SCN124)'!AE72/'Comex Stat 15 | EXP (SCN124)'!$AF72,"")</f>
        <v>0.12306991428967466</v>
      </c>
      <c r="AF73" s="17">
        <f>IFERROR('Comex Stat 15 | EXP (SCN124)'!AF72/'Comex Stat 15 | EXP (SCN124)'!$AF72,"")</f>
        <v>1</v>
      </c>
      <c r="AH73" s="22">
        <v>0</v>
      </c>
      <c r="AJ73" s="33">
        <f t="shared" si="12"/>
        <v>0</v>
      </c>
      <c r="AK73" s="22">
        <f t="shared" si="12"/>
        <v>0</v>
      </c>
      <c r="AL73" s="22">
        <f t="shared" si="12"/>
        <v>0</v>
      </c>
      <c r="AM73" s="22">
        <f t="shared" si="12"/>
        <v>0</v>
      </c>
      <c r="AN73" s="22">
        <f t="shared" si="12"/>
        <v>0</v>
      </c>
      <c r="AO73" s="22">
        <f t="shared" si="12"/>
        <v>0</v>
      </c>
      <c r="AP73" s="22">
        <f t="shared" si="12"/>
        <v>0</v>
      </c>
      <c r="AQ73" s="22">
        <f t="shared" si="12"/>
        <v>0</v>
      </c>
      <c r="AR73" s="22">
        <f t="shared" si="12"/>
        <v>0</v>
      </c>
      <c r="AS73" s="22">
        <f t="shared" si="12"/>
        <v>0</v>
      </c>
      <c r="AT73" s="22">
        <f t="shared" si="12"/>
        <v>0</v>
      </c>
      <c r="AU73" s="22">
        <f t="shared" si="12"/>
        <v>0</v>
      </c>
      <c r="AV73" s="22">
        <f t="shared" si="12"/>
        <v>0</v>
      </c>
      <c r="AW73" s="22">
        <f t="shared" si="12"/>
        <v>0</v>
      </c>
      <c r="AX73" s="22">
        <f t="shared" si="12"/>
        <v>0</v>
      </c>
      <c r="AY73" s="22">
        <f t="shared" si="12"/>
        <v>0</v>
      </c>
      <c r="AZ73" s="22">
        <f t="shared" si="11"/>
        <v>0</v>
      </c>
      <c r="BA73" s="22">
        <f t="shared" si="11"/>
        <v>0</v>
      </c>
      <c r="BB73" s="22">
        <f t="shared" si="11"/>
        <v>0</v>
      </c>
      <c r="BC73" s="22">
        <f t="shared" si="11"/>
        <v>0</v>
      </c>
      <c r="BD73" s="22">
        <f t="shared" si="11"/>
        <v>0</v>
      </c>
      <c r="BE73" s="22">
        <f t="shared" si="11"/>
        <v>0</v>
      </c>
      <c r="BF73" s="22">
        <f t="shared" si="11"/>
        <v>0</v>
      </c>
      <c r="BG73" s="22">
        <f t="shared" si="11"/>
        <v>0</v>
      </c>
      <c r="BH73" s="22">
        <f t="shared" si="11"/>
        <v>0</v>
      </c>
      <c r="BI73" s="22">
        <f t="shared" si="11"/>
        <v>0</v>
      </c>
      <c r="BJ73" s="27">
        <f t="shared" si="14"/>
        <v>0</v>
      </c>
      <c r="BK73" s="27" t="str">
        <f t="shared" si="15"/>
        <v>N</v>
      </c>
    </row>
    <row r="74" spans="2:63" x14ac:dyDescent="0.3">
      <c r="B74" s="2">
        <v>25001</v>
      </c>
      <c r="C74" s="9" t="s">
        <v>99</v>
      </c>
      <c r="D74" s="9">
        <v>71</v>
      </c>
      <c r="E74" s="9" t="str">
        <f t="shared" si="13"/>
        <v>S</v>
      </c>
      <c r="F74" s="18">
        <f>IFERROR('Comex Stat 15 | EXP (SCN124)'!F73/'Comex Stat 15 | EXP (SCN124)'!$AF73,"")</f>
        <v>0.20440151564106976</v>
      </c>
      <c r="G74" s="18">
        <f>IFERROR('Comex Stat 15 | EXP (SCN124)'!G73/'Comex Stat 15 | EXP (SCN124)'!$AF73,"")</f>
        <v>2.3041584929272545E-2</v>
      </c>
      <c r="H74" s="18">
        <f>IFERROR('Comex Stat 15 | EXP (SCN124)'!H73/'Comex Stat 15 | EXP (SCN124)'!$AF73,"")</f>
        <v>1.5454926043972617E-3</v>
      </c>
      <c r="I74" s="18">
        <f>IFERROR('Comex Stat 15 | EXP (SCN124)'!I73/'Comex Stat 15 | EXP (SCN124)'!$AF73,"")</f>
        <v>1.0708381163258058E-2</v>
      </c>
      <c r="J74" s="18">
        <f>IFERROR('Comex Stat 15 | EXP (SCN124)'!J73/'Comex Stat 15 | EXP (SCN124)'!$AF73,"")</f>
        <v>5.6772214431914884E-3</v>
      </c>
      <c r="K74" s="18">
        <f>IFERROR('Comex Stat 15 | EXP (SCN124)'!K73/'Comex Stat 15 | EXP (SCN124)'!$AF73,"")</f>
        <v>0.13775601331860512</v>
      </c>
      <c r="L74" s="18">
        <f>IFERROR('Comex Stat 15 | EXP (SCN124)'!L73/'Comex Stat 15 | EXP (SCN124)'!$AF73,"")</f>
        <v>1.9478243267075718E-2</v>
      </c>
      <c r="M74" s="18">
        <f>IFERROR('Comex Stat 15 | EXP (SCN124)'!M73/'Comex Stat 15 | EXP (SCN124)'!$AF73,"")</f>
        <v>5.4295636716326832E-2</v>
      </c>
      <c r="N74" s="18">
        <f>IFERROR('Comex Stat 15 | EXP (SCN124)'!N73/'Comex Stat 15 | EXP (SCN124)'!$AF73,"")</f>
        <v>3.4992933040483405E-2</v>
      </c>
      <c r="O74" s="18">
        <f>IFERROR('Comex Stat 15 | EXP (SCN124)'!O73/'Comex Stat 15 | EXP (SCN124)'!$AF73,"")</f>
        <v>3.9811526109041775E-2</v>
      </c>
      <c r="P74" s="18">
        <f>IFERROR('Comex Stat 15 | EXP (SCN124)'!P73/'Comex Stat 15 | EXP (SCN124)'!$AF73,"")</f>
        <v>2.9565953906082406E-2</v>
      </c>
      <c r="Q74" s="18">
        <f>IFERROR('Comex Stat 15 | EXP (SCN124)'!Q73/'Comex Stat 15 | EXP (SCN124)'!$AF73,"")</f>
        <v>1.0602652074274405E-2</v>
      </c>
      <c r="R74" s="18">
        <f>IFERROR('Comex Stat 15 | EXP (SCN124)'!R73/'Comex Stat 15 | EXP (SCN124)'!$AF73,"")</f>
        <v>2.171387678635333E-2</v>
      </c>
      <c r="S74" s="18">
        <f>IFERROR('Comex Stat 15 | EXP (SCN124)'!S73/'Comex Stat 15 | EXP (SCN124)'!$AF73,"")</f>
        <v>3.6898679027207767E-2</v>
      </c>
      <c r="T74" s="18">
        <f>IFERROR('Comex Stat 15 | EXP (SCN124)'!T73/'Comex Stat 15 | EXP (SCN124)'!$AF73,"")</f>
        <v>4.6733944408838719E-2</v>
      </c>
      <c r="U74" s="18">
        <f>IFERROR('Comex Stat 15 | EXP (SCN124)'!U73/'Comex Stat 15 | EXP (SCN124)'!$AF73,"")</f>
        <v>3.4408988868063735E-3</v>
      </c>
      <c r="V74" s="18">
        <f>IFERROR('Comex Stat 15 | EXP (SCN124)'!V73/'Comex Stat 15 | EXP (SCN124)'!$AF73,"")</f>
        <v>1.094241217612871E-3</v>
      </c>
      <c r="W74" s="18">
        <f>IFERROR('Comex Stat 15 | EXP (SCN124)'!W73/'Comex Stat 15 | EXP (SCN124)'!$AF73,"")</f>
        <v>1.2646366205978565E-3</v>
      </c>
      <c r="X74" s="18">
        <f>IFERROR('Comex Stat 15 | EXP (SCN124)'!X73/'Comex Stat 15 | EXP (SCN124)'!$AF73,"")</f>
        <v>5.9846781996581297E-3</v>
      </c>
      <c r="Y74" s="18">
        <f>IFERROR('Comex Stat 15 | EXP (SCN124)'!Y73/'Comex Stat 15 | EXP (SCN124)'!$AF73,"")</f>
        <v>3.5866533066398251E-4</v>
      </c>
      <c r="Z74" s="18">
        <f>IFERROR('Comex Stat 15 | EXP (SCN124)'!Z73/'Comex Stat 15 | EXP (SCN124)'!$AF73,"")</f>
        <v>2.3928651508859575E-3</v>
      </c>
      <c r="AA74" s="18">
        <f>IFERROR('Comex Stat 15 | EXP (SCN124)'!AA73/'Comex Stat 15 | EXP (SCN124)'!$AF73,"")</f>
        <v>1.5636377666910608E-3</v>
      </c>
      <c r="AB74" s="18">
        <f>IFERROR('Comex Stat 15 | EXP (SCN124)'!AB73/'Comex Stat 15 | EXP (SCN124)'!$AF73,"")</f>
        <v>1.0159949621173723E-2</v>
      </c>
      <c r="AC74" s="18">
        <f>IFERROR('Comex Stat 15 | EXP (SCN124)'!AC73/'Comex Stat 15 | EXP (SCN124)'!$AF73,"")</f>
        <v>9.7954733590568319E-3</v>
      </c>
      <c r="AD74" s="18">
        <f>IFERROR('Comex Stat 15 | EXP (SCN124)'!AD73/'Comex Stat 15 | EXP (SCN124)'!$AF73,"")</f>
        <v>9.6587693820072332E-2</v>
      </c>
      <c r="AE74" s="18">
        <f>IFERROR('Comex Stat 15 | EXP (SCN124)'!AE73/'Comex Stat 15 | EXP (SCN124)'!$AF73,"")</f>
        <v>0.1901336055913023</v>
      </c>
      <c r="AF74" s="17">
        <f>IFERROR('Comex Stat 15 | EXP (SCN124)'!AF73/'Comex Stat 15 | EXP (SCN124)'!$AF73,"")</f>
        <v>1</v>
      </c>
      <c r="AH74" s="22">
        <v>66</v>
      </c>
      <c r="AJ74" s="33">
        <f t="shared" si="12"/>
        <v>13.490500032310605</v>
      </c>
      <c r="AK74" s="22">
        <f t="shared" si="12"/>
        <v>1.520744605331988</v>
      </c>
      <c r="AL74" s="22">
        <f t="shared" si="12"/>
        <v>0.10200251189021928</v>
      </c>
      <c r="AM74" s="22">
        <f t="shared" si="12"/>
        <v>0.70675315677503181</v>
      </c>
      <c r="AN74" s="22">
        <f t="shared" si="12"/>
        <v>0.37469661525063824</v>
      </c>
      <c r="AO74" s="22">
        <f t="shared" si="12"/>
        <v>9.0918968790279386</v>
      </c>
      <c r="AP74" s="22">
        <f t="shared" si="12"/>
        <v>1.2855640556269974</v>
      </c>
      <c r="AQ74" s="22">
        <f t="shared" si="12"/>
        <v>3.5835120232775708</v>
      </c>
      <c r="AR74" s="22">
        <f t="shared" si="12"/>
        <v>2.3095335806719048</v>
      </c>
      <c r="AS74" s="22">
        <f t="shared" si="12"/>
        <v>2.627560723196757</v>
      </c>
      <c r="AT74" s="22">
        <f t="shared" si="12"/>
        <v>1.9513529578014388</v>
      </c>
      <c r="AU74" s="22">
        <f t="shared" si="12"/>
        <v>0.69977503690211074</v>
      </c>
      <c r="AV74" s="22">
        <f t="shared" si="12"/>
        <v>1.4331158678993197</v>
      </c>
      <c r="AW74" s="22">
        <f t="shared" si="12"/>
        <v>2.4353128157957125</v>
      </c>
      <c r="AX74" s="22">
        <f t="shared" si="12"/>
        <v>3.0844403309833557</v>
      </c>
      <c r="AY74" s="22">
        <f t="shared" si="12"/>
        <v>0.22709932652922066</v>
      </c>
      <c r="AZ74" s="22">
        <f t="shared" si="11"/>
        <v>7.221992036244948E-2</v>
      </c>
      <c r="BA74" s="22">
        <f t="shared" si="11"/>
        <v>8.346601695945853E-2</v>
      </c>
      <c r="BB74" s="22">
        <f t="shared" si="11"/>
        <v>0.39498876117743653</v>
      </c>
      <c r="BC74" s="22">
        <f t="shared" si="11"/>
        <v>2.3671911823822847E-2</v>
      </c>
      <c r="BD74" s="22">
        <f t="shared" si="11"/>
        <v>0.15792909995847321</v>
      </c>
      <c r="BE74" s="22">
        <f t="shared" si="11"/>
        <v>0.10320009260161001</v>
      </c>
      <c r="BF74" s="22">
        <f t="shared" si="11"/>
        <v>0.67055667499746574</v>
      </c>
      <c r="BG74" s="22">
        <f t="shared" si="11"/>
        <v>0.64650124169775092</v>
      </c>
      <c r="BH74" s="22">
        <f t="shared" si="11"/>
        <v>6.3747877921247742</v>
      </c>
      <c r="BI74" s="22">
        <f t="shared" si="11"/>
        <v>12.548817969025951</v>
      </c>
      <c r="BJ74" s="27">
        <f t="shared" si="14"/>
        <v>66</v>
      </c>
      <c r="BK74" s="27" t="str">
        <f t="shared" si="15"/>
        <v>N</v>
      </c>
    </row>
    <row r="75" spans="2:63" x14ac:dyDescent="0.3">
      <c r="B75" s="2">
        <v>26001</v>
      </c>
      <c r="C75" s="9" t="s">
        <v>100</v>
      </c>
      <c r="D75" s="9">
        <v>72</v>
      </c>
      <c r="E75" s="9" t="str">
        <f t="shared" si="13"/>
        <v>S</v>
      </c>
      <c r="F75" s="18">
        <f>IFERROR('Comex Stat 15 | EXP (SCN124)'!F74/'Comex Stat 15 | EXP (SCN124)'!$AF74,"")</f>
        <v>6.368967430038952E-2</v>
      </c>
      <c r="G75" s="18">
        <f>IFERROR('Comex Stat 15 | EXP (SCN124)'!G74/'Comex Stat 15 | EXP (SCN124)'!$AF74,"")</f>
        <v>0.15518387335514111</v>
      </c>
      <c r="H75" s="18">
        <f>IFERROR('Comex Stat 15 | EXP (SCN124)'!H74/'Comex Stat 15 | EXP (SCN124)'!$AF74,"")</f>
        <v>2.5819124139860353E-4</v>
      </c>
      <c r="I75" s="18">
        <f>IFERROR('Comex Stat 15 | EXP (SCN124)'!I74/'Comex Stat 15 | EXP (SCN124)'!$AF74,"")</f>
        <v>3.866776239913054E-3</v>
      </c>
      <c r="J75" s="18">
        <f>IFERROR('Comex Stat 15 | EXP (SCN124)'!J74/'Comex Stat 15 | EXP (SCN124)'!$AF74,"")</f>
        <v>1.1713231178382881E-3</v>
      </c>
      <c r="K75" s="18">
        <f>IFERROR('Comex Stat 15 | EXP (SCN124)'!K74/'Comex Stat 15 | EXP (SCN124)'!$AF74,"")</f>
        <v>1.5701381187755235E-2</v>
      </c>
      <c r="L75" s="18">
        <f>IFERROR('Comex Stat 15 | EXP (SCN124)'!L74/'Comex Stat 15 | EXP (SCN124)'!$AF74,"")</f>
        <v>1.3835990809807559E-2</v>
      </c>
      <c r="M75" s="18">
        <f>IFERROR('Comex Stat 15 | EXP (SCN124)'!M74/'Comex Stat 15 | EXP (SCN124)'!$AF74,"")</f>
        <v>4.9901629562526762E-3</v>
      </c>
      <c r="N75" s="18">
        <f>IFERROR('Comex Stat 15 | EXP (SCN124)'!N74/'Comex Stat 15 | EXP (SCN124)'!$AF74,"")</f>
        <v>2.2291543633408357E-2</v>
      </c>
      <c r="O75" s="18">
        <f>IFERROR('Comex Stat 15 | EXP (SCN124)'!O74/'Comex Stat 15 | EXP (SCN124)'!$AF74,"")</f>
        <v>6.3737736417687957E-2</v>
      </c>
      <c r="P75" s="18">
        <f>IFERROR('Comex Stat 15 | EXP (SCN124)'!P74/'Comex Stat 15 | EXP (SCN124)'!$AF74,"")</f>
        <v>6.6177285358875404E-2</v>
      </c>
      <c r="Q75" s="18">
        <f>IFERROR('Comex Stat 15 | EXP (SCN124)'!Q74/'Comex Stat 15 | EXP (SCN124)'!$AF74,"")</f>
        <v>1.9899906917604234E-2</v>
      </c>
      <c r="R75" s="18">
        <f>IFERROR('Comex Stat 15 | EXP (SCN124)'!R74/'Comex Stat 15 | EXP (SCN124)'!$AF74,"")</f>
        <v>6.4766986176111749E-2</v>
      </c>
      <c r="S75" s="18">
        <f>IFERROR('Comex Stat 15 | EXP (SCN124)'!S74/'Comex Stat 15 | EXP (SCN124)'!$AF74,"")</f>
        <v>4.7686033648191614E-2</v>
      </c>
      <c r="T75" s="18">
        <f>IFERROR('Comex Stat 15 | EXP (SCN124)'!T74/'Comex Stat 15 | EXP (SCN124)'!$AF74,"")</f>
        <v>6.098107420679217E-2</v>
      </c>
      <c r="U75" s="18">
        <f>IFERROR('Comex Stat 15 | EXP (SCN124)'!U74/'Comex Stat 15 | EXP (SCN124)'!$AF74,"")</f>
        <v>4.2768031561009556E-4</v>
      </c>
      <c r="V75" s="18">
        <f>IFERROR('Comex Stat 15 | EXP (SCN124)'!V74/'Comex Stat 15 | EXP (SCN124)'!$AF74,"")</f>
        <v>4.9362792303800583E-5</v>
      </c>
      <c r="W75" s="18">
        <f>IFERROR('Comex Stat 15 | EXP (SCN124)'!W74/'Comex Stat 15 | EXP (SCN124)'!$AF74,"")</f>
        <v>1.5470779729184088E-3</v>
      </c>
      <c r="X75" s="18">
        <f>IFERROR('Comex Stat 15 | EXP (SCN124)'!X74/'Comex Stat 15 | EXP (SCN124)'!$AF74,"")</f>
        <v>2.5739004493619392E-3</v>
      </c>
      <c r="Y75" s="18">
        <f>IFERROR('Comex Stat 15 | EXP (SCN124)'!Y74/'Comex Stat 15 | EXP (SCN124)'!$AF74,"")</f>
        <v>0</v>
      </c>
      <c r="Z75" s="18">
        <f>IFERROR('Comex Stat 15 | EXP (SCN124)'!Z74/'Comex Stat 15 | EXP (SCN124)'!$AF74,"")</f>
        <v>4.814915131366894E-5</v>
      </c>
      <c r="AA75" s="18">
        <f>IFERROR('Comex Stat 15 | EXP (SCN124)'!AA74/'Comex Stat 15 | EXP (SCN124)'!$AF74,"")</f>
        <v>2.0450382558255698E-3</v>
      </c>
      <c r="AB75" s="18">
        <f>IFERROR('Comex Stat 15 | EXP (SCN124)'!AB74/'Comex Stat 15 | EXP (SCN124)'!$AF74,"")</f>
        <v>1.2912124738156353E-3</v>
      </c>
      <c r="AC75" s="18">
        <f>IFERROR('Comex Stat 15 | EXP (SCN124)'!AC74/'Comex Stat 15 | EXP (SCN124)'!$AF74,"")</f>
        <v>1.0571054785200027E-3</v>
      </c>
      <c r="AD75" s="18">
        <f>IFERROR('Comex Stat 15 | EXP (SCN124)'!AD74/'Comex Stat 15 | EXP (SCN124)'!$AF74,"")</f>
        <v>9.3588058557897327E-2</v>
      </c>
      <c r="AE75" s="18">
        <f>IFERROR('Comex Stat 15 | EXP (SCN124)'!AE74/'Comex Stat 15 | EXP (SCN124)'!$AF74,"")</f>
        <v>0.29313447498526601</v>
      </c>
      <c r="AF75" s="17">
        <f>IFERROR('Comex Stat 15 | EXP (SCN124)'!AF74/'Comex Stat 15 | EXP (SCN124)'!$AF74,"")</f>
        <v>1</v>
      </c>
      <c r="AH75" s="22">
        <v>0</v>
      </c>
      <c r="AJ75" s="33">
        <f t="shared" si="12"/>
        <v>0</v>
      </c>
      <c r="AK75" s="22">
        <f t="shared" si="12"/>
        <v>0</v>
      </c>
      <c r="AL75" s="22">
        <f t="shared" si="12"/>
        <v>0</v>
      </c>
      <c r="AM75" s="22">
        <f t="shared" si="12"/>
        <v>0</v>
      </c>
      <c r="AN75" s="22">
        <f t="shared" si="12"/>
        <v>0</v>
      </c>
      <c r="AO75" s="22">
        <f t="shared" si="12"/>
        <v>0</v>
      </c>
      <c r="AP75" s="22">
        <f t="shared" si="12"/>
        <v>0</v>
      </c>
      <c r="AQ75" s="22">
        <f t="shared" si="12"/>
        <v>0</v>
      </c>
      <c r="AR75" s="22">
        <f t="shared" si="12"/>
        <v>0</v>
      </c>
      <c r="AS75" s="22">
        <f t="shared" si="12"/>
        <v>0</v>
      </c>
      <c r="AT75" s="22">
        <f t="shared" si="12"/>
        <v>0</v>
      </c>
      <c r="AU75" s="22">
        <f t="shared" si="12"/>
        <v>0</v>
      </c>
      <c r="AV75" s="22">
        <f t="shared" si="12"/>
        <v>0</v>
      </c>
      <c r="AW75" s="22">
        <f t="shared" si="12"/>
        <v>0</v>
      </c>
      <c r="AX75" s="22">
        <f t="shared" si="12"/>
        <v>0</v>
      </c>
      <c r="AY75" s="22">
        <f t="shared" si="12"/>
        <v>0</v>
      </c>
      <c r="AZ75" s="22">
        <f t="shared" si="11"/>
        <v>0</v>
      </c>
      <c r="BA75" s="22">
        <f t="shared" si="11"/>
        <v>0</v>
      </c>
      <c r="BB75" s="22">
        <f t="shared" si="11"/>
        <v>0</v>
      </c>
      <c r="BC75" s="22">
        <f t="shared" si="11"/>
        <v>0</v>
      </c>
      <c r="BD75" s="22">
        <f t="shared" si="11"/>
        <v>0</v>
      </c>
      <c r="BE75" s="22">
        <f t="shared" si="11"/>
        <v>0</v>
      </c>
      <c r="BF75" s="22">
        <f t="shared" si="11"/>
        <v>0</v>
      </c>
      <c r="BG75" s="22">
        <f t="shared" si="11"/>
        <v>0</v>
      </c>
      <c r="BH75" s="22">
        <f t="shared" si="11"/>
        <v>0</v>
      </c>
      <c r="BI75" s="22">
        <f t="shared" si="11"/>
        <v>0</v>
      </c>
      <c r="BJ75" s="27">
        <f t="shared" si="14"/>
        <v>0</v>
      </c>
      <c r="BK75" s="27" t="str">
        <f t="shared" si="15"/>
        <v>N</v>
      </c>
    </row>
    <row r="76" spans="2:63" x14ac:dyDescent="0.3">
      <c r="B76" s="2">
        <v>26002</v>
      </c>
      <c r="C76" s="9" t="s">
        <v>101</v>
      </c>
      <c r="D76" s="9">
        <v>73</v>
      </c>
      <c r="E76" s="9" t="str">
        <f t="shared" si="13"/>
        <v>S</v>
      </c>
      <c r="F76" s="18">
        <f>IFERROR('Comex Stat 15 | EXP (SCN124)'!F75/'Comex Stat 15 | EXP (SCN124)'!$AF75,"")</f>
        <v>0.29754384899290504</v>
      </c>
      <c r="G76" s="18">
        <f>IFERROR('Comex Stat 15 | EXP (SCN124)'!G75/'Comex Stat 15 | EXP (SCN124)'!$AF75,"")</f>
        <v>4.324584697520184E-2</v>
      </c>
      <c r="H76" s="18">
        <f>IFERROR('Comex Stat 15 | EXP (SCN124)'!H75/'Comex Stat 15 | EXP (SCN124)'!$AF75,"")</f>
        <v>7.0683475557899349E-6</v>
      </c>
      <c r="I76" s="18">
        <f>IFERROR('Comex Stat 15 | EXP (SCN124)'!I75/'Comex Stat 15 | EXP (SCN124)'!$AF75,"")</f>
        <v>3.4397318613899751E-3</v>
      </c>
      <c r="J76" s="18">
        <f>IFERROR('Comex Stat 15 | EXP (SCN124)'!J75/'Comex Stat 15 | EXP (SCN124)'!$AF75,"")</f>
        <v>1.1238728980113937E-3</v>
      </c>
      <c r="K76" s="18">
        <f>IFERROR('Comex Stat 15 | EXP (SCN124)'!K75/'Comex Stat 15 | EXP (SCN124)'!$AF75,"")</f>
        <v>0.21579720890570531</v>
      </c>
      <c r="L76" s="18">
        <f>IFERROR('Comex Stat 15 | EXP (SCN124)'!L75/'Comex Stat 15 | EXP (SCN124)'!$AF75,"")</f>
        <v>6.2717323856426622E-3</v>
      </c>
      <c r="M76" s="18">
        <f>IFERROR('Comex Stat 15 | EXP (SCN124)'!M75/'Comex Stat 15 | EXP (SCN124)'!$AF75,"")</f>
        <v>1.4972716037518631E-2</v>
      </c>
      <c r="N76" s="18">
        <f>IFERROR('Comex Stat 15 | EXP (SCN124)'!N75/'Comex Stat 15 | EXP (SCN124)'!$AF75,"")</f>
        <v>5.1946830627077811E-3</v>
      </c>
      <c r="O76" s="18">
        <f>IFERROR('Comex Stat 15 | EXP (SCN124)'!O75/'Comex Stat 15 | EXP (SCN124)'!$AF75,"")</f>
        <v>6.9691748066664616E-2</v>
      </c>
      <c r="P76" s="18">
        <f>IFERROR('Comex Stat 15 | EXP (SCN124)'!P75/'Comex Stat 15 | EXP (SCN124)'!$AF75,"")</f>
        <v>1.0327752004895354E-2</v>
      </c>
      <c r="Q76" s="18">
        <f>IFERROR('Comex Stat 15 | EXP (SCN124)'!Q75/'Comex Stat 15 | EXP (SCN124)'!$AF75,"")</f>
        <v>4.0797442403550212E-3</v>
      </c>
      <c r="R76" s="18">
        <f>IFERROR('Comex Stat 15 | EXP (SCN124)'!R75/'Comex Stat 15 | EXP (SCN124)'!$AF75,"")</f>
        <v>3.0698673294274007E-2</v>
      </c>
      <c r="S76" s="18">
        <f>IFERROR('Comex Stat 15 | EXP (SCN124)'!S75/'Comex Stat 15 | EXP (SCN124)'!$AF75,"")</f>
        <v>1.1306255936827144E-3</v>
      </c>
      <c r="T76" s="18">
        <f>IFERROR('Comex Stat 15 | EXP (SCN124)'!T75/'Comex Stat 15 | EXP (SCN124)'!$AF75,"")</f>
        <v>1.992918902362734E-2</v>
      </c>
      <c r="U76" s="18">
        <f>IFERROR('Comex Stat 15 | EXP (SCN124)'!U75/'Comex Stat 15 | EXP (SCN124)'!$AF75,"")</f>
        <v>6.0583742583047344E-4</v>
      </c>
      <c r="V76" s="18">
        <f>IFERROR('Comex Stat 15 | EXP (SCN124)'!V75/'Comex Stat 15 | EXP (SCN124)'!$AF75,"")</f>
        <v>2.6503485013815209E-5</v>
      </c>
      <c r="W76" s="18">
        <f>IFERROR('Comex Stat 15 | EXP (SCN124)'!W75/'Comex Stat 15 | EXP (SCN124)'!$AF75,"")</f>
        <v>1.1206769226811441E-4</v>
      </c>
      <c r="X76" s="18">
        <f>IFERROR('Comex Stat 15 | EXP (SCN124)'!X75/'Comex Stat 15 | EXP (SCN124)'!$AF75,"")</f>
        <v>1.85682221038941E-4</v>
      </c>
      <c r="Y76" s="18">
        <f>IFERROR('Comex Stat 15 | EXP (SCN124)'!Y75/'Comex Stat 15 | EXP (SCN124)'!$AF75,"")</f>
        <v>0</v>
      </c>
      <c r="Z76" s="18">
        <f>IFERROR('Comex Stat 15 | EXP (SCN124)'!Z75/'Comex Stat 15 | EXP (SCN124)'!$AF75,"")</f>
        <v>2.3827207964780871E-4</v>
      </c>
      <c r="AA76" s="18">
        <f>IFERROR('Comex Stat 15 | EXP (SCN124)'!AA75/'Comex Stat 15 | EXP (SCN124)'!$AF75,"")</f>
        <v>2.6249836178081121E-5</v>
      </c>
      <c r="AB76" s="18">
        <f>IFERROR('Comex Stat 15 | EXP (SCN124)'!AB75/'Comex Stat 15 | EXP (SCN124)'!$AF75,"")</f>
        <v>1.7746230776891831E-3</v>
      </c>
      <c r="AC76" s="18">
        <f>IFERROR('Comex Stat 15 | EXP (SCN124)'!AC75/'Comex Stat 15 | EXP (SCN124)'!$AF75,"")</f>
        <v>3.1519306190844901E-3</v>
      </c>
      <c r="AD76" s="18">
        <f>IFERROR('Comex Stat 15 | EXP (SCN124)'!AD75/'Comex Stat 15 | EXP (SCN124)'!$AF75,"")</f>
        <v>0.15340216562332162</v>
      </c>
      <c r="AE76" s="18">
        <f>IFERROR('Comex Stat 15 | EXP (SCN124)'!AE75/'Comex Stat 15 | EXP (SCN124)'!$AF75,"")</f>
        <v>0.11702222624978996</v>
      </c>
      <c r="AF76" s="17">
        <f>IFERROR('Comex Stat 15 | EXP (SCN124)'!AF75/'Comex Stat 15 | EXP (SCN124)'!$AF75,"")</f>
        <v>1</v>
      </c>
      <c r="AH76" s="22">
        <v>0</v>
      </c>
      <c r="AJ76" s="33">
        <f t="shared" si="12"/>
        <v>0</v>
      </c>
      <c r="AK76" s="22">
        <f t="shared" si="12"/>
        <v>0</v>
      </c>
      <c r="AL76" s="22">
        <f t="shared" si="12"/>
        <v>0</v>
      </c>
      <c r="AM76" s="22">
        <f t="shared" si="12"/>
        <v>0</v>
      </c>
      <c r="AN76" s="22">
        <f t="shared" si="12"/>
        <v>0</v>
      </c>
      <c r="AO76" s="22">
        <f t="shared" si="12"/>
        <v>0</v>
      </c>
      <c r="AP76" s="22">
        <f t="shared" si="12"/>
        <v>0</v>
      </c>
      <c r="AQ76" s="22">
        <f t="shared" si="12"/>
        <v>0</v>
      </c>
      <c r="AR76" s="22">
        <f t="shared" si="12"/>
        <v>0</v>
      </c>
      <c r="AS76" s="22">
        <f t="shared" si="12"/>
        <v>0</v>
      </c>
      <c r="AT76" s="22">
        <f t="shared" si="12"/>
        <v>0</v>
      </c>
      <c r="AU76" s="22">
        <f t="shared" si="12"/>
        <v>0</v>
      </c>
      <c r="AV76" s="22">
        <f t="shared" si="12"/>
        <v>0</v>
      </c>
      <c r="AW76" s="22">
        <f t="shared" si="12"/>
        <v>0</v>
      </c>
      <c r="AX76" s="22">
        <f t="shared" si="12"/>
        <v>0</v>
      </c>
      <c r="AY76" s="22">
        <f t="shared" si="12"/>
        <v>0</v>
      </c>
      <c r="AZ76" s="22">
        <f t="shared" si="11"/>
        <v>0</v>
      </c>
      <c r="BA76" s="22">
        <f t="shared" si="11"/>
        <v>0</v>
      </c>
      <c r="BB76" s="22">
        <f t="shared" si="11"/>
        <v>0</v>
      </c>
      <c r="BC76" s="22">
        <f t="shared" si="11"/>
        <v>0</v>
      </c>
      <c r="BD76" s="22">
        <f t="shared" si="11"/>
        <v>0</v>
      </c>
      <c r="BE76" s="22">
        <f t="shared" si="11"/>
        <v>0</v>
      </c>
      <c r="BF76" s="22">
        <f t="shared" si="11"/>
        <v>0</v>
      </c>
      <c r="BG76" s="22">
        <f t="shared" si="11"/>
        <v>0</v>
      </c>
      <c r="BH76" s="22">
        <f t="shared" si="11"/>
        <v>0</v>
      </c>
      <c r="BI76" s="22">
        <f t="shared" si="11"/>
        <v>0</v>
      </c>
      <c r="BJ76" s="27">
        <f t="shared" si="14"/>
        <v>0</v>
      </c>
      <c r="BK76" s="27" t="str">
        <f t="shared" si="15"/>
        <v>N</v>
      </c>
    </row>
    <row r="77" spans="2:63" x14ac:dyDescent="0.3">
      <c r="B77" s="2">
        <v>26003</v>
      </c>
      <c r="C77" s="9" t="s">
        <v>102</v>
      </c>
      <c r="D77" s="9">
        <v>74</v>
      </c>
      <c r="E77" s="9" t="str">
        <f t="shared" si="13"/>
        <v>S</v>
      </c>
      <c r="F77" s="18">
        <f>IFERROR('Comex Stat 15 | EXP (SCN124)'!F76/'Comex Stat 15 | EXP (SCN124)'!$AF76,"")</f>
        <v>0.23542382051519206</v>
      </c>
      <c r="G77" s="18">
        <f>IFERROR('Comex Stat 15 | EXP (SCN124)'!G76/'Comex Stat 15 | EXP (SCN124)'!$AF76,"")</f>
        <v>6.4227813374160128E-2</v>
      </c>
      <c r="H77" s="18">
        <f>IFERROR('Comex Stat 15 | EXP (SCN124)'!H76/'Comex Stat 15 | EXP (SCN124)'!$AF76,"")</f>
        <v>2.2446270015968219E-4</v>
      </c>
      <c r="I77" s="18">
        <f>IFERROR('Comex Stat 15 | EXP (SCN124)'!I76/'Comex Stat 15 | EXP (SCN124)'!$AF76,"")</f>
        <v>5.6659669942031393E-2</v>
      </c>
      <c r="J77" s="18">
        <f>IFERROR('Comex Stat 15 | EXP (SCN124)'!J76/'Comex Stat 15 | EXP (SCN124)'!$AF76,"")</f>
        <v>1.1539073302267446E-3</v>
      </c>
      <c r="K77" s="18">
        <f>IFERROR('Comex Stat 15 | EXP (SCN124)'!K76/'Comex Stat 15 | EXP (SCN124)'!$AF76,"")</f>
        <v>0.11644449429999983</v>
      </c>
      <c r="L77" s="18">
        <f>IFERROR('Comex Stat 15 | EXP (SCN124)'!L76/'Comex Stat 15 | EXP (SCN124)'!$AF76,"")</f>
        <v>9.4094989308813413E-3</v>
      </c>
      <c r="M77" s="18">
        <f>IFERROR('Comex Stat 15 | EXP (SCN124)'!M76/'Comex Stat 15 | EXP (SCN124)'!$AF76,"")</f>
        <v>9.3022351876719794E-3</v>
      </c>
      <c r="N77" s="18">
        <f>IFERROR('Comex Stat 15 | EXP (SCN124)'!N76/'Comex Stat 15 | EXP (SCN124)'!$AF76,"")</f>
        <v>6.3141326249102679E-4</v>
      </c>
      <c r="O77" s="18">
        <f>IFERROR('Comex Stat 15 | EXP (SCN124)'!O76/'Comex Stat 15 | EXP (SCN124)'!$AF76,"")</f>
        <v>1.124490382014353E-2</v>
      </c>
      <c r="P77" s="18">
        <f>IFERROR('Comex Stat 15 | EXP (SCN124)'!P76/'Comex Stat 15 | EXP (SCN124)'!$AF76,"")</f>
        <v>1.3330880460044225E-2</v>
      </c>
      <c r="Q77" s="18">
        <f>IFERROR('Comex Stat 15 | EXP (SCN124)'!Q76/'Comex Stat 15 | EXP (SCN124)'!$AF76,"")</f>
        <v>1.263627953869653E-3</v>
      </c>
      <c r="R77" s="18">
        <f>IFERROR('Comex Stat 15 | EXP (SCN124)'!R76/'Comex Stat 15 | EXP (SCN124)'!$AF76,"")</f>
        <v>2.4585366364325116E-2</v>
      </c>
      <c r="S77" s="18">
        <f>IFERROR('Comex Stat 15 | EXP (SCN124)'!S76/'Comex Stat 15 | EXP (SCN124)'!$AF76,"")</f>
        <v>1.7217823087227795E-2</v>
      </c>
      <c r="T77" s="18">
        <f>IFERROR('Comex Stat 15 | EXP (SCN124)'!T76/'Comex Stat 15 | EXP (SCN124)'!$AF76,"")</f>
        <v>0.16462565269182558</v>
      </c>
      <c r="U77" s="18">
        <f>IFERROR('Comex Stat 15 | EXP (SCN124)'!U76/'Comex Stat 15 | EXP (SCN124)'!$AF76,"")</f>
        <v>6.4401773532074677E-3</v>
      </c>
      <c r="V77" s="18">
        <f>IFERROR('Comex Stat 15 | EXP (SCN124)'!V76/'Comex Stat 15 | EXP (SCN124)'!$AF76,"")</f>
        <v>1.5437448813425676E-3</v>
      </c>
      <c r="W77" s="18">
        <f>IFERROR('Comex Stat 15 | EXP (SCN124)'!W76/'Comex Stat 15 | EXP (SCN124)'!$AF76,"")</f>
        <v>7.8209316345345028E-3</v>
      </c>
      <c r="X77" s="18">
        <f>IFERROR('Comex Stat 15 | EXP (SCN124)'!X76/'Comex Stat 15 | EXP (SCN124)'!$AF76,"")</f>
        <v>6.8761346323393635E-4</v>
      </c>
      <c r="Y77" s="18">
        <f>IFERROR('Comex Stat 15 | EXP (SCN124)'!Y76/'Comex Stat 15 | EXP (SCN124)'!$AF76,"")</f>
        <v>5.1311835153691398E-3</v>
      </c>
      <c r="Z77" s="18">
        <f>IFERROR('Comex Stat 15 | EXP (SCN124)'!Z76/'Comex Stat 15 | EXP (SCN124)'!$AF76,"")</f>
        <v>1.4056060902384385E-3</v>
      </c>
      <c r="AA77" s="18">
        <f>IFERROR('Comex Stat 15 | EXP (SCN124)'!AA76/'Comex Stat 15 | EXP (SCN124)'!$AF76,"")</f>
        <v>1.9419999402434586E-3</v>
      </c>
      <c r="AB77" s="18">
        <f>IFERROR('Comex Stat 15 | EXP (SCN124)'!AB76/'Comex Stat 15 | EXP (SCN124)'!$AF76,"")</f>
        <v>4.8634636910012781E-3</v>
      </c>
      <c r="AC77" s="18">
        <f>IFERROR('Comex Stat 15 | EXP (SCN124)'!AC76/'Comex Stat 15 | EXP (SCN124)'!$AF76,"")</f>
        <v>5.6905959057051796E-4</v>
      </c>
      <c r="AD77" s="18">
        <f>IFERROR('Comex Stat 15 | EXP (SCN124)'!AD76/'Comex Stat 15 | EXP (SCN124)'!$AF76,"")</f>
        <v>8.2016802307253667E-2</v>
      </c>
      <c r="AE77" s="18">
        <f>IFERROR('Comex Stat 15 | EXP (SCN124)'!AE76/'Comex Stat 15 | EXP (SCN124)'!$AF76,"")</f>
        <v>0.16183384761275496</v>
      </c>
      <c r="AF77" s="17">
        <f>IFERROR('Comex Stat 15 | EXP (SCN124)'!AF76/'Comex Stat 15 | EXP (SCN124)'!$AF76,"")</f>
        <v>1</v>
      </c>
      <c r="AH77" s="22">
        <v>0</v>
      </c>
      <c r="AJ77" s="33">
        <f t="shared" si="12"/>
        <v>0</v>
      </c>
      <c r="AK77" s="22">
        <f t="shared" si="12"/>
        <v>0</v>
      </c>
      <c r="AL77" s="22">
        <f t="shared" si="12"/>
        <v>0</v>
      </c>
      <c r="AM77" s="22">
        <f t="shared" si="12"/>
        <v>0</v>
      </c>
      <c r="AN77" s="22">
        <f t="shared" si="12"/>
        <v>0</v>
      </c>
      <c r="AO77" s="22">
        <f t="shared" si="12"/>
        <v>0</v>
      </c>
      <c r="AP77" s="22">
        <f t="shared" si="12"/>
        <v>0</v>
      </c>
      <c r="AQ77" s="22">
        <f t="shared" si="12"/>
        <v>0</v>
      </c>
      <c r="AR77" s="22">
        <f t="shared" si="12"/>
        <v>0</v>
      </c>
      <c r="AS77" s="22">
        <f t="shared" si="12"/>
        <v>0</v>
      </c>
      <c r="AT77" s="22">
        <f t="shared" si="12"/>
        <v>0</v>
      </c>
      <c r="AU77" s="22">
        <f t="shared" si="12"/>
        <v>0</v>
      </c>
      <c r="AV77" s="22">
        <f t="shared" si="12"/>
        <v>0</v>
      </c>
      <c r="AW77" s="22">
        <f t="shared" si="12"/>
        <v>0</v>
      </c>
      <c r="AX77" s="22">
        <f t="shared" si="12"/>
        <v>0</v>
      </c>
      <c r="AY77" s="22">
        <f t="shared" si="12"/>
        <v>0</v>
      </c>
      <c r="AZ77" s="22">
        <f t="shared" si="11"/>
        <v>0</v>
      </c>
      <c r="BA77" s="22">
        <f t="shared" si="11"/>
        <v>0</v>
      </c>
      <c r="BB77" s="22">
        <f t="shared" si="11"/>
        <v>0</v>
      </c>
      <c r="BC77" s="22">
        <f t="shared" si="11"/>
        <v>0</v>
      </c>
      <c r="BD77" s="22">
        <f t="shared" si="11"/>
        <v>0</v>
      </c>
      <c r="BE77" s="22">
        <f t="shared" si="11"/>
        <v>0</v>
      </c>
      <c r="BF77" s="22">
        <f t="shared" si="11"/>
        <v>0</v>
      </c>
      <c r="BG77" s="22">
        <f t="shared" si="11"/>
        <v>0</v>
      </c>
      <c r="BH77" s="22">
        <f t="shared" si="11"/>
        <v>0</v>
      </c>
      <c r="BI77" s="22">
        <f t="shared" si="11"/>
        <v>0</v>
      </c>
      <c r="BJ77" s="27">
        <f t="shared" si="14"/>
        <v>0</v>
      </c>
      <c r="BK77" s="27" t="str">
        <f t="shared" si="15"/>
        <v>N</v>
      </c>
    </row>
    <row r="78" spans="2:63" x14ac:dyDescent="0.3">
      <c r="B78" s="2">
        <v>26004</v>
      </c>
      <c r="C78" s="9" t="s">
        <v>103</v>
      </c>
      <c r="D78" s="9">
        <v>75</v>
      </c>
      <c r="E78" s="9" t="str">
        <f t="shared" si="13"/>
        <v>S</v>
      </c>
      <c r="F78" s="18">
        <f>IFERROR('Comex Stat 15 | EXP (SCN124)'!F77/'Comex Stat 15 | EXP (SCN124)'!$AF77,"")</f>
        <v>0.28311725488528794</v>
      </c>
      <c r="G78" s="18">
        <f>IFERROR('Comex Stat 15 | EXP (SCN124)'!G77/'Comex Stat 15 | EXP (SCN124)'!$AF77,"")</f>
        <v>2.526018908742865E-2</v>
      </c>
      <c r="H78" s="18">
        <f>IFERROR('Comex Stat 15 | EXP (SCN124)'!H77/'Comex Stat 15 | EXP (SCN124)'!$AF77,"")</f>
        <v>5.3936139862853115E-4</v>
      </c>
      <c r="I78" s="18">
        <f>IFERROR('Comex Stat 15 | EXP (SCN124)'!I77/'Comex Stat 15 | EXP (SCN124)'!$AF77,"")</f>
        <v>1.4149256553018809E-2</v>
      </c>
      <c r="J78" s="18">
        <f>IFERROR('Comex Stat 15 | EXP (SCN124)'!J77/'Comex Stat 15 | EXP (SCN124)'!$AF77,"")</f>
        <v>1.6844950143142544E-2</v>
      </c>
      <c r="K78" s="18">
        <f>IFERROR('Comex Stat 15 | EXP (SCN124)'!K77/'Comex Stat 15 | EXP (SCN124)'!$AF77,"")</f>
        <v>0.14789714151894981</v>
      </c>
      <c r="L78" s="18">
        <f>IFERROR('Comex Stat 15 | EXP (SCN124)'!L77/'Comex Stat 15 | EXP (SCN124)'!$AF77,"")</f>
        <v>1.4847211395210324E-2</v>
      </c>
      <c r="M78" s="18">
        <f>IFERROR('Comex Stat 15 | EXP (SCN124)'!M77/'Comex Stat 15 | EXP (SCN124)'!$AF77,"")</f>
        <v>1.2272672327885051E-2</v>
      </c>
      <c r="N78" s="18">
        <f>IFERROR('Comex Stat 15 | EXP (SCN124)'!N77/'Comex Stat 15 | EXP (SCN124)'!$AF77,"")</f>
        <v>1.153319211784175E-2</v>
      </c>
      <c r="O78" s="18">
        <f>IFERROR('Comex Stat 15 | EXP (SCN124)'!O77/'Comex Stat 15 | EXP (SCN124)'!$AF77,"")</f>
        <v>3.3403513579998004E-2</v>
      </c>
      <c r="P78" s="18">
        <f>IFERROR('Comex Stat 15 | EXP (SCN124)'!P77/'Comex Stat 15 | EXP (SCN124)'!$AF77,"")</f>
        <v>3.2619219394612098E-2</v>
      </c>
      <c r="Q78" s="18">
        <f>IFERROR('Comex Stat 15 | EXP (SCN124)'!Q77/'Comex Stat 15 | EXP (SCN124)'!$AF77,"")</f>
        <v>1.6722975949315894E-2</v>
      </c>
      <c r="R78" s="18">
        <f>IFERROR('Comex Stat 15 | EXP (SCN124)'!R77/'Comex Stat 15 | EXP (SCN124)'!$AF77,"")</f>
        <v>2.0622863528953532E-2</v>
      </c>
      <c r="S78" s="18">
        <f>IFERROR('Comex Stat 15 | EXP (SCN124)'!S77/'Comex Stat 15 | EXP (SCN124)'!$AF77,"")</f>
        <v>2.5180155058656908E-2</v>
      </c>
      <c r="T78" s="18">
        <f>IFERROR('Comex Stat 15 | EXP (SCN124)'!T77/'Comex Stat 15 | EXP (SCN124)'!$AF77,"")</f>
        <v>3.5026452292433105E-2</v>
      </c>
      <c r="U78" s="18">
        <f>IFERROR('Comex Stat 15 | EXP (SCN124)'!U77/'Comex Stat 15 | EXP (SCN124)'!$AF77,"")</f>
        <v>3.7520510778973706E-3</v>
      </c>
      <c r="V78" s="18">
        <f>IFERROR('Comex Stat 15 | EXP (SCN124)'!V77/'Comex Stat 15 | EXP (SCN124)'!$AF77,"")</f>
        <v>8.8091017890465351E-4</v>
      </c>
      <c r="W78" s="18">
        <f>IFERROR('Comex Stat 15 | EXP (SCN124)'!W77/'Comex Stat 15 | EXP (SCN124)'!$AF77,"")</f>
        <v>3.4811865195799223E-3</v>
      </c>
      <c r="X78" s="18">
        <f>IFERROR('Comex Stat 15 | EXP (SCN124)'!X77/'Comex Stat 15 | EXP (SCN124)'!$AF77,"")</f>
        <v>5.1154299443069455E-3</v>
      </c>
      <c r="Y78" s="18">
        <f>IFERROR('Comex Stat 15 | EXP (SCN124)'!Y77/'Comex Stat 15 | EXP (SCN124)'!$AF77,"")</f>
        <v>1.1721494170656437E-5</v>
      </c>
      <c r="Z78" s="18">
        <f>IFERROR('Comex Stat 15 | EXP (SCN124)'!Z77/'Comex Stat 15 | EXP (SCN124)'!$AF77,"")</f>
        <v>1.3782976729928506E-3</v>
      </c>
      <c r="AA78" s="18">
        <f>IFERROR('Comex Stat 15 | EXP (SCN124)'!AA77/'Comex Stat 15 | EXP (SCN124)'!$AF77,"")</f>
        <v>4.6813337555188221E-4</v>
      </c>
      <c r="AB78" s="18">
        <f>IFERROR('Comex Stat 15 | EXP (SCN124)'!AB77/'Comex Stat 15 | EXP (SCN124)'!$AF77,"")</f>
        <v>4.4872562966701678E-3</v>
      </c>
      <c r="AC78" s="18">
        <f>IFERROR('Comex Stat 15 | EXP (SCN124)'!AC77/'Comex Stat 15 | EXP (SCN124)'!$AF77,"")</f>
        <v>4.5999838868156324E-3</v>
      </c>
      <c r="AD78" s="18">
        <f>IFERROR('Comex Stat 15 | EXP (SCN124)'!AD77/'Comex Stat 15 | EXP (SCN124)'!$AF77,"")</f>
        <v>0.15035262585027523</v>
      </c>
      <c r="AE78" s="18">
        <f>IFERROR('Comex Stat 15 | EXP (SCN124)'!AE77/'Comex Stat 15 | EXP (SCN124)'!$AF77,"")</f>
        <v>0.13543599447147173</v>
      </c>
      <c r="AF78" s="17">
        <f>IFERROR('Comex Stat 15 | EXP (SCN124)'!AF77/'Comex Stat 15 | EXP (SCN124)'!$AF77,"")</f>
        <v>1</v>
      </c>
      <c r="AH78" s="22">
        <v>0</v>
      </c>
      <c r="AJ78" s="33">
        <f t="shared" si="12"/>
        <v>0</v>
      </c>
      <c r="AK78" s="22">
        <f t="shared" si="12"/>
        <v>0</v>
      </c>
      <c r="AL78" s="22">
        <f t="shared" si="12"/>
        <v>0</v>
      </c>
      <c r="AM78" s="22">
        <f t="shared" si="12"/>
        <v>0</v>
      </c>
      <c r="AN78" s="22">
        <f t="shared" si="12"/>
        <v>0</v>
      </c>
      <c r="AO78" s="22">
        <f t="shared" si="12"/>
        <v>0</v>
      </c>
      <c r="AP78" s="22">
        <f t="shared" si="12"/>
        <v>0</v>
      </c>
      <c r="AQ78" s="22">
        <f t="shared" si="12"/>
        <v>0</v>
      </c>
      <c r="AR78" s="22">
        <f t="shared" si="12"/>
        <v>0</v>
      </c>
      <c r="AS78" s="22">
        <f t="shared" si="12"/>
        <v>0</v>
      </c>
      <c r="AT78" s="22">
        <f t="shared" si="12"/>
        <v>0</v>
      </c>
      <c r="AU78" s="22">
        <f t="shared" si="12"/>
        <v>0</v>
      </c>
      <c r="AV78" s="22">
        <f t="shared" si="12"/>
        <v>0</v>
      </c>
      <c r="AW78" s="22">
        <f t="shared" si="12"/>
        <v>0</v>
      </c>
      <c r="AX78" s="22">
        <f t="shared" si="12"/>
        <v>0</v>
      </c>
      <c r="AY78" s="22">
        <f t="shared" si="12"/>
        <v>0</v>
      </c>
      <c r="AZ78" s="22">
        <f t="shared" si="11"/>
        <v>0</v>
      </c>
      <c r="BA78" s="22">
        <f t="shared" si="11"/>
        <v>0</v>
      </c>
      <c r="BB78" s="22">
        <f t="shared" si="11"/>
        <v>0</v>
      </c>
      <c r="BC78" s="22">
        <f t="shared" si="11"/>
        <v>0</v>
      </c>
      <c r="BD78" s="22">
        <f t="shared" si="11"/>
        <v>0</v>
      </c>
      <c r="BE78" s="22">
        <f t="shared" si="11"/>
        <v>0</v>
      </c>
      <c r="BF78" s="22">
        <f t="shared" si="11"/>
        <v>0</v>
      </c>
      <c r="BG78" s="22">
        <f t="shared" si="11"/>
        <v>0</v>
      </c>
      <c r="BH78" s="22">
        <f t="shared" si="11"/>
        <v>0</v>
      </c>
      <c r="BI78" s="22">
        <f t="shared" si="11"/>
        <v>0</v>
      </c>
      <c r="BJ78" s="27">
        <f t="shared" si="14"/>
        <v>0</v>
      </c>
      <c r="BK78" s="27" t="str">
        <f t="shared" si="15"/>
        <v>N</v>
      </c>
    </row>
    <row r="79" spans="2:63" x14ac:dyDescent="0.3">
      <c r="B79" s="2">
        <v>27001</v>
      </c>
      <c r="C79" s="9" t="s">
        <v>104</v>
      </c>
      <c r="D79" s="9">
        <v>76</v>
      </c>
      <c r="E79" s="9" t="str">
        <f t="shared" si="13"/>
        <v>S</v>
      </c>
      <c r="F79" s="18">
        <f>IFERROR('Comex Stat 15 | EXP (SCN124)'!F78/'Comex Stat 15 | EXP (SCN124)'!$AF78,"")</f>
        <v>0.21661431508090831</v>
      </c>
      <c r="G79" s="18">
        <f>IFERROR('Comex Stat 15 | EXP (SCN124)'!G78/'Comex Stat 15 | EXP (SCN124)'!$AF78,"")</f>
        <v>5.8330961014604832E-2</v>
      </c>
      <c r="H79" s="18">
        <f>IFERROR('Comex Stat 15 | EXP (SCN124)'!H78/'Comex Stat 15 | EXP (SCN124)'!$AF78,"")</f>
        <v>1.8584035165206687E-3</v>
      </c>
      <c r="I79" s="18">
        <f>IFERROR('Comex Stat 15 | EXP (SCN124)'!I78/'Comex Stat 15 | EXP (SCN124)'!$AF78,"")</f>
        <v>3.8905542926989996E-3</v>
      </c>
      <c r="J79" s="18">
        <f>IFERROR('Comex Stat 15 | EXP (SCN124)'!J78/'Comex Stat 15 | EXP (SCN124)'!$AF78,"")</f>
        <v>2.239658311408195E-2</v>
      </c>
      <c r="K79" s="18">
        <f>IFERROR('Comex Stat 15 | EXP (SCN124)'!K78/'Comex Stat 15 | EXP (SCN124)'!$AF78,"")</f>
        <v>0.13041606024065988</v>
      </c>
      <c r="L79" s="18">
        <f>IFERROR('Comex Stat 15 | EXP (SCN124)'!L78/'Comex Stat 15 | EXP (SCN124)'!$AF78,"")</f>
        <v>1.5035579458408133E-2</v>
      </c>
      <c r="M79" s="18">
        <f>IFERROR('Comex Stat 15 | EXP (SCN124)'!M78/'Comex Stat 15 | EXP (SCN124)'!$AF78,"")</f>
        <v>4.7818002399544021E-2</v>
      </c>
      <c r="N79" s="18">
        <f>IFERROR('Comex Stat 15 | EXP (SCN124)'!N78/'Comex Stat 15 | EXP (SCN124)'!$AF78,"")</f>
        <v>2.2228041223683249E-2</v>
      </c>
      <c r="O79" s="18">
        <f>IFERROR('Comex Stat 15 | EXP (SCN124)'!O78/'Comex Stat 15 | EXP (SCN124)'!$AF78,"")</f>
        <v>3.8994231407053714E-2</v>
      </c>
      <c r="P79" s="18">
        <f>IFERROR('Comex Stat 15 | EXP (SCN124)'!P78/'Comex Stat 15 | EXP (SCN124)'!$AF78,"")</f>
        <v>4.9251780554641952E-2</v>
      </c>
      <c r="Q79" s="18">
        <f>IFERROR('Comex Stat 15 | EXP (SCN124)'!Q78/'Comex Stat 15 | EXP (SCN124)'!$AF78,"")</f>
        <v>1.1760093627949846E-2</v>
      </c>
      <c r="R79" s="18">
        <f>IFERROR('Comex Stat 15 | EXP (SCN124)'!R78/'Comex Stat 15 | EXP (SCN124)'!$AF78,"")</f>
        <v>2.6950154622252684E-2</v>
      </c>
      <c r="S79" s="18">
        <f>IFERROR('Comex Stat 15 | EXP (SCN124)'!S78/'Comex Stat 15 | EXP (SCN124)'!$AF78,"")</f>
        <v>3.042981510676392E-2</v>
      </c>
      <c r="T79" s="18">
        <f>IFERROR('Comex Stat 15 | EXP (SCN124)'!T78/'Comex Stat 15 | EXP (SCN124)'!$AF78,"")</f>
        <v>3.6503778521898789E-2</v>
      </c>
      <c r="U79" s="18">
        <f>IFERROR('Comex Stat 15 | EXP (SCN124)'!U78/'Comex Stat 15 | EXP (SCN124)'!$AF78,"")</f>
        <v>2.1704027282942119E-3</v>
      </c>
      <c r="V79" s="18">
        <f>IFERROR('Comex Stat 15 | EXP (SCN124)'!V78/'Comex Stat 15 | EXP (SCN124)'!$AF78,"")</f>
        <v>3.9185238780833371E-3</v>
      </c>
      <c r="W79" s="18">
        <f>IFERROR('Comex Stat 15 | EXP (SCN124)'!W78/'Comex Stat 15 | EXP (SCN124)'!$AF78,"")</f>
        <v>6.5977906967232781E-3</v>
      </c>
      <c r="X79" s="18">
        <f>IFERROR('Comex Stat 15 | EXP (SCN124)'!X78/'Comex Stat 15 | EXP (SCN124)'!$AF78,"")</f>
        <v>3.9129791640467272E-3</v>
      </c>
      <c r="Y79" s="18">
        <f>IFERROR('Comex Stat 15 | EXP (SCN124)'!Y78/'Comex Stat 15 | EXP (SCN124)'!$AF78,"")</f>
        <v>3.1964598903003302E-4</v>
      </c>
      <c r="Z79" s="18">
        <f>IFERROR('Comex Stat 15 | EXP (SCN124)'!Z78/'Comex Stat 15 | EXP (SCN124)'!$AF78,"")</f>
        <v>8.4396881552389132E-4</v>
      </c>
      <c r="AA79" s="18">
        <f>IFERROR('Comex Stat 15 | EXP (SCN124)'!AA78/'Comex Stat 15 | EXP (SCN124)'!$AF78,"")</f>
        <v>1.7571370211657894E-3</v>
      </c>
      <c r="AB79" s="18">
        <f>IFERROR('Comex Stat 15 | EXP (SCN124)'!AB78/'Comex Stat 15 | EXP (SCN124)'!$AF78,"")</f>
        <v>5.096930444239681E-3</v>
      </c>
      <c r="AC79" s="18">
        <f>IFERROR('Comex Stat 15 | EXP (SCN124)'!AC78/'Comex Stat 15 | EXP (SCN124)'!$AF78,"")</f>
        <v>4.0115672177101413E-3</v>
      </c>
      <c r="AD79" s="18">
        <f>IFERROR('Comex Stat 15 | EXP (SCN124)'!AD78/'Comex Stat 15 | EXP (SCN124)'!$AF78,"")</f>
        <v>0.13380318620746062</v>
      </c>
      <c r="AE79" s="18">
        <f>IFERROR('Comex Stat 15 | EXP (SCN124)'!AE78/'Comex Stat 15 | EXP (SCN124)'!$AF78,"")</f>
        <v>0.12508951365605137</v>
      </c>
      <c r="AF79" s="17">
        <f>IFERROR('Comex Stat 15 | EXP (SCN124)'!AF78/'Comex Stat 15 | EXP (SCN124)'!$AF78,"")</f>
        <v>1</v>
      </c>
      <c r="AH79" s="22">
        <v>0</v>
      </c>
      <c r="AJ79" s="33">
        <f t="shared" si="12"/>
        <v>0</v>
      </c>
      <c r="AK79" s="22">
        <f t="shared" si="12"/>
        <v>0</v>
      </c>
      <c r="AL79" s="22">
        <f t="shared" si="12"/>
        <v>0</v>
      </c>
      <c r="AM79" s="22">
        <f t="shared" si="12"/>
        <v>0</v>
      </c>
      <c r="AN79" s="22">
        <f t="shared" si="12"/>
        <v>0</v>
      </c>
      <c r="AO79" s="22">
        <f t="shared" si="12"/>
        <v>0</v>
      </c>
      <c r="AP79" s="22">
        <f t="shared" si="12"/>
        <v>0</v>
      </c>
      <c r="AQ79" s="22">
        <f t="shared" si="12"/>
        <v>0</v>
      </c>
      <c r="AR79" s="22">
        <f t="shared" si="12"/>
        <v>0</v>
      </c>
      <c r="AS79" s="22">
        <f t="shared" si="12"/>
        <v>0</v>
      </c>
      <c r="AT79" s="22">
        <f t="shared" si="12"/>
        <v>0</v>
      </c>
      <c r="AU79" s="22">
        <f t="shared" si="12"/>
        <v>0</v>
      </c>
      <c r="AV79" s="22">
        <f t="shared" si="12"/>
        <v>0</v>
      </c>
      <c r="AW79" s="22">
        <f t="shared" si="12"/>
        <v>0</v>
      </c>
      <c r="AX79" s="22">
        <f t="shared" si="12"/>
        <v>0</v>
      </c>
      <c r="AY79" s="22">
        <f t="shared" si="12"/>
        <v>0</v>
      </c>
      <c r="AZ79" s="22">
        <f t="shared" si="11"/>
        <v>0</v>
      </c>
      <c r="BA79" s="22">
        <f t="shared" si="11"/>
        <v>0</v>
      </c>
      <c r="BB79" s="22">
        <f t="shared" si="11"/>
        <v>0</v>
      </c>
      <c r="BC79" s="22">
        <f t="shared" si="11"/>
        <v>0</v>
      </c>
      <c r="BD79" s="22">
        <f t="shared" si="11"/>
        <v>0</v>
      </c>
      <c r="BE79" s="22">
        <f t="shared" si="11"/>
        <v>0</v>
      </c>
      <c r="BF79" s="22">
        <f t="shared" si="11"/>
        <v>0</v>
      </c>
      <c r="BG79" s="22">
        <f t="shared" si="11"/>
        <v>0</v>
      </c>
      <c r="BH79" s="22">
        <f t="shared" si="11"/>
        <v>0</v>
      </c>
      <c r="BI79" s="22">
        <f t="shared" si="11"/>
        <v>0</v>
      </c>
      <c r="BJ79" s="27">
        <f t="shared" si="14"/>
        <v>0</v>
      </c>
      <c r="BK79" s="27" t="str">
        <f t="shared" si="15"/>
        <v>N</v>
      </c>
    </row>
    <row r="80" spans="2:63" x14ac:dyDescent="0.3">
      <c r="B80" s="2">
        <v>27002</v>
      </c>
      <c r="C80" s="9" t="s">
        <v>105</v>
      </c>
      <c r="D80" s="9">
        <v>77</v>
      </c>
      <c r="E80" s="9" t="str">
        <f t="shared" si="13"/>
        <v>S</v>
      </c>
      <c r="F80" s="18">
        <f>IFERROR('Comex Stat 15 | EXP (SCN124)'!F79/'Comex Stat 15 | EXP (SCN124)'!$AF79,"")</f>
        <v>7.7644328139418892E-2</v>
      </c>
      <c r="G80" s="18">
        <f>IFERROR('Comex Stat 15 | EXP (SCN124)'!G79/'Comex Stat 15 | EXP (SCN124)'!$AF79,"")</f>
        <v>1.032811601346657E-2</v>
      </c>
      <c r="H80" s="18">
        <f>IFERROR('Comex Stat 15 | EXP (SCN124)'!H79/'Comex Stat 15 | EXP (SCN124)'!$AF79,"")</f>
        <v>5.509362951518646E-6</v>
      </c>
      <c r="I80" s="18">
        <f>IFERROR('Comex Stat 15 | EXP (SCN124)'!I79/'Comex Stat 15 | EXP (SCN124)'!$AF79,"")</f>
        <v>2.1470118597376533E-4</v>
      </c>
      <c r="J80" s="18">
        <f>IFERROR('Comex Stat 15 | EXP (SCN124)'!J79/'Comex Stat 15 | EXP (SCN124)'!$AF79,"")</f>
        <v>6.2612270252654792E-3</v>
      </c>
      <c r="K80" s="18">
        <f>IFERROR('Comex Stat 15 | EXP (SCN124)'!K79/'Comex Stat 15 | EXP (SCN124)'!$AF79,"")</f>
        <v>0.20011100148290875</v>
      </c>
      <c r="L80" s="18">
        <f>IFERROR('Comex Stat 15 | EXP (SCN124)'!L79/'Comex Stat 15 | EXP (SCN124)'!$AF79,"")</f>
        <v>5.5838756799882032E-2</v>
      </c>
      <c r="M80" s="18">
        <f>IFERROR('Comex Stat 15 | EXP (SCN124)'!M79/'Comex Stat 15 | EXP (SCN124)'!$AF79,"")</f>
        <v>0.20341113799986307</v>
      </c>
      <c r="N80" s="18">
        <f>IFERROR('Comex Stat 15 | EXP (SCN124)'!N79/'Comex Stat 15 | EXP (SCN124)'!$AF79,"")</f>
        <v>2.6139350547113006E-3</v>
      </c>
      <c r="O80" s="18">
        <f>IFERROR('Comex Stat 15 | EXP (SCN124)'!O79/'Comex Stat 15 | EXP (SCN124)'!$AF79,"")</f>
        <v>3.1873646358658234E-2</v>
      </c>
      <c r="P80" s="18">
        <f>IFERROR('Comex Stat 15 | EXP (SCN124)'!P79/'Comex Stat 15 | EXP (SCN124)'!$AF79,"")</f>
        <v>3.2577364409401025E-2</v>
      </c>
      <c r="Q80" s="18">
        <f>IFERROR('Comex Stat 15 | EXP (SCN124)'!Q79/'Comex Stat 15 | EXP (SCN124)'!$AF79,"")</f>
        <v>1.9391275734499041E-2</v>
      </c>
      <c r="R80" s="18">
        <f>IFERROR('Comex Stat 15 | EXP (SCN124)'!R79/'Comex Stat 15 | EXP (SCN124)'!$AF79,"")</f>
        <v>5.9284619714769976E-2</v>
      </c>
      <c r="S80" s="18">
        <f>IFERROR('Comex Stat 15 | EXP (SCN124)'!S79/'Comex Stat 15 | EXP (SCN124)'!$AF79,"")</f>
        <v>0.12801111632033246</v>
      </c>
      <c r="T80" s="18">
        <f>IFERROR('Comex Stat 15 | EXP (SCN124)'!T79/'Comex Stat 15 | EXP (SCN124)'!$AF79,"")</f>
        <v>4.5409752919781998E-2</v>
      </c>
      <c r="U80" s="18">
        <f>IFERROR('Comex Stat 15 | EXP (SCN124)'!U79/'Comex Stat 15 | EXP (SCN124)'!$AF79,"")</f>
        <v>1.5469602497495419E-2</v>
      </c>
      <c r="V80" s="18">
        <f>IFERROR('Comex Stat 15 | EXP (SCN124)'!V79/'Comex Stat 15 | EXP (SCN124)'!$AF79,"")</f>
        <v>6.3326285565104591E-3</v>
      </c>
      <c r="W80" s="18">
        <f>IFERROR('Comex Stat 15 | EXP (SCN124)'!W79/'Comex Stat 15 | EXP (SCN124)'!$AF79,"")</f>
        <v>1.9145926374691232E-3</v>
      </c>
      <c r="X80" s="18">
        <f>IFERROR('Comex Stat 15 | EXP (SCN124)'!X79/'Comex Stat 15 | EXP (SCN124)'!$AF79,"")</f>
        <v>1.1025589182564481E-2</v>
      </c>
      <c r="Y80" s="18">
        <f>IFERROR('Comex Stat 15 | EXP (SCN124)'!Y79/'Comex Stat 15 | EXP (SCN124)'!$AF79,"")</f>
        <v>1.6053234238258378E-3</v>
      </c>
      <c r="Z80" s="18">
        <f>IFERROR('Comex Stat 15 | EXP (SCN124)'!Z79/'Comex Stat 15 | EXP (SCN124)'!$AF79,"")</f>
        <v>4.9403666273037678E-3</v>
      </c>
      <c r="AA80" s="18">
        <f>IFERROR('Comex Stat 15 | EXP (SCN124)'!AA79/'Comex Stat 15 | EXP (SCN124)'!$AF79,"")</f>
        <v>1.619630902102996E-3</v>
      </c>
      <c r="AB80" s="18">
        <f>IFERROR('Comex Stat 15 | EXP (SCN124)'!AB79/'Comex Stat 15 | EXP (SCN124)'!$AF79,"")</f>
        <v>6.2882725629518034E-3</v>
      </c>
      <c r="AC80" s="18">
        <f>IFERROR('Comex Stat 15 | EXP (SCN124)'!AC79/'Comex Stat 15 | EXP (SCN124)'!$AF79,"")</f>
        <v>4.6509283093864847E-3</v>
      </c>
      <c r="AD80" s="18">
        <f>IFERROR('Comex Stat 15 | EXP (SCN124)'!AD79/'Comex Stat 15 | EXP (SCN124)'!$AF79,"")</f>
        <v>1.3725786057026047E-2</v>
      </c>
      <c r="AE80" s="18">
        <f>IFERROR('Comex Stat 15 | EXP (SCN124)'!AE79/'Comex Stat 15 | EXP (SCN124)'!$AF79,"")</f>
        <v>5.945079072147947E-2</v>
      </c>
      <c r="AF80" s="17">
        <f>IFERROR('Comex Stat 15 | EXP (SCN124)'!AF79/'Comex Stat 15 | EXP (SCN124)'!$AF79,"")</f>
        <v>1</v>
      </c>
      <c r="AH80" s="22">
        <v>0</v>
      </c>
      <c r="AJ80" s="33">
        <f t="shared" si="12"/>
        <v>0</v>
      </c>
      <c r="AK80" s="22">
        <f t="shared" si="12"/>
        <v>0</v>
      </c>
      <c r="AL80" s="22">
        <f t="shared" si="12"/>
        <v>0</v>
      </c>
      <c r="AM80" s="22">
        <f t="shared" si="12"/>
        <v>0</v>
      </c>
      <c r="AN80" s="22">
        <f t="shared" si="12"/>
        <v>0</v>
      </c>
      <c r="AO80" s="22">
        <f t="shared" si="12"/>
        <v>0</v>
      </c>
      <c r="AP80" s="22">
        <f t="shared" si="12"/>
        <v>0</v>
      </c>
      <c r="AQ80" s="22">
        <f t="shared" si="12"/>
        <v>0</v>
      </c>
      <c r="AR80" s="22">
        <f t="shared" si="12"/>
        <v>0</v>
      </c>
      <c r="AS80" s="22">
        <f t="shared" si="12"/>
        <v>0</v>
      </c>
      <c r="AT80" s="22">
        <f t="shared" si="12"/>
        <v>0</v>
      </c>
      <c r="AU80" s="22">
        <f t="shared" si="12"/>
        <v>0</v>
      </c>
      <c r="AV80" s="22">
        <f t="shared" si="12"/>
        <v>0</v>
      </c>
      <c r="AW80" s="22">
        <f t="shared" si="12"/>
        <v>0</v>
      </c>
      <c r="AX80" s="22">
        <f t="shared" si="12"/>
        <v>0</v>
      </c>
      <c r="AY80" s="22">
        <f t="shared" si="12"/>
        <v>0</v>
      </c>
      <c r="AZ80" s="22">
        <f t="shared" si="11"/>
        <v>0</v>
      </c>
      <c r="BA80" s="22">
        <f t="shared" si="11"/>
        <v>0</v>
      </c>
      <c r="BB80" s="22">
        <f t="shared" si="11"/>
        <v>0</v>
      </c>
      <c r="BC80" s="22">
        <f t="shared" si="11"/>
        <v>0</v>
      </c>
      <c r="BD80" s="22">
        <f t="shared" si="11"/>
        <v>0</v>
      </c>
      <c r="BE80" s="22">
        <f t="shared" si="11"/>
        <v>0</v>
      </c>
      <c r="BF80" s="22">
        <f t="shared" si="11"/>
        <v>0</v>
      </c>
      <c r="BG80" s="22">
        <f t="shared" si="11"/>
        <v>0</v>
      </c>
      <c r="BH80" s="22">
        <f t="shared" si="11"/>
        <v>0</v>
      </c>
      <c r="BI80" s="22">
        <f t="shared" si="11"/>
        <v>0</v>
      </c>
      <c r="BJ80" s="27">
        <f t="shared" si="14"/>
        <v>0</v>
      </c>
      <c r="BK80" s="27" t="str">
        <f t="shared" si="15"/>
        <v>N</v>
      </c>
    </row>
    <row r="81" spans="2:63" x14ac:dyDescent="0.3">
      <c r="B81" s="2">
        <v>28001</v>
      </c>
      <c r="C81" s="9" t="s">
        <v>106</v>
      </c>
      <c r="D81" s="9">
        <v>78</v>
      </c>
      <c r="E81" s="9" t="str">
        <f t="shared" si="13"/>
        <v>S</v>
      </c>
      <c r="F81" s="18">
        <f>IFERROR('Comex Stat 15 | EXP (SCN124)'!F80/'Comex Stat 15 | EXP (SCN124)'!$AF80,"")</f>
        <v>4.5892852121780216E-2</v>
      </c>
      <c r="G81" s="18">
        <f>IFERROR('Comex Stat 15 | EXP (SCN124)'!G80/'Comex Stat 15 | EXP (SCN124)'!$AF80,"")</f>
        <v>4.9868493618759223E-3</v>
      </c>
      <c r="H81" s="18">
        <f>IFERROR('Comex Stat 15 | EXP (SCN124)'!H80/'Comex Stat 15 | EXP (SCN124)'!$AF80,"")</f>
        <v>7.8244057644844735E-3</v>
      </c>
      <c r="I81" s="18">
        <f>IFERROR('Comex Stat 15 | EXP (SCN124)'!I80/'Comex Stat 15 | EXP (SCN124)'!$AF80,"")</f>
        <v>4.669571622172272E-3</v>
      </c>
      <c r="J81" s="18">
        <f>IFERROR('Comex Stat 15 | EXP (SCN124)'!J80/'Comex Stat 15 | EXP (SCN124)'!$AF80,"")</f>
        <v>2.0715826243284479E-2</v>
      </c>
      <c r="K81" s="18">
        <f>IFERROR('Comex Stat 15 | EXP (SCN124)'!K80/'Comex Stat 15 | EXP (SCN124)'!$AF80,"")</f>
        <v>0.19851812333340696</v>
      </c>
      <c r="L81" s="18">
        <f>IFERROR('Comex Stat 15 | EXP (SCN124)'!L80/'Comex Stat 15 | EXP (SCN124)'!$AF80,"")</f>
        <v>2.2258824349335325E-2</v>
      </c>
      <c r="M81" s="18">
        <f>IFERROR('Comex Stat 15 | EXP (SCN124)'!M80/'Comex Stat 15 | EXP (SCN124)'!$AF80,"")</f>
        <v>0.12802624391130632</v>
      </c>
      <c r="N81" s="18">
        <f>IFERROR('Comex Stat 15 | EXP (SCN124)'!N80/'Comex Stat 15 | EXP (SCN124)'!$AF80,"")</f>
        <v>6.1398835046069973E-2</v>
      </c>
      <c r="O81" s="18">
        <f>IFERROR('Comex Stat 15 | EXP (SCN124)'!O80/'Comex Stat 15 | EXP (SCN124)'!$AF80,"")</f>
        <v>2.9059527326841687E-2</v>
      </c>
      <c r="P81" s="18">
        <f>IFERROR('Comex Stat 15 | EXP (SCN124)'!P80/'Comex Stat 15 | EXP (SCN124)'!$AF80,"")</f>
        <v>3.3018792633147234E-2</v>
      </c>
      <c r="Q81" s="18">
        <f>IFERROR('Comex Stat 15 | EXP (SCN124)'!Q80/'Comex Stat 15 | EXP (SCN124)'!$AF80,"")</f>
        <v>1.6623945727952422E-2</v>
      </c>
      <c r="R81" s="18">
        <f>IFERROR('Comex Stat 15 | EXP (SCN124)'!R80/'Comex Stat 15 | EXP (SCN124)'!$AF80,"")</f>
        <v>2.5130046635083468E-2</v>
      </c>
      <c r="S81" s="18">
        <f>IFERROR('Comex Stat 15 | EXP (SCN124)'!S80/'Comex Stat 15 | EXP (SCN124)'!$AF80,"")</f>
        <v>8.8828046863800553E-2</v>
      </c>
      <c r="T81" s="18">
        <f>IFERROR('Comex Stat 15 | EXP (SCN124)'!T80/'Comex Stat 15 | EXP (SCN124)'!$AF80,"")</f>
        <v>4.2060738838170394E-2</v>
      </c>
      <c r="U81" s="18">
        <f>IFERROR('Comex Stat 15 | EXP (SCN124)'!U80/'Comex Stat 15 | EXP (SCN124)'!$AF80,"")</f>
        <v>6.7869469773406549E-3</v>
      </c>
      <c r="V81" s="18">
        <f>IFERROR('Comex Stat 15 | EXP (SCN124)'!V80/'Comex Stat 15 | EXP (SCN124)'!$AF80,"")</f>
        <v>4.1112336820914835E-2</v>
      </c>
      <c r="W81" s="18">
        <f>IFERROR('Comex Stat 15 | EXP (SCN124)'!W80/'Comex Stat 15 | EXP (SCN124)'!$AF80,"")</f>
        <v>2.1868341695241572E-3</v>
      </c>
      <c r="X81" s="18">
        <f>IFERROR('Comex Stat 15 | EXP (SCN124)'!X80/'Comex Stat 15 | EXP (SCN124)'!$AF80,"")</f>
        <v>9.6706834949639841E-3</v>
      </c>
      <c r="Y81" s="18">
        <f>IFERROR('Comex Stat 15 | EXP (SCN124)'!Y80/'Comex Stat 15 | EXP (SCN124)'!$AF80,"")</f>
        <v>6.0656519033240605E-5</v>
      </c>
      <c r="Z81" s="18">
        <f>IFERROR('Comex Stat 15 | EXP (SCN124)'!Z80/'Comex Stat 15 | EXP (SCN124)'!$AF80,"")</f>
        <v>1.076490119349232E-2</v>
      </c>
      <c r="AA81" s="18">
        <f>IFERROR('Comex Stat 15 | EXP (SCN124)'!AA80/'Comex Stat 15 | EXP (SCN124)'!$AF80,"")</f>
        <v>1.2274386409386735E-2</v>
      </c>
      <c r="AB81" s="18">
        <f>IFERROR('Comex Stat 15 | EXP (SCN124)'!AB80/'Comex Stat 15 | EXP (SCN124)'!$AF80,"")</f>
        <v>1.0347418991292308E-2</v>
      </c>
      <c r="AC81" s="18">
        <f>IFERROR('Comex Stat 15 | EXP (SCN124)'!AC80/'Comex Stat 15 | EXP (SCN124)'!$AF80,"")</f>
        <v>8.2018572783715792E-3</v>
      </c>
      <c r="AD81" s="18">
        <f>IFERROR('Comex Stat 15 | EXP (SCN124)'!AD80/'Comex Stat 15 | EXP (SCN124)'!$AF80,"")</f>
        <v>2.1182491976149315E-2</v>
      </c>
      <c r="AE81" s="18">
        <f>IFERROR('Comex Stat 15 | EXP (SCN124)'!AE80/'Comex Stat 15 | EXP (SCN124)'!$AF80,"")</f>
        <v>0.14839885639081918</v>
      </c>
      <c r="AF81" s="17">
        <f>IFERROR('Comex Stat 15 | EXP (SCN124)'!AF80/'Comex Stat 15 | EXP (SCN124)'!$AF80,"")</f>
        <v>1</v>
      </c>
      <c r="AH81" s="22">
        <v>0</v>
      </c>
      <c r="AJ81" s="33">
        <f t="shared" si="12"/>
        <v>0</v>
      </c>
      <c r="AK81" s="22">
        <f t="shared" si="12"/>
        <v>0</v>
      </c>
      <c r="AL81" s="22">
        <f t="shared" si="12"/>
        <v>0</v>
      </c>
      <c r="AM81" s="22">
        <f t="shared" si="12"/>
        <v>0</v>
      </c>
      <c r="AN81" s="22">
        <f t="shared" si="12"/>
        <v>0</v>
      </c>
      <c r="AO81" s="22">
        <f t="shared" si="12"/>
        <v>0</v>
      </c>
      <c r="AP81" s="22">
        <f t="shared" si="12"/>
        <v>0</v>
      </c>
      <c r="AQ81" s="22">
        <f t="shared" si="12"/>
        <v>0</v>
      </c>
      <c r="AR81" s="22">
        <f t="shared" si="12"/>
        <v>0</v>
      </c>
      <c r="AS81" s="22">
        <f t="shared" si="12"/>
        <v>0</v>
      </c>
      <c r="AT81" s="22">
        <f t="shared" si="12"/>
        <v>0</v>
      </c>
      <c r="AU81" s="22">
        <f t="shared" si="12"/>
        <v>0</v>
      </c>
      <c r="AV81" s="22">
        <f t="shared" si="12"/>
        <v>0</v>
      </c>
      <c r="AW81" s="22">
        <f t="shared" si="12"/>
        <v>0</v>
      </c>
      <c r="AX81" s="22">
        <f t="shared" si="12"/>
        <v>0</v>
      </c>
      <c r="AY81" s="22">
        <f t="shared" si="12"/>
        <v>0</v>
      </c>
      <c r="AZ81" s="22">
        <f t="shared" si="11"/>
        <v>0</v>
      </c>
      <c r="BA81" s="22">
        <f t="shared" si="11"/>
        <v>0</v>
      </c>
      <c r="BB81" s="22">
        <f t="shared" si="11"/>
        <v>0</v>
      </c>
      <c r="BC81" s="22">
        <f t="shared" si="11"/>
        <v>0</v>
      </c>
      <c r="BD81" s="22">
        <f t="shared" si="11"/>
        <v>0</v>
      </c>
      <c r="BE81" s="22">
        <f t="shared" si="11"/>
        <v>0</v>
      </c>
      <c r="BF81" s="22">
        <f t="shared" si="11"/>
        <v>0</v>
      </c>
      <c r="BG81" s="22">
        <f t="shared" si="11"/>
        <v>0</v>
      </c>
      <c r="BH81" s="22">
        <f t="shared" si="11"/>
        <v>0</v>
      </c>
      <c r="BI81" s="22">
        <f t="shared" si="11"/>
        <v>0</v>
      </c>
      <c r="BJ81" s="27">
        <f t="shared" si="14"/>
        <v>0</v>
      </c>
      <c r="BK81" s="27" t="str">
        <f t="shared" si="15"/>
        <v>N</v>
      </c>
    </row>
    <row r="82" spans="2:63" x14ac:dyDescent="0.3">
      <c r="B82" s="2">
        <v>28002</v>
      </c>
      <c r="C82" s="9" t="s">
        <v>107</v>
      </c>
      <c r="D82" s="9">
        <v>79</v>
      </c>
      <c r="E82" s="9" t="str">
        <f t="shared" si="13"/>
        <v>S</v>
      </c>
      <c r="F82" s="18">
        <f>IFERROR('Comex Stat 15 | EXP (SCN124)'!F81/'Comex Stat 15 | EXP (SCN124)'!$AF81,"")</f>
        <v>0.21472134755104955</v>
      </c>
      <c r="G82" s="18">
        <f>IFERROR('Comex Stat 15 | EXP (SCN124)'!G81/'Comex Stat 15 | EXP (SCN124)'!$AF81,"")</f>
        <v>4.9486430804236824E-3</v>
      </c>
      <c r="H82" s="18">
        <f>IFERROR('Comex Stat 15 | EXP (SCN124)'!H81/'Comex Stat 15 | EXP (SCN124)'!$AF81,"")</f>
        <v>1.3833556100854136E-3</v>
      </c>
      <c r="I82" s="18">
        <f>IFERROR('Comex Stat 15 | EXP (SCN124)'!I81/'Comex Stat 15 | EXP (SCN124)'!$AF81,"")</f>
        <v>2.3229894503671669E-3</v>
      </c>
      <c r="J82" s="18">
        <f>IFERROR('Comex Stat 15 | EXP (SCN124)'!J81/'Comex Stat 15 | EXP (SCN124)'!$AF81,"")</f>
        <v>1.4195916646085714E-2</v>
      </c>
      <c r="K82" s="18">
        <f>IFERROR('Comex Stat 15 | EXP (SCN124)'!K81/'Comex Stat 15 | EXP (SCN124)'!$AF81,"")</f>
        <v>7.4497787154745976E-2</v>
      </c>
      <c r="L82" s="18">
        <f>IFERROR('Comex Stat 15 | EXP (SCN124)'!L81/'Comex Stat 15 | EXP (SCN124)'!$AF81,"")</f>
        <v>1.3121832865105877E-2</v>
      </c>
      <c r="M82" s="18">
        <f>IFERROR('Comex Stat 15 | EXP (SCN124)'!M81/'Comex Stat 15 | EXP (SCN124)'!$AF81,"")</f>
        <v>3.9380874015834996E-2</v>
      </c>
      <c r="N82" s="18">
        <f>IFERROR('Comex Stat 15 | EXP (SCN124)'!N81/'Comex Stat 15 | EXP (SCN124)'!$AF81,"")</f>
        <v>2.6973886565794605E-2</v>
      </c>
      <c r="O82" s="18">
        <f>IFERROR('Comex Stat 15 | EXP (SCN124)'!O81/'Comex Stat 15 | EXP (SCN124)'!$AF81,"")</f>
        <v>5.5916976759877668E-2</v>
      </c>
      <c r="P82" s="18">
        <f>IFERROR('Comex Stat 15 | EXP (SCN124)'!P81/'Comex Stat 15 | EXP (SCN124)'!$AF81,"")</f>
        <v>2.3534911852994198E-2</v>
      </c>
      <c r="Q82" s="18">
        <f>IFERROR('Comex Stat 15 | EXP (SCN124)'!Q81/'Comex Stat 15 | EXP (SCN124)'!$AF81,"")</f>
        <v>8.2142135343927711E-3</v>
      </c>
      <c r="R82" s="18">
        <f>IFERROR('Comex Stat 15 | EXP (SCN124)'!R81/'Comex Stat 15 | EXP (SCN124)'!$AF81,"")</f>
        <v>6.068479755495227E-2</v>
      </c>
      <c r="S82" s="18">
        <f>IFERROR('Comex Stat 15 | EXP (SCN124)'!S81/'Comex Stat 15 | EXP (SCN124)'!$AF81,"")</f>
        <v>4.8926934891675773E-2</v>
      </c>
      <c r="T82" s="18">
        <f>IFERROR('Comex Stat 15 | EXP (SCN124)'!T81/'Comex Stat 15 | EXP (SCN124)'!$AF81,"")</f>
        <v>6.1813248729539652E-2</v>
      </c>
      <c r="U82" s="18">
        <f>IFERROR('Comex Stat 15 | EXP (SCN124)'!U81/'Comex Stat 15 | EXP (SCN124)'!$AF81,"")</f>
        <v>7.365357840027874E-3</v>
      </c>
      <c r="V82" s="18">
        <f>IFERROR('Comex Stat 15 | EXP (SCN124)'!V81/'Comex Stat 15 | EXP (SCN124)'!$AF81,"")</f>
        <v>4.5240102523840722E-3</v>
      </c>
      <c r="W82" s="18">
        <f>IFERROR('Comex Stat 15 | EXP (SCN124)'!W81/'Comex Stat 15 | EXP (SCN124)'!$AF81,"")</f>
        <v>1.2800781398695231E-3</v>
      </c>
      <c r="X82" s="18">
        <f>IFERROR('Comex Stat 15 | EXP (SCN124)'!X81/'Comex Stat 15 | EXP (SCN124)'!$AF81,"")</f>
        <v>5.9054984948160192E-3</v>
      </c>
      <c r="Y82" s="18">
        <f>IFERROR('Comex Stat 15 | EXP (SCN124)'!Y81/'Comex Stat 15 | EXP (SCN124)'!$AF81,"")</f>
        <v>1.0601514469109458E-4</v>
      </c>
      <c r="Z82" s="18">
        <f>IFERROR('Comex Stat 15 | EXP (SCN124)'!Z81/'Comex Stat 15 | EXP (SCN124)'!$AF81,"")</f>
        <v>4.1941443439397399E-3</v>
      </c>
      <c r="AA82" s="18">
        <f>IFERROR('Comex Stat 15 | EXP (SCN124)'!AA81/'Comex Stat 15 | EXP (SCN124)'!$AF81,"")</f>
        <v>4.6281956843786439E-3</v>
      </c>
      <c r="AB82" s="18">
        <f>IFERROR('Comex Stat 15 | EXP (SCN124)'!AB81/'Comex Stat 15 | EXP (SCN124)'!$AF81,"")</f>
        <v>1.5197561305882923E-2</v>
      </c>
      <c r="AC82" s="18">
        <f>IFERROR('Comex Stat 15 | EXP (SCN124)'!AC81/'Comex Stat 15 | EXP (SCN124)'!$AF81,"")</f>
        <v>8.0763894974119968E-3</v>
      </c>
      <c r="AD82" s="18">
        <f>IFERROR('Comex Stat 15 | EXP (SCN124)'!AD81/'Comex Stat 15 | EXP (SCN124)'!$AF81,"")</f>
        <v>2.4303154648762319E-2</v>
      </c>
      <c r="AE82" s="18">
        <f>IFERROR('Comex Stat 15 | EXP (SCN124)'!AE81/'Comex Stat 15 | EXP (SCN124)'!$AF81,"")</f>
        <v>0.27378187838491047</v>
      </c>
      <c r="AF82" s="17">
        <f>IFERROR('Comex Stat 15 | EXP (SCN124)'!AF81/'Comex Stat 15 | EXP (SCN124)'!$AF81,"")</f>
        <v>1</v>
      </c>
      <c r="AH82" s="22">
        <v>0</v>
      </c>
      <c r="AJ82" s="33">
        <f t="shared" si="12"/>
        <v>0</v>
      </c>
      <c r="AK82" s="22">
        <f t="shared" si="12"/>
        <v>0</v>
      </c>
      <c r="AL82" s="22">
        <f t="shared" si="12"/>
        <v>0</v>
      </c>
      <c r="AM82" s="22">
        <f t="shared" si="12"/>
        <v>0</v>
      </c>
      <c r="AN82" s="22">
        <f t="shared" si="12"/>
        <v>0</v>
      </c>
      <c r="AO82" s="22">
        <f t="shared" si="12"/>
        <v>0</v>
      </c>
      <c r="AP82" s="22">
        <f t="shared" si="12"/>
        <v>0</v>
      </c>
      <c r="AQ82" s="22">
        <f t="shared" si="12"/>
        <v>0</v>
      </c>
      <c r="AR82" s="22">
        <f t="shared" si="12"/>
        <v>0</v>
      </c>
      <c r="AS82" s="22">
        <f t="shared" si="12"/>
        <v>0</v>
      </c>
      <c r="AT82" s="22">
        <f t="shared" si="12"/>
        <v>0</v>
      </c>
      <c r="AU82" s="22">
        <f t="shared" si="12"/>
        <v>0</v>
      </c>
      <c r="AV82" s="22">
        <f t="shared" si="12"/>
        <v>0</v>
      </c>
      <c r="AW82" s="22">
        <f t="shared" si="12"/>
        <v>0</v>
      </c>
      <c r="AX82" s="22">
        <f t="shared" si="12"/>
        <v>0</v>
      </c>
      <c r="AY82" s="22">
        <f t="shared" si="12"/>
        <v>0</v>
      </c>
      <c r="AZ82" s="22">
        <f t="shared" si="11"/>
        <v>0</v>
      </c>
      <c r="BA82" s="22">
        <f t="shared" si="11"/>
        <v>0</v>
      </c>
      <c r="BB82" s="22">
        <f t="shared" si="11"/>
        <v>0</v>
      </c>
      <c r="BC82" s="22">
        <f t="shared" si="11"/>
        <v>0</v>
      </c>
      <c r="BD82" s="22">
        <f t="shared" si="11"/>
        <v>0</v>
      </c>
      <c r="BE82" s="22">
        <f t="shared" si="11"/>
        <v>0</v>
      </c>
      <c r="BF82" s="22">
        <f t="shared" si="11"/>
        <v>0</v>
      </c>
      <c r="BG82" s="22">
        <f t="shared" si="11"/>
        <v>0</v>
      </c>
      <c r="BH82" s="22">
        <f t="shared" si="11"/>
        <v>0</v>
      </c>
      <c r="BI82" s="22">
        <f t="shared" si="11"/>
        <v>0</v>
      </c>
      <c r="BJ82" s="27">
        <f t="shared" si="14"/>
        <v>0</v>
      </c>
      <c r="BK82" s="27" t="str">
        <f t="shared" si="15"/>
        <v>N</v>
      </c>
    </row>
    <row r="83" spans="2:63" x14ac:dyDescent="0.3">
      <c r="B83" s="2">
        <v>28003</v>
      </c>
      <c r="C83" s="9" t="s">
        <v>108</v>
      </c>
      <c r="D83" s="9">
        <v>80</v>
      </c>
      <c r="E83" s="9" t="str">
        <f t="shared" si="13"/>
        <v>S</v>
      </c>
      <c r="F83" s="18">
        <f>IFERROR('Comex Stat 15 | EXP (SCN124)'!F82/'Comex Stat 15 | EXP (SCN124)'!$AF82,"")</f>
        <v>0.14892883912655983</v>
      </c>
      <c r="G83" s="18">
        <f>IFERROR('Comex Stat 15 | EXP (SCN124)'!G82/'Comex Stat 15 | EXP (SCN124)'!$AF82,"")</f>
        <v>9.4526327906274021E-2</v>
      </c>
      <c r="H83" s="18">
        <f>IFERROR('Comex Stat 15 | EXP (SCN124)'!H82/'Comex Stat 15 | EXP (SCN124)'!$AF82,"")</f>
        <v>1.1604787991722253E-3</v>
      </c>
      <c r="I83" s="18">
        <f>IFERROR('Comex Stat 15 | EXP (SCN124)'!I82/'Comex Stat 15 | EXP (SCN124)'!$AF82,"")</f>
        <v>8.7988128706652843E-3</v>
      </c>
      <c r="J83" s="18">
        <f>IFERROR('Comex Stat 15 | EXP (SCN124)'!J82/'Comex Stat 15 | EXP (SCN124)'!$AF82,"")</f>
        <v>1.0077146954390334E-2</v>
      </c>
      <c r="K83" s="18">
        <f>IFERROR('Comex Stat 15 | EXP (SCN124)'!K82/'Comex Stat 15 | EXP (SCN124)'!$AF82,"")</f>
        <v>0.13815030839052481</v>
      </c>
      <c r="L83" s="18">
        <f>IFERROR('Comex Stat 15 | EXP (SCN124)'!L82/'Comex Stat 15 | EXP (SCN124)'!$AF82,"")</f>
        <v>1.315734072959015E-2</v>
      </c>
      <c r="M83" s="18">
        <f>IFERROR('Comex Stat 15 | EXP (SCN124)'!M82/'Comex Stat 15 | EXP (SCN124)'!$AF82,"")</f>
        <v>3.6091612433459354E-2</v>
      </c>
      <c r="N83" s="18">
        <f>IFERROR('Comex Stat 15 | EXP (SCN124)'!N82/'Comex Stat 15 | EXP (SCN124)'!$AF82,"")</f>
        <v>4.9959702817283416E-2</v>
      </c>
      <c r="O83" s="18">
        <f>IFERROR('Comex Stat 15 | EXP (SCN124)'!O82/'Comex Stat 15 | EXP (SCN124)'!$AF82,"")</f>
        <v>3.4268313449873848E-2</v>
      </c>
      <c r="P83" s="18">
        <f>IFERROR('Comex Stat 15 | EXP (SCN124)'!P82/'Comex Stat 15 | EXP (SCN124)'!$AF82,"")</f>
        <v>4.2410048993293439E-2</v>
      </c>
      <c r="Q83" s="18">
        <f>IFERROR('Comex Stat 15 | EXP (SCN124)'!Q82/'Comex Stat 15 | EXP (SCN124)'!$AF82,"")</f>
        <v>1.5738789299169102E-2</v>
      </c>
      <c r="R83" s="18">
        <f>IFERROR('Comex Stat 15 | EXP (SCN124)'!R82/'Comex Stat 15 | EXP (SCN124)'!$AF82,"")</f>
        <v>2.8420383042476391E-2</v>
      </c>
      <c r="S83" s="18">
        <f>IFERROR('Comex Stat 15 | EXP (SCN124)'!S82/'Comex Stat 15 | EXP (SCN124)'!$AF82,"")</f>
        <v>2.1073450097372045E-2</v>
      </c>
      <c r="T83" s="18">
        <f>IFERROR('Comex Stat 15 | EXP (SCN124)'!T82/'Comex Stat 15 | EXP (SCN124)'!$AF82,"")</f>
        <v>7.9704584366887626E-2</v>
      </c>
      <c r="U83" s="18">
        <f>IFERROR('Comex Stat 15 | EXP (SCN124)'!U82/'Comex Stat 15 | EXP (SCN124)'!$AF82,"")</f>
        <v>3.48065874408329E-3</v>
      </c>
      <c r="V83" s="18">
        <f>IFERROR('Comex Stat 15 | EXP (SCN124)'!V82/'Comex Stat 15 | EXP (SCN124)'!$AF82,"")</f>
        <v>2.602283261487758E-3</v>
      </c>
      <c r="W83" s="18">
        <f>IFERROR('Comex Stat 15 | EXP (SCN124)'!W82/'Comex Stat 15 | EXP (SCN124)'!$AF82,"")</f>
        <v>4.0923563007232103E-3</v>
      </c>
      <c r="X83" s="18">
        <f>IFERROR('Comex Stat 15 | EXP (SCN124)'!X82/'Comex Stat 15 | EXP (SCN124)'!$AF82,"")</f>
        <v>9.5598218173742252E-3</v>
      </c>
      <c r="Y83" s="18">
        <f>IFERROR('Comex Stat 15 | EXP (SCN124)'!Y82/'Comex Stat 15 | EXP (SCN124)'!$AF82,"")</f>
        <v>3.435198360117264E-4</v>
      </c>
      <c r="Z83" s="18">
        <f>IFERROR('Comex Stat 15 | EXP (SCN124)'!Z82/'Comex Stat 15 | EXP (SCN124)'!$AF82,"")</f>
        <v>1.6704640173296442E-3</v>
      </c>
      <c r="AA83" s="18">
        <f>IFERROR('Comex Stat 15 | EXP (SCN124)'!AA82/'Comex Stat 15 | EXP (SCN124)'!$AF82,"")</f>
        <v>1.7043923463462042E-3</v>
      </c>
      <c r="AB83" s="18">
        <f>IFERROR('Comex Stat 15 | EXP (SCN124)'!AB82/'Comex Stat 15 | EXP (SCN124)'!$AF82,"")</f>
        <v>2.8352196690281258E-3</v>
      </c>
      <c r="AC83" s="18">
        <f>IFERROR('Comex Stat 15 | EXP (SCN124)'!AC82/'Comex Stat 15 | EXP (SCN124)'!$AF82,"")</f>
        <v>6.8740776614240285E-3</v>
      </c>
      <c r="AD83" s="18">
        <f>IFERROR('Comex Stat 15 | EXP (SCN124)'!AD82/'Comex Stat 15 | EXP (SCN124)'!$AF82,"")</f>
        <v>0.12056057768999483</v>
      </c>
      <c r="AE83" s="18">
        <f>IFERROR('Comex Stat 15 | EXP (SCN124)'!AE82/'Comex Stat 15 | EXP (SCN124)'!$AF82,"")</f>
        <v>0.12381048937920511</v>
      </c>
      <c r="AF83" s="17">
        <f>IFERROR('Comex Stat 15 | EXP (SCN124)'!AF82/'Comex Stat 15 | EXP (SCN124)'!$AF82,"")</f>
        <v>1</v>
      </c>
      <c r="AH83" s="22">
        <v>0</v>
      </c>
      <c r="AJ83" s="33">
        <f t="shared" si="12"/>
        <v>0</v>
      </c>
      <c r="AK83" s="22">
        <f t="shared" si="12"/>
        <v>0</v>
      </c>
      <c r="AL83" s="22">
        <f t="shared" si="12"/>
        <v>0</v>
      </c>
      <c r="AM83" s="22">
        <f t="shared" si="12"/>
        <v>0</v>
      </c>
      <c r="AN83" s="22">
        <f t="shared" si="12"/>
        <v>0</v>
      </c>
      <c r="AO83" s="22">
        <f t="shared" si="12"/>
        <v>0</v>
      </c>
      <c r="AP83" s="22">
        <f t="shared" si="12"/>
        <v>0</v>
      </c>
      <c r="AQ83" s="22">
        <f t="shared" si="12"/>
        <v>0</v>
      </c>
      <c r="AR83" s="22">
        <f t="shared" si="12"/>
        <v>0</v>
      </c>
      <c r="AS83" s="22">
        <f t="shared" si="12"/>
        <v>0</v>
      </c>
      <c r="AT83" s="22">
        <f t="shared" si="12"/>
        <v>0</v>
      </c>
      <c r="AU83" s="22">
        <f t="shared" si="12"/>
        <v>0</v>
      </c>
      <c r="AV83" s="22">
        <f t="shared" si="12"/>
        <v>0</v>
      </c>
      <c r="AW83" s="22">
        <f t="shared" si="12"/>
        <v>0</v>
      </c>
      <c r="AX83" s="22">
        <f t="shared" si="12"/>
        <v>0</v>
      </c>
      <c r="AY83" s="22">
        <f t="shared" ref="AY83:BI98" si="16">IFERROR(U83*$AH83,"")</f>
        <v>0</v>
      </c>
      <c r="AZ83" s="22">
        <f t="shared" si="16"/>
        <v>0</v>
      </c>
      <c r="BA83" s="22">
        <f t="shared" si="16"/>
        <v>0</v>
      </c>
      <c r="BB83" s="22">
        <f t="shared" si="16"/>
        <v>0</v>
      </c>
      <c r="BC83" s="22">
        <f t="shared" si="16"/>
        <v>0</v>
      </c>
      <c r="BD83" s="22">
        <f t="shared" si="16"/>
        <v>0</v>
      </c>
      <c r="BE83" s="22">
        <f t="shared" si="16"/>
        <v>0</v>
      </c>
      <c r="BF83" s="22">
        <f t="shared" si="16"/>
        <v>0</v>
      </c>
      <c r="BG83" s="22">
        <f t="shared" si="16"/>
        <v>0</v>
      </c>
      <c r="BH83" s="22">
        <f t="shared" si="16"/>
        <v>0</v>
      </c>
      <c r="BI83" s="22">
        <f t="shared" si="16"/>
        <v>0</v>
      </c>
      <c r="BJ83" s="27">
        <f t="shared" si="14"/>
        <v>0</v>
      </c>
      <c r="BK83" s="27" t="str">
        <f t="shared" si="15"/>
        <v>N</v>
      </c>
    </row>
    <row r="84" spans="2:63" x14ac:dyDescent="0.3">
      <c r="B84" s="2">
        <v>29911</v>
      </c>
      <c r="C84" s="9" t="s">
        <v>109</v>
      </c>
      <c r="D84" s="9">
        <v>81</v>
      </c>
      <c r="E84" s="9" t="str">
        <f t="shared" si="13"/>
        <v>S</v>
      </c>
      <c r="F84" s="18">
        <f>IFERROR('Comex Stat 15 | EXP (SCN124)'!F83/'Comex Stat 15 | EXP (SCN124)'!$AF83,"")</f>
        <v>2.5752233292161125E-3</v>
      </c>
      <c r="G84" s="18">
        <f>IFERROR('Comex Stat 15 | EXP (SCN124)'!G83/'Comex Stat 15 | EXP (SCN124)'!$AF83,"")</f>
        <v>2.4195650216066063E-5</v>
      </c>
      <c r="H84" s="18">
        <f>IFERROR('Comex Stat 15 | EXP (SCN124)'!H83/'Comex Stat 15 | EXP (SCN124)'!$AF83,"")</f>
        <v>0</v>
      </c>
      <c r="I84" s="18">
        <f>IFERROR('Comex Stat 15 | EXP (SCN124)'!I83/'Comex Stat 15 | EXP (SCN124)'!$AF83,"")</f>
        <v>9.4298362882114315E-6</v>
      </c>
      <c r="J84" s="18">
        <f>IFERROR('Comex Stat 15 | EXP (SCN124)'!J83/'Comex Stat 15 | EXP (SCN124)'!$AF83,"")</f>
        <v>1.2262690079138593E-4</v>
      </c>
      <c r="K84" s="18">
        <f>IFERROR('Comex Stat 15 | EXP (SCN124)'!K83/'Comex Stat 15 | EXP (SCN124)'!$AF83,"")</f>
        <v>0.72826127444172994</v>
      </c>
      <c r="L84" s="18">
        <f>IFERROR('Comex Stat 15 | EXP (SCN124)'!L83/'Comex Stat 15 | EXP (SCN124)'!$AF83,"")</f>
        <v>2.7791538331866324E-2</v>
      </c>
      <c r="M84" s="18">
        <f>IFERROR('Comex Stat 15 | EXP (SCN124)'!M83/'Comex Stat 15 | EXP (SCN124)'!$AF83,"")</f>
        <v>5.6497682771883802E-3</v>
      </c>
      <c r="N84" s="18">
        <f>IFERROR('Comex Stat 15 | EXP (SCN124)'!N83/'Comex Stat 15 | EXP (SCN124)'!$AF83,"")</f>
        <v>5.0475713355661877E-4</v>
      </c>
      <c r="O84" s="18">
        <f>IFERROR('Comex Stat 15 | EXP (SCN124)'!O83/'Comex Stat 15 | EXP (SCN124)'!$AF83,"")</f>
        <v>1.2411555237462032E-2</v>
      </c>
      <c r="P84" s="18">
        <f>IFERROR('Comex Stat 15 | EXP (SCN124)'!P83/'Comex Stat 15 | EXP (SCN124)'!$AF83,"")</f>
        <v>2.6138805239757999E-2</v>
      </c>
      <c r="Q84" s="18">
        <f>IFERROR('Comex Stat 15 | EXP (SCN124)'!Q83/'Comex Stat 15 | EXP (SCN124)'!$AF83,"")</f>
        <v>1.4464734971565852E-3</v>
      </c>
      <c r="R84" s="18">
        <f>IFERROR('Comex Stat 15 | EXP (SCN124)'!R83/'Comex Stat 15 | EXP (SCN124)'!$AF83,"")</f>
        <v>9.7557332639112981E-3</v>
      </c>
      <c r="S84" s="18">
        <f>IFERROR('Comex Stat 15 | EXP (SCN124)'!S83/'Comex Stat 15 | EXP (SCN124)'!$AF83,"")</f>
        <v>2.8193830078495547E-3</v>
      </c>
      <c r="T84" s="18">
        <f>IFERROR('Comex Stat 15 | EXP (SCN124)'!T83/'Comex Stat 15 | EXP (SCN124)'!$AF83,"")</f>
        <v>0.10957596519617792</v>
      </c>
      <c r="U84" s="18">
        <f>IFERROR('Comex Stat 15 | EXP (SCN124)'!U83/'Comex Stat 15 | EXP (SCN124)'!$AF83,"")</f>
        <v>3.7823073352016053E-4</v>
      </c>
      <c r="V84" s="18">
        <f>IFERROR('Comex Stat 15 | EXP (SCN124)'!V83/'Comex Stat 15 | EXP (SCN124)'!$AF83,"")</f>
        <v>7.3238657111672346E-5</v>
      </c>
      <c r="W84" s="18">
        <f>IFERROR('Comex Stat 15 | EXP (SCN124)'!W83/'Comex Stat 15 | EXP (SCN124)'!$AF83,"")</f>
        <v>0</v>
      </c>
      <c r="X84" s="18">
        <f>IFERROR('Comex Stat 15 | EXP (SCN124)'!X83/'Comex Stat 15 | EXP (SCN124)'!$AF83,"")</f>
        <v>3.0053150190426732E-4</v>
      </c>
      <c r="Y84" s="18">
        <f>IFERROR('Comex Stat 15 | EXP (SCN124)'!Y83/'Comex Stat 15 | EXP (SCN124)'!$AF83,"")</f>
        <v>0</v>
      </c>
      <c r="Z84" s="18">
        <f>IFERROR('Comex Stat 15 | EXP (SCN124)'!Z83/'Comex Stat 15 | EXP (SCN124)'!$AF83,"")</f>
        <v>1.524333035989378E-5</v>
      </c>
      <c r="AA84" s="18">
        <f>IFERROR('Comex Stat 15 | EXP (SCN124)'!AA83/'Comex Stat 15 | EXP (SCN124)'!$AF83,"")</f>
        <v>0</v>
      </c>
      <c r="AB84" s="18">
        <f>IFERROR('Comex Stat 15 | EXP (SCN124)'!AB83/'Comex Stat 15 | EXP (SCN124)'!$AF83,"")</f>
        <v>2.5879688007192174E-4</v>
      </c>
      <c r="AC84" s="18">
        <f>IFERROR('Comex Stat 15 | EXP (SCN124)'!AC83/'Comex Stat 15 | EXP (SCN124)'!$AF83,"")</f>
        <v>2.2768339717886503E-4</v>
      </c>
      <c r="AD84" s="18">
        <f>IFERROR('Comex Stat 15 | EXP (SCN124)'!AD83/'Comex Stat 15 | EXP (SCN124)'!$AF83,"")</f>
        <v>6.6740381425734931E-3</v>
      </c>
      <c r="AE84" s="18">
        <f>IFERROR('Comex Stat 15 | EXP (SCN124)'!AE83/'Comex Stat 15 | EXP (SCN124)'!$AF83,"")</f>
        <v>6.4985508014111265E-2</v>
      </c>
      <c r="AF84" s="17">
        <f>IFERROR('Comex Stat 15 | EXP (SCN124)'!AF83/'Comex Stat 15 | EXP (SCN124)'!$AF83,"")</f>
        <v>1</v>
      </c>
      <c r="AH84" s="22">
        <v>0</v>
      </c>
      <c r="AJ84" s="33">
        <f t="shared" ref="AJ84:AY99" si="17">IFERROR(F84*$AH84,"")</f>
        <v>0</v>
      </c>
      <c r="AK84" s="22">
        <f t="shared" si="17"/>
        <v>0</v>
      </c>
      <c r="AL84" s="22">
        <f t="shared" si="17"/>
        <v>0</v>
      </c>
      <c r="AM84" s="22">
        <f t="shared" si="17"/>
        <v>0</v>
      </c>
      <c r="AN84" s="22">
        <f t="shared" si="17"/>
        <v>0</v>
      </c>
      <c r="AO84" s="22">
        <f t="shared" si="17"/>
        <v>0</v>
      </c>
      <c r="AP84" s="22">
        <f t="shared" si="17"/>
        <v>0</v>
      </c>
      <c r="AQ84" s="22">
        <f t="shared" si="17"/>
        <v>0</v>
      </c>
      <c r="AR84" s="22">
        <f t="shared" si="17"/>
        <v>0</v>
      </c>
      <c r="AS84" s="22">
        <f t="shared" si="17"/>
        <v>0</v>
      </c>
      <c r="AT84" s="22">
        <f t="shared" si="17"/>
        <v>0</v>
      </c>
      <c r="AU84" s="22">
        <f t="shared" si="17"/>
        <v>0</v>
      </c>
      <c r="AV84" s="22">
        <f t="shared" si="17"/>
        <v>0</v>
      </c>
      <c r="AW84" s="22">
        <f t="shared" si="17"/>
        <v>0</v>
      </c>
      <c r="AX84" s="22">
        <f t="shared" si="17"/>
        <v>0</v>
      </c>
      <c r="AY84" s="22">
        <f t="shared" si="17"/>
        <v>0</v>
      </c>
      <c r="AZ84" s="22">
        <f t="shared" si="16"/>
        <v>0</v>
      </c>
      <c r="BA84" s="22">
        <f t="shared" si="16"/>
        <v>0</v>
      </c>
      <c r="BB84" s="22">
        <f t="shared" si="16"/>
        <v>0</v>
      </c>
      <c r="BC84" s="22">
        <f t="shared" si="16"/>
        <v>0</v>
      </c>
      <c r="BD84" s="22">
        <f t="shared" si="16"/>
        <v>0</v>
      </c>
      <c r="BE84" s="22">
        <f t="shared" si="16"/>
        <v>0</v>
      </c>
      <c r="BF84" s="22">
        <f t="shared" si="16"/>
        <v>0</v>
      </c>
      <c r="BG84" s="22">
        <f t="shared" si="16"/>
        <v>0</v>
      </c>
      <c r="BH84" s="22">
        <f t="shared" si="16"/>
        <v>0</v>
      </c>
      <c r="BI84" s="22">
        <f t="shared" si="16"/>
        <v>0</v>
      </c>
      <c r="BJ84" s="27">
        <f t="shared" si="14"/>
        <v>0</v>
      </c>
      <c r="BK84" s="27" t="str">
        <f t="shared" si="15"/>
        <v>N</v>
      </c>
    </row>
    <row r="85" spans="2:63" x14ac:dyDescent="0.3">
      <c r="B85" s="2">
        <v>29912</v>
      </c>
      <c r="C85" s="9" t="s">
        <v>110</v>
      </c>
      <c r="D85" s="9">
        <v>82</v>
      </c>
      <c r="E85" s="9" t="str">
        <f t="shared" si="13"/>
        <v>S</v>
      </c>
      <c r="F85" s="18">
        <f>IFERROR('Comex Stat 15 | EXP (SCN124)'!F84/'Comex Stat 15 | EXP (SCN124)'!$AF84,"")</f>
        <v>4.2511775078588158E-3</v>
      </c>
      <c r="G85" s="18">
        <f>IFERROR('Comex Stat 15 | EXP (SCN124)'!G84/'Comex Stat 15 | EXP (SCN124)'!$AF84,"")</f>
        <v>6.1706943419988908E-4</v>
      </c>
      <c r="H85" s="18">
        <f>IFERROR('Comex Stat 15 | EXP (SCN124)'!H84/'Comex Stat 15 | EXP (SCN124)'!$AF84,"")</f>
        <v>9.6872564888014897E-4</v>
      </c>
      <c r="I85" s="18">
        <f>IFERROR('Comex Stat 15 | EXP (SCN124)'!I84/'Comex Stat 15 | EXP (SCN124)'!$AF84,"")</f>
        <v>1.5495327306512343E-4</v>
      </c>
      <c r="J85" s="18">
        <f>IFERROR('Comex Stat 15 | EXP (SCN124)'!J84/'Comex Stat 15 | EXP (SCN124)'!$AF84,"")</f>
        <v>8.9319079864505421E-2</v>
      </c>
      <c r="K85" s="18">
        <f>IFERROR('Comex Stat 15 | EXP (SCN124)'!K84/'Comex Stat 15 | EXP (SCN124)'!$AF84,"")</f>
        <v>0.3670488480272</v>
      </c>
      <c r="L85" s="18">
        <f>IFERROR('Comex Stat 15 | EXP (SCN124)'!L84/'Comex Stat 15 | EXP (SCN124)'!$AF84,"")</f>
        <v>4.0916087448957195E-2</v>
      </c>
      <c r="M85" s="18">
        <f>IFERROR('Comex Stat 15 | EXP (SCN124)'!M84/'Comex Stat 15 | EXP (SCN124)'!$AF84,"")</f>
        <v>2.052402548886231E-2</v>
      </c>
      <c r="N85" s="18">
        <f>IFERROR('Comex Stat 15 | EXP (SCN124)'!N84/'Comex Stat 15 | EXP (SCN124)'!$AF84,"")</f>
        <v>6.4380597093440014E-3</v>
      </c>
      <c r="O85" s="18">
        <f>IFERROR('Comex Stat 15 | EXP (SCN124)'!O84/'Comex Stat 15 | EXP (SCN124)'!$AF84,"")</f>
        <v>0.13880953378391903</v>
      </c>
      <c r="P85" s="18">
        <f>IFERROR('Comex Stat 15 | EXP (SCN124)'!P84/'Comex Stat 15 | EXP (SCN124)'!$AF84,"")</f>
        <v>1.7311715482860156E-2</v>
      </c>
      <c r="Q85" s="18">
        <f>IFERROR('Comex Stat 15 | EXP (SCN124)'!Q84/'Comex Stat 15 | EXP (SCN124)'!$AF84,"")</f>
        <v>4.1514891569589965E-3</v>
      </c>
      <c r="R85" s="18">
        <f>IFERROR('Comex Stat 15 | EXP (SCN124)'!R84/'Comex Stat 15 | EXP (SCN124)'!$AF84,"")</f>
        <v>9.477667707303028E-2</v>
      </c>
      <c r="S85" s="18">
        <f>IFERROR('Comex Stat 15 | EXP (SCN124)'!S84/'Comex Stat 15 | EXP (SCN124)'!$AF84,"")</f>
        <v>1.0565201771820758E-2</v>
      </c>
      <c r="T85" s="18">
        <f>IFERROR('Comex Stat 15 | EXP (SCN124)'!T84/'Comex Stat 15 | EXP (SCN124)'!$AF84,"")</f>
        <v>0.13229463034666825</v>
      </c>
      <c r="U85" s="18">
        <f>IFERROR('Comex Stat 15 | EXP (SCN124)'!U84/'Comex Stat 15 | EXP (SCN124)'!$AF84,"")</f>
        <v>1.0076149299164635E-2</v>
      </c>
      <c r="V85" s="18">
        <f>IFERROR('Comex Stat 15 | EXP (SCN124)'!V84/'Comex Stat 15 | EXP (SCN124)'!$AF84,"")</f>
        <v>5.5103225078583873E-4</v>
      </c>
      <c r="W85" s="18">
        <f>IFERROR('Comex Stat 15 | EXP (SCN124)'!W84/'Comex Stat 15 | EXP (SCN124)'!$AF84,"")</f>
        <v>2.7627351880756281E-3</v>
      </c>
      <c r="X85" s="18">
        <f>IFERROR('Comex Stat 15 | EXP (SCN124)'!X84/'Comex Stat 15 | EXP (SCN124)'!$AF84,"")</f>
        <v>2.4052930934890852E-3</v>
      </c>
      <c r="Y85" s="18">
        <f>IFERROR('Comex Stat 15 | EXP (SCN124)'!Y84/'Comex Stat 15 | EXP (SCN124)'!$AF84,"")</f>
        <v>0</v>
      </c>
      <c r="Z85" s="18">
        <f>IFERROR('Comex Stat 15 | EXP (SCN124)'!Z84/'Comex Stat 15 | EXP (SCN124)'!$AF84,"")</f>
        <v>6.69933530744529E-4</v>
      </c>
      <c r="AA85" s="18">
        <f>IFERROR('Comex Stat 15 | EXP (SCN124)'!AA84/'Comex Stat 15 | EXP (SCN124)'!$AF84,"")</f>
        <v>3.1249709455748035E-4</v>
      </c>
      <c r="AB85" s="18">
        <f>IFERROR('Comex Stat 15 | EXP (SCN124)'!AB84/'Comex Stat 15 | EXP (SCN124)'!$AF84,"")</f>
        <v>1.1205684664586353E-3</v>
      </c>
      <c r="AC85" s="18">
        <f>IFERROR('Comex Stat 15 | EXP (SCN124)'!AC84/'Comex Stat 15 | EXP (SCN124)'!$AF84,"")</f>
        <v>9.1367611202735378E-3</v>
      </c>
      <c r="AD85" s="18">
        <f>IFERROR('Comex Stat 15 | EXP (SCN124)'!AD84/'Comex Stat 15 | EXP (SCN124)'!$AF84,"")</f>
        <v>2.7876228261330743E-3</v>
      </c>
      <c r="AE85" s="18">
        <f>IFERROR('Comex Stat 15 | EXP (SCN124)'!AE84/'Comex Stat 15 | EXP (SCN124)'!$AF84,"")</f>
        <v>4.2030133112187194E-2</v>
      </c>
      <c r="AF85" s="17">
        <f>IFERROR('Comex Stat 15 | EXP (SCN124)'!AF84/'Comex Stat 15 | EXP (SCN124)'!$AF84,"")</f>
        <v>1</v>
      </c>
      <c r="AH85" s="22">
        <v>0</v>
      </c>
      <c r="AJ85" s="33">
        <f t="shared" si="17"/>
        <v>0</v>
      </c>
      <c r="AK85" s="22">
        <f t="shared" si="17"/>
        <v>0</v>
      </c>
      <c r="AL85" s="22">
        <f t="shared" si="17"/>
        <v>0</v>
      </c>
      <c r="AM85" s="22">
        <f t="shared" si="17"/>
        <v>0</v>
      </c>
      <c r="AN85" s="22">
        <f t="shared" si="17"/>
        <v>0</v>
      </c>
      <c r="AO85" s="22">
        <f t="shared" si="17"/>
        <v>0</v>
      </c>
      <c r="AP85" s="22">
        <f t="shared" si="17"/>
        <v>0</v>
      </c>
      <c r="AQ85" s="22">
        <f t="shared" si="17"/>
        <v>0</v>
      </c>
      <c r="AR85" s="22">
        <f t="shared" si="17"/>
        <v>0</v>
      </c>
      <c r="AS85" s="22">
        <f t="shared" si="17"/>
        <v>0</v>
      </c>
      <c r="AT85" s="22">
        <f t="shared" si="17"/>
        <v>0</v>
      </c>
      <c r="AU85" s="22">
        <f t="shared" si="17"/>
        <v>0</v>
      </c>
      <c r="AV85" s="22">
        <f t="shared" si="17"/>
        <v>0</v>
      </c>
      <c r="AW85" s="22">
        <f t="shared" si="17"/>
        <v>0</v>
      </c>
      <c r="AX85" s="22">
        <f t="shared" si="17"/>
        <v>0</v>
      </c>
      <c r="AY85" s="22">
        <f t="shared" si="17"/>
        <v>0</v>
      </c>
      <c r="AZ85" s="22">
        <f t="shared" si="16"/>
        <v>0</v>
      </c>
      <c r="BA85" s="22">
        <f t="shared" si="16"/>
        <v>0</v>
      </c>
      <c r="BB85" s="22">
        <f t="shared" si="16"/>
        <v>0</v>
      </c>
      <c r="BC85" s="22">
        <f t="shared" si="16"/>
        <v>0</v>
      </c>
      <c r="BD85" s="22">
        <f t="shared" si="16"/>
        <v>0</v>
      </c>
      <c r="BE85" s="22">
        <f t="shared" si="16"/>
        <v>0</v>
      </c>
      <c r="BF85" s="22">
        <f t="shared" si="16"/>
        <v>0</v>
      </c>
      <c r="BG85" s="22">
        <f t="shared" si="16"/>
        <v>0</v>
      </c>
      <c r="BH85" s="22">
        <f t="shared" si="16"/>
        <v>0</v>
      </c>
      <c r="BI85" s="22">
        <f t="shared" si="16"/>
        <v>0</v>
      </c>
      <c r="BJ85" s="27">
        <f t="shared" si="14"/>
        <v>0</v>
      </c>
      <c r="BK85" s="27" t="str">
        <f t="shared" si="15"/>
        <v>N</v>
      </c>
    </row>
    <row r="86" spans="2:63" x14ac:dyDescent="0.3">
      <c r="B86" s="2">
        <v>29921</v>
      </c>
      <c r="C86" s="9" t="s">
        <v>111</v>
      </c>
      <c r="D86" s="9">
        <v>83</v>
      </c>
      <c r="E86" s="9" t="str">
        <f t="shared" si="13"/>
        <v>S</v>
      </c>
      <c r="F86" s="18">
        <f>IFERROR('Comex Stat 15 | EXP (SCN124)'!F85/'Comex Stat 15 | EXP (SCN124)'!$AF85,"")</f>
        <v>0.18307113590181334</v>
      </c>
      <c r="G86" s="18">
        <f>IFERROR('Comex Stat 15 | EXP (SCN124)'!G85/'Comex Stat 15 | EXP (SCN124)'!$AF85,"")</f>
        <v>1.3964872286656022E-2</v>
      </c>
      <c r="H86" s="18">
        <f>IFERROR('Comex Stat 15 | EXP (SCN124)'!H85/'Comex Stat 15 | EXP (SCN124)'!$AF85,"")</f>
        <v>9.1412123843726792E-4</v>
      </c>
      <c r="I86" s="18">
        <f>IFERROR('Comex Stat 15 | EXP (SCN124)'!I85/'Comex Stat 15 | EXP (SCN124)'!$AF85,"")</f>
        <v>8.3026563178650661E-3</v>
      </c>
      <c r="J86" s="18">
        <f>IFERROR('Comex Stat 15 | EXP (SCN124)'!J85/'Comex Stat 15 | EXP (SCN124)'!$AF85,"")</f>
        <v>2.2092537872840167E-2</v>
      </c>
      <c r="K86" s="18">
        <f>IFERROR('Comex Stat 15 | EXP (SCN124)'!K85/'Comex Stat 15 | EXP (SCN124)'!$AF85,"")</f>
        <v>0.37809404542411118</v>
      </c>
      <c r="L86" s="18">
        <f>IFERROR('Comex Stat 15 | EXP (SCN124)'!L85/'Comex Stat 15 | EXP (SCN124)'!$AF85,"")</f>
        <v>7.9131411225221888E-3</v>
      </c>
      <c r="M86" s="18">
        <f>IFERROR('Comex Stat 15 | EXP (SCN124)'!M85/'Comex Stat 15 | EXP (SCN124)'!$AF85,"")</f>
        <v>9.1608016322599194E-3</v>
      </c>
      <c r="N86" s="18">
        <f>IFERROR('Comex Stat 15 | EXP (SCN124)'!N85/'Comex Stat 15 | EXP (SCN124)'!$AF85,"")</f>
        <v>7.5820476892851521E-3</v>
      </c>
      <c r="O86" s="18">
        <f>IFERROR('Comex Stat 15 | EXP (SCN124)'!O85/'Comex Stat 15 | EXP (SCN124)'!$AF85,"")</f>
        <v>1.4236157895875077E-2</v>
      </c>
      <c r="P86" s="18">
        <f>IFERROR('Comex Stat 15 | EXP (SCN124)'!P85/'Comex Stat 15 | EXP (SCN124)'!$AF85,"")</f>
        <v>1.9120986055825146E-2</v>
      </c>
      <c r="Q86" s="18">
        <f>IFERROR('Comex Stat 15 | EXP (SCN124)'!Q85/'Comex Stat 15 | EXP (SCN124)'!$AF85,"")</f>
        <v>5.9681438711629304E-3</v>
      </c>
      <c r="R86" s="18">
        <f>IFERROR('Comex Stat 15 | EXP (SCN124)'!R85/'Comex Stat 15 | EXP (SCN124)'!$AF85,"")</f>
        <v>8.4788859862423224E-3</v>
      </c>
      <c r="S86" s="18">
        <f>IFERROR('Comex Stat 15 | EXP (SCN124)'!S85/'Comex Stat 15 | EXP (SCN124)'!$AF85,"")</f>
        <v>4.2699736110897437E-3</v>
      </c>
      <c r="T86" s="18">
        <f>IFERROR('Comex Stat 15 | EXP (SCN124)'!T85/'Comex Stat 15 | EXP (SCN124)'!$AF85,"")</f>
        <v>8.5280186181702064E-2</v>
      </c>
      <c r="U86" s="18">
        <f>IFERROR('Comex Stat 15 | EXP (SCN124)'!U85/'Comex Stat 15 | EXP (SCN124)'!$AF85,"")</f>
        <v>1.1825595001329859E-3</v>
      </c>
      <c r="V86" s="18">
        <f>IFERROR('Comex Stat 15 | EXP (SCN124)'!V85/'Comex Stat 15 | EXP (SCN124)'!$AF85,"")</f>
        <v>8.4302535088585635E-4</v>
      </c>
      <c r="W86" s="18">
        <f>IFERROR('Comex Stat 15 | EXP (SCN124)'!W85/'Comex Stat 15 | EXP (SCN124)'!$AF85,"")</f>
        <v>5.1471614370860006E-4</v>
      </c>
      <c r="X86" s="18">
        <f>IFERROR('Comex Stat 15 | EXP (SCN124)'!X85/'Comex Stat 15 | EXP (SCN124)'!$AF85,"")</f>
        <v>8.3454761627307699E-4</v>
      </c>
      <c r="Y86" s="18">
        <f>IFERROR('Comex Stat 15 | EXP (SCN124)'!Y85/'Comex Stat 15 | EXP (SCN124)'!$AF85,"")</f>
        <v>1.0668713834628645E-5</v>
      </c>
      <c r="Z86" s="18">
        <f>IFERROR('Comex Stat 15 | EXP (SCN124)'!Z85/'Comex Stat 15 | EXP (SCN124)'!$AF85,"")</f>
        <v>5.2008407839694126E-4</v>
      </c>
      <c r="AA86" s="18">
        <f>IFERROR('Comex Stat 15 | EXP (SCN124)'!AA85/'Comex Stat 15 | EXP (SCN124)'!$AF85,"")</f>
        <v>3.5589091376384756E-4</v>
      </c>
      <c r="AB86" s="18">
        <f>IFERROR('Comex Stat 15 | EXP (SCN124)'!AB85/'Comex Stat 15 | EXP (SCN124)'!$AF85,"")</f>
        <v>4.1094208463529343E-4</v>
      </c>
      <c r="AC86" s="18">
        <f>IFERROR('Comex Stat 15 | EXP (SCN124)'!AC85/'Comex Stat 15 | EXP (SCN124)'!$AF85,"")</f>
        <v>6.1882621779091112E-4</v>
      </c>
      <c r="AD86" s="18">
        <f>IFERROR('Comex Stat 15 | EXP (SCN124)'!AD85/'Comex Stat 15 | EXP (SCN124)'!$AF85,"")</f>
        <v>0.16528133618832441</v>
      </c>
      <c r="AE86" s="18">
        <f>IFERROR('Comex Stat 15 | EXP (SCN124)'!AE85/'Comex Stat 15 | EXP (SCN124)'!$AF85,"")</f>
        <v>6.0977710104565895E-2</v>
      </c>
      <c r="AF86" s="17">
        <f>IFERROR('Comex Stat 15 | EXP (SCN124)'!AF85/'Comex Stat 15 | EXP (SCN124)'!$AF85,"")</f>
        <v>1</v>
      </c>
      <c r="AH86" s="22">
        <v>0</v>
      </c>
      <c r="AJ86" s="33">
        <f t="shared" si="17"/>
        <v>0</v>
      </c>
      <c r="AK86" s="22">
        <f t="shared" si="17"/>
        <v>0</v>
      </c>
      <c r="AL86" s="22">
        <f t="shared" si="17"/>
        <v>0</v>
      </c>
      <c r="AM86" s="22">
        <f t="shared" si="17"/>
        <v>0</v>
      </c>
      <c r="AN86" s="22">
        <f t="shared" si="17"/>
        <v>0</v>
      </c>
      <c r="AO86" s="22">
        <f t="shared" si="17"/>
        <v>0</v>
      </c>
      <c r="AP86" s="22">
        <f t="shared" si="17"/>
        <v>0</v>
      </c>
      <c r="AQ86" s="22">
        <f t="shared" si="17"/>
        <v>0</v>
      </c>
      <c r="AR86" s="22">
        <f t="shared" si="17"/>
        <v>0</v>
      </c>
      <c r="AS86" s="22">
        <f t="shared" si="17"/>
        <v>0</v>
      </c>
      <c r="AT86" s="22">
        <f t="shared" si="17"/>
        <v>0</v>
      </c>
      <c r="AU86" s="22">
        <f t="shared" si="17"/>
        <v>0</v>
      </c>
      <c r="AV86" s="22">
        <f t="shared" si="17"/>
        <v>0</v>
      </c>
      <c r="AW86" s="22">
        <f t="shared" si="17"/>
        <v>0</v>
      </c>
      <c r="AX86" s="22">
        <f t="shared" si="17"/>
        <v>0</v>
      </c>
      <c r="AY86" s="22">
        <f t="shared" si="17"/>
        <v>0</v>
      </c>
      <c r="AZ86" s="22">
        <f t="shared" si="16"/>
        <v>0</v>
      </c>
      <c r="BA86" s="22">
        <f t="shared" si="16"/>
        <v>0</v>
      </c>
      <c r="BB86" s="22">
        <f t="shared" si="16"/>
        <v>0</v>
      </c>
      <c r="BC86" s="22">
        <f t="shared" si="16"/>
        <v>0</v>
      </c>
      <c r="BD86" s="22">
        <f t="shared" si="16"/>
        <v>0</v>
      </c>
      <c r="BE86" s="22">
        <f t="shared" si="16"/>
        <v>0</v>
      </c>
      <c r="BF86" s="22">
        <f t="shared" si="16"/>
        <v>0</v>
      </c>
      <c r="BG86" s="22">
        <f t="shared" si="16"/>
        <v>0</v>
      </c>
      <c r="BH86" s="22">
        <f t="shared" si="16"/>
        <v>0</v>
      </c>
      <c r="BI86" s="22">
        <f t="shared" si="16"/>
        <v>0</v>
      </c>
      <c r="BJ86" s="27">
        <f t="shared" si="14"/>
        <v>0</v>
      </c>
      <c r="BK86" s="27" t="str">
        <f t="shared" si="15"/>
        <v>N</v>
      </c>
    </row>
    <row r="87" spans="2:63" x14ac:dyDescent="0.3">
      <c r="B87" s="2">
        <v>30001</v>
      </c>
      <c r="C87" s="9" t="s">
        <v>112</v>
      </c>
      <c r="D87" s="9">
        <v>84</v>
      </c>
      <c r="E87" s="9" t="str">
        <f t="shared" si="13"/>
        <v>S</v>
      </c>
      <c r="F87" s="18">
        <f>IFERROR('Comex Stat 15 | EXP (SCN124)'!F86/'Comex Stat 15 | EXP (SCN124)'!$AF86,"")</f>
        <v>0.70068835117941786</v>
      </c>
      <c r="G87" s="18">
        <f>IFERROR('Comex Stat 15 | EXP (SCN124)'!G86/'Comex Stat 15 | EXP (SCN124)'!$AF86,"")</f>
        <v>2.9368522012132765E-2</v>
      </c>
      <c r="H87" s="18">
        <f>IFERROR('Comex Stat 15 | EXP (SCN124)'!H86/'Comex Stat 15 | EXP (SCN124)'!$AF86,"")</f>
        <v>8.5994953728307162E-5</v>
      </c>
      <c r="I87" s="18">
        <f>IFERROR('Comex Stat 15 | EXP (SCN124)'!I86/'Comex Stat 15 | EXP (SCN124)'!$AF86,"")</f>
        <v>1.328548551846004E-2</v>
      </c>
      <c r="J87" s="18">
        <f>IFERROR('Comex Stat 15 | EXP (SCN124)'!J86/'Comex Stat 15 | EXP (SCN124)'!$AF86,"")</f>
        <v>2.2752471557173628E-3</v>
      </c>
      <c r="K87" s="18">
        <f>IFERROR('Comex Stat 15 | EXP (SCN124)'!K86/'Comex Stat 15 | EXP (SCN124)'!$AF86,"")</f>
        <v>1.4827334055368777E-2</v>
      </c>
      <c r="L87" s="18">
        <f>IFERROR('Comex Stat 15 | EXP (SCN124)'!L86/'Comex Stat 15 | EXP (SCN124)'!$AF86,"")</f>
        <v>3.8674156563063195E-3</v>
      </c>
      <c r="M87" s="18">
        <f>IFERROR('Comex Stat 15 | EXP (SCN124)'!M86/'Comex Stat 15 | EXP (SCN124)'!$AF86,"")</f>
        <v>9.7155239937689649E-3</v>
      </c>
      <c r="N87" s="18">
        <f>IFERROR('Comex Stat 15 | EXP (SCN124)'!N86/'Comex Stat 15 | EXP (SCN124)'!$AF86,"")</f>
        <v>1.1861170518498465E-2</v>
      </c>
      <c r="O87" s="18">
        <f>IFERROR('Comex Stat 15 | EXP (SCN124)'!O86/'Comex Stat 15 | EXP (SCN124)'!$AF86,"")</f>
        <v>2.1450165845919617E-3</v>
      </c>
      <c r="P87" s="18">
        <f>IFERROR('Comex Stat 15 | EXP (SCN124)'!P86/'Comex Stat 15 | EXP (SCN124)'!$AF86,"")</f>
        <v>8.9925184356585385E-3</v>
      </c>
      <c r="Q87" s="18">
        <f>IFERROR('Comex Stat 15 | EXP (SCN124)'!Q86/'Comex Stat 15 | EXP (SCN124)'!$AF86,"")</f>
        <v>8.7219699066596134E-5</v>
      </c>
      <c r="R87" s="18">
        <f>IFERROR('Comex Stat 15 | EXP (SCN124)'!R86/'Comex Stat 15 | EXP (SCN124)'!$AF86,"")</f>
        <v>1.0964947672472878E-3</v>
      </c>
      <c r="S87" s="18">
        <f>IFERROR('Comex Stat 15 | EXP (SCN124)'!S86/'Comex Stat 15 | EXP (SCN124)'!$AF86,"")</f>
        <v>5.3988443421275527E-3</v>
      </c>
      <c r="T87" s="18">
        <f>IFERROR('Comex Stat 15 | EXP (SCN124)'!T86/'Comex Stat 15 | EXP (SCN124)'!$AF86,"")</f>
        <v>6.2773697204917631E-3</v>
      </c>
      <c r="U87" s="18">
        <f>IFERROR('Comex Stat 15 | EXP (SCN124)'!U86/'Comex Stat 15 | EXP (SCN124)'!$AF86,"")</f>
        <v>3.720391610164047E-4</v>
      </c>
      <c r="V87" s="18">
        <f>IFERROR('Comex Stat 15 | EXP (SCN124)'!V86/'Comex Stat 15 | EXP (SCN124)'!$AF86,"")</f>
        <v>3.5697095779151736E-6</v>
      </c>
      <c r="W87" s="18">
        <f>IFERROR('Comex Stat 15 | EXP (SCN124)'!W86/'Comex Stat 15 | EXP (SCN124)'!$AF86,"")</f>
        <v>9.6031541213654462E-5</v>
      </c>
      <c r="X87" s="18">
        <f>IFERROR('Comex Stat 15 | EXP (SCN124)'!X86/'Comex Stat 15 | EXP (SCN124)'!$AF86,"")</f>
        <v>2.4735903153048347E-4</v>
      </c>
      <c r="Y87" s="18">
        <f>IFERROR('Comex Stat 15 | EXP (SCN124)'!Y86/'Comex Stat 15 | EXP (SCN124)'!$AF86,"")</f>
        <v>5.3385779706330816E-5</v>
      </c>
      <c r="Z87" s="18">
        <f>IFERROR('Comex Stat 15 | EXP (SCN124)'!Z86/'Comex Stat 15 | EXP (SCN124)'!$AF86,"")</f>
        <v>1.8503331355337893E-4</v>
      </c>
      <c r="AA87" s="18">
        <f>IFERROR('Comex Stat 15 | EXP (SCN124)'!AA86/'Comex Stat 15 | EXP (SCN124)'!$AF86,"")</f>
        <v>2.4369548239222362E-4</v>
      </c>
      <c r="AB87" s="18">
        <f>IFERROR('Comex Stat 15 | EXP (SCN124)'!AB86/'Comex Stat 15 | EXP (SCN124)'!$AF86,"")</f>
        <v>8.6629549244971642E-4</v>
      </c>
      <c r="AC87" s="18">
        <f>IFERROR('Comex Stat 15 | EXP (SCN124)'!AC86/'Comex Stat 15 | EXP (SCN124)'!$AF86,"")</f>
        <v>2.1784539183532044E-5</v>
      </c>
      <c r="AD87" s="18">
        <f>IFERROR('Comex Stat 15 | EXP (SCN124)'!AD86/'Comex Stat 15 | EXP (SCN124)'!$AF86,"")</f>
        <v>9.7262500897492679E-2</v>
      </c>
      <c r="AE87" s="18">
        <f>IFERROR('Comex Stat 15 | EXP (SCN124)'!AE86/'Comex Stat 15 | EXP (SCN124)'!$AF86,"")</f>
        <v>9.06757964593011E-2</v>
      </c>
      <c r="AF87" s="17">
        <f>IFERROR('Comex Stat 15 | EXP (SCN124)'!AF86/'Comex Stat 15 | EXP (SCN124)'!$AF86,"")</f>
        <v>1</v>
      </c>
      <c r="AH87" s="22">
        <v>0</v>
      </c>
      <c r="AJ87" s="33">
        <f t="shared" si="17"/>
        <v>0</v>
      </c>
      <c r="AK87" s="22">
        <f t="shared" si="17"/>
        <v>0</v>
      </c>
      <c r="AL87" s="22">
        <f t="shared" si="17"/>
        <v>0</v>
      </c>
      <c r="AM87" s="22">
        <f t="shared" si="17"/>
        <v>0</v>
      </c>
      <c r="AN87" s="22">
        <f t="shared" si="17"/>
        <v>0</v>
      </c>
      <c r="AO87" s="22">
        <f t="shared" si="17"/>
        <v>0</v>
      </c>
      <c r="AP87" s="22">
        <f t="shared" si="17"/>
        <v>0</v>
      </c>
      <c r="AQ87" s="22">
        <f t="shared" si="17"/>
        <v>0</v>
      </c>
      <c r="AR87" s="22">
        <f t="shared" si="17"/>
        <v>0</v>
      </c>
      <c r="AS87" s="22">
        <f t="shared" si="17"/>
        <v>0</v>
      </c>
      <c r="AT87" s="22">
        <f t="shared" si="17"/>
        <v>0</v>
      </c>
      <c r="AU87" s="22">
        <f t="shared" si="17"/>
        <v>0</v>
      </c>
      <c r="AV87" s="22">
        <f t="shared" si="17"/>
        <v>0</v>
      </c>
      <c r="AW87" s="22">
        <f t="shared" si="17"/>
        <v>0</v>
      </c>
      <c r="AX87" s="22">
        <f t="shared" si="17"/>
        <v>0</v>
      </c>
      <c r="AY87" s="22">
        <f t="shared" si="17"/>
        <v>0</v>
      </c>
      <c r="AZ87" s="22">
        <f t="shared" si="16"/>
        <v>0</v>
      </c>
      <c r="BA87" s="22">
        <f t="shared" si="16"/>
        <v>0</v>
      </c>
      <c r="BB87" s="22">
        <f t="shared" si="16"/>
        <v>0</v>
      </c>
      <c r="BC87" s="22">
        <f t="shared" si="16"/>
        <v>0</v>
      </c>
      <c r="BD87" s="22">
        <f t="shared" si="16"/>
        <v>0</v>
      </c>
      <c r="BE87" s="22">
        <f t="shared" si="16"/>
        <v>0</v>
      </c>
      <c r="BF87" s="22">
        <f t="shared" si="16"/>
        <v>0</v>
      </c>
      <c r="BG87" s="22">
        <f t="shared" si="16"/>
        <v>0</v>
      </c>
      <c r="BH87" s="22">
        <f t="shared" si="16"/>
        <v>0</v>
      </c>
      <c r="BI87" s="22">
        <f t="shared" si="16"/>
        <v>0</v>
      </c>
      <c r="BJ87" s="27">
        <f t="shared" si="14"/>
        <v>0</v>
      </c>
      <c r="BK87" s="27" t="str">
        <f t="shared" si="15"/>
        <v>N</v>
      </c>
    </row>
    <row r="88" spans="2:63" x14ac:dyDescent="0.3">
      <c r="B88" s="2">
        <v>31801</v>
      </c>
      <c r="C88" s="9" t="s">
        <v>113</v>
      </c>
      <c r="D88" s="9">
        <v>85</v>
      </c>
      <c r="E88" s="9" t="str">
        <f t="shared" si="13"/>
        <v>S</v>
      </c>
      <c r="F88" s="18">
        <f>IFERROR('Comex Stat 15 | EXP (SCN124)'!F87/'Comex Stat 15 | EXP (SCN124)'!$AF87,"")</f>
        <v>0.21574483817090975</v>
      </c>
      <c r="G88" s="18">
        <f>IFERROR('Comex Stat 15 | EXP (SCN124)'!G87/'Comex Stat 15 | EXP (SCN124)'!$AF87,"")</f>
        <v>8.6612068761269274E-3</v>
      </c>
      <c r="H88" s="18">
        <f>IFERROR('Comex Stat 15 | EXP (SCN124)'!H87/'Comex Stat 15 | EXP (SCN124)'!$AF87,"")</f>
        <v>7.53334017979171E-5</v>
      </c>
      <c r="I88" s="18">
        <f>IFERROR('Comex Stat 15 | EXP (SCN124)'!I87/'Comex Stat 15 | EXP (SCN124)'!$AF87,"")</f>
        <v>7.8333491468600229E-4</v>
      </c>
      <c r="J88" s="18">
        <f>IFERROR('Comex Stat 15 | EXP (SCN124)'!J87/'Comex Stat 15 | EXP (SCN124)'!$AF87,"")</f>
        <v>8.7966182974325621E-3</v>
      </c>
      <c r="K88" s="18">
        <f>IFERROR('Comex Stat 15 | EXP (SCN124)'!K87/'Comex Stat 15 | EXP (SCN124)'!$AF87,"")</f>
        <v>0.10575016605304068</v>
      </c>
      <c r="L88" s="18">
        <f>IFERROR('Comex Stat 15 | EXP (SCN124)'!L87/'Comex Stat 15 | EXP (SCN124)'!$AF87,"")</f>
        <v>6.1599888720743727E-2</v>
      </c>
      <c r="M88" s="18">
        <f>IFERROR('Comex Stat 15 | EXP (SCN124)'!M87/'Comex Stat 15 | EXP (SCN124)'!$AF87,"")</f>
        <v>4.2164053999506845E-2</v>
      </c>
      <c r="N88" s="18">
        <f>IFERROR('Comex Stat 15 | EXP (SCN124)'!N87/'Comex Stat 15 | EXP (SCN124)'!$AF87,"")</f>
        <v>3.5191944529370193E-3</v>
      </c>
      <c r="O88" s="18">
        <f>IFERROR('Comex Stat 15 | EXP (SCN124)'!O87/'Comex Stat 15 | EXP (SCN124)'!$AF87,"")</f>
        <v>4.3895492459874848E-2</v>
      </c>
      <c r="P88" s="18">
        <f>IFERROR('Comex Stat 15 | EXP (SCN124)'!P87/'Comex Stat 15 | EXP (SCN124)'!$AF87,"")</f>
        <v>1.1772933896336553E-2</v>
      </c>
      <c r="Q88" s="18">
        <f>IFERROR('Comex Stat 15 | EXP (SCN124)'!Q87/'Comex Stat 15 | EXP (SCN124)'!$AF87,"")</f>
        <v>3.5769653626646736E-3</v>
      </c>
      <c r="R88" s="18">
        <f>IFERROR('Comex Stat 15 | EXP (SCN124)'!R87/'Comex Stat 15 | EXP (SCN124)'!$AF87,"")</f>
        <v>6.3705583751615974E-2</v>
      </c>
      <c r="S88" s="18">
        <f>IFERROR('Comex Stat 15 | EXP (SCN124)'!S87/'Comex Stat 15 | EXP (SCN124)'!$AF87,"")</f>
        <v>5.7513943095028865E-2</v>
      </c>
      <c r="T88" s="18">
        <f>IFERROR('Comex Stat 15 | EXP (SCN124)'!T87/'Comex Stat 15 | EXP (SCN124)'!$AF87,"")</f>
        <v>1.0623356314501281E-2</v>
      </c>
      <c r="U88" s="18">
        <f>IFERROR('Comex Stat 15 | EXP (SCN124)'!U87/'Comex Stat 15 | EXP (SCN124)'!$AF87,"")</f>
        <v>2.8898972291172818E-3</v>
      </c>
      <c r="V88" s="18">
        <f>IFERROR('Comex Stat 15 | EXP (SCN124)'!V87/'Comex Stat 15 | EXP (SCN124)'!$AF87,"")</f>
        <v>7.9113233593386453E-3</v>
      </c>
      <c r="W88" s="18">
        <f>IFERROR('Comex Stat 15 | EXP (SCN124)'!W87/'Comex Stat 15 | EXP (SCN124)'!$AF87,"")</f>
        <v>1.8571437590306429E-3</v>
      </c>
      <c r="X88" s="18">
        <f>IFERROR('Comex Stat 15 | EXP (SCN124)'!X87/'Comex Stat 15 | EXP (SCN124)'!$AF87,"")</f>
        <v>4.0971440858881339E-3</v>
      </c>
      <c r="Y88" s="18">
        <f>IFERROR('Comex Stat 15 | EXP (SCN124)'!Y87/'Comex Stat 15 | EXP (SCN124)'!$AF87,"")</f>
        <v>2.8321889941780728E-4</v>
      </c>
      <c r="Z88" s="18">
        <f>IFERROR('Comex Stat 15 | EXP (SCN124)'!Z87/'Comex Stat 15 | EXP (SCN124)'!$AF87,"")</f>
        <v>5.1921658052516697E-4</v>
      </c>
      <c r="AA88" s="18">
        <f>IFERROR('Comex Stat 15 | EXP (SCN124)'!AA87/'Comex Stat 15 | EXP (SCN124)'!$AF87,"")</f>
        <v>1.2243909522804137E-3</v>
      </c>
      <c r="AB88" s="18">
        <f>IFERROR('Comex Stat 15 | EXP (SCN124)'!AB87/'Comex Stat 15 | EXP (SCN124)'!$AF87,"")</f>
        <v>1.241855366776326E-2</v>
      </c>
      <c r="AC88" s="18">
        <f>IFERROR('Comex Stat 15 | EXP (SCN124)'!AC87/'Comex Stat 15 | EXP (SCN124)'!$AF87,"")</f>
        <v>2.8463009850574479E-3</v>
      </c>
      <c r="AD88" s="18">
        <f>IFERROR('Comex Stat 15 | EXP (SCN124)'!AD87/'Comex Stat 15 | EXP (SCN124)'!$AF87,"")</f>
        <v>9.978766781083559E-2</v>
      </c>
      <c r="AE88" s="18">
        <f>IFERROR('Comex Stat 15 | EXP (SCN124)'!AE87/'Comex Stat 15 | EXP (SCN124)'!$AF87,"")</f>
        <v>0.227982232903542</v>
      </c>
      <c r="AF88" s="17">
        <f>IFERROR('Comex Stat 15 | EXP (SCN124)'!AF87/'Comex Stat 15 | EXP (SCN124)'!$AF87,"")</f>
        <v>1</v>
      </c>
      <c r="AH88" s="22">
        <v>0</v>
      </c>
      <c r="AJ88" s="33">
        <f t="shared" si="17"/>
        <v>0</v>
      </c>
      <c r="AK88" s="22">
        <f t="shared" si="17"/>
        <v>0</v>
      </c>
      <c r="AL88" s="22">
        <f t="shared" si="17"/>
        <v>0</v>
      </c>
      <c r="AM88" s="22">
        <f t="shared" si="17"/>
        <v>0</v>
      </c>
      <c r="AN88" s="22">
        <f t="shared" si="17"/>
        <v>0</v>
      </c>
      <c r="AO88" s="22">
        <f t="shared" si="17"/>
        <v>0</v>
      </c>
      <c r="AP88" s="22">
        <f t="shared" si="17"/>
        <v>0</v>
      </c>
      <c r="AQ88" s="22">
        <f t="shared" si="17"/>
        <v>0</v>
      </c>
      <c r="AR88" s="22">
        <f t="shared" si="17"/>
        <v>0</v>
      </c>
      <c r="AS88" s="22">
        <f t="shared" si="17"/>
        <v>0</v>
      </c>
      <c r="AT88" s="22">
        <f t="shared" si="17"/>
        <v>0</v>
      </c>
      <c r="AU88" s="22">
        <f t="shared" si="17"/>
        <v>0</v>
      </c>
      <c r="AV88" s="22">
        <f t="shared" si="17"/>
        <v>0</v>
      </c>
      <c r="AW88" s="22">
        <f t="shared" si="17"/>
        <v>0</v>
      </c>
      <c r="AX88" s="22">
        <f t="shared" si="17"/>
        <v>0</v>
      </c>
      <c r="AY88" s="22">
        <f t="shared" si="17"/>
        <v>0</v>
      </c>
      <c r="AZ88" s="22">
        <f t="shared" si="16"/>
        <v>0</v>
      </c>
      <c r="BA88" s="22">
        <f t="shared" si="16"/>
        <v>0</v>
      </c>
      <c r="BB88" s="22">
        <f t="shared" si="16"/>
        <v>0</v>
      </c>
      <c r="BC88" s="22">
        <f t="shared" si="16"/>
        <v>0</v>
      </c>
      <c r="BD88" s="22">
        <f t="shared" si="16"/>
        <v>0</v>
      </c>
      <c r="BE88" s="22">
        <f t="shared" si="16"/>
        <v>0</v>
      </c>
      <c r="BF88" s="22">
        <f t="shared" si="16"/>
        <v>0</v>
      </c>
      <c r="BG88" s="22">
        <f t="shared" si="16"/>
        <v>0</v>
      </c>
      <c r="BH88" s="22">
        <f t="shared" si="16"/>
        <v>0</v>
      </c>
      <c r="BI88" s="22">
        <f t="shared" si="16"/>
        <v>0</v>
      </c>
      <c r="BJ88" s="27">
        <f t="shared" si="14"/>
        <v>0</v>
      </c>
      <c r="BK88" s="27" t="str">
        <f t="shared" si="15"/>
        <v>N</v>
      </c>
    </row>
    <row r="89" spans="2:63" x14ac:dyDescent="0.3">
      <c r="B89" s="2">
        <v>31802</v>
      </c>
      <c r="C89" s="9" t="s">
        <v>114</v>
      </c>
      <c r="D89" s="9">
        <v>86</v>
      </c>
      <c r="E89" s="9" t="str">
        <f t="shared" si="13"/>
        <v>S</v>
      </c>
      <c r="F89" s="18">
        <f>IFERROR('Comex Stat 15 | EXP (SCN124)'!F88/'Comex Stat 15 | EXP (SCN124)'!$AF88,"")</f>
        <v>0.28235235559968147</v>
      </c>
      <c r="G89" s="18">
        <f>IFERROR('Comex Stat 15 | EXP (SCN124)'!G88/'Comex Stat 15 | EXP (SCN124)'!$AF88,"")</f>
        <v>6.8395515706099058E-2</v>
      </c>
      <c r="H89" s="18">
        <f>IFERROR('Comex Stat 15 | EXP (SCN124)'!H88/'Comex Stat 15 | EXP (SCN124)'!$AF88,"")</f>
        <v>1.3901460538398496E-3</v>
      </c>
      <c r="I89" s="18">
        <f>IFERROR('Comex Stat 15 | EXP (SCN124)'!I88/'Comex Stat 15 | EXP (SCN124)'!$AF88,"")</f>
        <v>5.3347704235737542E-3</v>
      </c>
      <c r="J89" s="18">
        <f>IFERROR('Comex Stat 15 | EXP (SCN124)'!J88/'Comex Stat 15 | EXP (SCN124)'!$AF88,"")</f>
        <v>3.3353123392752667E-3</v>
      </c>
      <c r="K89" s="18">
        <f>IFERROR('Comex Stat 15 | EXP (SCN124)'!K88/'Comex Stat 15 | EXP (SCN124)'!$AF88,"")</f>
        <v>6.2315903838344913E-2</v>
      </c>
      <c r="L89" s="18">
        <f>IFERROR('Comex Stat 15 | EXP (SCN124)'!L88/'Comex Stat 15 | EXP (SCN124)'!$AF88,"")</f>
        <v>2.0663390581517675E-2</v>
      </c>
      <c r="M89" s="18">
        <f>IFERROR('Comex Stat 15 | EXP (SCN124)'!M88/'Comex Stat 15 | EXP (SCN124)'!$AF88,"")</f>
        <v>5.532709787828495E-2</v>
      </c>
      <c r="N89" s="18">
        <f>IFERROR('Comex Stat 15 | EXP (SCN124)'!N88/'Comex Stat 15 | EXP (SCN124)'!$AF88,"")</f>
        <v>1.9399267173285655E-3</v>
      </c>
      <c r="O89" s="18">
        <f>IFERROR('Comex Stat 15 | EXP (SCN124)'!O88/'Comex Stat 15 | EXP (SCN124)'!$AF88,"")</f>
        <v>9.0513445548925375E-3</v>
      </c>
      <c r="P89" s="18">
        <f>IFERROR('Comex Stat 15 | EXP (SCN124)'!P88/'Comex Stat 15 | EXP (SCN124)'!$AF88,"")</f>
        <v>2.060832462805209E-2</v>
      </c>
      <c r="Q89" s="18">
        <f>IFERROR('Comex Stat 15 | EXP (SCN124)'!Q88/'Comex Stat 15 | EXP (SCN124)'!$AF88,"")</f>
        <v>4.0381100827724227E-3</v>
      </c>
      <c r="R89" s="18">
        <f>IFERROR('Comex Stat 15 | EXP (SCN124)'!R88/'Comex Stat 15 | EXP (SCN124)'!$AF88,"")</f>
        <v>2.0534675224248934E-2</v>
      </c>
      <c r="S89" s="18">
        <f>IFERROR('Comex Stat 15 | EXP (SCN124)'!S88/'Comex Stat 15 | EXP (SCN124)'!$AF88,"")</f>
        <v>1.8839789007940363E-2</v>
      </c>
      <c r="T89" s="18">
        <f>IFERROR('Comex Stat 15 | EXP (SCN124)'!T88/'Comex Stat 15 | EXP (SCN124)'!$AF88,"")</f>
        <v>1.7464482787253963E-2</v>
      </c>
      <c r="U89" s="18">
        <f>IFERROR('Comex Stat 15 | EXP (SCN124)'!U88/'Comex Stat 15 | EXP (SCN124)'!$AF88,"")</f>
        <v>3.4529090413108381E-3</v>
      </c>
      <c r="V89" s="18">
        <f>IFERROR('Comex Stat 15 | EXP (SCN124)'!V88/'Comex Stat 15 | EXP (SCN124)'!$AF88,"")</f>
        <v>1.3405964194018237E-4</v>
      </c>
      <c r="W89" s="18">
        <f>IFERROR('Comex Stat 15 | EXP (SCN124)'!W88/'Comex Stat 15 | EXP (SCN124)'!$AF88,"")</f>
        <v>5.8459854722745673E-3</v>
      </c>
      <c r="X89" s="18">
        <f>IFERROR('Comex Stat 15 | EXP (SCN124)'!X88/'Comex Stat 15 | EXP (SCN124)'!$AF88,"")</f>
        <v>3.069059254171004E-3</v>
      </c>
      <c r="Y89" s="18">
        <f>IFERROR('Comex Stat 15 | EXP (SCN124)'!Y88/'Comex Stat 15 | EXP (SCN124)'!$AF88,"")</f>
        <v>7.2142233248510799E-6</v>
      </c>
      <c r="Z89" s="18">
        <f>IFERROR('Comex Stat 15 | EXP (SCN124)'!Z88/'Comex Stat 15 | EXP (SCN124)'!$AF88,"")</f>
        <v>7.5432577303048893E-4</v>
      </c>
      <c r="AA89" s="18">
        <f>IFERROR('Comex Stat 15 | EXP (SCN124)'!AA88/'Comex Stat 15 | EXP (SCN124)'!$AF88,"")</f>
        <v>1.1850998007389632E-3</v>
      </c>
      <c r="AB89" s="18">
        <f>IFERROR('Comex Stat 15 | EXP (SCN124)'!AB88/'Comex Stat 15 | EXP (SCN124)'!$AF88,"")</f>
        <v>6.2400002459343318E-3</v>
      </c>
      <c r="AC89" s="18">
        <f>IFERROR('Comex Stat 15 | EXP (SCN124)'!AC88/'Comex Stat 15 | EXP (SCN124)'!$AF88,"")</f>
        <v>5.7491824880649012E-3</v>
      </c>
      <c r="AD89" s="18">
        <f>IFERROR('Comex Stat 15 | EXP (SCN124)'!AD88/'Comex Stat 15 | EXP (SCN124)'!$AF88,"")</f>
        <v>0.15108320067271716</v>
      </c>
      <c r="AE89" s="18">
        <f>IFERROR('Comex Stat 15 | EXP (SCN124)'!AE88/'Comex Stat 15 | EXP (SCN124)'!$AF88,"")</f>
        <v>0.23088781796338692</v>
      </c>
      <c r="AF89" s="17">
        <f>IFERROR('Comex Stat 15 | EXP (SCN124)'!AF88/'Comex Stat 15 | EXP (SCN124)'!$AF88,"")</f>
        <v>1</v>
      </c>
      <c r="AH89" s="22">
        <v>0</v>
      </c>
      <c r="AJ89" s="33">
        <f t="shared" si="17"/>
        <v>0</v>
      </c>
      <c r="AK89" s="22">
        <f t="shared" si="17"/>
        <v>0</v>
      </c>
      <c r="AL89" s="22">
        <f t="shared" si="17"/>
        <v>0</v>
      </c>
      <c r="AM89" s="22">
        <f t="shared" si="17"/>
        <v>0</v>
      </c>
      <c r="AN89" s="22">
        <f t="shared" si="17"/>
        <v>0</v>
      </c>
      <c r="AO89" s="22">
        <f t="shared" si="17"/>
        <v>0</v>
      </c>
      <c r="AP89" s="22">
        <f t="shared" si="17"/>
        <v>0</v>
      </c>
      <c r="AQ89" s="22">
        <f t="shared" si="17"/>
        <v>0</v>
      </c>
      <c r="AR89" s="22">
        <f t="shared" si="17"/>
        <v>0</v>
      </c>
      <c r="AS89" s="22">
        <f t="shared" si="17"/>
        <v>0</v>
      </c>
      <c r="AT89" s="22">
        <f t="shared" si="17"/>
        <v>0</v>
      </c>
      <c r="AU89" s="22">
        <f t="shared" si="17"/>
        <v>0</v>
      </c>
      <c r="AV89" s="22">
        <f t="shared" si="17"/>
        <v>0</v>
      </c>
      <c r="AW89" s="22">
        <f t="shared" si="17"/>
        <v>0</v>
      </c>
      <c r="AX89" s="22">
        <f t="shared" si="17"/>
        <v>0</v>
      </c>
      <c r="AY89" s="22">
        <f t="shared" si="17"/>
        <v>0</v>
      </c>
      <c r="AZ89" s="22">
        <f t="shared" si="16"/>
        <v>0</v>
      </c>
      <c r="BA89" s="22">
        <f t="shared" si="16"/>
        <v>0</v>
      </c>
      <c r="BB89" s="22">
        <f t="shared" si="16"/>
        <v>0</v>
      </c>
      <c r="BC89" s="22">
        <f t="shared" si="16"/>
        <v>0</v>
      </c>
      <c r="BD89" s="22">
        <f t="shared" si="16"/>
        <v>0</v>
      </c>
      <c r="BE89" s="22">
        <f t="shared" si="16"/>
        <v>0</v>
      </c>
      <c r="BF89" s="22">
        <f t="shared" si="16"/>
        <v>0</v>
      </c>
      <c r="BG89" s="22">
        <f t="shared" si="16"/>
        <v>0</v>
      </c>
      <c r="BH89" s="22">
        <f t="shared" si="16"/>
        <v>0</v>
      </c>
      <c r="BI89" s="22">
        <f t="shared" si="16"/>
        <v>0</v>
      </c>
      <c r="BJ89" s="27">
        <f t="shared" si="14"/>
        <v>0</v>
      </c>
      <c r="BK89" s="27" t="str">
        <f t="shared" si="15"/>
        <v>N</v>
      </c>
    </row>
    <row r="90" spans="2:63" x14ac:dyDescent="0.3">
      <c r="B90" s="2">
        <v>33001</v>
      </c>
      <c r="C90" s="9" t="s">
        <v>115</v>
      </c>
      <c r="D90" s="9">
        <v>87</v>
      </c>
      <c r="E90" s="9" t="str">
        <f t="shared" si="13"/>
        <v>S</v>
      </c>
      <c r="F90" s="18">
        <f>IFERROR('Comex Stat 15 | EXP (SCN124)'!F89/'Comex Stat 15 | EXP (SCN124)'!$AF89,"")</f>
        <v>5.8642291573544093E-2</v>
      </c>
      <c r="G90" s="18">
        <f>IFERROR('Comex Stat 15 | EXP (SCN124)'!G89/'Comex Stat 15 | EXP (SCN124)'!$AF89,"")</f>
        <v>1.5108572967909534E-3</v>
      </c>
      <c r="H90" s="18">
        <f>IFERROR('Comex Stat 15 | EXP (SCN124)'!H89/'Comex Stat 15 | EXP (SCN124)'!$AF89,"")</f>
        <v>0</v>
      </c>
      <c r="I90" s="18">
        <f>IFERROR('Comex Stat 15 | EXP (SCN124)'!I89/'Comex Stat 15 | EXP (SCN124)'!$AF89,"")</f>
        <v>1.4168629908148246E-3</v>
      </c>
      <c r="J90" s="18">
        <f>IFERROR('Comex Stat 15 | EXP (SCN124)'!J89/'Comex Stat 15 | EXP (SCN124)'!$AF89,"")</f>
        <v>5.0204565511893298E-2</v>
      </c>
      <c r="K90" s="18">
        <f>IFERROR('Comex Stat 15 | EXP (SCN124)'!K89/'Comex Stat 15 | EXP (SCN124)'!$AF89,"")</f>
        <v>0.1748242169037344</v>
      </c>
      <c r="L90" s="18">
        <f>IFERROR('Comex Stat 15 | EXP (SCN124)'!L89/'Comex Stat 15 | EXP (SCN124)'!$AF89,"")</f>
        <v>1.1524037879323528E-2</v>
      </c>
      <c r="M90" s="18">
        <f>IFERROR('Comex Stat 15 | EXP (SCN124)'!M89/'Comex Stat 15 | EXP (SCN124)'!$AF89,"")</f>
        <v>5.6077109843838117E-2</v>
      </c>
      <c r="N90" s="18">
        <f>IFERROR('Comex Stat 15 | EXP (SCN124)'!N89/'Comex Stat 15 | EXP (SCN124)'!$AF89,"")</f>
        <v>1.6247958048149824E-2</v>
      </c>
      <c r="O90" s="18">
        <f>IFERROR('Comex Stat 15 | EXP (SCN124)'!O89/'Comex Stat 15 | EXP (SCN124)'!$AF89,"")</f>
        <v>1.5315421525902494E-2</v>
      </c>
      <c r="P90" s="18">
        <f>IFERROR('Comex Stat 15 | EXP (SCN124)'!P89/'Comex Stat 15 | EXP (SCN124)'!$AF89,"")</f>
        <v>0.11307766983915903</v>
      </c>
      <c r="Q90" s="18">
        <f>IFERROR('Comex Stat 15 | EXP (SCN124)'!Q89/'Comex Stat 15 | EXP (SCN124)'!$AF89,"")</f>
        <v>7.9044553606456916E-3</v>
      </c>
      <c r="R90" s="18">
        <f>IFERROR('Comex Stat 15 | EXP (SCN124)'!R89/'Comex Stat 15 | EXP (SCN124)'!$AF89,"")</f>
        <v>7.8064829041079406E-2</v>
      </c>
      <c r="S90" s="18">
        <f>IFERROR('Comex Stat 15 | EXP (SCN124)'!S89/'Comex Stat 15 | EXP (SCN124)'!$AF89,"")</f>
        <v>2.6701178586279826E-2</v>
      </c>
      <c r="T90" s="18">
        <f>IFERROR('Comex Stat 15 | EXP (SCN124)'!T89/'Comex Stat 15 | EXP (SCN124)'!$AF89,"")</f>
        <v>4.5448423087078429E-2</v>
      </c>
      <c r="U90" s="18">
        <f>IFERROR('Comex Stat 15 | EXP (SCN124)'!U89/'Comex Stat 15 | EXP (SCN124)'!$AF89,"")</f>
        <v>1.6231007003530246E-3</v>
      </c>
      <c r="V90" s="18">
        <f>IFERROR('Comex Stat 15 | EXP (SCN124)'!V89/'Comex Stat 15 | EXP (SCN124)'!$AF89,"")</f>
        <v>3.2374968102257256E-4</v>
      </c>
      <c r="W90" s="18">
        <f>IFERROR('Comex Stat 15 | EXP (SCN124)'!W89/'Comex Stat 15 | EXP (SCN124)'!$AF89,"")</f>
        <v>0</v>
      </c>
      <c r="X90" s="18">
        <f>IFERROR('Comex Stat 15 | EXP (SCN124)'!X89/'Comex Stat 15 | EXP (SCN124)'!$AF89,"")</f>
        <v>0</v>
      </c>
      <c r="Y90" s="18">
        <f>IFERROR('Comex Stat 15 | EXP (SCN124)'!Y89/'Comex Stat 15 | EXP (SCN124)'!$AF89,"")</f>
        <v>0</v>
      </c>
      <c r="Z90" s="18">
        <f>IFERROR('Comex Stat 15 | EXP (SCN124)'!Z89/'Comex Stat 15 | EXP (SCN124)'!$AF89,"")</f>
        <v>1.3919709162833719E-4</v>
      </c>
      <c r="AA90" s="18">
        <f>IFERROR('Comex Stat 15 | EXP (SCN124)'!AA89/'Comex Stat 15 | EXP (SCN124)'!$AF89,"")</f>
        <v>2.5245603074644614E-3</v>
      </c>
      <c r="AB90" s="18">
        <f>IFERROR('Comex Stat 15 | EXP (SCN124)'!AB89/'Comex Stat 15 | EXP (SCN124)'!$AF89,"")</f>
        <v>2.3914717003837197E-4</v>
      </c>
      <c r="AC90" s="18">
        <f>IFERROR('Comex Stat 15 | EXP (SCN124)'!AC89/'Comex Stat 15 | EXP (SCN124)'!$AF89,"")</f>
        <v>3.2630760892687822E-3</v>
      </c>
      <c r="AD90" s="18">
        <f>IFERROR('Comex Stat 15 | EXP (SCN124)'!AD89/'Comex Stat 15 | EXP (SCN124)'!$AF89,"")</f>
        <v>0.13583826504378485</v>
      </c>
      <c r="AE90" s="18">
        <f>IFERROR('Comex Stat 15 | EXP (SCN124)'!AE89/'Comex Stat 15 | EXP (SCN124)'!$AF89,"")</f>
        <v>0.1990890264282057</v>
      </c>
      <c r="AF90" s="17">
        <f>IFERROR('Comex Stat 15 | EXP (SCN124)'!AF89/'Comex Stat 15 | EXP (SCN124)'!$AF89,"")</f>
        <v>1</v>
      </c>
      <c r="AH90" s="22">
        <v>0</v>
      </c>
      <c r="AJ90" s="33">
        <f t="shared" si="17"/>
        <v>0</v>
      </c>
      <c r="AK90" s="22">
        <f t="shared" si="17"/>
        <v>0</v>
      </c>
      <c r="AL90" s="22">
        <f t="shared" si="17"/>
        <v>0</v>
      </c>
      <c r="AM90" s="22">
        <f t="shared" si="17"/>
        <v>0</v>
      </c>
      <c r="AN90" s="22">
        <f t="shared" si="17"/>
        <v>0</v>
      </c>
      <c r="AO90" s="22">
        <f t="shared" si="17"/>
        <v>0</v>
      </c>
      <c r="AP90" s="22">
        <f t="shared" si="17"/>
        <v>0</v>
      </c>
      <c r="AQ90" s="22">
        <f t="shared" si="17"/>
        <v>0</v>
      </c>
      <c r="AR90" s="22">
        <f t="shared" si="17"/>
        <v>0</v>
      </c>
      <c r="AS90" s="22">
        <f t="shared" si="17"/>
        <v>0</v>
      </c>
      <c r="AT90" s="22">
        <f t="shared" si="17"/>
        <v>0</v>
      </c>
      <c r="AU90" s="22">
        <f t="shared" si="17"/>
        <v>0</v>
      </c>
      <c r="AV90" s="22">
        <f t="shared" si="17"/>
        <v>0</v>
      </c>
      <c r="AW90" s="22">
        <f t="shared" si="17"/>
        <v>0</v>
      </c>
      <c r="AX90" s="22">
        <f t="shared" si="17"/>
        <v>0</v>
      </c>
      <c r="AY90" s="22">
        <f t="shared" si="17"/>
        <v>0</v>
      </c>
      <c r="AZ90" s="22">
        <f t="shared" si="16"/>
        <v>0</v>
      </c>
      <c r="BA90" s="22">
        <f t="shared" si="16"/>
        <v>0</v>
      </c>
      <c r="BB90" s="22">
        <f t="shared" si="16"/>
        <v>0</v>
      </c>
      <c r="BC90" s="22">
        <f t="shared" si="16"/>
        <v>0</v>
      </c>
      <c r="BD90" s="22">
        <f t="shared" si="16"/>
        <v>0</v>
      </c>
      <c r="BE90" s="22">
        <f t="shared" si="16"/>
        <v>0</v>
      </c>
      <c r="BF90" s="22">
        <f t="shared" si="16"/>
        <v>0</v>
      </c>
      <c r="BG90" s="22">
        <f t="shared" si="16"/>
        <v>0</v>
      </c>
      <c r="BH90" s="22">
        <f t="shared" si="16"/>
        <v>0</v>
      </c>
      <c r="BI90" s="22">
        <f t="shared" si="16"/>
        <v>0</v>
      </c>
      <c r="BJ90" s="27">
        <f t="shared" si="14"/>
        <v>0</v>
      </c>
      <c r="BK90" s="27" t="str">
        <f t="shared" si="15"/>
        <v>N</v>
      </c>
    </row>
    <row r="91" spans="2:63" x14ac:dyDescent="0.3">
      <c r="B91" s="2">
        <v>35001</v>
      </c>
      <c r="C91" s="9" t="s">
        <v>116</v>
      </c>
      <c r="D91" s="9">
        <v>88</v>
      </c>
      <c r="E91" s="9" t="str">
        <f t="shared" si="13"/>
        <v>S</v>
      </c>
      <c r="F91" s="18">
        <f>IFERROR('Comex Stat 15 | EXP (SCN124)'!F90/'Comex Stat 15 | EXP (SCN124)'!$AF90,"")</f>
        <v>0</v>
      </c>
      <c r="G91" s="18">
        <f>IFERROR('Comex Stat 15 | EXP (SCN124)'!G90/'Comex Stat 15 | EXP (SCN124)'!$AF90,"")</f>
        <v>0</v>
      </c>
      <c r="H91" s="18">
        <f>IFERROR('Comex Stat 15 | EXP (SCN124)'!H90/'Comex Stat 15 | EXP (SCN124)'!$AF90,"")</f>
        <v>0</v>
      </c>
      <c r="I91" s="18">
        <f>IFERROR('Comex Stat 15 | EXP (SCN124)'!I90/'Comex Stat 15 | EXP (SCN124)'!$AF90,"")</f>
        <v>0</v>
      </c>
      <c r="J91" s="18">
        <f>IFERROR('Comex Stat 15 | EXP (SCN124)'!J90/'Comex Stat 15 | EXP (SCN124)'!$AF90,"")</f>
        <v>0</v>
      </c>
      <c r="K91" s="18">
        <f>IFERROR('Comex Stat 15 | EXP (SCN124)'!K90/'Comex Stat 15 | EXP (SCN124)'!$AF90,"")</f>
        <v>0</v>
      </c>
      <c r="L91" s="18">
        <f>IFERROR('Comex Stat 15 | EXP (SCN124)'!L90/'Comex Stat 15 | EXP (SCN124)'!$AF90,"")</f>
        <v>0</v>
      </c>
      <c r="M91" s="18">
        <f>IFERROR('Comex Stat 15 | EXP (SCN124)'!M90/'Comex Stat 15 | EXP (SCN124)'!$AF90,"")</f>
        <v>0</v>
      </c>
      <c r="N91" s="18">
        <f>IFERROR('Comex Stat 15 | EXP (SCN124)'!N90/'Comex Stat 15 | EXP (SCN124)'!$AF90,"")</f>
        <v>0</v>
      </c>
      <c r="O91" s="18">
        <f>IFERROR('Comex Stat 15 | EXP (SCN124)'!O90/'Comex Stat 15 | EXP (SCN124)'!$AF90,"")</f>
        <v>0</v>
      </c>
      <c r="P91" s="18">
        <f>IFERROR('Comex Stat 15 | EXP (SCN124)'!P90/'Comex Stat 15 | EXP (SCN124)'!$AF90,"")</f>
        <v>0</v>
      </c>
      <c r="Q91" s="18">
        <f>IFERROR('Comex Stat 15 | EXP (SCN124)'!Q90/'Comex Stat 15 | EXP (SCN124)'!$AF90,"")</f>
        <v>0</v>
      </c>
      <c r="R91" s="18">
        <f>IFERROR('Comex Stat 15 | EXP (SCN124)'!R90/'Comex Stat 15 | EXP (SCN124)'!$AF90,"")</f>
        <v>0</v>
      </c>
      <c r="S91" s="18">
        <f>IFERROR('Comex Stat 15 | EXP (SCN124)'!S90/'Comex Stat 15 | EXP (SCN124)'!$AF90,"")</f>
        <v>0</v>
      </c>
      <c r="T91" s="18">
        <f>IFERROR('Comex Stat 15 | EXP (SCN124)'!T90/'Comex Stat 15 | EXP (SCN124)'!$AF90,"")</f>
        <v>0</v>
      </c>
      <c r="U91" s="18">
        <f>IFERROR('Comex Stat 15 | EXP (SCN124)'!U90/'Comex Stat 15 | EXP (SCN124)'!$AF90,"")</f>
        <v>0</v>
      </c>
      <c r="V91" s="18">
        <f>IFERROR('Comex Stat 15 | EXP (SCN124)'!V90/'Comex Stat 15 | EXP (SCN124)'!$AF90,"")</f>
        <v>0</v>
      </c>
      <c r="W91" s="18">
        <f>IFERROR('Comex Stat 15 | EXP (SCN124)'!W90/'Comex Stat 15 | EXP (SCN124)'!$AF90,"")</f>
        <v>0</v>
      </c>
      <c r="X91" s="18">
        <f>IFERROR('Comex Stat 15 | EXP (SCN124)'!X90/'Comex Stat 15 | EXP (SCN124)'!$AF90,"")</f>
        <v>0</v>
      </c>
      <c r="Y91" s="18">
        <f>IFERROR('Comex Stat 15 | EXP (SCN124)'!Y90/'Comex Stat 15 | EXP (SCN124)'!$AF90,"")</f>
        <v>0</v>
      </c>
      <c r="Z91" s="18">
        <f>IFERROR('Comex Stat 15 | EXP (SCN124)'!Z90/'Comex Stat 15 | EXP (SCN124)'!$AF90,"")</f>
        <v>0</v>
      </c>
      <c r="AA91" s="18">
        <f>IFERROR('Comex Stat 15 | EXP (SCN124)'!AA90/'Comex Stat 15 | EXP (SCN124)'!$AF90,"")</f>
        <v>0</v>
      </c>
      <c r="AB91" s="18">
        <f>IFERROR('Comex Stat 15 | EXP (SCN124)'!AB90/'Comex Stat 15 | EXP (SCN124)'!$AF90,"")</f>
        <v>0</v>
      </c>
      <c r="AC91" s="18">
        <f>IFERROR('Comex Stat 15 | EXP (SCN124)'!AC90/'Comex Stat 15 | EXP (SCN124)'!$AF90,"")</f>
        <v>0</v>
      </c>
      <c r="AD91" s="18">
        <f>IFERROR('Comex Stat 15 | EXP (SCN124)'!AD90/'Comex Stat 15 | EXP (SCN124)'!$AF90,"")</f>
        <v>0</v>
      </c>
      <c r="AE91" s="18">
        <f>IFERROR('Comex Stat 15 | EXP (SCN124)'!AE90/'Comex Stat 15 | EXP (SCN124)'!$AF90,"")</f>
        <v>1</v>
      </c>
      <c r="AF91" s="17">
        <f>IFERROR('Comex Stat 15 | EXP (SCN124)'!AF90/'Comex Stat 15 | EXP (SCN124)'!$AF90,"")</f>
        <v>1</v>
      </c>
      <c r="AH91" s="22">
        <v>0</v>
      </c>
      <c r="AJ91" s="33">
        <f t="shared" si="17"/>
        <v>0</v>
      </c>
      <c r="AK91" s="22">
        <f t="shared" si="17"/>
        <v>0</v>
      </c>
      <c r="AL91" s="22">
        <f t="shared" si="17"/>
        <v>0</v>
      </c>
      <c r="AM91" s="22">
        <f t="shared" si="17"/>
        <v>0</v>
      </c>
      <c r="AN91" s="22">
        <f t="shared" si="17"/>
        <v>0</v>
      </c>
      <c r="AO91" s="22">
        <f t="shared" si="17"/>
        <v>0</v>
      </c>
      <c r="AP91" s="22">
        <f t="shared" si="17"/>
        <v>0</v>
      </c>
      <c r="AQ91" s="22">
        <f t="shared" si="17"/>
        <v>0</v>
      </c>
      <c r="AR91" s="22">
        <f t="shared" si="17"/>
        <v>0</v>
      </c>
      <c r="AS91" s="22">
        <f t="shared" si="17"/>
        <v>0</v>
      </c>
      <c r="AT91" s="22">
        <f t="shared" si="17"/>
        <v>0</v>
      </c>
      <c r="AU91" s="22">
        <f t="shared" si="17"/>
        <v>0</v>
      </c>
      <c r="AV91" s="22">
        <f t="shared" si="17"/>
        <v>0</v>
      </c>
      <c r="AW91" s="22">
        <f t="shared" si="17"/>
        <v>0</v>
      </c>
      <c r="AX91" s="22">
        <f t="shared" si="17"/>
        <v>0</v>
      </c>
      <c r="AY91" s="22">
        <f t="shared" si="17"/>
        <v>0</v>
      </c>
      <c r="AZ91" s="22">
        <f t="shared" si="16"/>
        <v>0</v>
      </c>
      <c r="BA91" s="22">
        <f t="shared" si="16"/>
        <v>0</v>
      </c>
      <c r="BB91" s="22">
        <f t="shared" si="16"/>
        <v>0</v>
      </c>
      <c r="BC91" s="22">
        <f t="shared" si="16"/>
        <v>0</v>
      </c>
      <c r="BD91" s="22">
        <f t="shared" si="16"/>
        <v>0</v>
      </c>
      <c r="BE91" s="22">
        <f t="shared" si="16"/>
        <v>0</v>
      </c>
      <c r="BF91" s="22">
        <f t="shared" si="16"/>
        <v>0</v>
      </c>
      <c r="BG91" s="22">
        <f t="shared" si="16"/>
        <v>0</v>
      </c>
      <c r="BH91" s="22">
        <f t="shared" si="16"/>
        <v>0</v>
      </c>
      <c r="BI91" s="22">
        <f t="shared" si="16"/>
        <v>0</v>
      </c>
      <c r="BJ91" s="27">
        <f t="shared" si="14"/>
        <v>0</v>
      </c>
      <c r="BK91" s="27" t="str">
        <f t="shared" si="15"/>
        <v>N</v>
      </c>
    </row>
    <row r="92" spans="2:63" x14ac:dyDescent="0.3">
      <c r="B92" s="2">
        <v>36801</v>
      </c>
      <c r="C92" s="9" t="s">
        <v>117</v>
      </c>
      <c r="D92" s="9">
        <v>89</v>
      </c>
      <c r="E92" s="9" t="str">
        <f t="shared" si="13"/>
        <v>S</v>
      </c>
      <c r="F92" s="18">
        <f>IFERROR('Comex Stat 15 | EXP (SCN124)'!F91/'Comex Stat 15 | EXP (SCN124)'!$AF91,"")</f>
        <v>0.94536953345339636</v>
      </c>
      <c r="G92" s="18">
        <f>IFERROR('Comex Stat 15 | EXP (SCN124)'!G91/'Comex Stat 15 | EXP (SCN124)'!$AF91,"")</f>
        <v>0</v>
      </c>
      <c r="H92" s="18">
        <f>IFERROR('Comex Stat 15 | EXP (SCN124)'!H91/'Comex Stat 15 | EXP (SCN124)'!$AF91,"")</f>
        <v>0</v>
      </c>
      <c r="I92" s="18">
        <f>IFERROR('Comex Stat 15 | EXP (SCN124)'!I91/'Comex Stat 15 | EXP (SCN124)'!$AF91,"")</f>
        <v>0</v>
      </c>
      <c r="J92" s="18">
        <f>IFERROR('Comex Stat 15 | EXP (SCN124)'!J91/'Comex Stat 15 | EXP (SCN124)'!$AF91,"")</f>
        <v>0</v>
      </c>
      <c r="K92" s="18">
        <f>IFERROR('Comex Stat 15 | EXP (SCN124)'!K91/'Comex Stat 15 | EXP (SCN124)'!$AF91,"")</f>
        <v>0</v>
      </c>
      <c r="L92" s="18">
        <f>IFERROR('Comex Stat 15 | EXP (SCN124)'!L91/'Comex Stat 15 | EXP (SCN124)'!$AF91,"")</f>
        <v>0</v>
      </c>
      <c r="M92" s="18">
        <f>IFERROR('Comex Stat 15 | EXP (SCN124)'!M91/'Comex Stat 15 | EXP (SCN124)'!$AF91,"")</f>
        <v>0</v>
      </c>
      <c r="N92" s="18">
        <f>IFERROR('Comex Stat 15 | EXP (SCN124)'!N91/'Comex Stat 15 | EXP (SCN124)'!$AF91,"")</f>
        <v>0</v>
      </c>
      <c r="O92" s="18">
        <f>IFERROR('Comex Stat 15 | EXP (SCN124)'!O91/'Comex Stat 15 | EXP (SCN124)'!$AF91,"")</f>
        <v>0</v>
      </c>
      <c r="P92" s="18">
        <f>IFERROR('Comex Stat 15 | EXP (SCN124)'!P91/'Comex Stat 15 | EXP (SCN124)'!$AF91,"")</f>
        <v>4.1491046246899317E-2</v>
      </c>
      <c r="Q92" s="18">
        <f>IFERROR('Comex Stat 15 | EXP (SCN124)'!Q91/'Comex Stat 15 | EXP (SCN124)'!$AF91,"")</f>
        <v>0</v>
      </c>
      <c r="R92" s="18">
        <f>IFERROR('Comex Stat 15 | EXP (SCN124)'!R91/'Comex Stat 15 | EXP (SCN124)'!$AF91,"")</f>
        <v>0</v>
      </c>
      <c r="S92" s="18">
        <f>IFERROR('Comex Stat 15 | EXP (SCN124)'!S91/'Comex Stat 15 | EXP (SCN124)'!$AF91,"")</f>
        <v>0</v>
      </c>
      <c r="T92" s="18">
        <f>IFERROR('Comex Stat 15 | EXP (SCN124)'!T91/'Comex Stat 15 | EXP (SCN124)'!$AF91,"")</f>
        <v>0</v>
      </c>
      <c r="U92" s="18">
        <f>IFERROR('Comex Stat 15 | EXP (SCN124)'!U91/'Comex Stat 15 | EXP (SCN124)'!$AF91,"")</f>
        <v>0</v>
      </c>
      <c r="V92" s="18">
        <f>IFERROR('Comex Stat 15 | EXP (SCN124)'!V91/'Comex Stat 15 | EXP (SCN124)'!$AF91,"")</f>
        <v>0</v>
      </c>
      <c r="W92" s="18">
        <f>IFERROR('Comex Stat 15 | EXP (SCN124)'!W91/'Comex Stat 15 | EXP (SCN124)'!$AF91,"")</f>
        <v>0</v>
      </c>
      <c r="X92" s="18">
        <f>IFERROR('Comex Stat 15 | EXP (SCN124)'!X91/'Comex Stat 15 | EXP (SCN124)'!$AF91,"")</f>
        <v>0</v>
      </c>
      <c r="Y92" s="18">
        <f>IFERROR('Comex Stat 15 | EXP (SCN124)'!Y91/'Comex Stat 15 | EXP (SCN124)'!$AF91,"")</f>
        <v>0</v>
      </c>
      <c r="Z92" s="18">
        <f>IFERROR('Comex Stat 15 | EXP (SCN124)'!Z91/'Comex Stat 15 | EXP (SCN124)'!$AF91,"")</f>
        <v>0</v>
      </c>
      <c r="AA92" s="18">
        <f>IFERROR('Comex Stat 15 | EXP (SCN124)'!AA91/'Comex Stat 15 | EXP (SCN124)'!$AF91,"")</f>
        <v>0</v>
      </c>
      <c r="AB92" s="18">
        <f>IFERROR('Comex Stat 15 | EXP (SCN124)'!AB91/'Comex Stat 15 | EXP (SCN124)'!$AF91,"")</f>
        <v>0</v>
      </c>
      <c r="AC92" s="18">
        <f>IFERROR('Comex Stat 15 | EXP (SCN124)'!AC91/'Comex Stat 15 | EXP (SCN124)'!$AF91,"")</f>
        <v>0</v>
      </c>
      <c r="AD92" s="18">
        <f>IFERROR('Comex Stat 15 | EXP (SCN124)'!AD91/'Comex Stat 15 | EXP (SCN124)'!$AF91,"")</f>
        <v>6.3311699344184309E-3</v>
      </c>
      <c r="AE92" s="18">
        <f>IFERROR('Comex Stat 15 | EXP (SCN124)'!AE91/'Comex Stat 15 | EXP (SCN124)'!$AF91,"")</f>
        <v>6.8082503652859422E-3</v>
      </c>
      <c r="AF92" s="17">
        <f>IFERROR('Comex Stat 15 | EXP (SCN124)'!AF91/'Comex Stat 15 | EXP (SCN124)'!$AF91,"")</f>
        <v>1</v>
      </c>
      <c r="AH92" s="22">
        <v>0</v>
      </c>
      <c r="AJ92" s="33">
        <f t="shared" si="17"/>
        <v>0</v>
      </c>
      <c r="AK92" s="22">
        <f t="shared" si="17"/>
        <v>0</v>
      </c>
      <c r="AL92" s="22">
        <f t="shared" si="17"/>
        <v>0</v>
      </c>
      <c r="AM92" s="22">
        <f t="shared" si="17"/>
        <v>0</v>
      </c>
      <c r="AN92" s="22">
        <f t="shared" si="17"/>
        <v>0</v>
      </c>
      <c r="AO92" s="22">
        <f t="shared" si="17"/>
        <v>0</v>
      </c>
      <c r="AP92" s="22">
        <f t="shared" si="17"/>
        <v>0</v>
      </c>
      <c r="AQ92" s="22">
        <f t="shared" si="17"/>
        <v>0</v>
      </c>
      <c r="AR92" s="22">
        <f t="shared" si="17"/>
        <v>0</v>
      </c>
      <c r="AS92" s="22">
        <f t="shared" si="17"/>
        <v>0</v>
      </c>
      <c r="AT92" s="22">
        <f t="shared" si="17"/>
        <v>0</v>
      </c>
      <c r="AU92" s="22">
        <f t="shared" si="17"/>
        <v>0</v>
      </c>
      <c r="AV92" s="22">
        <f t="shared" si="17"/>
        <v>0</v>
      </c>
      <c r="AW92" s="22">
        <f t="shared" si="17"/>
        <v>0</v>
      </c>
      <c r="AX92" s="22">
        <f t="shared" si="17"/>
        <v>0</v>
      </c>
      <c r="AY92" s="22">
        <f t="shared" si="17"/>
        <v>0</v>
      </c>
      <c r="AZ92" s="22">
        <f t="shared" si="16"/>
        <v>0</v>
      </c>
      <c r="BA92" s="22">
        <f t="shared" si="16"/>
        <v>0</v>
      </c>
      <c r="BB92" s="22">
        <f t="shared" si="16"/>
        <v>0</v>
      </c>
      <c r="BC92" s="22">
        <f t="shared" si="16"/>
        <v>0</v>
      </c>
      <c r="BD92" s="22">
        <f t="shared" si="16"/>
        <v>0</v>
      </c>
      <c r="BE92" s="22">
        <f t="shared" si="16"/>
        <v>0</v>
      </c>
      <c r="BF92" s="22">
        <f t="shared" si="16"/>
        <v>0</v>
      </c>
      <c r="BG92" s="22">
        <f t="shared" si="16"/>
        <v>0</v>
      </c>
      <c r="BH92" s="22">
        <f t="shared" si="16"/>
        <v>0</v>
      </c>
      <c r="BI92" s="22">
        <f t="shared" si="16"/>
        <v>0</v>
      </c>
      <c r="BJ92" s="27">
        <f t="shared" si="14"/>
        <v>0</v>
      </c>
      <c r="BK92" s="27" t="str">
        <f t="shared" si="15"/>
        <v>N</v>
      </c>
    </row>
    <row r="93" spans="2:63" x14ac:dyDescent="0.3">
      <c r="B93" s="2">
        <v>41801</v>
      </c>
      <c r="C93" s="9" t="s">
        <v>141</v>
      </c>
      <c r="D93" s="9">
        <v>90</v>
      </c>
      <c r="E93" s="9" t="str">
        <f t="shared" si="13"/>
        <v>N</v>
      </c>
      <c r="F93" s="18" t="str">
        <f>IFERROR('Comex Stat 15 | EXP (SCN124)'!F92/'Comex Stat 15 | EXP (SCN124)'!$AF92,"")</f>
        <v/>
      </c>
      <c r="G93" s="18" t="str">
        <f>IFERROR('Comex Stat 15 | EXP (SCN124)'!G92/'Comex Stat 15 | EXP (SCN124)'!$AF92,"")</f>
        <v/>
      </c>
      <c r="H93" s="18" t="str">
        <f>IFERROR('Comex Stat 15 | EXP (SCN124)'!H92/'Comex Stat 15 | EXP (SCN124)'!$AF92,"")</f>
        <v/>
      </c>
      <c r="I93" s="18" t="str">
        <f>IFERROR('Comex Stat 15 | EXP (SCN124)'!I92/'Comex Stat 15 | EXP (SCN124)'!$AF92,"")</f>
        <v/>
      </c>
      <c r="J93" s="18" t="str">
        <f>IFERROR('Comex Stat 15 | EXP (SCN124)'!J92/'Comex Stat 15 | EXP (SCN124)'!$AF92,"")</f>
        <v/>
      </c>
      <c r="K93" s="18" t="str">
        <f>IFERROR('Comex Stat 15 | EXP (SCN124)'!K92/'Comex Stat 15 | EXP (SCN124)'!$AF92,"")</f>
        <v/>
      </c>
      <c r="L93" s="18" t="str">
        <f>IFERROR('Comex Stat 15 | EXP (SCN124)'!L92/'Comex Stat 15 | EXP (SCN124)'!$AF92,"")</f>
        <v/>
      </c>
      <c r="M93" s="18" t="str">
        <f>IFERROR('Comex Stat 15 | EXP (SCN124)'!M92/'Comex Stat 15 | EXP (SCN124)'!$AF92,"")</f>
        <v/>
      </c>
      <c r="N93" s="18" t="str">
        <f>IFERROR('Comex Stat 15 | EXP (SCN124)'!N92/'Comex Stat 15 | EXP (SCN124)'!$AF92,"")</f>
        <v/>
      </c>
      <c r="O93" s="18" t="str">
        <f>IFERROR('Comex Stat 15 | EXP (SCN124)'!O92/'Comex Stat 15 | EXP (SCN124)'!$AF92,"")</f>
        <v/>
      </c>
      <c r="P93" s="18" t="str">
        <f>IFERROR('Comex Stat 15 | EXP (SCN124)'!P92/'Comex Stat 15 | EXP (SCN124)'!$AF92,"")</f>
        <v/>
      </c>
      <c r="Q93" s="18" t="str">
        <f>IFERROR('Comex Stat 15 | EXP (SCN124)'!Q92/'Comex Stat 15 | EXP (SCN124)'!$AF92,"")</f>
        <v/>
      </c>
      <c r="R93" s="18" t="str">
        <f>IFERROR('Comex Stat 15 | EXP (SCN124)'!R92/'Comex Stat 15 | EXP (SCN124)'!$AF92,"")</f>
        <v/>
      </c>
      <c r="S93" s="18" t="str">
        <f>IFERROR('Comex Stat 15 | EXP (SCN124)'!S92/'Comex Stat 15 | EXP (SCN124)'!$AF92,"")</f>
        <v/>
      </c>
      <c r="T93" s="18" t="str">
        <f>IFERROR('Comex Stat 15 | EXP (SCN124)'!T92/'Comex Stat 15 | EXP (SCN124)'!$AF92,"")</f>
        <v/>
      </c>
      <c r="U93" s="18" t="str">
        <f>IFERROR('Comex Stat 15 | EXP (SCN124)'!U92/'Comex Stat 15 | EXP (SCN124)'!$AF92,"")</f>
        <v/>
      </c>
      <c r="V93" s="18" t="str">
        <f>IFERROR('Comex Stat 15 | EXP (SCN124)'!V92/'Comex Stat 15 | EXP (SCN124)'!$AF92,"")</f>
        <v/>
      </c>
      <c r="W93" s="18" t="str">
        <f>IFERROR('Comex Stat 15 | EXP (SCN124)'!W92/'Comex Stat 15 | EXP (SCN124)'!$AF92,"")</f>
        <v/>
      </c>
      <c r="X93" s="18" t="str">
        <f>IFERROR('Comex Stat 15 | EXP (SCN124)'!X92/'Comex Stat 15 | EXP (SCN124)'!$AF92,"")</f>
        <v/>
      </c>
      <c r="Y93" s="18" t="str">
        <f>IFERROR('Comex Stat 15 | EXP (SCN124)'!Y92/'Comex Stat 15 | EXP (SCN124)'!$AF92,"")</f>
        <v/>
      </c>
      <c r="Z93" s="18" t="str">
        <f>IFERROR('Comex Stat 15 | EXP (SCN124)'!Z92/'Comex Stat 15 | EXP (SCN124)'!$AF92,"")</f>
        <v/>
      </c>
      <c r="AA93" s="18" t="str">
        <f>IFERROR('Comex Stat 15 | EXP (SCN124)'!AA92/'Comex Stat 15 | EXP (SCN124)'!$AF92,"")</f>
        <v/>
      </c>
      <c r="AB93" s="18" t="str">
        <f>IFERROR('Comex Stat 15 | EXP (SCN124)'!AB92/'Comex Stat 15 | EXP (SCN124)'!$AF92,"")</f>
        <v/>
      </c>
      <c r="AC93" s="18" t="str">
        <f>IFERROR('Comex Stat 15 | EXP (SCN124)'!AC92/'Comex Stat 15 | EXP (SCN124)'!$AF92,"")</f>
        <v/>
      </c>
      <c r="AD93" s="18" t="str">
        <f>IFERROR('Comex Stat 15 | EXP (SCN124)'!AD92/'Comex Stat 15 | EXP (SCN124)'!$AF92,"")</f>
        <v/>
      </c>
      <c r="AE93" s="18" t="str">
        <f>IFERROR('Comex Stat 15 | EXP (SCN124)'!AE92/'Comex Stat 15 | EXP (SCN124)'!$AF92,"")</f>
        <v/>
      </c>
      <c r="AF93" s="17" t="str">
        <f>IFERROR('Comex Stat 15 | EXP (SCN124)'!AF92/'Comex Stat 15 | EXP (SCN124)'!$AF92,"")</f>
        <v/>
      </c>
      <c r="AH93" s="22">
        <v>0</v>
      </c>
      <c r="AJ93" s="33" t="str">
        <f t="shared" si="17"/>
        <v/>
      </c>
      <c r="AK93" s="22" t="str">
        <f t="shared" si="17"/>
        <v/>
      </c>
      <c r="AL93" s="22" t="str">
        <f t="shared" si="17"/>
        <v/>
      </c>
      <c r="AM93" s="22" t="str">
        <f t="shared" si="17"/>
        <v/>
      </c>
      <c r="AN93" s="22" t="str">
        <f t="shared" si="17"/>
        <v/>
      </c>
      <c r="AO93" s="22" t="str">
        <f t="shared" si="17"/>
        <v/>
      </c>
      <c r="AP93" s="22" t="str">
        <f t="shared" si="17"/>
        <v/>
      </c>
      <c r="AQ93" s="22" t="str">
        <f t="shared" si="17"/>
        <v/>
      </c>
      <c r="AR93" s="22" t="str">
        <f t="shared" si="17"/>
        <v/>
      </c>
      <c r="AS93" s="22" t="str">
        <f t="shared" si="17"/>
        <v/>
      </c>
      <c r="AT93" s="22" t="str">
        <f t="shared" si="17"/>
        <v/>
      </c>
      <c r="AU93" s="22" t="str">
        <f t="shared" si="17"/>
        <v/>
      </c>
      <c r="AV93" s="22" t="str">
        <f t="shared" si="17"/>
        <v/>
      </c>
      <c r="AW93" s="22" t="str">
        <f t="shared" si="17"/>
        <v/>
      </c>
      <c r="AX93" s="22" t="str">
        <f t="shared" si="17"/>
        <v/>
      </c>
      <c r="AY93" s="22" t="str">
        <f t="shared" si="17"/>
        <v/>
      </c>
      <c r="AZ93" s="22" t="str">
        <f t="shared" si="16"/>
        <v/>
      </c>
      <c r="BA93" s="22" t="str">
        <f t="shared" si="16"/>
        <v/>
      </c>
      <c r="BB93" s="22" t="str">
        <f t="shared" si="16"/>
        <v/>
      </c>
      <c r="BC93" s="22" t="str">
        <f t="shared" si="16"/>
        <v/>
      </c>
      <c r="BD93" s="22" t="str">
        <f t="shared" si="16"/>
        <v/>
      </c>
      <c r="BE93" s="22" t="str">
        <f t="shared" si="16"/>
        <v/>
      </c>
      <c r="BF93" s="22" t="str">
        <f t="shared" si="16"/>
        <v/>
      </c>
      <c r="BG93" s="22" t="str">
        <f t="shared" si="16"/>
        <v/>
      </c>
      <c r="BH93" s="22" t="str">
        <f t="shared" si="16"/>
        <v/>
      </c>
      <c r="BI93" s="22" t="str">
        <f t="shared" si="16"/>
        <v/>
      </c>
      <c r="BJ93" s="27">
        <f t="shared" si="14"/>
        <v>0</v>
      </c>
      <c r="BK93" s="27" t="str">
        <f t="shared" si="15"/>
        <v>N</v>
      </c>
    </row>
    <row r="94" spans="2:63" x14ac:dyDescent="0.3">
      <c r="B94" s="2">
        <v>41802</v>
      </c>
      <c r="C94" s="9" t="s">
        <v>142</v>
      </c>
      <c r="D94" s="9">
        <v>91</v>
      </c>
      <c r="E94" s="9" t="str">
        <f t="shared" si="13"/>
        <v>N</v>
      </c>
      <c r="F94" s="18" t="str">
        <f>IFERROR('Comex Stat 15 | EXP (SCN124)'!F93/'Comex Stat 15 | EXP (SCN124)'!$AF93,"")</f>
        <v/>
      </c>
      <c r="G94" s="18" t="str">
        <f>IFERROR('Comex Stat 15 | EXP (SCN124)'!G93/'Comex Stat 15 | EXP (SCN124)'!$AF93,"")</f>
        <v/>
      </c>
      <c r="H94" s="18" t="str">
        <f>IFERROR('Comex Stat 15 | EXP (SCN124)'!H93/'Comex Stat 15 | EXP (SCN124)'!$AF93,"")</f>
        <v/>
      </c>
      <c r="I94" s="18" t="str">
        <f>IFERROR('Comex Stat 15 | EXP (SCN124)'!I93/'Comex Stat 15 | EXP (SCN124)'!$AF93,"")</f>
        <v/>
      </c>
      <c r="J94" s="18" t="str">
        <f>IFERROR('Comex Stat 15 | EXP (SCN124)'!J93/'Comex Stat 15 | EXP (SCN124)'!$AF93,"")</f>
        <v/>
      </c>
      <c r="K94" s="18" t="str">
        <f>IFERROR('Comex Stat 15 | EXP (SCN124)'!K93/'Comex Stat 15 | EXP (SCN124)'!$AF93,"")</f>
        <v/>
      </c>
      <c r="L94" s="18" t="str">
        <f>IFERROR('Comex Stat 15 | EXP (SCN124)'!L93/'Comex Stat 15 | EXP (SCN124)'!$AF93,"")</f>
        <v/>
      </c>
      <c r="M94" s="18" t="str">
        <f>IFERROR('Comex Stat 15 | EXP (SCN124)'!M93/'Comex Stat 15 | EXP (SCN124)'!$AF93,"")</f>
        <v/>
      </c>
      <c r="N94" s="18" t="str">
        <f>IFERROR('Comex Stat 15 | EXP (SCN124)'!N93/'Comex Stat 15 | EXP (SCN124)'!$AF93,"")</f>
        <v/>
      </c>
      <c r="O94" s="18" t="str">
        <f>IFERROR('Comex Stat 15 | EXP (SCN124)'!O93/'Comex Stat 15 | EXP (SCN124)'!$AF93,"")</f>
        <v/>
      </c>
      <c r="P94" s="18" t="str">
        <f>IFERROR('Comex Stat 15 | EXP (SCN124)'!P93/'Comex Stat 15 | EXP (SCN124)'!$AF93,"")</f>
        <v/>
      </c>
      <c r="Q94" s="18" t="str">
        <f>IFERROR('Comex Stat 15 | EXP (SCN124)'!Q93/'Comex Stat 15 | EXP (SCN124)'!$AF93,"")</f>
        <v/>
      </c>
      <c r="R94" s="18" t="str">
        <f>IFERROR('Comex Stat 15 | EXP (SCN124)'!R93/'Comex Stat 15 | EXP (SCN124)'!$AF93,"")</f>
        <v/>
      </c>
      <c r="S94" s="18" t="str">
        <f>IFERROR('Comex Stat 15 | EXP (SCN124)'!S93/'Comex Stat 15 | EXP (SCN124)'!$AF93,"")</f>
        <v/>
      </c>
      <c r="T94" s="18" t="str">
        <f>IFERROR('Comex Stat 15 | EXP (SCN124)'!T93/'Comex Stat 15 | EXP (SCN124)'!$AF93,"")</f>
        <v/>
      </c>
      <c r="U94" s="18" t="str">
        <f>IFERROR('Comex Stat 15 | EXP (SCN124)'!U93/'Comex Stat 15 | EXP (SCN124)'!$AF93,"")</f>
        <v/>
      </c>
      <c r="V94" s="18" t="str">
        <f>IFERROR('Comex Stat 15 | EXP (SCN124)'!V93/'Comex Stat 15 | EXP (SCN124)'!$AF93,"")</f>
        <v/>
      </c>
      <c r="W94" s="18" t="str">
        <f>IFERROR('Comex Stat 15 | EXP (SCN124)'!W93/'Comex Stat 15 | EXP (SCN124)'!$AF93,"")</f>
        <v/>
      </c>
      <c r="X94" s="18" t="str">
        <f>IFERROR('Comex Stat 15 | EXP (SCN124)'!X93/'Comex Stat 15 | EXP (SCN124)'!$AF93,"")</f>
        <v/>
      </c>
      <c r="Y94" s="18" t="str">
        <f>IFERROR('Comex Stat 15 | EXP (SCN124)'!Y93/'Comex Stat 15 | EXP (SCN124)'!$AF93,"")</f>
        <v/>
      </c>
      <c r="Z94" s="18" t="str">
        <f>IFERROR('Comex Stat 15 | EXP (SCN124)'!Z93/'Comex Stat 15 | EXP (SCN124)'!$AF93,"")</f>
        <v/>
      </c>
      <c r="AA94" s="18" t="str">
        <f>IFERROR('Comex Stat 15 | EXP (SCN124)'!AA93/'Comex Stat 15 | EXP (SCN124)'!$AF93,"")</f>
        <v/>
      </c>
      <c r="AB94" s="18" t="str">
        <f>IFERROR('Comex Stat 15 | EXP (SCN124)'!AB93/'Comex Stat 15 | EXP (SCN124)'!$AF93,"")</f>
        <v/>
      </c>
      <c r="AC94" s="18" t="str">
        <f>IFERROR('Comex Stat 15 | EXP (SCN124)'!AC93/'Comex Stat 15 | EXP (SCN124)'!$AF93,"")</f>
        <v/>
      </c>
      <c r="AD94" s="18" t="str">
        <f>IFERROR('Comex Stat 15 | EXP (SCN124)'!AD93/'Comex Stat 15 | EXP (SCN124)'!$AF93,"")</f>
        <v/>
      </c>
      <c r="AE94" s="18" t="str">
        <f>IFERROR('Comex Stat 15 | EXP (SCN124)'!AE93/'Comex Stat 15 | EXP (SCN124)'!$AF93,"")</f>
        <v/>
      </c>
      <c r="AF94" s="17" t="str">
        <f>IFERROR('Comex Stat 15 | EXP (SCN124)'!AF93/'Comex Stat 15 | EXP (SCN124)'!$AF93,"")</f>
        <v/>
      </c>
      <c r="AH94" s="22">
        <v>0</v>
      </c>
      <c r="AJ94" s="33" t="str">
        <f t="shared" si="17"/>
        <v/>
      </c>
      <c r="AK94" s="22" t="str">
        <f t="shared" si="17"/>
        <v/>
      </c>
      <c r="AL94" s="22" t="str">
        <f t="shared" si="17"/>
        <v/>
      </c>
      <c r="AM94" s="22" t="str">
        <f t="shared" si="17"/>
        <v/>
      </c>
      <c r="AN94" s="22" t="str">
        <f t="shared" si="17"/>
        <v/>
      </c>
      <c r="AO94" s="22" t="str">
        <f t="shared" si="17"/>
        <v/>
      </c>
      <c r="AP94" s="22" t="str">
        <f t="shared" si="17"/>
        <v/>
      </c>
      <c r="AQ94" s="22" t="str">
        <f t="shared" si="17"/>
        <v/>
      </c>
      <c r="AR94" s="22" t="str">
        <f t="shared" si="17"/>
        <v/>
      </c>
      <c r="AS94" s="22" t="str">
        <f t="shared" si="17"/>
        <v/>
      </c>
      <c r="AT94" s="22" t="str">
        <f t="shared" si="17"/>
        <v/>
      </c>
      <c r="AU94" s="22" t="str">
        <f t="shared" si="17"/>
        <v/>
      </c>
      <c r="AV94" s="22" t="str">
        <f t="shared" si="17"/>
        <v/>
      </c>
      <c r="AW94" s="22" t="str">
        <f t="shared" si="17"/>
        <v/>
      </c>
      <c r="AX94" s="22" t="str">
        <f t="shared" si="17"/>
        <v/>
      </c>
      <c r="AY94" s="22" t="str">
        <f t="shared" si="17"/>
        <v/>
      </c>
      <c r="AZ94" s="22" t="str">
        <f t="shared" si="16"/>
        <v/>
      </c>
      <c r="BA94" s="22" t="str">
        <f t="shared" si="16"/>
        <v/>
      </c>
      <c r="BB94" s="22" t="str">
        <f t="shared" si="16"/>
        <v/>
      </c>
      <c r="BC94" s="22" t="str">
        <f t="shared" si="16"/>
        <v/>
      </c>
      <c r="BD94" s="22" t="str">
        <f t="shared" si="16"/>
        <v/>
      </c>
      <c r="BE94" s="22" t="str">
        <f t="shared" si="16"/>
        <v/>
      </c>
      <c r="BF94" s="22" t="str">
        <f t="shared" si="16"/>
        <v/>
      </c>
      <c r="BG94" s="22" t="str">
        <f t="shared" si="16"/>
        <v/>
      </c>
      <c r="BH94" s="22" t="str">
        <f t="shared" si="16"/>
        <v/>
      </c>
      <c r="BI94" s="22" t="str">
        <f t="shared" si="16"/>
        <v/>
      </c>
      <c r="BJ94" s="27">
        <f t="shared" si="14"/>
        <v>0</v>
      </c>
      <c r="BK94" s="27" t="str">
        <f t="shared" si="15"/>
        <v>N</v>
      </c>
    </row>
    <row r="95" spans="2:63" x14ac:dyDescent="0.3">
      <c r="B95" s="2">
        <v>41803</v>
      </c>
      <c r="C95" s="9" t="s">
        <v>118</v>
      </c>
      <c r="D95" s="9">
        <v>92</v>
      </c>
      <c r="E95" s="9" t="str">
        <f t="shared" si="13"/>
        <v>S</v>
      </c>
      <c r="F95" s="18">
        <f>IFERROR('Comex Stat 15 | EXP (SCN124)'!F94/'Comex Stat 15 | EXP (SCN124)'!$AF94,"")</f>
        <v>0.13829591555370296</v>
      </c>
      <c r="G95" s="18">
        <f>IFERROR('Comex Stat 15 | EXP (SCN124)'!G94/'Comex Stat 15 | EXP (SCN124)'!$AF94,"")</f>
        <v>9.0141241154687839E-3</v>
      </c>
      <c r="H95" s="18">
        <f>IFERROR('Comex Stat 15 | EXP (SCN124)'!H94/'Comex Stat 15 | EXP (SCN124)'!$AF94,"")</f>
        <v>0</v>
      </c>
      <c r="I95" s="18">
        <f>IFERROR('Comex Stat 15 | EXP (SCN124)'!I94/'Comex Stat 15 | EXP (SCN124)'!$AF94,"")</f>
        <v>9.3217240716264374E-2</v>
      </c>
      <c r="J95" s="18">
        <f>IFERROR('Comex Stat 15 | EXP (SCN124)'!J94/'Comex Stat 15 | EXP (SCN124)'!$AF94,"")</f>
        <v>2.2027916162527401E-5</v>
      </c>
      <c r="K95" s="18">
        <f>IFERROR('Comex Stat 15 | EXP (SCN124)'!K94/'Comex Stat 15 | EXP (SCN124)'!$AF94,"")</f>
        <v>7.2777517901199554E-3</v>
      </c>
      <c r="L95" s="18">
        <f>IFERROR('Comex Stat 15 | EXP (SCN124)'!L94/'Comex Stat 15 | EXP (SCN124)'!$AF94,"")</f>
        <v>9.2415841836844849E-3</v>
      </c>
      <c r="M95" s="18">
        <f>IFERROR('Comex Stat 15 | EXP (SCN124)'!M94/'Comex Stat 15 | EXP (SCN124)'!$AF94,"")</f>
        <v>6.5598649135615347E-2</v>
      </c>
      <c r="N95" s="18">
        <f>IFERROR('Comex Stat 15 | EXP (SCN124)'!N94/'Comex Stat 15 | EXP (SCN124)'!$AF94,"")</f>
        <v>4.060899716164963E-3</v>
      </c>
      <c r="O95" s="18">
        <f>IFERROR('Comex Stat 15 | EXP (SCN124)'!O94/'Comex Stat 15 | EXP (SCN124)'!$AF94,"")</f>
        <v>2.7557214237156524E-3</v>
      </c>
      <c r="P95" s="18">
        <f>IFERROR('Comex Stat 15 | EXP (SCN124)'!P94/'Comex Stat 15 | EXP (SCN124)'!$AF94,"")</f>
        <v>2.4241188020831035E-2</v>
      </c>
      <c r="Q95" s="18">
        <f>IFERROR('Comex Stat 15 | EXP (SCN124)'!Q94/'Comex Stat 15 | EXP (SCN124)'!$AF94,"")</f>
        <v>3.234610261874563E-3</v>
      </c>
      <c r="R95" s="18">
        <f>IFERROR('Comex Stat 15 | EXP (SCN124)'!R94/'Comex Stat 15 | EXP (SCN124)'!$AF94,"")</f>
        <v>9.6438119920266713E-3</v>
      </c>
      <c r="S95" s="18">
        <f>IFERROR('Comex Stat 15 | EXP (SCN124)'!S94/'Comex Stat 15 | EXP (SCN124)'!$AF94,"")</f>
        <v>1.8777828135772119E-2</v>
      </c>
      <c r="T95" s="18">
        <f>IFERROR('Comex Stat 15 | EXP (SCN124)'!T94/'Comex Stat 15 | EXP (SCN124)'!$AF94,"")</f>
        <v>0.46654820758506549</v>
      </c>
      <c r="U95" s="18">
        <f>IFERROR('Comex Stat 15 | EXP (SCN124)'!U94/'Comex Stat 15 | EXP (SCN124)'!$AF94,"")</f>
        <v>9.3215930686008021E-4</v>
      </c>
      <c r="V95" s="18">
        <f>IFERROR('Comex Stat 15 | EXP (SCN124)'!V94/'Comex Stat 15 | EXP (SCN124)'!$AF94,"")</f>
        <v>0</v>
      </c>
      <c r="W95" s="18">
        <f>IFERROR('Comex Stat 15 | EXP (SCN124)'!W94/'Comex Stat 15 | EXP (SCN124)'!$AF94,"")</f>
        <v>4.269728242956853E-6</v>
      </c>
      <c r="X95" s="18">
        <f>IFERROR('Comex Stat 15 | EXP (SCN124)'!X94/'Comex Stat 15 | EXP (SCN124)'!$AF94,"")</f>
        <v>2.3313686599326909E-3</v>
      </c>
      <c r="Y95" s="18">
        <f>IFERROR('Comex Stat 15 | EXP (SCN124)'!Y94/'Comex Stat 15 | EXP (SCN124)'!$AF94,"")</f>
        <v>0</v>
      </c>
      <c r="Z95" s="18">
        <f>IFERROR('Comex Stat 15 | EXP (SCN124)'!Z94/'Comex Stat 15 | EXP (SCN124)'!$AF94,"")</f>
        <v>3.7166043569374423E-5</v>
      </c>
      <c r="AA95" s="18">
        <f>IFERROR('Comex Stat 15 | EXP (SCN124)'!AA94/'Comex Stat 15 | EXP (SCN124)'!$AF94,"")</f>
        <v>2.8223874078727286E-4</v>
      </c>
      <c r="AB95" s="18">
        <f>IFERROR('Comex Stat 15 | EXP (SCN124)'!AB94/'Comex Stat 15 | EXP (SCN124)'!$AF94,"")</f>
        <v>3.3915227748032276E-5</v>
      </c>
      <c r="AC95" s="18">
        <f>IFERROR('Comex Stat 15 | EXP (SCN124)'!AC94/'Comex Stat 15 | EXP (SCN124)'!$AF94,"")</f>
        <v>3.8947442119830797E-2</v>
      </c>
      <c r="AD95" s="18">
        <f>IFERROR('Comex Stat 15 | EXP (SCN124)'!AD94/'Comex Stat 15 | EXP (SCN124)'!$AF94,"")</f>
        <v>5.131097396334273E-3</v>
      </c>
      <c r="AE95" s="18">
        <f>IFERROR('Comex Stat 15 | EXP (SCN124)'!AE94/'Comex Stat 15 | EXP (SCN124)'!$AF94,"")</f>
        <v>0.10037078223022559</v>
      </c>
      <c r="AF95" s="17">
        <f>IFERROR('Comex Stat 15 | EXP (SCN124)'!AF94/'Comex Stat 15 | EXP (SCN124)'!$AF94,"")</f>
        <v>1</v>
      </c>
      <c r="AH95" s="22">
        <v>0</v>
      </c>
      <c r="AJ95" s="33">
        <f t="shared" si="17"/>
        <v>0</v>
      </c>
      <c r="AK95" s="22">
        <f t="shared" si="17"/>
        <v>0</v>
      </c>
      <c r="AL95" s="22">
        <f t="shared" si="17"/>
        <v>0</v>
      </c>
      <c r="AM95" s="22">
        <f t="shared" si="17"/>
        <v>0</v>
      </c>
      <c r="AN95" s="22">
        <f t="shared" si="17"/>
        <v>0</v>
      </c>
      <c r="AO95" s="22">
        <f t="shared" si="17"/>
        <v>0</v>
      </c>
      <c r="AP95" s="22">
        <f t="shared" si="17"/>
        <v>0</v>
      </c>
      <c r="AQ95" s="22">
        <f t="shared" si="17"/>
        <v>0</v>
      </c>
      <c r="AR95" s="22">
        <f t="shared" si="17"/>
        <v>0</v>
      </c>
      <c r="AS95" s="22">
        <f t="shared" si="17"/>
        <v>0</v>
      </c>
      <c r="AT95" s="22">
        <f t="shared" si="17"/>
        <v>0</v>
      </c>
      <c r="AU95" s="22">
        <f t="shared" si="17"/>
        <v>0</v>
      </c>
      <c r="AV95" s="22">
        <f t="shared" si="17"/>
        <v>0</v>
      </c>
      <c r="AW95" s="22">
        <f t="shared" si="17"/>
        <v>0</v>
      </c>
      <c r="AX95" s="22">
        <f t="shared" si="17"/>
        <v>0</v>
      </c>
      <c r="AY95" s="22">
        <f t="shared" si="17"/>
        <v>0</v>
      </c>
      <c r="AZ95" s="22">
        <f t="shared" si="16"/>
        <v>0</v>
      </c>
      <c r="BA95" s="22">
        <f t="shared" si="16"/>
        <v>0</v>
      </c>
      <c r="BB95" s="22">
        <f t="shared" si="16"/>
        <v>0</v>
      </c>
      <c r="BC95" s="22">
        <f t="shared" si="16"/>
        <v>0</v>
      </c>
      <c r="BD95" s="22">
        <f t="shared" si="16"/>
        <v>0</v>
      </c>
      <c r="BE95" s="22">
        <f t="shared" si="16"/>
        <v>0</v>
      </c>
      <c r="BF95" s="22">
        <f t="shared" si="16"/>
        <v>0</v>
      </c>
      <c r="BG95" s="22">
        <f t="shared" si="16"/>
        <v>0</v>
      </c>
      <c r="BH95" s="22">
        <f t="shared" si="16"/>
        <v>0</v>
      </c>
      <c r="BI95" s="22">
        <f t="shared" si="16"/>
        <v>0</v>
      </c>
      <c r="BJ95" s="27">
        <f t="shared" si="14"/>
        <v>0</v>
      </c>
      <c r="BK95" s="27" t="str">
        <f t="shared" si="15"/>
        <v>N</v>
      </c>
    </row>
    <row r="96" spans="2:63" x14ac:dyDescent="0.3">
      <c r="B96" s="2">
        <v>45001</v>
      </c>
      <c r="C96" s="9" t="s">
        <v>160</v>
      </c>
      <c r="D96" s="9">
        <v>93</v>
      </c>
      <c r="E96" s="9" t="str">
        <f t="shared" si="13"/>
        <v>S</v>
      </c>
      <c r="F96" s="18">
        <f>IFERROR('Comex Stat 15 | EXP (SCN124)'!F95/'Comex Stat 15 | EXP (SCN124)'!$AF95,"")</f>
        <v>1.9845354331022809E-2</v>
      </c>
      <c r="G96" s="18">
        <f>IFERROR('Comex Stat 15 | EXP (SCN124)'!G95/'Comex Stat 15 | EXP (SCN124)'!$AF95,"")</f>
        <v>7.1293662977768915E-4</v>
      </c>
      <c r="H96" s="18">
        <f>IFERROR('Comex Stat 15 | EXP (SCN124)'!H95/'Comex Stat 15 | EXP (SCN124)'!$AF95,"")</f>
        <v>2.5364758805168511E-3</v>
      </c>
      <c r="I96" s="18">
        <f>IFERROR('Comex Stat 15 | EXP (SCN124)'!I95/'Comex Stat 15 | EXP (SCN124)'!$AF95,"")</f>
        <v>3.9165980363973233E-4</v>
      </c>
      <c r="J96" s="18">
        <f>IFERROR('Comex Stat 15 | EXP (SCN124)'!J95/'Comex Stat 15 | EXP (SCN124)'!$AF95,"")</f>
        <v>2.1076297532740553E-3</v>
      </c>
      <c r="K96" s="18">
        <f>IFERROR('Comex Stat 15 | EXP (SCN124)'!K95/'Comex Stat 15 | EXP (SCN124)'!$AF95,"")</f>
        <v>0.1331325459777993</v>
      </c>
      <c r="L96" s="18">
        <f>IFERROR('Comex Stat 15 | EXP (SCN124)'!L95/'Comex Stat 15 | EXP (SCN124)'!$AF95,"")</f>
        <v>1.9181833229811523E-2</v>
      </c>
      <c r="M96" s="18">
        <f>IFERROR('Comex Stat 15 | EXP (SCN124)'!M95/'Comex Stat 15 | EXP (SCN124)'!$AF95,"")</f>
        <v>7.3250314088915774E-2</v>
      </c>
      <c r="N96" s="18">
        <f>IFERROR('Comex Stat 15 | EXP (SCN124)'!N95/'Comex Stat 15 | EXP (SCN124)'!$AF95,"")</f>
        <v>2.6831331032305786E-2</v>
      </c>
      <c r="O96" s="18">
        <f>IFERROR('Comex Stat 15 | EXP (SCN124)'!O95/'Comex Stat 15 | EXP (SCN124)'!$AF95,"")</f>
        <v>9.0089539029659424E-2</v>
      </c>
      <c r="P96" s="18">
        <f>IFERROR('Comex Stat 15 | EXP (SCN124)'!P95/'Comex Stat 15 | EXP (SCN124)'!$AF95,"")</f>
        <v>0.14603858539669004</v>
      </c>
      <c r="Q96" s="18">
        <f>IFERROR('Comex Stat 15 | EXP (SCN124)'!Q95/'Comex Stat 15 | EXP (SCN124)'!$AF95,"")</f>
        <v>7.3583581607154308E-2</v>
      </c>
      <c r="R96" s="18">
        <f>IFERROR('Comex Stat 15 | EXP (SCN124)'!R95/'Comex Stat 15 | EXP (SCN124)'!$AF95,"")</f>
        <v>2.1968617518301418E-2</v>
      </c>
      <c r="S96" s="18">
        <f>IFERROR('Comex Stat 15 | EXP (SCN124)'!S95/'Comex Stat 15 | EXP (SCN124)'!$AF95,"")</f>
        <v>7.6867556799561559E-2</v>
      </c>
      <c r="T96" s="18">
        <f>IFERROR('Comex Stat 15 | EXP (SCN124)'!T95/'Comex Stat 15 | EXP (SCN124)'!$AF95,"")</f>
        <v>9.9532068119447068E-3</v>
      </c>
      <c r="U96" s="18">
        <f>IFERROR('Comex Stat 15 | EXP (SCN124)'!U95/'Comex Stat 15 | EXP (SCN124)'!$AF95,"")</f>
        <v>7.0758093185934699E-3</v>
      </c>
      <c r="V96" s="18">
        <f>IFERROR('Comex Stat 15 | EXP (SCN124)'!V95/'Comex Stat 15 | EXP (SCN124)'!$AF95,"")</f>
        <v>2.8614279730400673E-2</v>
      </c>
      <c r="W96" s="18">
        <f>IFERROR('Comex Stat 15 | EXP (SCN124)'!W95/'Comex Stat 15 | EXP (SCN124)'!$AF95,"")</f>
        <v>3.3715094130402266E-3</v>
      </c>
      <c r="X96" s="18">
        <f>IFERROR('Comex Stat 15 | EXP (SCN124)'!X95/'Comex Stat 15 | EXP (SCN124)'!$AF95,"")</f>
        <v>6.0607636236487327E-3</v>
      </c>
      <c r="Y96" s="18">
        <f>IFERROR('Comex Stat 15 | EXP (SCN124)'!Y95/'Comex Stat 15 | EXP (SCN124)'!$AF95,"")</f>
        <v>5.8085904787486559E-3</v>
      </c>
      <c r="Z96" s="18">
        <f>IFERROR('Comex Stat 15 | EXP (SCN124)'!Z95/'Comex Stat 15 | EXP (SCN124)'!$AF95,"")</f>
        <v>2.7884972445042623E-3</v>
      </c>
      <c r="AA96" s="18">
        <f>IFERROR('Comex Stat 15 | EXP (SCN124)'!AA95/'Comex Stat 15 | EXP (SCN124)'!$AF95,"")</f>
        <v>4.3554617038760467E-4</v>
      </c>
      <c r="AB96" s="18">
        <f>IFERROR('Comex Stat 15 | EXP (SCN124)'!AB95/'Comex Stat 15 | EXP (SCN124)'!$AF95,"")</f>
        <v>7.368464601200205E-3</v>
      </c>
      <c r="AC96" s="18">
        <f>IFERROR('Comex Stat 15 | EXP (SCN124)'!AC95/'Comex Stat 15 | EXP (SCN124)'!$AF95,"")</f>
        <v>5.4054386917213879E-3</v>
      </c>
      <c r="AD96" s="18">
        <f>IFERROR('Comex Stat 15 | EXP (SCN124)'!AD95/'Comex Stat 15 | EXP (SCN124)'!$AF95,"")</f>
        <v>3.670691274891582E-3</v>
      </c>
      <c r="AE96" s="18">
        <f>IFERROR('Comex Stat 15 | EXP (SCN124)'!AE95/'Comex Stat 15 | EXP (SCN124)'!$AF95,"")</f>
        <v>0.23290924156248821</v>
      </c>
      <c r="AF96" s="17">
        <f>IFERROR('Comex Stat 15 | EXP (SCN124)'!AF95/'Comex Stat 15 | EXP (SCN124)'!$AF95,"")</f>
        <v>1</v>
      </c>
      <c r="AH96" s="22">
        <v>0</v>
      </c>
      <c r="AJ96" s="33">
        <f t="shared" si="17"/>
        <v>0</v>
      </c>
      <c r="AK96" s="22">
        <f t="shared" si="17"/>
        <v>0</v>
      </c>
      <c r="AL96" s="22">
        <f t="shared" si="17"/>
        <v>0</v>
      </c>
      <c r="AM96" s="22">
        <f t="shared" si="17"/>
        <v>0</v>
      </c>
      <c r="AN96" s="22">
        <f t="shared" si="17"/>
        <v>0</v>
      </c>
      <c r="AO96" s="22">
        <f t="shared" si="17"/>
        <v>0</v>
      </c>
      <c r="AP96" s="22">
        <f t="shared" si="17"/>
        <v>0</v>
      </c>
      <c r="AQ96" s="22">
        <f t="shared" si="17"/>
        <v>0</v>
      </c>
      <c r="AR96" s="22">
        <f t="shared" si="17"/>
        <v>0</v>
      </c>
      <c r="AS96" s="22">
        <f t="shared" si="17"/>
        <v>0</v>
      </c>
      <c r="AT96" s="22">
        <f t="shared" si="17"/>
        <v>0</v>
      </c>
      <c r="AU96" s="22">
        <f t="shared" si="17"/>
        <v>0</v>
      </c>
      <c r="AV96" s="22">
        <f t="shared" si="17"/>
        <v>0</v>
      </c>
      <c r="AW96" s="22">
        <f t="shared" si="17"/>
        <v>0</v>
      </c>
      <c r="AX96" s="22">
        <f t="shared" si="17"/>
        <v>0</v>
      </c>
      <c r="AY96" s="22">
        <f t="shared" si="17"/>
        <v>0</v>
      </c>
      <c r="AZ96" s="22">
        <f t="shared" si="16"/>
        <v>0</v>
      </c>
      <c r="BA96" s="22">
        <f t="shared" si="16"/>
        <v>0</v>
      </c>
      <c r="BB96" s="22">
        <f t="shared" si="16"/>
        <v>0</v>
      </c>
      <c r="BC96" s="22">
        <f t="shared" si="16"/>
        <v>0</v>
      </c>
      <c r="BD96" s="22">
        <f t="shared" si="16"/>
        <v>0</v>
      </c>
      <c r="BE96" s="22">
        <f t="shared" si="16"/>
        <v>0</v>
      </c>
      <c r="BF96" s="22">
        <f t="shared" si="16"/>
        <v>0</v>
      </c>
      <c r="BG96" s="22">
        <f t="shared" si="16"/>
        <v>0</v>
      </c>
      <c r="BH96" s="22">
        <f t="shared" si="16"/>
        <v>0</v>
      </c>
      <c r="BI96" s="22">
        <f t="shared" si="16"/>
        <v>0</v>
      </c>
      <c r="BJ96" s="27">
        <f t="shared" si="14"/>
        <v>0</v>
      </c>
      <c r="BK96" s="27" t="str">
        <f t="shared" si="15"/>
        <v>N</v>
      </c>
    </row>
    <row r="97" spans="2:63" x14ac:dyDescent="0.3">
      <c r="B97" s="2">
        <v>49001</v>
      </c>
      <c r="C97" s="9" t="s">
        <v>161</v>
      </c>
      <c r="D97" s="9">
        <v>94</v>
      </c>
      <c r="E97" s="9" t="str">
        <f t="shared" si="13"/>
        <v>S</v>
      </c>
      <c r="F97" s="18">
        <f>IFERROR('Comex Stat 15 | EXP (SCN124)'!F96/'Comex Stat 15 | EXP (SCN124)'!$AF96,"")</f>
        <v>0.1491490841652125</v>
      </c>
      <c r="G97" s="18">
        <f>IFERROR('Comex Stat 15 | EXP (SCN124)'!G96/'Comex Stat 15 | EXP (SCN124)'!$AF96,"")</f>
        <v>0</v>
      </c>
      <c r="H97" s="18">
        <f>IFERROR('Comex Stat 15 | EXP (SCN124)'!H96/'Comex Stat 15 | EXP (SCN124)'!$AF96,"")</f>
        <v>0</v>
      </c>
      <c r="I97" s="18">
        <f>IFERROR('Comex Stat 15 | EXP (SCN124)'!I96/'Comex Stat 15 | EXP (SCN124)'!$AF96,"")</f>
        <v>0</v>
      </c>
      <c r="J97" s="18">
        <f>IFERROR('Comex Stat 15 | EXP (SCN124)'!J96/'Comex Stat 15 | EXP (SCN124)'!$AF96,"")</f>
        <v>5.3336274474806702E-3</v>
      </c>
      <c r="K97" s="18">
        <f>IFERROR('Comex Stat 15 | EXP (SCN124)'!K96/'Comex Stat 15 | EXP (SCN124)'!$AF96,"")</f>
        <v>0.43837922509687116</v>
      </c>
      <c r="L97" s="18">
        <f>IFERROR('Comex Stat 15 | EXP (SCN124)'!L96/'Comex Stat 15 | EXP (SCN124)'!$AF96,"")</f>
        <v>4.9916300083515552E-2</v>
      </c>
      <c r="M97" s="18">
        <f>IFERROR('Comex Stat 15 | EXP (SCN124)'!M96/'Comex Stat 15 | EXP (SCN124)'!$AF96,"")</f>
        <v>6.4273326455218771E-2</v>
      </c>
      <c r="N97" s="18">
        <f>IFERROR('Comex Stat 15 | EXP (SCN124)'!N96/'Comex Stat 15 | EXP (SCN124)'!$AF96,"")</f>
        <v>6.2040240088863732E-3</v>
      </c>
      <c r="O97" s="18">
        <f>IFERROR('Comex Stat 15 | EXP (SCN124)'!O96/'Comex Stat 15 | EXP (SCN124)'!$AF96,"")</f>
        <v>7.479495828901922E-2</v>
      </c>
      <c r="P97" s="18">
        <f>IFERROR('Comex Stat 15 | EXP (SCN124)'!P96/'Comex Stat 15 | EXP (SCN124)'!$AF96,"")</f>
        <v>1.4806003402629065E-2</v>
      </c>
      <c r="Q97" s="18">
        <f>IFERROR('Comex Stat 15 | EXP (SCN124)'!Q96/'Comex Stat 15 | EXP (SCN124)'!$AF96,"")</f>
        <v>2.4516422679520089E-2</v>
      </c>
      <c r="R97" s="18">
        <f>IFERROR('Comex Stat 15 | EXP (SCN124)'!R96/'Comex Stat 15 | EXP (SCN124)'!$AF96,"")</f>
        <v>4.6307907026136769E-2</v>
      </c>
      <c r="S97" s="18">
        <f>IFERROR('Comex Stat 15 | EXP (SCN124)'!S96/'Comex Stat 15 | EXP (SCN124)'!$AF96,"")</f>
        <v>2.9297819237350951E-2</v>
      </c>
      <c r="T97" s="18">
        <f>IFERROR('Comex Stat 15 | EXP (SCN124)'!T96/'Comex Stat 15 | EXP (SCN124)'!$AF96,"")</f>
        <v>4.2330760103937957E-3</v>
      </c>
      <c r="U97" s="18">
        <f>IFERROR('Comex Stat 15 | EXP (SCN124)'!U96/'Comex Stat 15 | EXP (SCN124)'!$AF96,"")</f>
        <v>4.5554957907108029E-3</v>
      </c>
      <c r="V97" s="18">
        <f>IFERROR('Comex Stat 15 | EXP (SCN124)'!V96/'Comex Stat 15 | EXP (SCN124)'!$AF96,"")</f>
        <v>1.4616531952099537E-3</v>
      </c>
      <c r="W97" s="18">
        <f>IFERROR('Comex Stat 15 | EXP (SCN124)'!W96/'Comex Stat 15 | EXP (SCN124)'!$AF96,"")</f>
        <v>1.8538575442466172E-3</v>
      </c>
      <c r="X97" s="18">
        <f>IFERROR('Comex Stat 15 | EXP (SCN124)'!X96/'Comex Stat 15 | EXP (SCN124)'!$AF96,"")</f>
        <v>4.3265870680424812E-3</v>
      </c>
      <c r="Y97" s="18">
        <f>IFERROR('Comex Stat 15 | EXP (SCN124)'!Y96/'Comex Stat 15 | EXP (SCN124)'!$AF96,"")</f>
        <v>0</v>
      </c>
      <c r="Z97" s="18">
        <f>IFERROR('Comex Stat 15 | EXP (SCN124)'!Z96/'Comex Stat 15 | EXP (SCN124)'!$AF96,"")</f>
        <v>1.6614078871797452E-3</v>
      </c>
      <c r="AA97" s="18">
        <f>IFERROR('Comex Stat 15 | EXP (SCN124)'!AA96/'Comex Stat 15 | EXP (SCN124)'!$AF96,"")</f>
        <v>0</v>
      </c>
      <c r="AB97" s="18">
        <f>IFERROR('Comex Stat 15 | EXP (SCN124)'!AB96/'Comex Stat 15 | EXP (SCN124)'!$AF96,"")</f>
        <v>6.1234636873234967E-3</v>
      </c>
      <c r="AC97" s="18">
        <f>IFERROR('Comex Stat 15 | EXP (SCN124)'!AC96/'Comex Stat 15 | EXP (SCN124)'!$AF96,"")</f>
        <v>8.0248783309663837E-3</v>
      </c>
      <c r="AD97" s="18">
        <f>IFERROR('Comex Stat 15 | EXP (SCN124)'!AD96/'Comex Stat 15 | EXP (SCN124)'!$AF96,"")</f>
        <v>9.7998530673212695E-4</v>
      </c>
      <c r="AE97" s="18">
        <f>IFERROR('Comex Stat 15 | EXP (SCN124)'!AE96/'Comex Stat 15 | EXP (SCN124)'!$AF96,"")</f>
        <v>6.3800897287353456E-2</v>
      </c>
      <c r="AF97" s="17">
        <f>IFERROR('Comex Stat 15 | EXP (SCN124)'!AF96/'Comex Stat 15 | EXP (SCN124)'!$AF96,"")</f>
        <v>1</v>
      </c>
      <c r="AH97" s="22">
        <v>0</v>
      </c>
      <c r="AJ97" s="33">
        <f t="shared" si="17"/>
        <v>0</v>
      </c>
      <c r="AK97" s="22">
        <f t="shared" si="17"/>
        <v>0</v>
      </c>
      <c r="AL97" s="22">
        <f t="shared" si="17"/>
        <v>0</v>
      </c>
      <c r="AM97" s="22">
        <f t="shared" si="17"/>
        <v>0</v>
      </c>
      <c r="AN97" s="22">
        <f t="shared" si="17"/>
        <v>0</v>
      </c>
      <c r="AO97" s="22">
        <f t="shared" si="17"/>
        <v>0</v>
      </c>
      <c r="AP97" s="22">
        <f t="shared" si="17"/>
        <v>0</v>
      </c>
      <c r="AQ97" s="22">
        <f t="shared" si="17"/>
        <v>0</v>
      </c>
      <c r="AR97" s="22">
        <f t="shared" si="17"/>
        <v>0</v>
      </c>
      <c r="AS97" s="22">
        <f t="shared" si="17"/>
        <v>0</v>
      </c>
      <c r="AT97" s="22">
        <f t="shared" si="17"/>
        <v>0</v>
      </c>
      <c r="AU97" s="22">
        <f t="shared" si="17"/>
        <v>0</v>
      </c>
      <c r="AV97" s="22">
        <f t="shared" si="17"/>
        <v>0</v>
      </c>
      <c r="AW97" s="22">
        <f t="shared" si="17"/>
        <v>0</v>
      </c>
      <c r="AX97" s="22">
        <f t="shared" si="17"/>
        <v>0</v>
      </c>
      <c r="AY97" s="22">
        <f t="shared" si="17"/>
        <v>0</v>
      </c>
      <c r="AZ97" s="22">
        <f t="shared" si="16"/>
        <v>0</v>
      </c>
      <c r="BA97" s="22">
        <f t="shared" si="16"/>
        <v>0</v>
      </c>
      <c r="BB97" s="22">
        <f t="shared" si="16"/>
        <v>0</v>
      </c>
      <c r="BC97" s="22">
        <f t="shared" si="16"/>
        <v>0</v>
      </c>
      <c r="BD97" s="22">
        <f t="shared" si="16"/>
        <v>0</v>
      </c>
      <c r="BE97" s="22">
        <f t="shared" si="16"/>
        <v>0</v>
      </c>
      <c r="BF97" s="22">
        <f t="shared" si="16"/>
        <v>0</v>
      </c>
      <c r="BG97" s="22">
        <f t="shared" si="16"/>
        <v>0</v>
      </c>
      <c r="BH97" s="22">
        <f t="shared" si="16"/>
        <v>0</v>
      </c>
      <c r="BI97" s="22">
        <f t="shared" si="16"/>
        <v>0</v>
      </c>
      <c r="BJ97" s="27">
        <f t="shared" si="14"/>
        <v>0</v>
      </c>
      <c r="BK97" s="27" t="str">
        <f t="shared" si="15"/>
        <v>N</v>
      </c>
    </row>
    <row r="98" spans="2:63" x14ac:dyDescent="0.3">
      <c r="B98" s="2">
        <v>52801</v>
      </c>
      <c r="C98" s="9" t="s">
        <v>122</v>
      </c>
      <c r="D98" s="9">
        <v>95</v>
      </c>
      <c r="E98" s="9" t="str">
        <f t="shared" si="13"/>
        <v>S</v>
      </c>
      <c r="F98" s="18">
        <f>IFERROR('Comex Stat 15 | EXP (SCN124)'!F97/'Comex Stat 15 | EXP (SCN124)'!$AF97,"")</f>
        <v>0.1070325271291344</v>
      </c>
      <c r="G98" s="18">
        <f>IFERROR('Comex Stat 15 | EXP (SCN124)'!G97/'Comex Stat 15 | EXP (SCN124)'!$AF97,"")</f>
        <v>5.795577150992183E-2</v>
      </c>
      <c r="H98" s="18">
        <f>IFERROR('Comex Stat 15 | EXP (SCN124)'!H97/'Comex Stat 15 | EXP (SCN124)'!$AF97,"")</f>
        <v>0</v>
      </c>
      <c r="I98" s="18">
        <f>IFERROR('Comex Stat 15 | EXP (SCN124)'!I97/'Comex Stat 15 | EXP (SCN124)'!$AF97,"")</f>
        <v>5.5481928635127157E-3</v>
      </c>
      <c r="J98" s="18">
        <f>IFERROR('Comex Stat 15 | EXP (SCN124)'!J97/'Comex Stat 15 | EXP (SCN124)'!$AF97,"")</f>
        <v>5.4942301882524899E-2</v>
      </c>
      <c r="K98" s="18">
        <f>IFERROR('Comex Stat 15 | EXP (SCN124)'!K97/'Comex Stat 15 | EXP (SCN124)'!$AF97,"")</f>
        <v>0.12358119897523767</v>
      </c>
      <c r="L98" s="18">
        <f>IFERROR('Comex Stat 15 | EXP (SCN124)'!L97/'Comex Stat 15 | EXP (SCN124)'!$AF97,"")</f>
        <v>1.9018499333342327E-2</v>
      </c>
      <c r="M98" s="18">
        <f>IFERROR('Comex Stat 15 | EXP (SCN124)'!M97/'Comex Stat 15 | EXP (SCN124)'!$AF97,"")</f>
        <v>0.12629552222974155</v>
      </c>
      <c r="N98" s="18">
        <f>IFERROR('Comex Stat 15 | EXP (SCN124)'!N97/'Comex Stat 15 | EXP (SCN124)'!$AF97,"")</f>
        <v>1.2660162663940376E-2</v>
      </c>
      <c r="O98" s="18">
        <f>IFERROR('Comex Stat 15 | EXP (SCN124)'!O97/'Comex Stat 15 | EXP (SCN124)'!$AF97,"")</f>
        <v>9.8306528997529653E-3</v>
      </c>
      <c r="P98" s="18">
        <f>IFERROR('Comex Stat 15 | EXP (SCN124)'!P97/'Comex Stat 15 | EXP (SCN124)'!$AF97,"")</f>
        <v>2.0762122329549531E-2</v>
      </c>
      <c r="Q98" s="18">
        <f>IFERROR('Comex Stat 15 | EXP (SCN124)'!Q97/'Comex Stat 15 | EXP (SCN124)'!$AF97,"")</f>
        <v>1.047022146761805E-2</v>
      </c>
      <c r="R98" s="18">
        <f>IFERROR('Comex Stat 15 | EXP (SCN124)'!R97/'Comex Stat 15 | EXP (SCN124)'!$AF97,"")</f>
        <v>1.9810219596329351E-2</v>
      </c>
      <c r="S98" s="18">
        <f>IFERROR('Comex Stat 15 | EXP (SCN124)'!S97/'Comex Stat 15 | EXP (SCN124)'!$AF97,"")</f>
        <v>5.2566678536664045E-2</v>
      </c>
      <c r="T98" s="18">
        <f>IFERROR('Comex Stat 15 | EXP (SCN124)'!T97/'Comex Stat 15 | EXP (SCN124)'!$AF97,"")</f>
        <v>4.8355698303895371E-3</v>
      </c>
      <c r="U98" s="18">
        <f>IFERROR('Comex Stat 15 | EXP (SCN124)'!U97/'Comex Stat 15 | EXP (SCN124)'!$AF97,"")</f>
        <v>6.7403397771741381E-3</v>
      </c>
      <c r="V98" s="18">
        <f>IFERROR('Comex Stat 15 | EXP (SCN124)'!V97/'Comex Stat 15 | EXP (SCN124)'!$AF97,"")</f>
        <v>2.9445191244199424E-4</v>
      </c>
      <c r="W98" s="18">
        <f>IFERROR('Comex Stat 15 | EXP (SCN124)'!W97/'Comex Stat 15 | EXP (SCN124)'!$AF97,"")</f>
        <v>3.4775913473358362E-3</v>
      </c>
      <c r="X98" s="18">
        <f>IFERROR('Comex Stat 15 | EXP (SCN124)'!X97/'Comex Stat 15 | EXP (SCN124)'!$AF97,"")</f>
        <v>2.5076488950239026E-4</v>
      </c>
      <c r="Y98" s="18">
        <f>IFERROR('Comex Stat 15 | EXP (SCN124)'!Y97/'Comex Stat 15 | EXP (SCN124)'!$AF97,"")</f>
        <v>1.9683272331427806E-5</v>
      </c>
      <c r="Z98" s="18">
        <f>IFERROR('Comex Stat 15 | EXP (SCN124)'!Z97/'Comex Stat 15 | EXP (SCN124)'!$AF97,"")</f>
        <v>1.6829197843370774E-6</v>
      </c>
      <c r="AA98" s="18">
        <f>IFERROR('Comex Stat 15 | EXP (SCN124)'!AA97/'Comex Stat 15 | EXP (SCN124)'!$AF97,"")</f>
        <v>3.2456731910907879E-4</v>
      </c>
      <c r="AB98" s="18">
        <f>IFERROR('Comex Stat 15 | EXP (SCN124)'!AB97/'Comex Stat 15 | EXP (SCN124)'!$AF97,"")</f>
        <v>1.3940874461457057E-3</v>
      </c>
      <c r="AC98" s="18">
        <f>IFERROR('Comex Stat 15 | EXP (SCN124)'!AC97/'Comex Stat 15 | EXP (SCN124)'!$AF97,"")</f>
        <v>1.0110637607031361E-2</v>
      </c>
      <c r="AD98" s="18">
        <f>IFERROR('Comex Stat 15 | EXP (SCN124)'!AD97/'Comex Stat 15 | EXP (SCN124)'!$AF97,"")</f>
        <v>7.4521557961317278E-2</v>
      </c>
      <c r="AE98" s="18">
        <f>IFERROR('Comex Stat 15 | EXP (SCN124)'!AE97/'Comex Stat 15 | EXP (SCN124)'!$AF97,"")</f>
        <v>0.27755499430016722</v>
      </c>
      <c r="AF98" s="17">
        <f>IFERROR('Comex Stat 15 | EXP (SCN124)'!AF97/'Comex Stat 15 | EXP (SCN124)'!$AF97,"")</f>
        <v>1</v>
      </c>
      <c r="AH98" s="22">
        <v>0</v>
      </c>
      <c r="AJ98" s="33">
        <f t="shared" si="17"/>
        <v>0</v>
      </c>
      <c r="AK98" s="22">
        <f t="shared" si="17"/>
        <v>0</v>
      </c>
      <c r="AL98" s="22">
        <f t="shared" si="17"/>
        <v>0</v>
      </c>
      <c r="AM98" s="22">
        <f t="shared" si="17"/>
        <v>0</v>
      </c>
      <c r="AN98" s="22">
        <f t="shared" si="17"/>
        <v>0</v>
      </c>
      <c r="AO98" s="22">
        <f t="shared" si="17"/>
        <v>0</v>
      </c>
      <c r="AP98" s="22">
        <f t="shared" si="17"/>
        <v>0</v>
      </c>
      <c r="AQ98" s="22">
        <f t="shared" si="17"/>
        <v>0</v>
      </c>
      <c r="AR98" s="22">
        <f t="shared" si="17"/>
        <v>0</v>
      </c>
      <c r="AS98" s="22">
        <f t="shared" si="17"/>
        <v>0</v>
      </c>
      <c r="AT98" s="22">
        <f t="shared" si="17"/>
        <v>0</v>
      </c>
      <c r="AU98" s="22">
        <f t="shared" si="17"/>
        <v>0</v>
      </c>
      <c r="AV98" s="22">
        <f t="shared" si="17"/>
        <v>0</v>
      </c>
      <c r="AW98" s="22">
        <f t="shared" si="17"/>
        <v>0</v>
      </c>
      <c r="AX98" s="22">
        <f t="shared" si="17"/>
        <v>0</v>
      </c>
      <c r="AY98" s="22">
        <f t="shared" si="17"/>
        <v>0</v>
      </c>
      <c r="AZ98" s="22">
        <f t="shared" si="16"/>
        <v>0</v>
      </c>
      <c r="BA98" s="22">
        <f t="shared" si="16"/>
        <v>0</v>
      </c>
      <c r="BB98" s="22">
        <f t="shared" si="16"/>
        <v>0</v>
      </c>
      <c r="BC98" s="22">
        <f t="shared" si="16"/>
        <v>0</v>
      </c>
      <c r="BD98" s="22">
        <f t="shared" si="16"/>
        <v>0</v>
      </c>
      <c r="BE98" s="22">
        <f t="shared" si="16"/>
        <v>0</v>
      </c>
      <c r="BF98" s="22">
        <f t="shared" si="16"/>
        <v>0</v>
      </c>
      <c r="BG98" s="22">
        <f t="shared" si="16"/>
        <v>0</v>
      </c>
      <c r="BH98" s="22">
        <f t="shared" si="16"/>
        <v>0</v>
      </c>
      <c r="BI98" s="22">
        <f t="shared" si="16"/>
        <v>0</v>
      </c>
      <c r="BJ98" s="27">
        <f t="shared" si="14"/>
        <v>0</v>
      </c>
      <c r="BK98" s="27" t="str">
        <f t="shared" si="15"/>
        <v>N</v>
      </c>
    </row>
    <row r="99" spans="2:63" x14ac:dyDescent="0.3">
      <c r="B99" s="2">
        <v>52802</v>
      </c>
      <c r="C99" s="9" t="s">
        <v>123</v>
      </c>
      <c r="D99" s="9">
        <v>96</v>
      </c>
      <c r="E99" s="9" t="str">
        <f t="shared" si="13"/>
        <v>S</v>
      </c>
      <c r="F99" s="18">
        <f>IFERROR('Comex Stat 15 | EXP (SCN124)'!F98/'Comex Stat 15 | EXP (SCN124)'!$AF98,"")</f>
        <v>0.28897415762277956</v>
      </c>
      <c r="G99" s="18">
        <f>IFERROR('Comex Stat 15 | EXP (SCN124)'!G98/'Comex Stat 15 | EXP (SCN124)'!$AF98,"")</f>
        <v>1.3753302622114088E-2</v>
      </c>
      <c r="H99" s="18">
        <f>IFERROR('Comex Stat 15 | EXP (SCN124)'!H98/'Comex Stat 15 | EXP (SCN124)'!$AF98,"")</f>
        <v>5.1064740038254327E-5</v>
      </c>
      <c r="I99" s="18">
        <f>IFERROR('Comex Stat 15 | EXP (SCN124)'!I98/'Comex Stat 15 | EXP (SCN124)'!$AF98,"")</f>
        <v>2.3562155639698453E-3</v>
      </c>
      <c r="J99" s="18">
        <f>IFERROR('Comex Stat 15 | EXP (SCN124)'!J98/'Comex Stat 15 | EXP (SCN124)'!$AF98,"")</f>
        <v>1.0454198747989075E-5</v>
      </c>
      <c r="K99" s="18">
        <f>IFERROR('Comex Stat 15 | EXP (SCN124)'!K98/'Comex Stat 15 | EXP (SCN124)'!$AF98,"")</f>
        <v>1.4084620305511896E-2</v>
      </c>
      <c r="L99" s="18">
        <f>IFERROR('Comex Stat 15 | EXP (SCN124)'!L98/'Comex Stat 15 | EXP (SCN124)'!$AF98,"")</f>
        <v>2.7583001312001944E-3</v>
      </c>
      <c r="M99" s="18">
        <f>IFERROR('Comex Stat 15 | EXP (SCN124)'!M98/'Comex Stat 15 | EXP (SCN124)'!$AF98,"")</f>
        <v>1.7771333702446965E-2</v>
      </c>
      <c r="N99" s="18">
        <f>IFERROR('Comex Stat 15 | EXP (SCN124)'!N98/'Comex Stat 15 | EXP (SCN124)'!$AF98,"")</f>
        <v>3.6549487161238725E-4</v>
      </c>
      <c r="O99" s="18">
        <f>IFERROR('Comex Stat 15 | EXP (SCN124)'!O98/'Comex Stat 15 | EXP (SCN124)'!$AF98,"")</f>
        <v>5.8816930494455452E-3</v>
      </c>
      <c r="P99" s="18">
        <f>IFERROR('Comex Stat 15 | EXP (SCN124)'!P98/'Comex Stat 15 | EXP (SCN124)'!$AF98,"")</f>
        <v>7.5028980245183123E-4</v>
      </c>
      <c r="Q99" s="18">
        <f>IFERROR('Comex Stat 15 | EXP (SCN124)'!Q98/'Comex Stat 15 | EXP (SCN124)'!$AF98,"")</f>
        <v>8.3110880046513146E-4</v>
      </c>
      <c r="R99" s="18">
        <f>IFERROR('Comex Stat 15 | EXP (SCN124)'!R98/'Comex Stat 15 | EXP (SCN124)'!$AF98,"")</f>
        <v>3.7373760524060939E-3</v>
      </c>
      <c r="S99" s="18">
        <f>IFERROR('Comex Stat 15 | EXP (SCN124)'!S98/'Comex Stat 15 | EXP (SCN124)'!$AF98,"")</f>
        <v>5.9584912017865421E-3</v>
      </c>
      <c r="T99" s="18">
        <f>IFERROR('Comex Stat 15 | EXP (SCN124)'!T98/'Comex Stat 15 | EXP (SCN124)'!$AF98,"")</f>
        <v>0.21840630565101712</v>
      </c>
      <c r="U99" s="18">
        <f>IFERROR('Comex Stat 15 | EXP (SCN124)'!U98/'Comex Stat 15 | EXP (SCN124)'!$AF98,"")</f>
        <v>6.2483941747596241E-4</v>
      </c>
      <c r="V99" s="18">
        <f>IFERROR('Comex Stat 15 | EXP (SCN124)'!V98/'Comex Stat 15 | EXP (SCN124)'!$AF98,"")</f>
        <v>3.9054474015083802E-3</v>
      </c>
      <c r="W99" s="18">
        <f>IFERROR('Comex Stat 15 | EXP (SCN124)'!W98/'Comex Stat 15 | EXP (SCN124)'!$AF98,"")</f>
        <v>0</v>
      </c>
      <c r="X99" s="18">
        <f>IFERROR('Comex Stat 15 | EXP (SCN124)'!X98/'Comex Stat 15 | EXP (SCN124)'!$AF98,"")</f>
        <v>2.1712566630438846E-4</v>
      </c>
      <c r="Y99" s="18">
        <f>IFERROR('Comex Stat 15 | EXP (SCN124)'!Y98/'Comex Stat 15 | EXP (SCN124)'!$AF98,"")</f>
        <v>0</v>
      </c>
      <c r="Z99" s="18">
        <f>IFERROR('Comex Stat 15 | EXP (SCN124)'!Z98/'Comex Stat 15 | EXP (SCN124)'!$AF98,"")</f>
        <v>2.2918820332129895E-5</v>
      </c>
      <c r="AA99" s="18">
        <f>IFERROR('Comex Stat 15 | EXP (SCN124)'!AA98/'Comex Stat 15 | EXP (SCN124)'!$AF98,"")</f>
        <v>0</v>
      </c>
      <c r="AB99" s="18">
        <f>IFERROR('Comex Stat 15 | EXP (SCN124)'!AB98/'Comex Stat 15 | EXP (SCN124)'!$AF98,"")</f>
        <v>4.4108677025169287E-4</v>
      </c>
      <c r="AC99" s="18">
        <f>IFERROR('Comex Stat 15 | EXP (SCN124)'!AC98/'Comex Stat 15 | EXP (SCN124)'!$AF98,"")</f>
        <v>9.2479450462980278E-5</v>
      </c>
      <c r="AD99" s="18">
        <f>IFERROR('Comex Stat 15 | EXP (SCN124)'!AD98/'Comex Stat 15 | EXP (SCN124)'!$AF98,"")</f>
        <v>0.39445501256715315</v>
      </c>
      <c r="AE99" s="18">
        <f>IFERROR('Comex Stat 15 | EXP (SCN124)'!AE98/'Comex Stat 15 | EXP (SCN124)'!$AF98,"")</f>
        <v>2.4550881590517881E-2</v>
      </c>
      <c r="AF99" s="17">
        <f>IFERROR('Comex Stat 15 | EXP (SCN124)'!AF98/'Comex Stat 15 | EXP (SCN124)'!$AF98,"")</f>
        <v>1</v>
      </c>
      <c r="AH99" s="22">
        <v>0</v>
      </c>
      <c r="AJ99" s="33">
        <f t="shared" si="17"/>
        <v>0</v>
      </c>
      <c r="AK99" s="22">
        <f t="shared" si="17"/>
        <v>0</v>
      </c>
      <c r="AL99" s="22">
        <f t="shared" si="17"/>
        <v>0</v>
      </c>
      <c r="AM99" s="22">
        <f t="shared" si="17"/>
        <v>0</v>
      </c>
      <c r="AN99" s="22">
        <f t="shared" si="17"/>
        <v>0</v>
      </c>
      <c r="AO99" s="22">
        <f t="shared" si="17"/>
        <v>0</v>
      </c>
      <c r="AP99" s="22">
        <f t="shared" si="17"/>
        <v>0</v>
      </c>
      <c r="AQ99" s="22">
        <f t="shared" si="17"/>
        <v>0</v>
      </c>
      <c r="AR99" s="22">
        <f t="shared" si="17"/>
        <v>0</v>
      </c>
      <c r="AS99" s="22">
        <f t="shared" si="17"/>
        <v>0</v>
      </c>
      <c r="AT99" s="22">
        <f t="shared" si="17"/>
        <v>0</v>
      </c>
      <c r="AU99" s="22">
        <f t="shared" si="17"/>
        <v>0</v>
      </c>
      <c r="AV99" s="22">
        <f t="shared" si="17"/>
        <v>0</v>
      </c>
      <c r="AW99" s="22">
        <f t="shared" si="17"/>
        <v>0</v>
      </c>
      <c r="AX99" s="22">
        <f t="shared" si="17"/>
        <v>0</v>
      </c>
      <c r="AY99" s="22">
        <f t="shared" ref="AY99:BI114" si="18">IFERROR(U99*$AH99,"")</f>
        <v>0</v>
      </c>
      <c r="AZ99" s="22">
        <f t="shared" si="18"/>
        <v>0</v>
      </c>
      <c r="BA99" s="22">
        <f t="shared" si="18"/>
        <v>0</v>
      </c>
      <c r="BB99" s="22">
        <f t="shared" si="18"/>
        <v>0</v>
      </c>
      <c r="BC99" s="22">
        <f t="shared" si="18"/>
        <v>0</v>
      </c>
      <c r="BD99" s="22">
        <f t="shared" si="18"/>
        <v>0</v>
      </c>
      <c r="BE99" s="22">
        <f t="shared" si="18"/>
        <v>0</v>
      </c>
      <c r="BF99" s="22">
        <f t="shared" si="18"/>
        <v>0</v>
      </c>
      <c r="BG99" s="22">
        <f t="shared" si="18"/>
        <v>0</v>
      </c>
      <c r="BH99" s="22">
        <f t="shared" si="18"/>
        <v>0</v>
      </c>
      <c r="BI99" s="22">
        <f t="shared" si="18"/>
        <v>0</v>
      </c>
      <c r="BJ99" s="27">
        <f t="shared" si="14"/>
        <v>0</v>
      </c>
      <c r="BK99" s="27" t="str">
        <f t="shared" si="15"/>
        <v>N</v>
      </c>
    </row>
    <row r="100" spans="2:63" x14ac:dyDescent="0.3">
      <c r="B100" s="2">
        <v>55001</v>
      </c>
      <c r="C100" s="9" t="s">
        <v>124</v>
      </c>
      <c r="D100" s="9">
        <v>97</v>
      </c>
      <c r="E100" s="9" t="str">
        <f t="shared" si="13"/>
        <v>S</v>
      </c>
      <c r="F100" s="18">
        <f>IFERROR('Comex Stat 15 | EXP (SCN124)'!F99/'Comex Stat 15 | EXP (SCN124)'!$AF99,"")</f>
        <v>2.92169848071679E-2</v>
      </c>
      <c r="G100" s="18">
        <f>IFERROR('Comex Stat 15 | EXP (SCN124)'!G99/'Comex Stat 15 | EXP (SCN124)'!$AF99,"")</f>
        <v>0</v>
      </c>
      <c r="H100" s="18">
        <f>IFERROR('Comex Stat 15 | EXP (SCN124)'!H99/'Comex Stat 15 | EXP (SCN124)'!$AF99,"")</f>
        <v>0</v>
      </c>
      <c r="I100" s="18">
        <f>IFERROR('Comex Stat 15 | EXP (SCN124)'!I99/'Comex Stat 15 | EXP (SCN124)'!$AF99,"")</f>
        <v>0</v>
      </c>
      <c r="J100" s="18">
        <f>IFERROR('Comex Stat 15 | EXP (SCN124)'!J99/'Comex Stat 15 | EXP (SCN124)'!$AF99,"")</f>
        <v>0</v>
      </c>
      <c r="K100" s="18">
        <f>IFERROR('Comex Stat 15 | EXP (SCN124)'!K99/'Comex Stat 15 | EXP (SCN124)'!$AF99,"")</f>
        <v>0</v>
      </c>
      <c r="L100" s="18">
        <f>IFERROR('Comex Stat 15 | EXP (SCN124)'!L99/'Comex Stat 15 | EXP (SCN124)'!$AF99,"")</f>
        <v>7.7911959485781066E-3</v>
      </c>
      <c r="M100" s="18">
        <f>IFERROR('Comex Stat 15 | EXP (SCN124)'!M99/'Comex Stat 15 | EXP (SCN124)'!$AF99,"")</f>
        <v>0.56836774444877292</v>
      </c>
      <c r="N100" s="18">
        <f>IFERROR('Comex Stat 15 | EXP (SCN124)'!N99/'Comex Stat 15 | EXP (SCN124)'!$AF99,"")</f>
        <v>0</v>
      </c>
      <c r="O100" s="18">
        <f>IFERROR('Comex Stat 15 | EXP (SCN124)'!O99/'Comex Stat 15 | EXP (SCN124)'!$AF99,"")</f>
        <v>0</v>
      </c>
      <c r="P100" s="18">
        <f>IFERROR('Comex Stat 15 | EXP (SCN124)'!P99/'Comex Stat 15 | EXP (SCN124)'!$AF99,"")</f>
        <v>0</v>
      </c>
      <c r="Q100" s="18">
        <f>IFERROR('Comex Stat 15 | EXP (SCN124)'!Q99/'Comex Stat 15 | EXP (SCN124)'!$AF99,"")</f>
        <v>0</v>
      </c>
      <c r="R100" s="18">
        <f>IFERROR('Comex Stat 15 | EXP (SCN124)'!R99/'Comex Stat 15 | EXP (SCN124)'!$AF99,"")</f>
        <v>0</v>
      </c>
      <c r="S100" s="18">
        <f>IFERROR('Comex Stat 15 | EXP (SCN124)'!S99/'Comex Stat 15 | EXP (SCN124)'!$AF99,"")</f>
        <v>6.0381768601480326E-2</v>
      </c>
      <c r="T100" s="18">
        <f>IFERROR('Comex Stat 15 | EXP (SCN124)'!T99/'Comex Stat 15 | EXP (SCN124)'!$AF99,"")</f>
        <v>0</v>
      </c>
      <c r="U100" s="18">
        <f>IFERROR('Comex Stat 15 | EXP (SCN124)'!U99/'Comex Stat 15 | EXP (SCN124)'!$AF99,"")</f>
        <v>0</v>
      </c>
      <c r="V100" s="18">
        <f>IFERROR('Comex Stat 15 | EXP (SCN124)'!V99/'Comex Stat 15 | EXP (SCN124)'!$AF99,"")</f>
        <v>0</v>
      </c>
      <c r="W100" s="18">
        <f>IFERROR('Comex Stat 15 | EXP (SCN124)'!W99/'Comex Stat 15 | EXP (SCN124)'!$AF99,"")</f>
        <v>0</v>
      </c>
      <c r="X100" s="18">
        <f>IFERROR('Comex Stat 15 | EXP (SCN124)'!X99/'Comex Stat 15 | EXP (SCN124)'!$AF99,"")</f>
        <v>0</v>
      </c>
      <c r="Y100" s="18">
        <f>IFERROR('Comex Stat 15 | EXP (SCN124)'!Y99/'Comex Stat 15 | EXP (SCN124)'!$AF99,"")</f>
        <v>0</v>
      </c>
      <c r="Z100" s="18">
        <f>IFERROR('Comex Stat 15 | EXP (SCN124)'!Z99/'Comex Stat 15 | EXP (SCN124)'!$AF99,"")</f>
        <v>0</v>
      </c>
      <c r="AA100" s="18">
        <f>IFERROR('Comex Stat 15 | EXP (SCN124)'!AA99/'Comex Stat 15 | EXP (SCN124)'!$AF99,"")</f>
        <v>0</v>
      </c>
      <c r="AB100" s="18">
        <f>IFERROR('Comex Stat 15 | EXP (SCN124)'!AB99/'Comex Stat 15 | EXP (SCN124)'!$AF99,"")</f>
        <v>0</v>
      </c>
      <c r="AC100" s="18">
        <f>IFERROR('Comex Stat 15 | EXP (SCN124)'!AC99/'Comex Stat 15 | EXP (SCN124)'!$AF99,"")</f>
        <v>0</v>
      </c>
      <c r="AD100" s="18">
        <f>IFERROR('Comex Stat 15 | EXP (SCN124)'!AD99/'Comex Stat 15 | EXP (SCN124)'!$AF99,"")</f>
        <v>0</v>
      </c>
      <c r="AE100" s="18">
        <f>IFERROR('Comex Stat 15 | EXP (SCN124)'!AE99/'Comex Stat 15 | EXP (SCN124)'!$AF99,"")</f>
        <v>0.3342423061940008</v>
      </c>
      <c r="AF100" s="17">
        <f>IFERROR('Comex Stat 15 | EXP (SCN124)'!AF99/'Comex Stat 15 | EXP (SCN124)'!$AF99,"")</f>
        <v>1</v>
      </c>
      <c r="AH100" s="22">
        <v>0</v>
      </c>
      <c r="AJ100" s="33">
        <f t="shared" ref="AJ100:AY115" si="19">IFERROR(F100*$AH100,"")</f>
        <v>0</v>
      </c>
      <c r="AK100" s="22">
        <f t="shared" si="19"/>
        <v>0</v>
      </c>
      <c r="AL100" s="22">
        <f t="shared" si="19"/>
        <v>0</v>
      </c>
      <c r="AM100" s="22">
        <f t="shared" si="19"/>
        <v>0</v>
      </c>
      <c r="AN100" s="22">
        <f t="shared" si="19"/>
        <v>0</v>
      </c>
      <c r="AO100" s="22">
        <f t="shared" si="19"/>
        <v>0</v>
      </c>
      <c r="AP100" s="22">
        <f t="shared" si="19"/>
        <v>0</v>
      </c>
      <c r="AQ100" s="22">
        <f t="shared" si="19"/>
        <v>0</v>
      </c>
      <c r="AR100" s="22">
        <f t="shared" si="19"/>
        <v>0</v>
      </c>
      <c r="AS100" s="22">
        <f t="shared" si="19"/>
        <v>0</v>
      </c>
      <c r="AT100" s="22">
        <f t="shared" si="19"/>
        <v>0</v>
      </c>
      <c r="AU100" s="22">
        <f t="shared" si="19"/>
        <v>0</v>
      </c>
      <c r="AV100" s="22">
        <f t="shared" si="19"/>
        <v>0</v>
      </c>
      <c r="AW100" s="22">
        <f t="shared" si="19"/>
        <v>0</v>
      </c>
      <c r="AX100" s="22">
        <f t="shared" si="19"/>
        <v>0</v>
      </c>
      <c r="AY100" s="22">
        <f t="shared" si="19"/>
        <v>0</v>
      </c>
      <c r="AZ100" s="22">
        <f t="shared" si="18"/>
        <v>0</v>
      </c>
      <c r="BA100" s="22">
        <f t="shared" si="18"/>
        <v>0</v>
      </c>
      <c r="BB100" s="22">
        <f t="shared" si="18"/>
        <v>0</v>
      </c>
      <c r="BC100" s="22">
        <f t="shared" si="18"/>
        <v>0</v>
      </c>
      <c r="BD100" s="22">
        <f t="shared" si="18"/>
        <v>0</v>
      </c>
      <c r="BE100" s="22">
        <f t="shared" si="18"/>
        <v>0</v>
      </c>
      <c r="BF100" s="22">
        <f t="shared" si="18"/>
        <v>0</v>
      </c>
      <c r="BG100" s="22">
        <f t="shared" si="18"/>
        <v>0</v>
      </c>
      <c r="BH100" s="22">
        <f t="shared" si="18"/>
        <v>0</v>
      </c>
      <c r="BI100" s="22">
        <f t="shared" si="18"/>
        <v>0</v>
      </c>
      <c r="BJ100" s="27">
        <f t="shared" si="14"/>
        <v>0</v>
      </c>
      <c r="BK100" s="27" t="str">
        <f t="shared" si="15"/>
        <v>N</v>
      </c>
    </row>
    <row r="101" spans="2:63" x14ac:dyDescent="0.3">
      <c r="B101" s="2">
        <v>56001</v>
      </c>
      <c r="C101" s="9" t="s">
        <v>125</v>
      </c>
      <c r="D101" s="9">
        <v>98</v>
      </c>
      <c r="E101" s="9" t="str">
        <f t="shared" si="13"/>
        <v>S</v>
      </c>
      <c r="F101" s="18">
        <f>IFERROR('Comex Stat 15 | EXP (SCN124)'!F100/'Comex Stat 15 | EXP (SCN124)'!$AF100,"")</f>
        <v>0.14921593880848</v>
      </c>
      <c r="G101" s="18">
        <f>IFERROR('Comex Stat 15 | EXP (SCN124)'!G100/'Comex Stat 15 | EXP (SCN124)'!$AF100,"")</f>
        <v>9.797666202985297E-3</v>
      </c>
      <c r="H101" s="18">
        <f>IFERROR('Comex Stat 15 | EXP (SCN124)'!H100/'Comex Stat 15 | EXP (SCN124)'!$AF100,"")</f>
        <v>1.0347840282381329E-4</v>
      </c>
      <c r="I101" s="18">
        <f>IFERROR('Comex Stat 15 | EXP (SCN124)'!I100/'Comex Stat 15 | EXP (SCN124)'!$AF100,"")</f>
        <v>4.4266961288619263E-3</v>
      </c>
      <c r="J101" s="18">
        <f>IFERROR('Comex Stat 15 | EXP (SCN124)'!J100/'Comex Stat 15 | EXP (SCN124)'!$AF100,"")</f>
        <v>3.8688945023530533E-5</v>
      </c>
      <c r="K101" s="18">
        <f>IFERROR('Comex Stat 15 | EXP (SCN124)'!K100/'Comex Stat 15 | EXP (SCN124)'!$AF100,"")</f>
        <v>1.1684500874918388E-2</v>
      </c>
      <c r="L101" s="18">
        <f>IFERROR('Comex Stat 15 | EXP (SCN124)'!L100/'Comex Stat 15 | EXP (SCN124)'!$AF100,"")</f>
        <v>1.2803701886974708E-4</v>
      </c>
      <c r="M101" s="18">
        <f>IFERROR('Comex Stat 15 | EXP (SCN124)'!M100/'Comex Stat 15 | EXP (SCN124)'!$AF100,"")</f>
        <v>1.1709178671387959E-3</v>
      </c>
      <c r="N101" s="18">
        <f>IFERROR('Comex Stat 15 | EXP (SCN124)'!N100/'Comex Stat 15 | EXP (SCN124)'!$AF100,"")</f>
        <v>1.4391781031952897E-3</v>
      </c>
      <c r="O101" s="18">
        <f>IFERROR('Comex Stat 15 | EXP (SCN124)'!O100/'Comex Stat 15 | EXP (SCN124)'!$AF100,"")</f>
        <v>1.2508670748258498E-2</v>
      </c>
      <c r="P101" s="18">
        <f>IFERROR('Comex Stat 15 | EXP (SCN124)'!P100/'Comex Stat 15 | EXP (SCN124)'!$AF100,"")</f>
        <v>6.3314600057760795E-6</v>
      </c>
      <c r="Q101" s="18">
        <f>IFERROR('Comex Stat 15 | EXP (SCN124)'!Q100/'Comex Stat 15 | EXP (SCN124)'!$AF100,"")</f>
        <v>0</v>
      </c>
      <c r="R101" s="18">
        <f>IFERROR('Comex Stat 15 | EXP (SCN124)'!R100/'Comex Stat 15 | EXP (SCN124)'!$AF100,"")</f>
        <v>4.7104721663208098E-3</v>
      </c>
      <c r="S101" s="18">
        <f>IFERROR('Comex Stat 15 | EXP (SCN124)'!S100/'Comex Stat 15 | EXP (SCN124)'!$AF100,"")</f>
        <v>0</v>
      </c>
      <c r="T101" s="18">
        <f>IFERROR('Comex Stat 15 | EXP (SCN124)'!T100/'Comex Stat 15 | EXP (SCN124)'!$AF100,"")</f>
        <v>0</v>
      </c>
      <c r="U101" s="18">
        <f>IFERROR('Comex Stat 15 | EXP (SCN124)'!U100/'Comex Stat 15 | EXP (SCN124)'!$AF100,"")</f>
        <v>0</v>
      </c>
      <c r="V101" s="18">
        <f>IFERROR('Comex Stat 15 | EXP (SCN124)'!V100/'Comex Stat 15 | EXP (SCN124)'!$AF100,"")</f>
        <v>0</v>
      </c>
      <c r="W101" s="18">
        <f>IFERROR('Comex Stat 15 | EXP (SCN124)'!W100/'Comex Stat 15 | EXP (SCN124)'!$AF100,"")</f>
        <v>0</v>
      </c>
      <c r="X101" s="18">
        <f>IFERROR('Comex Stat 15 | EXP (SCN124)'!X100/'Comex Stat 15 | EXP (SCN124)'!$AF100,"")</f>
        <v>0</v>
      </c>
      <c r="Y101" s="18">
        <f>IFERROR('Comex Stat 15 | EXP (SCN124)'!Y100/'Comex Stat 15 | EXP (SCN124)'!$AF100,"")</f>
        <v>0</v>
      </c>
      <c r="Z101" s="18">
        <f>IFERROR('Comex Stat 15 | EXP (SCN124)'!Z100/'Comex Stat 15 | EXP (SCN124)'!$AF100,"")</f>
        <v>0</v>
      </c>
      <c r="AA101" s="18">
        <f>IFERROR('Comex Stat 15 | EXP (SCN124)'!AA100/'Comex Stat 15 | EXP (SCN124)'!$AF100,"")</f>
        <v>0</v>
      </c>
      <c r="AB101" s="18">
        <f>IFERROR('Comex Stat 15 | EXP (SCN124)'!AB100/'Comex Stat 15 | EXP (SCN124)'!$AF100,"")</f>
        <v>3.3744558929490451E-2</v>
      </c>
      <c r="AC101" s="18">
        <f>IFERROR('Comex Stat 15 | EXP (SCN124)'!AC100/'Comex Stat 15 | EXP (SCN124)'!$AF100,"")</f>
        <v>0</v>
      </c>
      <c r="AD101" s="18">
        <f>IFERROR('Comex Stat 15 | EXP (SCN124)'!AD100/'Comex Stat 15 | EXP (SCN124)'!$AF100,"")</f>
        <v>0.20351667761686468</v>
      </c>
      <c r="AE101" s="18">
        <f>IFERROR('Comex Stat 15 | EXP (SCN124)'!AE100/'Comex Stat 15 | EXP (SCN124)'!$AF100,"")</f>
        <v>0.56750818672676295</v>
      </c>
      <c r="AF101" s="17">
        <f>IFERROR('Comex Stat 15 | EXP (SCN124)'!AF100/'Comex Stat 15 | EXP (SCN124)'!$AF100,"")</f>
        <v>1</v>
      </c>
      <c r="AH101" s="22">
        <v>0</v>
      </c>
      <c r="AJ101" s="33">
        <f t="shared" si="19"/>
        <v>0</v>
      </c>
      <c r="AK101" s="22">
        <f t="shared" si="19"/>
        <v>0</v>
      </c>
      <c r="AL101" s="22">
        <f t="shared" si="19"/>
        <v>0</v>
      </c>
      <c r="AM101" s="22">
        <f t="shared" si="19"/>
        <v>0</v>
      </c>
      <c r="AN101" s="22">
        <f t="shared" si="19"/>
        <v>0</v>
      </c>
      <c r="AO101" s="22">
        <f t="shared" si="19"/>
        <v>0</v>
      </c>
      <c r="AP101" s="22">
        <f t="shared" si="19"/>
        <v>0</v>
      </c>
      <c r="AQ101" s="22">
        <f t="shared" si="19"/>
        <v>0</v>
      </c>
      <c r="AR101" s="22">
        <f t="shared" si="19"/>
        <v>0</v>
      </c>
      <c r="AS101" s="22">
        <f t="shared" si="19"/>
        <v>0</v>
      </c>
      <c r="AT101" s="22">
        <f t="shared" si="19"/>
        <v>0</v>
      </c>
      <c r="AU101" s="22">
        <f t="shared" si="19"/>
        <v>0</v>
      </c>
      <c r="AV101" s="22">
        <f t="shared" si="19"/>
        <v>0</v>
      </c>
      <c r="AW101" s="22">
        <f t="shared" si="19"/>
        <v>0</v>
      </c>
      <c r="AX101" s="22">
        <f t="shared" si="19"/>
        <v>0</v>
      </c>
      <c r="AY101" s="22">
        <f t="shared" si="19"/>
        <v>0</v>
      </c>
      <c r="AZ101" s="22">
        <f t="shared" si="18"/>
        <v>0</v>
      </c>
      <c r="BA101" s="22">
        <f t="shared" si="18"/>
        <v>0</v>
      </c>
      <c r="BB101" s="22">
        <f t="shared" si="18"/>
        <v>0</v>
      </c>
      <c r="BC101" s="22">
        <f t="shared" si="18"/>
        <v>0</v>
      </c>
      <c r="BD101" s="22">
        <f t="shared" si="18"/>
        <v>0</v>
      </c>
      <c r="BE101" s="22">
        <f t="shared" si="18"/>
        <v>0</v>
      </c>
      <c r="BF101" s="22">
        <f t="shared" si="18"/>
        <v>0</v>
      </c>
      <c r="BG101" s="22">
        <f t="shared" si="18"/>
        <v>0</v>
      </c>
      <c r="BH101" s="22">
        <f t="shared" si="18"/>
        <v>0</v>
      </c>
      <c r="BI101" s="22">
        <f t="shared" si="18"/>
        <v>0</v>
      </c>
      <c r="BJ101" s="27">
        <f t="shared" si="14"/>
        <v>0</v>
      </c>
      <c r="BK101" s="27" t="str">
        <f t="shared" si="15"/>
        <v>N</v>
      </c>
    </row>
    <row r="102" spans="2:63" x14ac:dyDescent="0.3">
      <c r="B102" s="2">
        <v>58001</v>
      </c>
      <c r="C102" s="9" t="s">
        <v>126</v>
      </c>
      <c r="D102" s="9">
        <v>99</v>
      </c>
      <c r="E102" s="9" t="str">
        <f t="shared" si="13"/>
        <v>S</v>
      </c>
      <c r="F102" s="18">
        <f>IFERROR('Comex Stat 15 | EXP (SCN124)'!F101/'Comex Stat 15 | EXP (SCN124)'!$AF101,"")</f>
        <v>0.1641868019777884</v>
      </c>
      <c r="G102" s="18">
        <f>IFERROR('Comex Stat 15 | EXP (SCN124)'!G101/'Comex Stat 15 | EXP (SCN124)'!$AF101,"")</f>
        <v>9.1210304773917247E-4</v>
      </c>
      <c r="H102" s="18">
        <f>IFERROR('Comex Stat 15 | EXP (SCN124)'!H101/'Comex Stat 15 | EXP (SCN124)'!$AF101,"")</f>
        <v>1.0126001442469712E-5</v>
      </c>
      <c r="I102" s="18">
        <f>IFERROR('Comex Stat 15 | EXP (SCN124)'!I101/'Comex Stat 15 | EXP (SCN124)'!$AF101,"")</f>
        <v>1.0264713790996694E-5</v>
      </c>
      <c r="J102" s="18">
        <f>IFERROR('Comex Stat 15 | EXP (SCN124)'!J101/'Comex Stat 15 | EXP (SCN124)'!$AF101,"")</f>
        <v>3.6425862723185566E-4</v>
      </c>
      <c r="K102" s="18">
        <f>IFERROR('Comex Stat 15 | EXP (SCN124)'!K101/'Comex Stat 15 | EXP (SCN124)'!$AF101,"")</f>
        <v>6.9351666112164048E-2</v>
      </c>
      <c r="L102" s="18">
        <f>IFERROR('Comex Stat 15 | EXP (SCN124)'!L101/'Comex Stat 15 | EXP (SCN124)'!$AF101,"")</f>
        <v>1.5193371602683168E-2</v>
      </c>
      <c r="M102" s="18">
        <f>IFERROR('Comex Stat 15 | EXP (SCN124)'!M101/'Comex Stat 15 | EXP (SCN124)'!$AF101,"")</f>
        <v>1.1864483306558381E-2</v>
      </c>
      <c r="N102" s="18">
        <f>IFERROR('Comex Stat 15 | EXP (SCN124)'!N101/'Comex Stat 15 | EXP (SCN124)'!$AF101,"")</f>
        <v>4.08924003457544E-4</v>
      </c>
      <c r="O102" s="18">
        <f>IFERROR('Comex Stat 15 | EXP (SCN124)'!O101/'Comex Stat 15 | EXP (SCN124)'!$AF101,"")</f>
        <v>2.2139739236043128E-2</v>
      </c>
      <c r="P102" s="18">
        <f>IFERROR('Comex Stat 15 | EXP (SCN124)'!P101/'Comex Stat 15 | EXP (SCN124)'!$AF101,"")</f>
        <v>1.0725862993674647E-2</v>
      </c>
      <c r="Q102" s="18">
        <f>IFERROR('Comex Stat 15 | EXP (SCN124)'!Q101/'Comex Stat 15 | EXP (SCN124)'!$AF101,"")</f>
        <v>1.3162137327028303E-2</v>
      </c>
      <c r="R102" s="18">
        <f>IFERROR('Comex Stat 15 | EXP (SCN124)'!R101/'Comex Stat 15 | EXP (SCN124)'!$AF101,"")</f>
        <v>6.4884642996375377E-2</v>
      </c>
      <c r="S102" s="18">
        <f>IFERROR('Comex Stat 15 | EXP (SCN124)'!S101/'Comex Stat 15 | EXP (SCN124)'!$AF101,"")</f>
        <v>1.9235865575805016E-2</v>
      </c>
      <c r="T102" s="18">
        <f>IFERROR('Comex Stat 15 | EXP (SCN124)'!T101/'Comex Stat 15 | EXP (SCN124)'!$AF101,"")</f>
        <v>6.1849686166779265E-2</v>
      </c>
      <c r="U102" s="18">
        <f>IFERROR('Comex Stat 15 | EXP (SCN124)'!U101/'Comex Stat 15 | EXP (SCN124)'!$AF101,"")</f>
        <v>1.2446589677151863E-2</v>
      </c>
      <c r="V102" s="18">
        <f>IFERROR('Comex Stat 15 | EXP (SCN124)'!V101/'Comex Stat 15 | EXP (SCN124)'!$AF101,"")</f>
        <v>2.8288302796850146E-2</v>
      </c>
      <c r="W102" s="18">
        <f>IFERROR('Comex Stat 15 | EXP (SCN124)'!W101/'Comex Stat 15 | EXP (SCN124)'!$AF101,"")</f>
        <v>3.9819460329898193E-3</v>
      </c>
      <c r="X102" s="18">
        <f>IFERROR('Comex Stat 15 | EXP (SCN124)'!X101/'Comex Stat 15 | EXP (SCN124)'!$AF101,"")</f>
        <v>2.9044701233367783E-2</v>
      </c>
      <c r="Y102" s="18">
        <f>IFERROR('Comex Stat 15 | EXP (SCN124)'!Y101/'Comex Stat 15 | EXP (SCN124)'!$AF101,"")</f>
        <v>1.5951920080602971E-6</v>
      </c>
      <c r="Z102" s="18">
        <f>IFERROR('Comex Stat 15 | EXP (SCN124)'!Z101/'Comex Stat 15 | EXP (SCN124)'!$AF101,"")</f>
        <v>5.9011007310348839E-3</v>
      </c>
      <c r="AA102" s="18">
        <f>IFERROR('Comex Stat 15 | EXP (SCN124)'!AA101/'Comex Stat 15 | EXP (SCN124)'!$AF101,"")</f>
        <v>7.4009973556571438E-3</v>
      </c>
      <c r="AB102" s="18">
        <f>IFERROR('Comex Stat 15 | EXP (SCN124)'!AB101/'Comex Stat 15 | EXP (SCN124)'!$AF101,"")</f>
        <v>6.2534300962934185E-3</v>
      </c>
      <c r="AC102" s="18">
        <f>IFERROR('Comex Stat 15 | EXP (SCN124)'!AC101/'Comex Stat 15 | EXP (SCN124)'!$AF101,"")</f>
        <v>2.0469711915952524E-2</v>
      </c>
      <c r="AD102" s="18">
        <f>IFERROR('Comex Stat 15 | EXP (SCN124)'!AD101/'Comex Stat 15 | EXP (SCN124)'!$AF101,"")</f>
        <v>0.16326221481868181</v>
      </c>
      <c r="AE102" s="18">
        <f>IFERROR('Comex Stat 15 | EXP (SCN124)'!AE101/'Comex Stat 15 | EXP (SCN124)'!$AF101,"")</f>
        <v>0.26864947646145076</v>
      </c>
      <c r="AF102" s="17">
        <f>IFERROR('Comex Stat 15 | EXP (SCN124)'!AF101/'Comex Stat 15 | EXP (SCN124)'!$AF101,"")</f>
        <v>1</v>
      </c>
      <c r="AH102" s="22">
        <v>0</v>
      </c>
      <c r="AJ102" s="33">
        <f t="shared" si="19"/>
        <v>0</v>
      </c>
      <c r="AK102" s="22">
        <f t="shared" si="19"/>
        <v>0</v>
      </c>
      <c r="AL102" s="22">
        <f t="shared" si="19"/>
        <v>0</v>
      </c>
      <c r="AM102" s="22">
        <f t="shared" si="19"/>
        <v>0</v>
      </c>
      <c r="AN102" s="22">
        <f t="shared" si="19"/>
        <v>0</v>
      </c>
      <c r="AO102" s="22">
        <f t="shared" si="19"/>
        <v>0</v>
      </c>
      <c r="AP102" s="22">
        <f t="shared" si="19"/>
        <v>0</v>
      </c>
      <c r="AQ102" s="22">
        <f t="shared" si="19"/>
        <v>0</v>
      </c>
      <c r="AR102" s="22">
        <f t="shared" si="19"/>
        <v>0</v>
      </c>
      <c r="AS102" s="22">
        <f t="shared" si="19"/>
        <v>0</v>
      </c>
      <c r="AT102" s="22">
        <f t="shared" si="19"/>
        <v>0</v>
      </c>
      <c r="AU102" s="22">
        <f t="shared" si="19"/>
        <v>0</v>
      </c>
      <c r="AV102" s="22">
        <f t="shared" si="19"/>
        <v>0</v>
      </c>
      <c r="AW102" s="22">
        <f t="shared" si="19"/>
        <v>0</v>
      </c>
      <c r="AX102" s="22">
        <f t="shared" si="19"/>
        <v>0</v>
      </c>
      <c r="AY102" s="22">
        <f t="shared" si="19"/>
        <v>0</v>
      </c>
      <c r="AZ102" s="22">
        <f t="shared" si="18"/>
        <v>0</v>
      </c>
      <c r="BA102" s="22">
        <f t="shared" si="18"/>
        <v>0</v>
      </c>
      <c r="BB102" s="22">
        <f t="shared" si="18"/>
        <v>0</v>
      </c>
      <c r="BC102" s="22">
        <f t="shared" si="18"/>
        <v>0</v>
      </c>
      <c r="BD102" s="22">
        <f t="shared" si="18"/>
        <v>0</v>
      </c>
      <c r="BE102" s="22">
        <f t="shared" si="18"/>
        <v>0</v>
      </c>
      <c r="BF102" s="22">
        <f t="shared" si="18"/>
        <v>0</v>
      </c>
      <c r="BG102" s="22">
        <f t="shared" si="18"/>
        <v>0</v>
      </c>
      <c r="BH102" s="22">
        <f t="shared" si="18"/>
        <v>0</v>
      </c>
      <c r="BI102" s="22">
        <f t="shared" si="18"/>
        <v>0</v>
      </c>
      <c r="BJ102" s="27">
        <f t="shared" si="14"/>
        <v>0</v>
      </c>
      <c r="BK102" s="27" t="str">
        <f t="shared" si="15"/>
        <v>N</v>
      </c>
    </row>
    <row r="103" spans="2:63" x14ac:dyDescent="0.3">
      <c r="B103" s="2">
        <v>59801</v>
      </c>
      <c r="C103" s="9" t="s">
        <v>127</v>
      </c>
      <c r="D103" s="9">
        <v>100</v>
      </c>
      <c r="E103" s="9" t="str">
        <f t="shared" si="13"/>
        <v>S</v>
      </c>
      <c r="F103" s="18">
        <f>IFERROR('Comex Stat 15 | EXP (SCN124)'!F102/'Comex Stat 15 | EXP (SCN124)'!$AF102,"")</f>
        <v>4.6840312657660629E-2</v>
      </c>
      <c r="G103" s="18">
        <f>IFERROR('Comex Stat 15 | EXP (SCN124)'!G102/'Comex Stat 15 | EXP (SCN124)'!$AF102,"")</f>
        <v>5.666968178435135E-4</v>
      </c>
      <c r="H103" s="18">
        <f>IFERROR('Comex Stat 15 | EXP (SCN124)'!H102/'Comex Stat 15 | EXP (SCN124)'!$AF102,"")</f>
        <v>8.1671011983329878E-4</v>
      </c>
      <c r="I103" s="18">
        <f>IFERROR('Comex Stat 15 | EXP (SCN124)'!I102/'Comex Stat 15 | EXP (SCN124)'!$AF102,"")</f>
        <v>0.48077801575340229</v>
      </c>
      <c r="J103" s="18">
        <f>IFERROR('Comex Stat 15 | EXP (SCN124)'!J102/'Comex Stat 15 | EXP (SCN124)'!$AF102,"")</f>
        <v>1.3667393842108267E-4</v>
      </c>
      <c r="K103" s="18">
        <f>IFERROR('Comex Stat 15 | EXP (SCN124)'!K102/'Comex Stat 15 | EXP (SCN124)'!$AF102,"")</f>
        <v>0.19840299195405908</v>
      </c>
      <c r="L103" s="18">
        <f>IFERROR('Comex Stat 15 | EXP (SCN124)'!L102/'Comex Stat 15 | EXP (SCN124)'!$AF102,"")</f>
        <v>8.2188988260272818E-3</v>
      </c>
      <c r="M103" s="18">
        <f>IFERROR('Comex Stat 15 | EXP (SCN124)'!M102/'Comex Stat 15 | EXP (SCN124)'!$AF102,"")</f>
        <v>4.8798750189913949E-3</v>
      </c>
      <c r="N103" s="18">
        <f>IFERROR('Comex Stat 15 | EXP (SCN124)'!N102/'Comex Stat 15 | EXP (SCN124)'!$AF102,"")</f>
        <v>6.4618822668129137E-4</v>
      </c>
      <c r="O103" s="18">
        <f>IFERROR('Comex Stat 15 | EXP (SCN124)'!O102/'Comex Stat 15 | EXP (SCN124)'!$AF102,"")</f>
        <v>1.5740709281327148E-2</v>
      </c>
      <c r="P103" s="18">
        <f>IFERROR('Comex Stat 15 | EXP (SCN124)'!P102/'Comex Stat 15 | EXP (SCN124)'!$AF102,"")</f>
        <v>5.2583566946190086E-3</v>
      </c>
      <c r="Q103" s="18">
        <f>IFERROR('Comex Stat 15 | EXP (SCN124)'!Q102/'Comex Stat 15 | EXP (SCN124)'!$AF102,"")</f>
        <v>2.0548529184565589E-3</v>
      </c>
      <c r="R103" s="18">
        <f>IFERROR('Comex Stat 15 | EXP (SCN124)'!R102/'Comex Stat 15 | EXP (SCN124)'!$AF102,"")</f>
        <v>3.3186381070274894E-3</v>
      </c>
      <c r="S103" s="18">
        <f>IFERROR('Comex Stat 15 | EXP (SCN124)'!S102/'Comex Stat 15 | EXP (SCN124)'!$AF102,"")</f>
        <v>3.788406690868809E-3</v>
      </c>
      <c r="T103" s="18">
        <f>IFERROR('Comex Stat 15 | EXP (SCN124)'!T102/'Comex Stat 15 | EXP (SCN124)'!$AF102,"")</f>
        <v>1.3684830667272682E-2</v>
      </c>
      <c r="U103" s="18">
        <f>IFERROR('Comex Stat 15 | EXP (SCN124)'!U102/'Comex Stat 15 | EXP (SCN124)'!$AF102,"")</f>
        <v>2.6668085545577105E-5</v>
      </c>
      <c r="V103" s="18">
        <f>IFERROR('Comex Stat 15 | EXP (SCN124)'!V102/'Comex Stat 15 | EXP (SCN124)'!$AF102,"")</f>
        <v>3.1796563535111166E-5</v>
      </c>
      <c r="W103" s="18">
        <f>IFERROR('Comex Stat 15 | EXP (SCN124)'!W102/'Comex Stat 15 | EXP (SCN124)'!$AF102,"")</f>
        <v>1.9218971265778885E-4</v>
      </c>
      <c r="X103" s="18">
        <f>IFERROR('Comex Stat 15 | EXP (SCN124)'!X102/'Comex Stat 15 | EXP (SCN124)'!$AF102,"")</f>
        <v>1.475975965387902E-3</v>
      </c>
      <c r="Y103" s="18">
        <f>IFERROR('Comex Stat 15 | EXP (SCN124)'!Y102/'Comex Stat 15 | EXP (SCN124)'!$AF102,"")</f>
        <v>0</v>
      </c>
      <c r="Z103" s="18">
        <f>IFERROR('Comex Stat 15 | EXP (SCN124)'!Z102/'Comex Stat 15 | EXP (SCN124)'!$AF102,"")</f>
        <v>1.132149979774565E-2</v>
      </c>
      <c r="AA103" s="18">
        <f>IFERROR('Comex Stat 15 | EXP (SCN124)'!AA102/'Comex Stat 15 | EXP (SCN124)'!$AF102,"")</f>
        <v>5.628504593513629E-5</v>
      </c>
      <c r="AB103" s="18">
        <f>IFERROR('Comex Stat 15 | EXP (SCN124)'!AB102/'Comex Stat 15 | EXP (SCN124)'!$AF102,"")</f>
        <v>1.1918582847677151E-3</v>
      </c>
      <c r="AC103" s="18">
        <f>IFERROR('Comex Stat 15 | EXP (SCN124)'!AC102/'Comex Stat 15 | EXP (SCN124)'!$AF102,"")</f>
        <v>6.1362239144775006E-4</v>
      </c>
      <c r="AD103" s="18">
        <f>IFERROR('Comex Stat 15 | EXP (SCN124)'!AD102/'Comex Stat 15 | EXP (SCN124)'!$AF102,"")</f>
        <v>9.8850131128771588E-3</v>
      </c>
      <c r="AE103" s="18">
        <f>IFERROR('Comex Stat 15 | EXP (SCN124)'!AE102/'Comex Stat 15 | EXP (SCN124)'!$AF102,"")</f>
        <v>0.19007293336760867</v>
      </c>
      <c r="AF103" s="17">
        <f>IFERROR('Comex Stat 15 | EXP (SCN124)'!AF102/'Comex Stat 15 | EXP (SCN124)'!$AF102,"")</f>
        <v>1</v>
      </c>
      <c r="AH103" s="22">
        <v>0</v>
      </c>
      <c r="AJ103" s="33">
        <f t="shared" si="19"/>
        <v>0</v>
      </c>
      <c r="AK103" s="22">
        <f t="shared" si="19"/>
        <v>0</v>
      </c>
      <c r="AL103" s="22">
        <f t="shared" si="19"/>
        <v>0</v>
      </c>
      <c r="AM103" s="22">
        <f t="shared" si="19"/>
        <v>0</v>
      </c>
      <c r="AN103" s="22">
        <f t="shared" si="19"/>
        <v>0</v>
      </c>
      <c r="AO103" s="22">
        <f t="shared" si="19"/>
        <v>0</v>
      </c>
      <c r="AP103" s="22">
        <f t="shared" si="19"/>
        <v>0</v>
      </c>
      <c r="AQ103" s="22">
        <f t="shared" si="19"/>
        <v>0</v>
      </c>
      <c r="AR103" s="22">
        <f t="shared" si="19"/>
        <v>0</v>
      </c>
      <c r="AS103" s="22">
        <f t="shared" si="19"/>
        <v>0</v>
      </c>
      <c r="AT103" s="22">
        <f t="shared" si="19"/>
        <v>0</v>
      </c>
      <c r="AU103" s="22">
        <f t="shared" si="19"/>
        <v>0</v>
      </c>
      <c r="AV103" s="22">
        <f t="shared" si="19"/>
        <v>0</v>
      </c>
      <c r="AW103" s="22">
        <f t="shared" si="19"/>
        <v>0</v>
      </c>
      <c r="AX103" s="22">
        <f t="shared" si="19"/>
        <v>0</v>
      </c>
      <c r="AY103" s="22">
        <f t="shared" si="19"/>
        <v>0</v>
      </c>
      <c r="AZ103" s="22">
        <f t="shared" si="18"/>
        <v>0</v>
      </c>
      <c r="BA103" s="22">
        <f t="shared" si="18"/>
        <v>0</v>
      </c>
      <c r="BB103" s="22">
        <f t="shared" si="18"/>
        <v>0</v>
      </c>
      <c r="BC103" s="22">
        <f t="shared" si="18"/>
        <v>0</v>
      </c>
      <c r="BD103" s="22">
        <f t="shared" si="18"/>
        <v>0</v>
      </c>
      <c r="BE103" s="22">
        <f t="shared" si="18"/>
        <v>0</v>
      </c>
      <c r="BF103" s="22">
        <f t="shared" si="18"/>
        <v>0</v>
      </c>
      <c r="BG103" s="22">
        <f t="shared" si="18"/>
        <v>0</v>
      </c>
      <c r="BH103" s="22">
        <f t="shared" si="18"/>
        <v>0</v>
      </c>
      <c r="BI103" s="22">
        <f t="shared" si="18"/>
        <v>0</v>
      </c>
      <c r="BJ103" s="27">
        <f t="shared" si="14"/>
        <v>0</v>
      </c>
      <c r="BK103" s="27" t="str">
        <f t="shared" si="15"/>
        <v>N</v>
      </c>
    </row>
    <row r="104" spans="2:63" x14ac:dyDescent="0.3">
      <c r="B104" s="2">
        <v>61001</v>
      </c>
      <c r="C104" s="9" t="s">
        <v>128</v>
      </c>
      <c r="D104" s="9">
        <v>101</v>
      </c>
      <c r="E104" s="9" t="str">
        <f t="shared" si="13"/>
        <v>S</v>
      </c>
      <c r="F104" s="18">
        <f>IFERROR('Comex Stat 15 | EXP (SCN124)'!F103/'Comex Stat 15 | EXP (SCN124)'!$AF103,"")</f>
        <v>9.0619690015315835E-3</v>
      </c>
      <c r="G104" s="18">
        <f>IFERROR('Comex Stat 15 | EXP (SCN124)'!G103/'Comex Stat 15 | EXP (SCN124)'!$AF103,"")</f>
        <v>0</v>
      </c>
      <c r="H104" s="18">
        <f>IFERROR('Comex Stat 15 | EXP (SCN124)'!H103/'Comex Stat 15 | EXP (SCN124)'!$AF103,"")</f>
        <v>0</v>
      </c>
      <c r="I104" s="18">
        <f>IFERROR('Comex Stat 15 | EXP (SCN124)'!I103/'Comex Stat 15 | EXP (SCN124)'!$AF103,"")</f>
        <v>0</v>
      </c>
      <c r="J104" s="18">
        <f>IFERROR('Comex Stat 15 | EXP (SCN124)'!J103/'Comex Stat 15 | EXP (SCN124)'!$AF103,"")</f>
        <v>0</v>
      </c>
      <c r="K104" s="18">
        <f>IFERROR('Comex Stat 15 | EXP (SCN124)'!K103/'Comex Stat 15 | EXP (SCN124)'!$AF103,"")</f>
        <v>0.15313282264362693</v>
      </c>
      <c r="L104" s="18">
        <f>IFERROR('Comex Stat 15 | EXP (SCN124)'!L103/'Comex Stat 15 | EXP (SCN124)'!$AF103,"")</f>
        <v>1.4011375740740966E-2</v>
      </c>
      <c r="M104" s="18">
        <f>IFERROR('Comex Stat 15 | EXP (SCN124)'!M103/'Comex Stat 15 | EXP (SCN124)'!$AF103,"")</f>
        <v>4.5266120187385149E-2</v>
      </c>
      <c r="N104" s="18">
        <f>IFERROR('Comex Stat 15 | EXP (SCN124)'!N103/'Comex Stat 15 | EXP (SCN124)'!$AF103,"")</f>
        <v>7.8097387320530864E-4</v>
      </c>
      <c r="O104" s="18">
        <f>IFERROR('Comex Stat 15 | EXP (SCN124)'!O103/'Comex Stat 15 | EXP (SCN124)'!$AF103,"")</f>
        <v>3.091101877616657E-3</v>
      </c>
      <c r="P104" s="18">
        <f>IFERROR('Comex Stat 15 | EXP (SCN124)'!P103/'Comex Stat 15 | EXP (SCN124)'!$AF103,"")</f>
        <v>3.575840093473949E-2</v>
      </c>
      <c r="Q104" s="18">
        <f>IFERROR('Comex Stat 15 | EXP (SCN124)'!Q103/'Comex Stat 15 | EXP (SCN124)'!$AF103,"")</f>
        <v>5.1473830087777573E-3</v>
      </c>
      <c r="R104" s="18">
        <f>IFERROR('Comex Stat 15 | EXP (SCN124)'!R103/'Comex Stat 15 | EXP (SCN124)'!$AF103,"")</f>
        <v>0.52937154072906278</v>
      </c>
      <c r="S104" s="18">
        <f>IFERROR('Comex Stat 15 | EXP (SCN124)'!S103/'Comex Stat 15 | EXP (SCN124)'!$AF103,"")</f>
        <v>2.7170117486162914E-3</v>
      </c>
      <c r="T104" s="18">
        <f>IFERROR('Comex Stat 15 | EXP (SCN124)'!T103/'Comex Stat 15 | EXP (SCN124)'!$AF103,"")</f>
        <v>1.5110569139264767E-2</v>
      </c>
      <c r="U104" s="18">
        <f>IFERROR('Comex Stat 15 | EXP (SCN124)'!U103/'Comex Stat 15 | EXP (SCN124)'!$AF103,"")</f>
        <v>1.7997621855608499E-2</v>
      </c>
      <c r="V104" s="18">
        <f>IFERROR('Comex Stat 15 | EXP (SCN124)'!V103/'Comex Stat 15 | EXP (SCN124)'!$AF103,"")</f>
        <v>7.1941904288797584E-2</v>
      </c>
      <c r="W104" s="18">
        <f>IFERROR('Comex Stat 15 | EXP (SCN124)'!W103/'Comex Stat 15 | EXP (SCN124)'!$AF103,"")</f>
        <v>1.5849032770538216E-2</v>
      </c>
      <c r="X104" s="18">
        <f>IFERROR('Comex Stat 15 | EXP (SCN124)'!X103/'Comex Stat 15 | EXP (SCN124)'!$AF103,"")</f>
        <v>1.3277770422831158E-2</v>
      </c>
      <c r="Y104" s="18">
        <f>IFERROR('Comex Stat 15 | EXP (SCN124)'!Y103/'Comex Stat 15 | EXP (SCN124)'!$AF103,"")</f>
        <v>0</v>
      </c>
      <c r="Z104" s="18">
        <f>IFERROR('Comex Stat 15 | EXP (SCN124)'!Z103/'Comex Stat 15 | EXP (SCN124)'!$AF103,"")</f>
        <v>0</v>
      </c>
      <c r="AA104" s="18">
        <f>IFERROR('Comex Stat 15 | EXP (SCN124)'!AA103/'Comex Stat 15 | EXP (SCN124)'!$AF103,"")</f>
        <v>1.3179389577217425E-2</v>
      </c>
      <c r="AB104" s="18">
        <f>IFERROR('Comex Stat 15 | EXP (SCN124)'!AB103/'Comex Stat 15 | EXP (SCN124)'!$AF103,"")</f>
        <v>7.7854471652348816E-4</v>
      </c>
      <c r="AC104" s="18">
        <f>IFERROR('Comex Stat 15 | EXP (SCN124)'!AC103/'Comex Stat 15 | EXP (SCN124)'!$AF103,"")</f>
        <v>0</v>
      </c>
      <c r="AD104" s="18">
        <f>IFERROR('Comex Stat 15 | EXP (SCN124)'!AD103/'Comex Stat 15 | EXP (SCN124)'!$AF103,"")</f>
        <v>1.4296801650854882E-2</v>
      </c>
      <c r="AE104" s="18">
        <f>IFERROR('Comex Stat 15 | EXP (SCN124)'!AE103/'Comex Stat 15 | EXP (SCN124)'!$AF103,"")</f>
        <v>3.9229665833061068E-2</v>
      </c>
      <c r="AF104" s="17">
        <f>IFERROR('Comex Stat 15 | EXP (SCN124)'!AF103/'Comex Stat 15 | EXP (SCN124)'!$AF103,"")</f>
        <v>1</v>
      </c>
      <c r="AH104" s="22">
        <v>0</v>
      </c>
      <c r="AJ104" s="33">
        <f t="shared" si="19"/>
        <v>0</v>
      </c>
      <c r="AK104" s="22">
        <f t="shared" si="19"/>
        <v>0</v>
      </c>
      <c r="AL104" s="22">
        <f t="shared" si="19"/>
        <v>0</v>
      </c>
      <c r="AM104" s="22">
        <f t="shared" si="19"/>
        <v>0</v>
      </c>
      <c r="AN104" s="22">
        <f t="shared" si="19"/>
        <v>0</v>
      </c>
      <c r="AO104" s="22">
        <f t="shared" si="19"/>
        <v>0</v>
      </c>
      <c r="AP104" s="22">
        <f t="shared" si="19"/>
        <v>0</v>
      </c>
      <c r="AQ104" s="22">
        <f t="shared" si="19"/>
        <v>0</v>
      </c>
      <c r="AR104" s="22">
        <f t="shared" si="19"/>
        <v>0</v>
      </c>
      <c r="AS104" s="22">
        <f t="shared" si="19"/>
        <v>0</v>
      </c>
      <c r="AT104" s="22">
        <f t="shared" si="19"/>
        <v>0</v>
      </c>
      <c r="AU104" s="22">
        <f t="shared" si="19"/>
        <v>0</v>
      </c>
      <c r="AV104" s="22">
        <f t="shared" si="19"/>
        <v>0</v>
      </c>
      <c r="AW104" s="22">
        <f t="shared" si="19"/>
        <v>0</v>
      </c>
      <c r="AX104" s="22">
        <f t="shared" si="19"/>
        <v>0</v>
      </c>
      <c r="AY104" s="22">
        <f t="shared" si="19"/>
        <v>0</v>
      </c>
      <c r="AZ104" s="22">
        <f t="shared" si="18"/>
        <v>0</v>
      </c>
      <c r="BA104" s="22">
        <f t="shared" si="18"/>
        <v>0</v>
      </c>
      <c r="BB104" s="22">
        <f t="shared" si="18"/>
        <v>0</v>
      </c>
      <c r="BC104" s="22">
        <f t="shared" si="18"/>
        <v>0</v>
      </c>
      <c r="BD104" s="22">
        <f t="shared" si="18"/>
        <v>0</v>
      </c>
      <c r="BE104" s="22">
        <f t="shared" si="18"/>
        <v>0</v>
      </c>
      <c r="BF104" s="22">
        <f t="shared" si="18"/>
        <v>0</v>
      </c>
      <c r="BG104" s="22">
        <f t="shared" si="18"/>
        <v>0</v>
      </c>
      <c r="BH104" s="22">
        <f t="shared" si="18"/>
        <v>0</v>
      </c>
      <c r="BI104" s="22">
        <f t="shared" si="18"/>
        <v>0</v>
      </c>
      <c r="BJ104" s="27">
        <f t="shared" si="14"/>
        <v>0</v>
      </c>
      <c r="BK104" s="27" t="str">
        <f t="shared" si="15"/>
        <v>N</v>
      </c>
    </row>
    <row r="105" spans="2:63" x14ac:dyDescent="0.3">
      <c r="B105" s="2">
        <v>62801</v>
      </c>
      <c r="C105" s="9" t="s">
        <v>129</v>
      </c>
      <c r="D105" s="9">
        <v>102</v>
      </c>
      <c r="E105" s="9" t="str">
        <f t="shared" si="13"/>
        <v>S</v>
      </c>
      <c r="F105" s="18">
        <f>IFERROR('Comex Stat 15 | EXP (SCN124)'!F104/'Comex Stat 15 | EXP (SCN124)'!$AF104,"")</f>
        <v>0.13704778319465713</v>
      </c>
      <c r="G105" s="18">
        <f>IFERROR('Comex Stat 15 | EXP (SCN124)'!G104/'Comex Stat 15 | EXP (SCN124)'!$AF104,"")</f>
        <v>6.4875182889055777E-2</v>
      </c>
      <c r="H105" s="18">
        <f>IFERROR('Comex Stat 15 | EXP (SCN124)'!H104/'Comex Stat 15 | EXP (SCN124)'!$AF104,"")</f>
        <v>0</v>
      </c>
      <c r="I105" s="18">
        <f>IFERROR('Comex Stat 15 | EXP (SCN124)'!I104/'Comex Stat 15 | EXP (SCN124)'!$AF104,"")</f>
        <v>0</v>
      </c>
      <c r="J105" s="18">
        <f>IFERROR('Comex Stat 15 | EXP (SCN124)'!J104/'Comex Stat 15 | EXP (SCN124)'!$AF104,"")</f>
        <v>0</v>
      </c>
      <c r="K105" s="18">
        <f>IFERROR('Comex Stat 15 | EXP (SCN124)'!K104/'Comex Stat 15 | EXP (SCN124)'!$AF104,"")</f>
        <v>0</v>
      </c>
      <c r="L105" s="18">
        <f>IFERROR('Comex Stat 15 | EXP (SCN124)'!L104/'Comex Stat 15 | EXP (SCN124)'!$AF104,"")</f>
        <v>0</v>
      </c>
      <c r="M105" s="18">
        <f>IFERROR('Comex Stat 15 | EXP (SCN124)'!M104/'Comex Stat 15 | EXP (SCN124)'!$AF104,"")</f>
        <v>0</v>
      </c>
      <c r="N105" s="18">
        <f>IFERROR('Comex Stat 15 | EXP (SCN124)'!N104/'Comex Stat 15 | EXP (SCN124)'!$AF104,"")</f>
        <v>0</v>
      </c>
      <c r="O105" s="18">
        <f>IFERROR('Comex Stat 15 | EXP (SCN124)'!O104/'Comex Stat 15 | EXP (SCN124)'!$AF104,"")</f>
        <v>0</v>
      </c>
      <c r="P105" s="18">
        <f>IFERROR('Comex Stat 15 | EXP (SCN124)'!P104/'Comex Stat 15 | EXP (SCN124)'!$AF104,"")</f>
        <v>0</v>
      </c>
      <c r="Q105" s="18">
        <f>IFERROR('Comex Stat 15 | EXP (SCN124)'!Q104/'Comex Stat 15 | EXP (SCN124)'!$AF104,"")</f>
        <v>0</v>
      </c>
      <c r="R105" s="18">
        <f>IFERROR('Comex Stat 15 | EXP (SCN124)'!R104/'Comex Stat 15 | EXP (SCN124)'!$AF104,"")</f>
        <v>0</v>
      </c>
      <c r="S105" s="18">
        <f>IFERROR('Comex Stat 15 | EXP (SCN124)'!S104/'Comex Stat 15 | EXP (SCN124)'!$AF104,"")</f>
        <v>0</v>
      </c>
      <c r="T105" s="18">
        <f>IFERROR('Comex Stat 15 | EXP (SCN124)'!T104/'Comex Stat 15 | EXP (SCN124)'!$AF104,"")</f>
        <v>0.79657763184128882</v>
      </c>
      <c r="U105" s="18">
        <f>IFERROR('Comex Stat 15 | EXP (SCN124)'!U104/'Comex Stat 15 | EXP (SCN124)'!$AF104,"")</f>
        <v>0</v>
      </c>
      <c r="V105" s="18">
        <f>IFERROR('Comex Stat 15 | EXP (SCN124)'!V104/'Comex Stat 15 | EXP (SCN124)'!$AF104,"")</f>
        <v>0</v>
      </c>
      <c r="W105" s="18">
        <f>IFERROR('Comex Stat 15 | EXP (SCN124)'!W104/'Comex Stat 15 | EXP (SCN124)'!$AF104,"")</f>
        <v>0</v>
      </c>
      <c r="X105" s="18">
        <f>IFERROR('Comex Stat 15 | EXP (SCN124)'!X104/'Comex Stat 15 | EXP (SCN124)'!$AF104,"")</f>
        <v>0</v>
      </c>
      <c r="Y105" s="18">
        <f>IFERROR('Comex Stat 15 | EXP (SCN124)'!Y104/'Comex Stat 15 | EXP (SCN124)'!$AF104,"")</f>
        <v>0</v>
      </c>
      <c r="Z105" s="18">
        <f>IFERROR('Comex Stat 15 | EXP (SCN124)'!Z104/'Comex Stat 15 | EXP (SCN124)'!$AF104,"")</f>
        <v>0</v>
      </c>
      <c r="AA105" s="18">
        <f>IFERROR('Comex Stat 15 | EXP (SCN124)'!AA104/'Comex Stat 15 | EXP (SCN124)'!$AF104,"")</f>
        <v>0</v>
      </c>
      <c r="AB105" s="18">
        <f>IFERROR('Comex Stat 15 | EXP (SCN124)'!AB104/'Comex Stat 15 | EXP (SCN124)'!$AF104,"")</f>
        <v>0</v>
      </c>
      <c r="AC105" s="18">
        <f>IFERROR('Comex Stat 15 | EXP (SCN124)'!AC104/'Comex Stat 15 | EXP (SCN124)'!$AF104,"")</f>
        <v>0</v>
      </c>
      <c r="AD105" s="18">
        <f>IFERROR('Comex Stat 15 | EXP (SCN124)'!AD104/'Comex Stat 15 | EXP (SCN124)'!$AF104,"")</f>
        <v>0</v>
      </c>
      <c r="AE105" s="18">
        <f>IFERROR('Comex Stat 15 | EXP (SCN124)'!AE104/'Comex Stat 15 | EXP (SCN124)'!$AF104,"")</f>
        <v>1.4994020749982816E-3</v>
      </c>
      <c r="AF105" s="17">
        <f>IFERROR('Comex Stat 15 | EXP (SCN124)'!AF104/'Comex Stat 15 | EXP (SCN124)'!$AF104,"")</f>
        <v>1</v>
      </c>
      <c r="AH105" s="22">
        <v>0</v>
      </c>
      <c r="AJ105" s="33">
        <f t="shared" si="19"/>
        <v>0</v>
      </c>
      <c r="AK105" s="22">
        <f t="shared" si="19"/>
        <v>0</v>
      </c>
      <c r="AL105" s="22">
        <f t="shared" si="19"/>
        <v>0</v>
      </c>
      <c r="AM105" s="22">
        <f t="shared" si="19"/>
        <v>0</v>
      </c>
      <c r="AN105" s="22">
        <f t="shared" si="19"/>
        <v>0</v>
      </c>
      <c r="AO105" s="22">
        <f t="shared" si="19"/>
        <v>0</v>
      </c>
      <c r="AP105" s="22">
        <f t="shared" si="19"/>
        <v>0</v>
      </c>
      <c r="AQ105" s="22">
        <f t="shared" si="19"/>
        <v>0</v>
      </c>
      <c r="AR105" s="22">
        <f t="shared" si="19"/>
        <v>0</v>
      </c>
      <c r="AS105" s="22">
        <f t="shared" si="19"/>
        <v>0</v>
      </c>
      <c r="AT105" s="22">
        <f t="shared" si="19"/>
        <v>0</v>
      </c>
      <c r="AU105" s="22">
        <f t="shared" si="19"/>
        <v>0</v>
      </c>
      <c r="AV105" s="22">
        <f t="shared" si="19"/>
        <v>0</v>
      </c>
      <c r="AW105" s="22">
        <f t="shared" si="19"/>
        <v>0</v>
      </c>
      <c r="AX105" s="22">
        <f t="shared" si="19"/>
        <v>0</v>
      </c>
      <c r="AY105" s="22">
        <f t="shared" si="19"/>
        <v>0</v>
      </c>
      <c r="AZ105" s="22">
        <f t="shared" si="18"/>
        <v>0</v>
      </c>
      <c r="BA105" s="22">
        <f t="shared" si="18"/>
        <v>0</v>
      </c>
      <c r="BB105" s="22">
        <f t="shared" si="18"/>
        <v>0</v>
      </c>
      <c r="BC105" s="22">
        <f t="shared" si="18"/>
        <v>0</v>
      </c>
      <c r="BD105" s="22">
        <f t="shared" si="18"/>
        <v>0</v>
      </c>
      <c r="BE105" s="22">
        <f t="shared" si="18"/>
        <v>0</v>
      </c>
      <c r="BF105" s="22">
        <f t="shared" si="18"/>
        <v>0</v>
      </c>
      <c r="BG105" s="22">
        <f t="shared" si="18"/>
        <v>0</v>
      </c>
      <c r="BH105" s="22">
        <f t="shared" si="18"/>
        <v>0</v>
      </c>
      <c r="BI105" s="22">
        <f t="shared" si="18"/>
        <v>0</v>
      </c>
      <c r="BJ105" s="27">
        <f t="shared" si="14"/>
        <v>0</v>
      </c>
      <c r="BK105" s="27" t="str">
        <f t="shared" si="15"/>
        <v>N</v>
      </c>
    </row>
    <row r="106" spans="2:63" x14ac:dyDescent="0.3">
      <c r="B106" s="2">
        <v>64801</v>
      </c>
      <c r="C106" s="9" t="s">
        <v>130</v>
      </c>
      <c r="D106" s="9">
        <v>103</v>
      </c>
      <c r="E106" s="9" t="str">
        <f t="shared" si="13"/>
        <v>S</v>
      </c>
      <c r="F106" s="18">
        <f>IFERROR('Comex Stat 15 | EXP (SCN124)'!F105/'Comex Stat 15 | EXP (SCN124)'!$AF105,"")</f>
        <v>5.2990748807075745E-3</v>
      </c>
      <c r="G106" s="18">
        <f>IFERROR('Comex Stat 15 | EXP (SCN124)'!G105/'Comex Stat 15 | EXP (SCN124)'!$AF105,"")</f>
        <v>0</v>
      </c>
      <c r="H106" s="18">
        <f>IFERROR('Comex Stat 15 | EXP (SCN124)'!H105/'Comex Stat 15 | EXP (SCN124)'!$AF105,"")</f>
        <v>0</v>
      </c>
      <c r="I106" s="18">
        <f>IFERROR('Comex Stat 15 | EXP (SCN124)'!I105/'Comex Stat 15 | EXP (SCN124)'!$AF105,"")</f>
        <v>2.1583771386765515E-4</v>
      </c>
      <c r="J106" s="18">
        <f>IFERROR('Comex Stat 15 | EXP (SCN124)'!J105/'Comex Stat 15 | EXP (SCN124)'!$AF105,"")</f>
        <v>7.927287554931238E-3</v>
      </c>
      <c r="K106" s="18">
        <f>IFERROR('Comex Stat 15 | EXP (SCN124)'!K105/'Comex Stat 15 | EXP (SCN124)'!$AF105,"")</f>
        <v>0.11015346795304218</v>
      </c>
      <c r="L106" s="18">
        <f>IFERROR('Comex Stat 15 | EXP (SCN124)'!L105/'Comex Stat 15 | EXP (SCN124)'!$AF105,"")</f>
        <v>2.8177613545422378E-3</v>
      </c>
      <c r="M106" s="18">
        <f>IFERROR('Comex Stat 15 | EXP (SCN124)'!M105/'Comex Stat 15 | EXP (SCN124)'!$AF105,"")</f>
        <v>2.0091339930456226E-2</v>
      </c>
      <c r="N106" s="18">
        <f>IFERROR('Comex Stat 15 | EXP (SCN124)'!N105/'Comex Stat 15 | EXP (SCN124)'!$AF105,"")</f>
        <v>1.6404529604797261E-3</v>
      </c>
      <c r="O106" s="18">
        <f>IFERROR('Comex Stat 15 | EXP (SCN124)'!O105/'Comex Stat 15 | EXP (SCN124)'!$AF105,"")</f>
        <v>0.10541954254232566</v>
      </c>
      <c r="P106" s="18">
        <f>IFERROR('Comex Stat 15 | EXP (SCN124)'!P105/'Comex Stat 15 | EXP (SCN124)'!$AF105,"")</f>
        <v>0.3312038352807723</v>
      </c>
      <c r="Q106" s="18">
        <f>IFERROR('Comex Stat 15 | EXP (SCN124)'!Q105/'Comex Stat 15 | EXP (SCN124)'!$AF105,"")</f>
        <v>0</v>
      </c>
      <c r="R106" s="18">
        <f>IFERROR('Comex Stat 15 | EXP (SCN124)'!R105/'Comex Stat 15 | EXP (SCN124)'!$AF105,"")</f>
        <v>0</v>
      </c>
      <c r="S106" s="18">
        <f>IFERROR('Comex Stat 15 | EXP (SCN124)'!S105/'Comex Stat 15 | EXP (SCN124)'!$AF105,"")</f>
        <v>4.2458300045761913E-2</v>
      </c>
      <c r="T106" s="18">
        <f>IFERROR('Comex Stat 15 | EXP (SCN124)'!T105/'Comex Stat 15 | EXP (SCN124)'!$AF105,"")</f>
        <v>4.3513487461318105E-2</v>
      </c>
      <c r="U106" s="18">
        <f>IFERROR('Comex Stat 15 | EXP (SCN124)'!U105/'Comex Stat 15 | EXP (SCN124)'!$AF105,"")</f>
        <v>0</v>
      </c>
      <c r="V106" s="18">
        <f>IFERROR('Comex Stat 15 | EXP (SCN124)'!V105/'Comex Stat 15 | EXP (SCN124)'!$AF105,"")</f>
        <v>0</v>
      </c>
      <c r="W106" s="18">
        <f>IFERROR('Comex Stat 15 | EXP (SCN124)'!W105/'Comex Stat 15 | EXP (SCN124)'!$AF105,"")</f>
        <v>0</v>
      </c>
      <c r="X106" s="18">
        <f>IFERROR('Comex Stat 15 | EXP (SCN124)'!X105/'Comex Stat 15 | EXP (SCN124)'!$AF105,"")</f>
        <v>0</v>
      </c>
      <c r="Y106" s="18">
        <f>IFERROR('Comex Stat 15 | EXP (SCN124)'!Y105/'Comex Stat 15 | EXP (SCN124)'!$AF105,"")</f>
        <v>0</v>
      </c>
      <c r="Z106" s="18">
        <f>IFERROR('Comex Stat 15 | EXP (SCN124)'!Z105/'Comex Stat 15 | EXP (SCN124)'!$AF105,"")</f>
        <v>0</v>
      </c>
      <c r="AA106" s="18">
        <f>IFERROR('Comex Stat 15 | EXP (SCN124)'!AA105/'Comex Stat 15 | EXP (SCN124)'!$AF105,"")</f>
        <v>0</v>
      </c>
      <c r="AB106" s="18">
        <f>IFERROR('Comex Stat 15 | EXP (SCN124)'!AB105/'Comex Stat 15 | EXP (SCN124)'!$AF105,"")</f>
        <v>0</v>
      </c>
      <c r="AC106" s="18">
        <f>IFERROR('Comex Stat 15 | EXP (SCN124)'!AC105/'Comex Stat 15 | EXP (SCN124)'!$AF105,"")</f>
        <v>0</v>
      </c>
      <c r="AD106" s="18">
        <f>IFERROR('Comex Stat 15 | EXP (SCN124)'!AD105/'Comex Stat 15 | EXP (SCN124)'!$AF105,"")</f>
        <v>0.32276281079929325</v>
      </c>
      <c r="AE106" s="18">
        <f>IFERROR('Comex Stat 15 | EXP (SCN124)'!AE105/'Comex Stat 15 | EXP (SCN124)'!$AF105,"")</f>
        <v>6.496801522501967E-3</v>
      </c>
      <c r="AF106" s="17">
        <f>IFERROR('Comex Stat 15 | EXP (SCN124)'!AF105/'Comex Stat 15 | EXP (SCN124)'!$AF105,"")</f>
        <v>1</v>
      </c>
      <c r="AH106" s="22">
        <v>0</v>
      </c>
      <c r="AJ106" s="33">
        <f t="shared" si="19"/>
        <v>0</v>
      </c>
      <c r="AK106" s="22">
        <f t="shared" si="19"/>
        <v>0</v>
      </c>
      <c r="AL106" s="22">
        <f t="shared" si="19"/>
        <v>0</v>
      </c>
      <c r="AM106" s="22">
        <f t="shared" si="19"/>
        <v>0</v>
      </c>
      <c r="AN106" s="22">
        <f t="shared" si="19"/>
        <v>0</v>
      </c>
      <c r="AO106" s="22">
        <f t="shared" si="19"/>
        <v>0</v>
      </c>
      <c r="AP106" s="22">
        <f t="shared" si="19"/>
        <v>0</v>
      </c>
      <c r="AQ106" s="22">
        <f t="shared" si="19"/>
        <v>0</v>
      </c>
      <c r="AR106" s="22">
        <f t="shared" si="19"/>
        <v>0</v>
      </c>
      <c r="AS106" s="22">
        <f t="shared" si="19"/>
        <v>0</v>
      </c>
      <c r="AT106" s="22">
        <f t="shared" si="19"/>
        <v>0</v>
      </c>
      <c r="AU106" s="22">
        <f t="shared" si="19"/>
        <v>0</v>
      </c>
      <c r="AV106" s="22">
        <f t="shared" si="19"/>
        <v>0</v>
      </c>
      <c r="AW106" s="22">
        <f t="shared" si="19"/>
        <v>0</v>
      </c>
      <c r="AX106" s="22">
        <f t="shared" si="19"/>
        <v>0</v>
      </c>
      <c r="AY106" s="22">
        <f t="shared" si="19"/>
        <v>0</v>
      </c>
      <c r="AZ106" s="22">
        <f t="shared" si="18"/>
        <v>0</v>
      </c>
      <c r="BA106" s="22">
        <f t="shared" si="18"/>
        <v>0</v>
      </c>
      <c r="BB106" s="22">
        <f t="shared" si="18"/>
        <v>0</v>
      </c>
      <c r="BC106" s="22">
        <f t="shared" si="18"/>
        <v>0</v>
      </c>
      <c r="BD106" s="22">
        <f t="shared" si="18"/>
        <v>0</v>
      </c>
      <c r="BE106" s="22">
        <f t="shared" si="18"/>
        <v>0</v>
      </c>
      <c r="BF106" s="22">
        <f t="shared" si="18"/>
        <v>0</v>
      </c>
      <c r="BG106" s="22">
        <f t="shared" si="18"/>
        <v>0</v>
      </c>
      <c r="BH106" s="22">
        <f t="shared" si="18"/>
        <v>0</v>
      </c>
      <c r="BI106" s="22">
        <f t="shared" si="18"/>
        <v>0</v>
      </c>
      <c r="BJ106" s="27">
        <f t="shared" si="14"/>
        <v>0</v>
      </c>
      <c r="BK106" s="27" t="str">
        <f t="shared" si="15"/>
        <v>N</v>
      </c>
    </row>
    <row r="107" spans="2:63" x14ac:dyDescent="0.3">
      <c r="B107" s="2">
        <v>68001</v>
      </c>
      <c r="C107" s="9" t="s">
        <v>146</v>
      </c>
      <c r="D107" s="9">
        <v>104</v>
      </c>
      <c r="E107" s="9" t="str">
        <f t="shared" si="13"/>
        <v>N</v>
      </c>
      <c r="F107" s="18" t="str">
        <f>IFERROR('Comex Stat 15 | EXP (SCN124)'!F106/'Comex Stat 15 | EXP (SCN124)'!$AF106,"")</f>
        <v/>
      </c>
      <c r="G107" s="18" t="str">
        <f>IFERROR('Comex Stat 15 | EXP (SCN124)'!G106/'Comex Stat 15 | EXP (SCN124)'!$AF106,"")</f>
        <v/>
      </c>
      <c r="H107" s="18" t="str">
        <f>IFERROR('Comex Stat 15 | EXP (SCN124)'!H106/'Comex Stat 15 | EXP (SCN124)'!$AF106,"")</f>
        <v/>
      </c>
      <c r="I107" s="18" t="str">
        <f>IFERROR('Comex Stat 15 | EXP (SCN124)'!I106/'Comex Stat 15 | EXP (SCN124)'!$AF106,"")</f>
        <v/>
      </c>
      <c r="J107" s="18" t="str">
        <f>IFERROR('Comex Stat 15 | EXP (SCN124)'!J106/'Comex Stat 15 | EXP (SCN124)'!$AF106,"")</f>
        <v/>
      </c>
      <c r="K107" s="18" t="str">
        <f>IFERROR('Comex Stat 15 | EXP (SCN124)'!K106/'Comex Stat 15 | EXP (SCN124)'!$AF106,"")</f>
        <v/>
      </c>
      <c r="L107" s="18" t="str">
        <f>IFERROR('Comex Stat 15 | EXP (SCN124)'!L106/'Comex Stat 15 | EXP (SCN124)'!$AF106,"")</f>
        <v/>
      </c>
      <c r="M107" s="18" t="str">
        <f>IFERROR('Comex Stat 15 | EXP (SCN124)'!M106/'Comex Stat 15 | EXP (SCN124)'!$AF106,"")</f>
        <v/>
      </c>
      <c r="N107" s="18" t="str">
        <f>IFERROR('Comex Stat 15 | EXP (SCN124)'!N106/'Comex Stat 15 | EXP (SCN124)'!$AF106,"")</f>
        <v/>
      </c>
      <c r="O107" s="18" t="str">
        <f>IFERROR('Comex Stat 15 | EXP (SCN124)'!O106/'Comex Stat 15 | EXP (SCN124)'!$AF106,"")</f>
        <v/>
      </c>
      <c r="P107" s="18" t="str">
        <f>IFERROR('Comex Stat 15 | EXP (SCN124)'!P106/'Comex Stat 15 | EXP (SCN124)'!$AF106,"")</f>
        <v/>
      </c>
      <c r="Q107" s="18" t="str">
        <f>IFERROR('Comex Stat 15 | EXP (SCN124)'!Q106/'Comex Stat 15 | EXP (SCN124)'!$AF106,"")</f>
        <v/>
      </c>
      <c r="R107" s="18" t="str">
        <f>IFERROR('Comex Stat 15 | EXP (SCN124)'!R106/'Comex Stat 15 | EXP (SCN124)'!$AF106,"")</f>
        <v/>
      </c>
      <c r="S107" s="18" t="str">
        <f>IFERROR('Comex Stat 15 | EXP (SCN124)'!S106/'Comex Stat 15 | EXP (SCN124)'!$AF106,"")</f>
        <v/>
      </c>
      <c r="T107" s="18" t="str">
        <f>IFERROR('Comex Stat 15 | EXP (SCN124)'!T106/'Comex Stat 15 | EXP (SCN124)'!$AF106,"")</f>
        <v/>
      </c>
      <c r="U107" s="18" t="str">
        <f>IFERROR('Comex Stat 15 | EXP (SCN124)'!U106/'Comex Stat 15 | EXP (SCN124)'!$AF106,"")</f>
        <v/>
      </c>
      <c r="V107" s="18" t="str">
        <f>IFERROR('Comex Stat 15 | EXP (SCN124)'!V106/'Comex Stat 15 | EXP (SCN124)'!$AF106,"")</f>
        <v/>
      </c>
      <c r="W107" s="18" t="str">
        <f>IFERROR('Comex Stat 15 | EXP (SCN124)'!W106/'Comex Stat 15 | EXP (SCN124)'!$AF106,"")</f>
        <v/>
      </c>
      <c r="X107" s="18" t="str">
        <f>IFERROR('Comex Stat 15 | EXP (SCN124)'!X106/'Comex Stat 15 | EXP (SCN124)'!$AF106,"")</f>
        <v/>
      </c>
      <c r="Y107" s="18" t="str">
        <f>IFERROR('Comex Stat 15 | EXP (SCN124)'!Y106/'Comex Stat 15 | EXP (SCN124)'!$AF106,"")</f>
        <v/>
      </c>
      <c r="Z107" s="18" t="str">
        <f>IFERROR('Comex Stat 15 | EXP (SCN124)'!Z106/'Comex Stat 15 | EXP (SCN124)'!$AF106,"")</f>
        <v/>
      </c>
      <c r="AA107" s="18" t="str">
        <f>IFERROR('Comex Stat 15 | EXP (SCN124)'!AA106/'Comex Stat 15 | EXP (SCN124)'!$AF106,"")</f>
        <v/>
      </c>
      <c r="AB107" s="18" t="str">
        <f>IFERROR('Comex Stat 15 | EXP (SCN124)'!AB106/'Comex Stat 15 | EXP (SCN124)'!$AF106,"")</f>
        <v/>
      </c>
      <c r="AC107" s="18" t="str">
        <f>IFERROR('Comex Stat 15 | EXP (SCN124)'!AC106/'Comex Stat 15 | EXP (SCN124)'!$AF106,"")</f>
        <v/>
      </c>
      <c r="AD107" s="18" t="str">
        <f>IFERROR('Comex Stat 15 | EXP (SCN124)'!AD106/'Comex Stat 15 | EXP (SCN124)'!$AF106,"")</f>
        <v/>
      </c>
      <c r="AE107" s="18" t="str">
        <f>IFERROR('Comex Stat 15 | EXP (SCN124)'!AE106/'Comex Stat 15 | EXP (SCN124)'!$AF106,"")</f>
        <v/>
      </c>
      <c r="AF107" s="17" t="str">
        <f>IFERROR('Comex Stat 15 | EXP (SCN124)'!AF106/'Comex Stat 15 | EXP (SCN124)'!$AF106,"")</f>
        <v/>
      </c>
      <c r="AH107" s="22">
        <v>0</v>
      </c>
      <c r="AJ107" s="33" t="str">
        <f t="shared" si="19"/>
        <v/>
      </c>
      <c r="AK107" s="22" t="str">
        <f t="shared" si="19"/>
        <v/>
      </c>
      <c r="AL107" s="22" t="str">
        <f t="shared" si="19"/>
        <v/>
      </c>
      <c r="AM107" s="22" t="str">
        <f t="shared" si="19"/>
        <v/>
      </c>
      <c r="AN107" s="22" t="str">
        <f t="shared" si="19"/>
        <v/>
      </c>
      <c r="AO107" s="22" t="str">
        <f t="shared" si="19"/>
        <v/>
      </c>
      <c r="AP107" s="22" t="str">
        <f t="shared" si="19"/>
        <v/>
      </c>
      <c r="AQ107" s="22" t="str">
        <f t="shared" si="19"/>
        <v/>
      </c>
      <c r="AR107" s="22" t="str">
        <f t="shared" si="19"/>
        <v/>
      </c>
      <c r="AS107" s="22" t="str">
        <f t="shared" si="19"/>
        <v/>
      </c>
      <c r="AT107" s="22" t="str">
        <f t="shared" si="19"/>
        <v/>
      </c>
      <c r="AU107" s="22" t="str">
        <f t="shared" si="19"/>
        <v/>
      </c>
      <c r="AV107" s="22" t="str">
        <f t="shared" si="19"/>
        <v/>
      </c>
      <c r="AW107" s="22" t="str">
        <f t="shared" si="19"/>
        <v/>
      </c>
      <c r="AX107" s="22" t="str">
        <f t="shared" si="19"/>
        <v/>
      </c>
      <c r="AY107" s="22" t="str">
        <f t="shared" si="19"/>
        <v/>
      </c>
      <c r="AZ107" s="22" t="str">
        <f t="shared" si="18"/>
        <v/>
      </c>
      <c r="BA107" s="22" t="str">
        <f t="shared" si="18"/>
        <v/>
      </c>
      <c r="BB107" s="22" t="str">
        <f t="shared" si="18"/>
        <v/>
      </c>
      <c r="BC107" s="22" t="str">
        <f t="shared" si="18"/>
        <v/>
      </c>
      <c r="BD107" s="22" t="str">
        <f t="shared" si="18"/>
        <v/>
      </c>
      <c r="BE107" s="22" t="str">
        <f t="shared" si="18"/>
        <v/>
      </c>
      <c r="BF107" s="22" t="str">
        <f t="shared" si="18"/>
        <v/>
      </c>
      <c r="BG107" s="22" t="str">
        <f t="shared" si="18"/>
        <v/>
      </c>
      <c r="BH107" s="22" t="str">
        <f t="shared" si="18"/>
        <v/>
      </c>
      <c r="BI107" s="22" t="str">
        <f t="shared" si="18"/>
        <v/>
      </c>
      <c r="BJ107" s="27">
        <f t="shared" si="14"/>
        <v>0</v>
      </c>
      <c r="BK107" s="27" t="str">
        <f t="shared" si="15"/>
        <v>N</v>
      </c>
    </row>
    <row r="108" spans="2:63" x14ac:dyDescent="0.3">
      <c r="B108" s="2">
        <v>68002</v>
      </c>
      <c r="C108" s="9" t="s">
        <v>147</v>
      </c>
      <c r="D108" s="9">
        <v>105</v>
      </c>
      <c r="E108" s="9" t="str">
        <f t="shared" si="13"/>
        <v>N</v>
      </c>
      <c r="F108" s="18" t="str">
        <f>IFERROR('Comex Stat 15 | EXP (SCN124)'!F107/'Comex Stat 15 | EXP (SCN124)'!$AF107,"")</f>
        <v/>
      </c>
      <c r="G108" s="18" t="str">
        <f>IFERROR('Comex Stat 15 | EXP (SCN124)'!G107/'Comex Stat 15 | EXP (SCN124)'!$AF107,"")</f>
        <v/>
      </c>
      <c r="H108" s="18" t="str">
        <f>IFERROR('Comex Stat 15 | EXP (SCN124)'!H107/'Comex Stat 15 | EXP (SCN124)'!$AF107,"")</f>
        <v/>
      </c>
      <c r="I108" s="18" t="str">
        <f>IFERROR('Comex Stat 15 | EXP (SCN124)'!I107/'Comex Stat 15 | EXP (SCN124)'!$AF107,"")</f>
        <v/>
      </c>
      <c r="J108" s="18" t="str">
        <f>IFERROR('Comex Stat 15 | EXP (SCN124)'!J107/'Comex Stat 15 | EXP (SCN124)'!$AF107,"")</f>
        <v/>
      </c>
      <c r="K108" s="18" t="str">
        <f>IFERROR('Comex Stat 15 | EXP (SCN124)'!K107/'Comex Stat 15 | EXP (SCN124)'!$AF107,"")</f>
        <v/>
      </c>
      <c r="L108" s="18" t="str">
        <f>IFERROR('Comex Stat 15 | EXP (SCN124)'!L107/'Comex Stat 15 | EXP (SCN124)'!$AF107,"")</f>
        <v/>
      </c>
      <c r="M108" s="18" t="str">
        <f>IFERROR('Comex Stat 15 | EXP (SCN124)'!M107/'Comex Stat 15 | EXP (SCN124)'!$AF107,"")</f>
        <v/>
      </c>
      <c r="N108" s="18" t="str">
        <f>IFERROR('Comex Stat 15 | EXP (SCN124)'!N107/'Comex Stat 15 | EXP (SCN124)'!$AF107,"")</f>
        <v/>
      </c>
      <c r="O108" s="18" t="str">
        <f>IFERROR('Comex Stat 15 | EXP (SCN124)'!O107/'Comex Stat 15 | EXP (SCN124)'!$AF107,"")</f>
        <v/>
      </c>
      <c r="P108" s="18" t="str">
        <f>IFERROR('Comex Stat 15 | EXP (SCN124)'!P107/'Comex Stat 15 | EXP (SCN124)'!$AF107,"")</f>
        <v/>
      </c>
      <c r="Q108" s="18" t="str">
        <f>IFERROR('Comex Stat 15 | EXP (SCN124)'!Q107/'Comex Stat 15 | EXP (SCN124)'!$AF107,"")</f>
        <v/>
      </c>
      <c r="R108" s="18" t="str">
        <f>IFERROR('Comex Stat 15 | EXP (SCN124)'!R107/'Comex Stat 15 | EXP (SCN124)'!$AF107,"")</f>
        <v/>
      </c>
      <c r="S108" s="18" t="str">
        <f>IFERROR('Comex Stat 15 | EXP (SCN124)'!S107/'Comex Stat 15 | EXP (SCN124)'!$AF107,"")</f>
        <v/>
      </c>
      <c r="T108" s="18" t="str">
        <f>IFERROR('Comex Stat 15 | EXP (SCN124)'!T107/'Comex Stat 15 | EXP (SCN124)'!$AF107,"")</f>
        <v/>
      </c>
      <c r="U108" s="18" t="str">
        <f>IFERROR('Comex Stat 15 | EXP (SCN124)'!U107/'Comex Stat 15 | EXP (SCN124)'!$AF107,"")</f>
        <v/>
      </c>
      <c r="V108" s="18" t="str">
        <f>IFERROR('Comex Stat 15 | EXP (SCN124)'!V107/'Comex Stat 15 | EXP (SCN124)'!$AF107,"")</f>
        <v/>
      </c>
      <c r="W108" s="18" t="str">
        <f>IFERROR('Comex Stat 15 | EXP (SCN124)'!W107/'Comex Stat 15 | EXP (SCN124)'!$AF107,"")</f>
        <v/>
      </c>
      <c r="X108" s="18" t="str">
        <f>IFERROR('Comex Stat 15 | EXP (SCN124)'!X107/'Comex Stat 15 | EXP (SCN124)'!$AF107,"")</f>
        <v/>
      </c>
      <c r="Y108" s="18" t="str">
        <f>IFERROR('Comex Stat 15 | EXP (SCN124)'!Y107/'Comex Stat 15 | EXP (SCN124)'!$AF107,"")</f>
        <v/>
      </c>
      <c r="Z108" s="18" t="str">
        <f>IFERROR('Comex Stat 15 | EXP (SCN124)'!Z107/'Comex Stat 15 | EXP (SCN124)'!$AF107,"")</f>
        <v/>
      </c>
      <c r="AA108" s="18" t="str">
        <f>IFERROR('Comex Stat 15 | EXP (SCN124)'!AA107/'Comex Stat 15 | EXP (SCN124)'!$AF107,"")</f>
        <v/>
      </c>
      <c r="AB108" s="18" t="str">
        <f>IFERROR('Comex Stat 15 | EXP (SCN124)'!AB107/'Comex Stat 15 | EXP (SCN124)'!$AF107,"")</f>
        <v/>
      </c>
      <c r="AC108" s="18" t="str">
        <f>IFERROR('Comex Stat 15 | EXP (SCN124)'!AC107/'Comex Stat 15 | EXP (SCN124)'!$AF107,"")</f>
        <v/>
      </c>
      <c r="AD108" s="18" t="str">
        <f>IFERROR('Comex Stat 15 | EXP (SCN124)'!AD107/'Comex Stat 15 | EXP (SCN124)'!$AF107,"")</f>
        <v/>
      </c>
      <c r="AE108" s="18" t="str">
        <f>IFERROR('Comex Stat 15 | EXP (SCN124)'!AE107/'Comex Stat 15 | EXP (SCN124)'!$AF107,"")</f>
        <v/>
      </c>
      <c r="AF108" s="17" t="str">
        <f>IFERROR('Comex Stat 15 | EXP (SCN124)'!AF107/'Comex Stat 15 | EXP (SCN124)'!$AF107,"")</f>
        <v/>
      </c>
      <c r="AH108" s="22">
        <v>0</v>
      </c>
      <c r="AJ108" s="33" t="str">
        <f t="shared" si="19"/>
        <v/>
      </c>
      <c r="AK108" s="22" t="str">
        <f t="shared" si="19"/>
        <v/>
      </c>
      <c r="AL108" s="22" t="str">
        <f t="shared" si="19"/>
        <v/>
      </c>
      <c r="AM108" s="22" t="str">
        <f t="shared" si="19"/>
        <v/>
      </c>
      <c r="AN108" s="22" t="str">
        <f t="shared" si="19"/>
        <v/>
      </c>
      <c r="AO108" s="22" t="str">
        <f t="shared" si="19"/>
        <v/>
      </c>
      <c r="AP108" s="22" t="str">
        <f t="shared" si="19"/>
        <v/>
      </c>
      <c r="AQ108" s="22" t="str">
        <f t="shared" si="19"/>
        <v/>
      </c>
      <c r="AR108" s="22" t="str">
        <f t="shared" si="19"/>
        <v/>
      </c>
      <c r="AS108" s="22" t="str">
        <f t="shared" si="19"/>
        <v/>
      </c>
      <c r="AT108" s="22" t="str">
        <f t="shared" si="19"/>
        <v/>
      </c>
      <c r="AU108" s="22" t="str">
        <f t="shared" si="19"/>
        <v/>
      </c>
      <c r="AV108" s="22" t="str">
        <f t="shared" si="19"/>
        <v/>
      </c>
      <c r="AW108" s="22" t="str">
        <f t="shared" si="19"/>
        <v/>
      </c>
      <c r="AX108" s="22" t="str">
        <f t="shared" si="19"/>
        <v/>
      </c>
      <c r="AY108" s="22" t="str">
        <f t="shared" si="19"/>
        <v/>
      </c>
      <c r="AZ108" s="22" t="str">
        <f t="shared" si="18"/>
        <v/>
      </c>
      <c r="BA108" s="22" t="str">
        <f t="shared" si="18"/>
        <v/>
      </c>
      <c r="BB108" s="22" t="str">
        <f t="shared" si="18"/>
        <v/>
      </c>
      <c r="BC108" s="22" t="str">
        <f t="shared" si="18"/>
        <v/>
      </c>
      <c r="BD108" s="22" t="str">
        <f t="shared" si="18"/>
        <v/>
      </c>
      <c r="BE108" s="22" t="str">
        <f t="shared" si="18"/>
        <v/>
      </c>
      <c r="BF108" s="22" t="str">
        <f t="shared" si="18"/>
        <v/>
      </c>
      <c r="BG108" s="22" t="str">
        <f t="shared" si="18"/>
        <v/>
      </c>
      <c r="BH108" s="22" t="str">
        <f t="shared" si="18"/>
        <v/>
      </c>
      <c r="BI108" s="22" t="str">
        <f t="shared" si="18"/>
        <v/>
      </c>
      <c r="BJ108" s="27">
        <f t="shared" si="14"/>
        <v>0</v>
      </c>
      <c r="BK108" s="27" t="str">
        <f t="shared" si="15"/>
        <v>N</v>
      </c>
    </row>
    <row r="109" spans="2:63" x14ac:dyDescent="0.3">
      <c r="B109" s="2">
        <v>69801</v>
      </c>
      <c r="C109" s="9" t="s">
        <v>131</v>
      </c>
      <c r="D109" s="9">
        <v>106</v>
      </c>
      <c r="E109" s="9" t="str">
        <f t="shared" si="13"/>
        <v>S</v>
      </c>
      <c r="F109" s="18">
        <f>IFERROR('Comex Stat 15 | EXP (SCN124)'!F108/'Comex Stat 15 | EXP (SCN124)'!$AF108,"")</f>
        <v>0.68145220849618859</v>
      </c>
      <c r="G109" s="18">
        <f>IFERROR('Comex Stat 15 | EXP (SCN124)'!G108/'Comex Stat 15 | EXP (SCN124)'!$AF108,"")</f>
        <v>0</v>
      </c>
      <c r="H109" s="18">
        <f>IFERROR('Comex Stat 15 | EXP (SCN124)'!H108/'Comex Stat 15 | EXP (SCN124)'!$AF108,"")</f>
        <v>0</v>
      </c>
      <c r="I109" s="18">
        <f>IFERROR('Comex Stat 15 | EXP (SCN124)'!I108/'Comex Stat 15 | EXP (SCN124)'!$AF108,"")</f>
        <v>0</v>
      </c>
      <c r="J109" s="18">
        <f>IFERROR('Comex Stat 15 | EXP (SCN124)'!J108/'Comex Stat 15 | EXP (SCN124)'!$AF108,"")</f>
        <v>1.7153712626668646E-3</v>
      </c>
      <c r="K109" s="18">
        <f>IFERROR('Comex Stat 15 | EXP (SCN124)'!K108/'Comex Stat 15 | EXP (SCN124)'!$AF108,"")</f>
        <v>7.8387149249904194E-3</v>
      </c>
      <c r="L109" s="18">
        <f>IFERROR('Comex Stat 15 | EXP (SCN124)'!L108/'Comex Stat 15 | EXP (SCN124)'!$AF108,"")</f>
        <v>2.3047027169038711E-2</v>
      </c>
      <c r="M109" s="18">
        <f>IFERROR('Comex Stat 15 | EXP (SCN124)'!M108/'Comex Stat 15 | EXP (SCN124)'!$AF108,"")</f>
        <v>2.4266102727696331E-2</v>
      </c>
      <c r="N109" s="18">
        <f>IFERROR('Comex Stat 15 | EXP (SCN124)'!N108/'Comex Stat 15 | EXP (SCN124)'!$AF108,"")</f>
        <v>8.389760710632426E-4</v>
      </c>
      <c r="O109" s="18">
        <f>IFERROR('Comex Stat 15 | EXP (SCN124)'!O108/'Comex Stat 15 | EXP (SCN124)'!$AF108,"")</f>
        <v>3.429560868895612E-2</v>
      </c>
      <c r="P109" s="18">
        <f>IFERROR('Comex Stat 15 | EXP (SCN124)'!P108/'Comex Stat 15 | EXP (SCN124)'!$AF108,"")</f>
        <v>5.0606406389767803E-3</v>
      </c>
      <c r="Q109" s="18">
        <f>IFERROR('Comex Stat 15 | EXP (SCN124)'!Q108/'Comex Stat 15 | EXP (SCN124)'!$AF108,"")</f>
        <v>1.3602047259167586E-2</v>
      </c>
      <c r="R109" s="18">
        <f>IFERROR('Comex Stat 15 | EXP (SCN124)'!R108/'Comex Stat 15 | EXP (SCN124)'!$AF108,"")</f>
        <v>8.9412003817538073E-5</v>
      </c>
      <c r="S109" s="18">
        <f>IFERROR('Comex Stat 15 | EXP (SCN124)'!S108/'Comex Stat 15 | EXP (SCN124)'!$AF108,"")</f>
        <v>2.6257981596882633E-2</v>
      </c>
      <c r="T109" s="18">
        <f>IFERROR('Comex Stat 15 | EXP (SCN124)'!T108/'Comex Stat 15 | EXP (SCN124)'!$AF108,"")</f>
        <v>7.9846101065499608E-2</v>
      </c>
      <c r="U109" s="18">
        <f>IFERROR('Comex Stat 15 | EXP (SCN124)'!U108/'Comex Stat 15 | EXP (SCN124)'!$AF108,"")</f>
        <v>1.5107083675849581E-2</v>
      </c>
      <c r="V109" s="18">
        <f>IFERROR('Comex Stat 15 | EXP (SCN124)'!V108/'Comex Stat 15 | EXP (SCN124)'!$AF108,"")</f>
        <v>0</v>
      </c>
      <c r="W109" s="18">
        <f>IFERROR('Comex Stat 15 | EXP (SCN124)'!W108/'Comex Stat 15 | EXP (SCN124)'!$AF108,"")</f>
        <v>5.9082821905862161E-6</v>
      </c>
      <c r="X109" s="18">
        <f>IFERROR('Comex Stat 15 | EXP (SCN124)'!X108/'Comex Stat 15 | EXP (SCN124)'!$AF108,"")</f>
        <v>1.702373041847575E-3</v>
      </c>
      <c r="Y109" s="18">
        <f>IFERROR('Comex Stat 15 | EXP (SCN124)'!Y108/'Comex Stat 15 | EXP (SCN124)'!$AF108,"")</f>
        <v>0</v>
      </c>
      <c r="Z109" s="18">
        <f>IFERROR('Comex Stat 15 | EXP (SCN124)'!Z108/'Comex Stat 15 | EXP (SCN124)'!$AF108,"")</f>
        <v>1.1816564381172431E-6</v>
      </c>
      <c r="AA109" s="18">
        <f>IFERROR('Comex Stat 15 | EXP (SCN124)'!AA108/'Comex Stat 15 | EXP (SCN124)'!$AF108,"")</f>
        <v>3.938854793724144E-6</v>
      </c>
      <c r="AB109" s="18">
        <f>IFERROR('Comex Stat 15 | EXP (SCN124)'!AB108/'Comex Stat 15 | EXP (SCN124)'!$AF108,"")</f>
        <v>1.650655878405977E-2</v>
      </c>
      <c r="AC109" s="18">
        <f>IFERROR('Comex Stat 15 | EXP (SCN124)'!AC108/'Comex Stat 15 | EXP (SCN124)'!$AF108,"")</f>
        <v>2.7544017687033566E-2</v>
      </c>
      <c r="AD109" s="18">
        <f>IFERROR('Comex Stat 15 | EXP (SCN124)'!AD108/'Comex Stat 15 | EXP (SCN124)'!$AF108,"")</f>
        <v>4.8156438708071387E-3</v>
      </c>
      <c r="AE109" s="18">
        <f>IFERROR('Comex Stat 15 | EXP (SCN124)'!AE108/'Comex Stat 15 | EXP (SCN124)'!$AF108,"")</f>
        <v>3.600310224203554E-2</v>
      </c>
      <c r="AF109" s="17">
        <f>IFERROR('Comex Stat 15 | EXP (SCN124)'!AF108/'Comex Stat 15 | EXP (SCN124)'!$AF108,"")</f>
        <v>1</v>
      </c>
      <c r="AH109" s="22">
        <v>0</v>
      </c>
      <c r="AJ109" s="33">
        <f t="shared" si="19"/>
        <v>0</v>
      </c>
      <c r="AK109" s="22">
        <f t="shared" si="19"/>
        <v>0</v>
      </c>
      <c r="AL109" s="22">
        <f t="shared" si="19"/>
        <v>0</v>
      </c>
      <c r="AM109" s="22">
        <f t="shared" si="19"/>
        <v>0</v>
      </c>
      <c r="AN109" s="22">
        <f t="shared" si="19"/>
        <v>0</v>
      </c>
      <c r="AO109" s="22">
        <f t="shared" si="19"/>
        <v>0</v>
      </c>
      <c r="AP109" s="22">
        <f t="shared" si="19"/>
        <v>0</v>
      </c>
      <c r="AQ109" s="22">
        <f t="shared" si="19"/>
        <v>0</v>
      </c>
      <c r="AR109" s="22">
        <f t="shared" si="19"/>
        <v>0</v>
      </c>
      <c r="AS109" s="22">
        <f t="shared" si="19"/>
        <v>0</v>
      </c>
      <c r="AT109" s="22">
        <f t="shared" si="19"/>
        <v>0</v>
      </c>
      <c r="AU109" s="22">
        <f t="shared" si="19"/>
        <v>0</v>
      </c>
      <c r="AV109" s="22">
        <f t="shared" si="19"/>
        <v>0</v>
      </c>
      <c r="AW109" s="22">
        <f t="shared" si="19"/>
        <v>0</v>
      </c>
      <c r="AX109" s="22">
        <f t="shared" si="19"/>
        <v>0</v>
      </c>
      <c r="AY109" s="22">
        <f t="shared" si="19"/>
        <v>0</v>
      </c>
      <c r="AZ109" s="22">
        <f t="shared" si="18"/>
        <v>0</v>
      </c>
      <c r="BA109" s="22">
        <f t="shared" si="18"/>
        <v>0</v>
      </c>
      <c r="BB109" s="22">
        <f t="shared" si="18"/>
        <v>0</v>
      </c>
      <c r="BC109" s="22">
        <f t="shared" si="18"/>
        <v>0</v>
      </c>
      <c r="BD109" s="22">
        <f t="shared" si="18"/>
        <v>0</v>
      </c>
      <c r="BE109" s="22">
        <f t="shared" si="18"/>
        <v>0</v>
      </c>
      <c r="BF109" s="22">
        <f t="shared" si="18"/>
        <v>0</v>
      </c>
      <c r="BG109" s="22">
        <f t="shared" si="18"/>
        <v>0</v>
      </c>
      <c r="BH109" s="22">
        <f t="shared" si="18"/>
        <v>0</v>
      </c>
      <c r="BI109" s="22">
        <f t="shared" si="18"/>
        <v>0</v>
      </c>
      <c r="BJ109" s="27">
        <f t="shared" si="14"/>
        <v>0</v>
      </c>
      <c r="BK109" s="27" t="str">
        <f t="shared" si="15"/>
        <v>N</v>
      </c>
    </row>
    <row r="110" spans="2:63" x14ac:dyDescent="0.3">
      <c r="B110" s="2">
        <v>71801</v>
      </c>
      <c r="C110" s="9" t="s">
        <v>148</v>
      </c>
      <c r="D110" s="9">
        <v>107</v>
      </c>
      <c r="E110" s="9" t="str">
        <f t="shared" si="13"/>
        <v>N</v>
      </c>
      <c r="F110" s="18" t="str">
        <f>IFERROR('Comex Stat 15 | EXP (SCN124)'!F109/'Comex Stat 15 | EXP (SCN124)'!$AF109,"")</f>
        <v/>
      </c>
      <c r="G110" s="18" t="str">
        <f>IFERROR('Comex Stat 15 | EXP (SCN124)'!G109/'Comex Stat 15 | EXP (SCN124)'!$AF109,"")</f>
        <v/>
      </c>
      <c r="H110" s="18" t="str">
        <f>IFERROR('Comex Stat 15 | EXP (SCN124)'!H109/'Comex Stat 15 | EXP (SCN124)'!$AF109,"")</f>
        <v/>
      </c>
      <c r="I110" s="18" t="str">
        <f>IFERROR('Comex Stat 15 | EXP (SCN124)'!I109/'Comex Stat 15 | EXP (SCN124)'!$AF109,"")</f>
        <v/>
      </c>
      <c r="J110" s="18" t="str">
        <f>IFERROR('Comex Stat 15 | EXP (SCN124)'!J109/'Comex Stat 15 | EXP (SCN124)'!$AF109,"")</f>
        <v/>
      </c>
      <c r="K110" s="18" t="str">
        <f>IFERROR('Comex Stat 15 | EXP (SCN124)'!K109/'Comex Stat 15 | EXP (SCN124)'!$AF109,"")</f>
        <v/>
      </c>
      <c r="L110" s="18" t="str">
        <f>IFERROR('Comex Stat 15 | EXP (SCN124)'!L109/'Comex Stat 15 | EXP (SCN124)'!$AF109,"")</f>
        <v/>
      </c>
      <c r="M110" s="18" t="str">
        <f>IFERROR('Comex Stat 15 | EXP (SCN124)'!M109/'Comex Stat 15 | EXP (SCN124)'!$AF109,"")</f>
        <v/>
      </c>
      <c r="N110" s="18" t="str">
        <f>IFERROR('Comex Stat 15 | EXP (SCN124)'!N109/'Comex Stat 15 | EXP (SCN124)'!$AF109,"")</f>
        <v/>
      </c>
      <c r="O110" s="18" t="str">
        <f>IFERROR('Comex Stat 15 | EXP (SCN124)'!O109/'Comex Stat 15 | EXP (SCN124)'!$AF109,"")</f>
        <v/>
      </c>
      <c r="P110" s="18" t="str">
        <f>IFERROR('Comex Stat 15 | EXP (SCN124)'!P109/'Comex Stat 15 | EXP (SCN124)'!$AF109,"")</f>
        <v/>
      </c>
      <c r="Q110" s="18" t="str">
        <f>IFERROR('Comex Stat 15 | EXP (SCN124)'!Q109/'Comex Stat 15 | EXP (SCN124)'!$AF109,"")</f>
        <v/>
      </c>
      <c r="R110" s="18" t="str">
        <f>IFERROR('Comex Stat 15 | EXP (SCN124)'!R109/'Comex Stat 15 | EXP (SCN124)'!$AF109,"")</f>
        <v/>
      </c>
      <c r="S110" s="18" t="str">
        <f>IFERROR('Comex Stat 15 | EXP (SCN124)'!S109/'Comex Stat 15 | EXP (SCN124)'!$AF109,"")</f>
        <v/>
      </c>
      <c r="T110" s="18" t="str">
        <f>IFERROR('Comex Stat 15 | EXP (SCN124)'!T109/'Comex Stat 15 | EXP (SCN124)'!$AF109,"")</f>
        <v/>
      </c>
      <c r="U110" s="18" t="str">
        <f>IFERROR('Comex Stat 15 | EXP (SCN124)'!U109/'Comex Stat 15 | EXP (SCN124)'!$AF109,"")</f>
        <v/>
      </c>
      <c r="V110" s="18" t="str">
        <f>IFERROR('Comex Stat 15 | EXP (SCN124)'!V109/'Comex Stat 15 | EXP (SCN124)'!$AF109,"")</f>
        <v/>
      </c>
      <c r="W110" s="18" t="str">
        <f>IFERROR('Comex Stat 15 | EXP (SCN124)'!W109/'Comex Stat 15 | EXP (SCN124)'!$AF109,"")</f>
        <v/>
      </c>
      <c r="X110" s="18" t="str">
        <f>IFERROR('Comex Stat 15 | EXP (SCN124)'!X109/'Comex Stat 15 | EXP (SCN124)'!$AF109,"")</f>
        <v/>
      </c>
      <c r="Y110" s="18" t="str">
        <f>IFERROR('Comex Stat 15 | EXP (SCN124)'!Y109/'Comex Stat 15 | EXP (SCN124)'!$AF109,"")</f>
        <v/>
      </c>
      <c r="Z110" s="18" t="str">
        <f>IFERROR('Comex Stat 15 | EXP (SCN124)'!Z109/'Comex Stat 15 | EXP (SCN124)'!$AF109,"")</f>
        <v/>
      </c>
      <c r="AA110" s="18" t="str">
        <f>IFERROR('Comex Stat 15 | EXP (SCN124)'!AA109/'Comex Stat 15 | EXP (SCN124)'!$AF109,"")</f>
        <v/>
      </c>
      <c r="AB110" s="18" t="str">
        <f>IFERROR('Comex Stat 15 | EXP (SCN124)'!AB109/'Comex Stat 15 | EXP (SCN124)'!$AF109,"")</f>
        <v/>
      </c>
      <c r="AC110" s="18" t="str">
        <f>IFERROR('Comex Stat 15 | EXP (SCN124)'!AC109/'Comex Stat 15 | EXP (SCN124)'!$AF109,"")</f>
        <v/>
      </c>
      <c r="AD110" s="18" t="str">
        <f>IFERROR('Comex Stat 15 | EXP (SCN124)'!AD109/'Comex Stat 15 | EXP (SCN124)'!$AF109,"")</f>
        <v/>
      </c>
      <c r="AE110" s="18" t="str">
        <f>IFERROR('Comex Stat 15 | EXP (SCN124)'!AE109/'Comex Stat 15 | EXP (SCN124)'!$AF109,"")</f>
        <v/>
      </c>
      <c r="AF110" s="17" t="str">
        <f>IFERROR('Comex Stat 15 | EXP (SCN124)'!AF109/'Comex Stat 15 | EXP (SCN124)'!$AF109,"")</f>
        <v/>
      </c>
      <c r="AH110" s="22">
        <v>0</v>
      </c>
      <c r="AJ110" s="33" t="str">
        <f t="shared" si="19"/>
        <v/>
      </c>
      <c r="AK110" s="22" t="str">
        <f t="shared" si="19"/>
        <v/>
      </c>
      <c r="AL110" s="22" t="str">
        <f t="shared" si="19"/>
        <v/>
      </c>
      <c r="AM110" s="22" t="str">
        <f t="shared" si="19"/>
        <v/>
      </c>
      <c r="AN110" s="22" t="str">
        <f t="shared" si="19"/>
        <v/>
      </c>
      <c r="AO110" s="22" t="str">
        <f t="shared" si="19"/>
        <v/>
      </c>
      <c r="AP110" s="22" t="str">
        <f t="shared" si="19"/>
        <v/>
      </c>
      <c r="AQ110" s="22" t="str">
        <f t="shared" si="19"/>
        <v/>
      </c>
      <c r="AR110" s="22" t="str">
        <f t="shared" si="19"/>
        <v/>
      </c>
      <c r="AS110" s="22" t="str">
        <f t="shared" si="19"/>
        <v/>
      </c>
      <c r="AT110" s="22" t="str">
        <f t="shared" si="19"/>
        <v/>
      </c>
      <c r="AU110" s="22" t="str">
        <f t="shared" si="19"/>
        <v/>
      </c>
      <c r="AV110" s="22" t="str">
        <f t="shared" si="19"/>
        <v/>
      </c>
      <c r="AW110" s="22" t="str">
        <f t="shared" si="19"/>
        <v/>
      </c>
      <c r="AX110" s="22" t="str">
        <f t="shared" si="19"/>
        <v/>
      </c>
      <c r="AY110" s="22" t="str">
        <f t="shared" si="19"/>
        <v/>
      </c>
      <c r="AZ110" s="22" t="str">
        <f t="shared" si="18"/>
        <v/>
      </c>
      <c r="BA110" s="22" t="str">
        <f t="shared" si="18"/>
        <v/>
      </c>
      <c r="BB110" s="22" t="str">
        <f t="shared" si="18"/>
        <v/>
      </c>
      <c r="BC110" s="22" t="str">
        <f t="shared" si="18"/>
        <v/>
      </c>
      <c r="BD110" s="22" t="str">
        <f t="shared" si="18"/>
        <v/>
      </c>
      <c r="BE110" s="22" t="str">
        <f t="shared" si="18"/>
        <v/>
      </c>
      <c r="BF110" s="22" t="str">
        <f t="shared" si="18"/>
        <v/>
      </c>
      <c r="BG110" s="22" t="str">
        <f t="shared" si="18"/>
        <v/>
      </c>
      <c r="BH110" s="22" t="str">
        <f t="shared" si="18"/>
        <v/>
      </c>
      <c r="BI110" s="22" t="str">
        <f t="shared" si="18"/>
        <v/>
      </c>
      <c r="BJ110" s="27">
        <f t="shared" si="14"/>
        <v>0</v>
      </c>
      <c r="BK110" s="27" t="str">
        <f t="shared" si="15"/>
        <v>N</v>
      </c>
    </row>
    <row r="111" spans="2:63" x14ac:dyDescent="0.3">
      <c r="B111" s="2">
        <v>71802</v>
      </c>
      <c r="C111" s="9" t="s">
        <v>132</v>
      </c>
      <c r="D111" s="9">
        <v>108</v>
      </c>
      <c r="E111" s="9" t="str">
        <f t="shared" si="13"/>
        <v>S</v>
      </c>
      <c r="F111" s="18">
        <f>IFERROR('Comex Stat 15 | EXP (SCN124)'!F110/'Comex Stat 15 | EXP (SCN124)'!$AF110,"")</f>
        <v>0.78123406425293218</v>
      </c>
      <c r="G111" s="18">
        <f>IFERROR('Comex Stat 15 | EXP (SCN124)'!G110/'Comex Stat 15 | EXP (SCN124)'!$AF110,"")</f>
        <v>0</v>
      </c>
      <c r="H111" s="18">
        <f>IFERROR('Comex Stat 15 | EXP (SCN124)'!H110/'Comex Stat 15 | EXP (SCN124)'!$AF110,"")</f>
        <v>0</v>
      </c>
      <c r="I111" s="18">
        <f>IFERROR('Comex Stat 15 | EXP (SCN124)'!I110/'Comex Stat 15 | EXP (SCN124)'!$AF110,"")</f>
        <v>1.6998130205677376E-4</v>
      </c>
      <c r="J111" s="18">
        <f>IFERROR('Comex Stat 15 | EXP (SCN124)'!J110/'Comex Stat 15 | EXP (SCN124)'!$AF110,"")</f>
        <v>0</v>
      </c>
      <c r="K111" s="18">
        <f>IFERROR('Comex Stat 15 | EXP (SCN124)'!K110/'Comex Stat 15 | EXP (SCN124)'!$AF110,"")</f>
        <v>0</v>
      </c>
      <c r="L111" s="18">
        <f>IFERROR('Comex Stat 15 | EXP (SCN124)'!L110/'Comex Stat 15 | EXP (SCN124)'!$AF110,"")</f>
        <v>0</v>
      </c>
      <c r="M111" s="18">
        <f>IFERROR('Comex Stat 15 | EXP (SCN124)'!M110/'Comex Stat 15 | EXP (SCN124)'!$AF110,"")</f>
        <v>0</v>
      </c>
      <c r="N111" s="18">
        <f>IFERROR('Comex Stat 15 | EXP (SCN124)'!N110/'Comex Stat 15 | EXP (SCN124)'!$AF110,"")</f>
        <v>0</v>
      </c>
      <c r="O111" s="18">
        <f>IFERROR('Comex Stat 15 | EXP (SCN124)'!O110/'Comex Stat 15 | EXP (SCN124)'!$AF110,"")</f>
        <v>1.8697943226245112E-3</v>
      </c>
      <c r="P111" s="18">
        <f>IFERROR('Comex Stat 15 | EXP (SCN124)'!P110/'Comex Stat 15 | EXP (SCN124)'!$AF110,"")</f>
        <v>1.3258541560428353E-2</v>
      </c>
      <c r="Q111" s="18">
        <f>IFERROR('Comex Stat 15 | EXP (SCN124)'!Q110/'Comex Stat 15 | EXP (SCN124)'!$AF110,"")</f>
        <v>0</v>
      </c>
      <c r="R111" s="18">
        <f>IFERROR('Comex Stat 15 | EXP (SCN124)'!R110/'Comex Stat 15 | EXP (SCN124)'!$AF110,"")</f>
        <v>0</v>
      </c>
      <c r="S111" s="18">
        <f>IFERROR('Comex Stat 15 | EXP (SCN124)'!S110/'Comex Stat 15 | EXP (SCN124)'!$AF110,"")</f>
        <v>0</v>
      </c>
      <c r="T111" s="18">
        <f>IFERROR('Comex Stat 15 | EXP (SCN124)'!T110/'Comex Stat 15 | EXP (SCN124)'!$AF110,"")</f>
        <v>0.1580826109127996</v>
      </c>
      <c r="U111" s="18">
        <f>IFERROR('Comex Stat 15 | EXP (SCN124)'!U110/'Comex Stat 15 | EXP (SCN124)'!$AF110,"")</f>
        <v>0</v>
      </c>
      <c r="V111" s="18">
        <f>IFERROR('Comex Stat 15 | EXP (SCN124)'!V110/'Comex Stat 15 | EXP (SCN124)'!$AF110,"")</f>
        <v>0</v>
      </c>
      <c r="W111" s="18">
        <f>IFERROR('Comex Stat 15 | EXP (SCN124)'!W110/'Comex Stat 15 | EXP (SCN124)'!$AF110,"")</f>
        <v>0</v>
      </c>
      <c r="X111" s="18">
        <f>IFERROR('Comex Stat 15 | EXP (SCN124)'!X110/'Comex Stat 15 | EXP (SCN124)'!$AF110,"")</f>
        <v>0</v>
      </c>
      <c r="Y111" s="18">
        <f>IFERROR('Comex Stat 15 | EXP (SCN124)'!Y110/'Comex Stat 15 | EXP (SCN124)'!$AF110,"")</f>
        <v>0</v>
      </c>
      <c r="Z111" s="18">
        <f>IFERROR('Comex Stat 15 | EXP (SCN124)'!Z110/'Comex Stat 15 | EXP (SCN124)'!$AF110,"")</f>
        <v>0</v>
      </c>
      <c r="AA111" s="18">
        <f>IFERROR('Comex Stat 15 | EXP (SCN124)'!AA110/'Comex Stat 15 | EXP (SCN124)'!$AF110,"")</f>
        <v>0</v>
      </c>
      <c r="AB111" s="18">
        <f>IFERROR('Comex Stat 15 | EXP (SCN124)'!AB110/'Comex Stat 15 | EXP (SCN124)'!$AF110,"")</f>
        <v>0</v>
      </c>
      <c r="AC111" s="18">
        <f>IFERROR('Comex Stat 15 | EXP (SCN124)'!AC110/'Comex Stat 15 | EXP (SCN124)'!$AF110,"")</f>
        <v>0</v>
      </c>
      <c r="AD111" s="18">
        <f>IFERROR('Comex Stat 15 | EXP (SCN124)'!AD110/'Comex Stat 15 | EXP (SCN124)'!$AF110,"")</f>
        <v>0</v>
      </c>
      <c r="AE111" s="18">
        <f>IFERROR('Comex Stat 15 | EXP (SCN124)'!AE110/'Comex Stat 15 | EXP (SCN124)'!$AF110,"")</f>
        <v>4.5385007649158593E-2</v>
      </c>
      <c r="AF111" s="17">
        <f>IFERROR('Comex Stat 15 | EXP (SCN124)'!AF110/'Comex Stat 15 | EXP (SCN124)'!$AF110,"")</f>
        <v>1</v>
      </c>
      <c r="AH111" s="22">
        <v>0</v>
      </c>
      <c r="AJ111" s="33">
        <f t="shared" si="19"/>
        <v>0</v>
      </c>
      <c r="AK111" s="22">
        <f t="shared" si="19"/>
        <v>0</v>
      </c>
      <c r="AL111" s="22">
        <f t="shared" si="19"/>
        <v>0</v>
      </c>
      <c r="AM111" s="22">
        <f t="shared" si="19"/>
        <v>0</v>
      </c>
      <c r="AN111" s="22">
        <f t="shared" si="19"/>
        <v>0</v>
      </c>
      <c r="AO111" s="22">
        <f t="shared" si="19"/>
        <v>0</v>
      </c>
      <c r="AP111" s="22">
        <f t="shared" si="19"/>
        <v>0</v>
      </c>
      <c r="AQ111" s="22">
        <f t="shared" si="19"/>
        <v>0</v>
      </c>
      <c r="AR111" s="22">
        <f t="shared" si="19"/>
        <v>0</v>
      </c>
      <c r="AS111" s="22">
        <f t="shared" si="19"/>
        <v>0</v>
      </c>
      <c r="AT111" s="22">
        <f t="shared" si="19"/>
        <v>0</v>
      </c>
      <c r="AU111" s="22">
        <f t="shared" si="19"/>
        <v>0</v>
      </c>
      <c r="AV111" s="22">
        <f t="shared" si="19"/>
        <v>0</v>
      </c>
      <c r="AW111" s="22">
        <f t="shared" si="19"/>
        <v>0</v>
      </c>
      <c r="AX111" s="22">
        <f t="shared" si="19"/>
        <v>0</v>
      </c>
      <c r="AY111" s="22">
        <f t="shared" si="19"/>
        <v>0</v>
      </c>
      <c r="AZ111" s="22">
        <f t="shared" si="18"/>
        <v>0</v>
      </c>
      <c r="BA111" s="22">
        <f t="shared" si="18"/>
        <v>0</v>
      </c>
      <c r="BB111" s="22">
        <f t="shared" si="18"/>
        <v>0</v>
      </c>
      <c r="BC111" s="22">
        <f t="shared" si="18"/>
        <v>0</v>
      </c>
      <c r="BD111" s="22">
        <f t="shared" si="18"/>
        <v>0</v>
      </c>
      <c r="BE111" s="22">
        <f t="shared" si="18"/>
        <v>0</v>
      </c>
      <c r="BF111" s="22">
        <f t="shared" si="18"/>
        <v>0</v>
      </c>
      <c r="BG111" s="22">
        <f t="shared" si="18"/>
        <v>0</v>
      </c>
      <c r="BH111" s="22">
        <f t="shared" si="18"/>
        <v>0</v>
      </c>
      <c r="BI111" s="22">
        <f t="shared" si="18"/>
        <v>0</v>
      </c>
      <c r="BJ111" s="27">
        <f t="shared" si="14"/>
        <v>0</v>
      </c>
      <c r="BK111" s="27" t="str">
        <f t="shared" si="15"/>
        <v>N</v>
      </c>
    </row>
    <row r="112" spans="2:63" x14ac:dyDescent="0.3">
      <c r="B112" s="2">
        <v>73801</v>
      </c>
      <c r="C112" s="9" t="s">
        <v>133</v>
      </c>
      <c r="D112" s="9">
        <v>109</v>
      </c>
      <c r="E112" s="9" t="str">
        <f t="shared" si="13"/>
        <v>S</v>
      </c>
      <c r="F112" s="18">
        <f>IFERROR('Comex Stat 15 | EXP (SCN124)'!F111/'Comex Stat 15 | EXP (SCN124)'!$AF111,"")</f>
        <v>0.34829021424071221</v>
      </c>
      <c r="G112" s="18">
        <f>IFERROR('Comex Stat 15 | EXP (SCN124)'!G111/'Comex Stat 15 | EXP (SCN124)'!$AF111,"")</f>
        <v>2.0136825185992284E-3</v>
      </c>
      <c r="H112" s="18">
        <f>IFERROR('Comex Stat 15 | EXP (SCN124)'!H111/'Comex Stat 15 | EXP (SCN124)'!$AF111,"")</f>
        <v>1.7356291449902849E-4</v>
      </c>
      <c r="I112" s="18">
        <f>IFERROR('Comex Stat 15 | EXP (SCN124)'!I111/'Comex Stat 15 | EXP (SCN124)'!$AF111,"")</f>
        <v>2.2191363327140817E-4</v>
      </c>
      <c r="J112" s="18">
        <f>IFERROR('Comex Stat 15 | EXP (SCN124)'!J111/'Comex Stat 15 | EXP (SCN124)'!$AF111,"")</f>
        <v>1.5329676216252043E-3</v>
      </c>
      <c r="K112" s="18">
        <f>IFERROR('Comex Stat 15 | EXP (SCN124)'!K111/'Comex Stat 15 | EXP (SCN124)'!$AF111,"")</f>
        <v>9.5676666839592736E-2</v>
      </c>
      <c r="L112" s="18">
        <f>IFERROR('Comex Stat 15 | EXP (SCN124)'!L111/'Comex Stat 15 | EXP (SCN124)'!$AF111,"")</f>
        <v>1.2569423328766224E-2</v>
      </c>
      <c r="M112" s="18">
        <f>IFERROR('Comex Stat 15 | EXP (SCN124)'!M111/'Comex Stat 15 | EXP (SCN124)'!$AF111,"")</f>
        <v>0.15955178736735334</v>
      </c>
      <c r="N112" s="18">
        <f>IFERROR('Comex Stat 15 | EXP (SCN124)'!N111/'Comex Stat 15 | EXP (SCN124)'!$AF111,"")</f>
        <v>1.4840731409699742E-2</v>
      </c>
      <c r="O112" s="18">
        <f>IFERROR('Comex Stat 15 | EXP (SCN124)'!O111/'Comex Stat 15 | EXP (SCN124)'!$AF111,"")</f>
        <v>1.5042217231696497E-2</v>
      </c>
      <c r="P112" s="18">
        <f>IFERROR('Comex Stat 15 | EXP (SCN124)'!P111/'Comex Stat 15 | EXP (SCN124)'!$AF111,"")</f>
        <v>4.8521783321470995E-2</v>
      </c>
      <c r="Q112" s="18">
        <f>IFERROR('Comex Stat 15 | EXP (SCN124)'!Q111/'Comex Stat 15 | EXP (SCN124)'!$AF111,"")</f>
        <v>7.4774607025491699E-4</v>
      </c>
      <c r="R112" s="18">
        <f>IFERROR('Comex Stat 15 | EXP (SCN124)'!R111/'Comex Stat 15 | EXP (SCN124)'!$AF111,"")</f>
        <v>2.0097733115495463E-2</v>
      </c>
      <c r="S112" s="18">
        <f>IFERROR('Comex Stat 15 | EXP (SCN124)'!S111/'Comex Stat 15 | EXP (SCN124)'!$AF111,"")</f>
        <v>1.7699596249453851E-2</v>
      </c>
      <c r="T112" s="18">
        <f>IFERROR('Comex Stat 15 | EXP (SCN124)'!T111/'Comex Stat 15 | EXP (SCN124)'!$AF111,"")</f>
        <v>3.3870339832071633E-2</v>
      </c>
      <c r="U112" s="18">
        <f>IFERROR('Comex Stat 15 | EXP (SCN124)'!U111/'Comex Stat 15 | EXP (SCN124)'!$AF111,"")</f>
        <v>4.5216004999082222E-3</v>
      </c>
      <c r="V112" s="18">
        <f>IFERROR('Comex Stat 15 | EXP (SCN124)'!V111/'Comex Stat 15 | EXP (SCN124)'!$AF111,"")</f>
        <v>6.57055405955721E-3</v>
      </c>
      <c r="W112" s="18">
        <f>IFERROR('Comex Stat 15 | EXP (SCN124)'!W111/'Comex Stat 15 | EXP (SCN124)'!$AF111,"")</f>
        <v>3.4212909818267433E-4</v>
      </c>
      <c r="X112" s="18">
        <f>IFERROR('Comex Stat 15 | EXP (SCN124)'!X111/'Comex Stat 15 | EXP (SCN124)'!$AF111,"")</f>
        <v>5.5728244858621178E-4</v>
      </c>
      <c r="Y112" s="18">
        <f>IFERROR('Comex Stat 15 | EXP (SCN124)'!Y111/'Comex Stat 15 | EXP (SCN124)'!$AF111,"")</f>
        <v>5.2906561574640353E-6</v>
      </c>
      <c r="Z112" s="18">
        <f>IFERROR('Comex Stat 15 | EXP (SCN124)'!Z111/'Comex Stat 15 | EXP (SCN124)'!$AF111,"")</f>
        <v>2.4620656279443053E-3</v>
      </c>
      <c r="AA112" s="18">
        <f>IFERROR('Comex Stat 15 | EXP (SCN124)'!AA111/'Comex Stat 15 | EXP (SCN124)'!$AF111,"")</f>
        <v>8.0094655717163871E-5</v>
      </c>
      <c r="AB112" s="18">
        <f>IFERROR('Comex Stat 15 | EXP (SCN124)'!AB111/'Comex Stat 15 | EXP (SCN124)'!$AF111,"")</f>
        <v>3.0137634950309715E-3</v>
      </c>
      <c r="AC112" s="18">
        <f>IFERROR('Comex Stat 15 | EXP (SCN124)'!AC111/'Comex Stat 15 | EXP (SCN124)'!$AF111,"")</f>
        <v>3.5112321365036317E-3</v>
      </c>
      <c r="AD112" s="18">
        <f>IFERROR('Comex Stat 15 | EXP (SCN124)'!AD111/'Comex Stat 15 | EXP (SCN124)'!$AF111,"")</f>
        <v>4.0404888037223884E-2</v>
      </c>
      <c r="AE112" s="18">
        <f>IFERROR('Comex Stat 15 | EXP (SCN124)'!AE111/'Comex Stat 15 | EXP (SCN124)'!$AF111,"")</f>
        <v>0.16768073359062577</v>
      </c>
      <c r="AF112" s="17">
        <f>IFERROR('Comex Stat 15 | EXP (SCN124)'!AF111/'Comex Stat 15 | EXP (SCN124)'!$AF111,"")</f>
        <v>1</v>
      </c>
      <c r="AH112" s="22">
        <v>0</v>
      </c>
      <c r="AJ112" s="33">
        <f t="shared" si="19"/>
        <v>0</v>
      </c>
      <c r="AK112" s="22">
        <f t="shared" si="19"/>
        <v>0</v>
      </c>
      <c r="AL112" s="22">
        <f t="shared" si="19"/>
        <v>0</v>
      </c>
      <c r="AM112" s="22">
        <f t="shared" si="19"/>
        <v>0</v>
      </c>
      <c r="AN112" s="22">
        <f t="shared" si="19"/>
        <v>0</v>
      </c>
      <c r="AO112" s="22">
        <f t="shared" si="19"/>
        <v>0</v>
      </c>
      <c r="AP112" s="22">
        <f t="shared" si="19"/>
        <v>0</v>
      </c>
      <c r="AQ112" s="22">
        <f t="shared" si="19"/>
        <v>0</v>
      </c>
      <c r="AR112" s="22">
        <f t="shared" si="19"/>
        <v>0</v>
      </c>
      <c r="AS112" s="22">
        <f t="shared" si="19"/>
        <v>0</v>
      </c>
      <c r="AT112" s="22">
        <f t="shared" si="19"/>
        <v>0</v>
      </c>
      <c r="AU112" s="22">
        <f t="shared" si="19"/>
        <v>0</v>
      </c>
      <c r="AV112" s="22">
        <f t="shared" si="19"/>
        <v>0</v>
      </c>
      <c r="AW112" s="22">
        <f t="shared" si="19"/>
        <v>0</v>
      </c>
      <c r="AX112" s="22">
        <f t="shared" si="19"/>
        <v>0</v>
      </c>
      <c r="AY112" s="22">
        <f t="shared" si="19"/>
        <v>0</v>
      </c>
      <c r="AZ112" s="22">
        <f t="shared" si="18"/>
        <v>0</v>
      </c>
      <c r="BA112" s="22">
        <f t="shared" si="18"/>
        <v>0</v>
      </c>
      <c r="BB112" s="22">
        <f t="shared" si="18"/>
        <v>0</v>
      </c>
      <c r="BC112" s="22">
        <f t="shared" si="18"/>
        <v>0</v>
      </c>
      <c r="BD112" s="22">
        <f t="shared" si="18"/>
        <v>0</v>
      </c>
      <c r="BE112" s="22">
        <f t="shared" si="18"/>
        <v>0</v>
      </c>
      <c r="BF112" s="22">
        <f t="shared" si="18"/>
        <v>0</v>
      </c>
      <c r="BG112" s="22">
        <f t="shared" si="18"/>
        <v>0</v>
      </c>
      <c r="BH112" s="22">
        <f t="shared" si="18"/>
        <v>0</v>
      </c>
      <c r="BI112" s="22">
        <f t="shared" si="18"/>
        <v>0</v>
      </c>
      <c r="BJ112" s="27">
        <f t="shared" si="14"/>
        <v>0</v>
      </c>
      <c r="BK112" s="27" t="str">
        <f t="shared" si="15"/>
        <v>N</v>
      </c>
    </row>
    <row r="113" spans="2:63" x14ac:dyDescent="0.3">
      <c r="B113" s="2">
        <v>77001</v>
      </c>
      <c r="C113" s="9" t="s">
        <v>149</v>
      </c>
      <c r="D113" s="9">
        <v>110</v>
      </c>
      <c r="E113" s="9" t="str">
        <f t="shared" si="13"/>
        <v>N</v>
      </c>
      <c r="F113" s="18" t="str">
        <f>IFERROR('Comex Stat 15 | EXP (SCN124)'!F112/'Comex Stat 15 | EXP (SCN124)'!$AF112,"")</f>
        <v/>
      </c>
      <c r="G113" s="18" t="str">
        <f>IFERROR('Comex Stat 15 | EXP (SCN124)'!G112/'Comex Stat 15 | EXP (SCN124)'!$AF112,"")</f>
        <v/>
      </c>
      <c r="H113" s="18" t="str">
        <f>IFERROR('Comex Stat 15 | EXP (SCN124)'!H112/'Comex Stat 15 | EXP (SCN124)'!$AF112,"")</f>
        <v/>
      </c>
      <c r="I113" s="18" t="str">
        <f>IFERROR('Comex Stat 15 | EXP (SCN124)'!I112/'Comex Stat 15 | EXP (SCN124)'!$AF112,"")</f>
        <v/>
      </c>
      <c r="J113" s="18" t="str">
        <f>IFERROR('Comex Stat 15 | EXP (SCN124)'!J112/'Comex Stat 15 | EXP (SCN124)'!$AF112,"")</f>
        <v/>
      </c>
      <c r="K113" s="18" t="str">
        <f>IFERROR('Comex Stat 15 | EXP (SCN124)'!K112/'Comex Stat 15 | EXP (SCN124)'!$AF112,"")</f>
        <v/>
      </c>
      <c r="L113" s="18" t="str">
        <f>IFERROR('Comex Stat 15 | EXP (SCN124)'!L112/'Comex Stat 15 | EXP (SCN124)'!$AF112,"")</f>
        <v/>
      </c>
      <c r="M113" s="18" t="str">
        <f>IFERROR('Comex Stat 15 | EXP (SCN124)'!M112/'Comex Stat 15 | EXP (SCN124)'!$AF112,"")</f>
        <v/>
      </c>
      <c r="N113" s="18" t="str">
        <f>IFERROR('Comex Stat 15 | EXP (SCN124)'!N112/'Comex Stat 15 | EXP (SCN124)'!$AF112,"")</f>
        <v/>
      </c>
      <c r="O113" s="18" t="str">
        <f>IFERROR('Comex Stat 15 | EXP (SCN124)'!O112/'Comex Stat 15 | EXP (SCN124)'!$AF112,"")</f>
        <v/>
      </c>
      <c r="P113" s="18" t="str">
        <f>IFERROR('Comex Stat 15 | EXP (SCN124)'!P112/'Comex Stat 15 | EXP (SCN124)'!$AF112,"")</f>
        <v/>
      </c>
      <c r="Q113" s="18" t="str">
        <f>IFERROR('Comex Stat 15 | EXP (SCN124)'!Q112/'Comex Stat 15 | EXP (SCN124)'!$AF112,"")</f>
        <v/>
      </c>
      <c r="R113" s="18" t="str">
        <f>IFERROR('Comex Stat 15 | EXP (SCN124)'!R112/'Comex Stat 15 | EXP (SCN124)'!$AF112,"")</f>
        <v/>
      </c>
      <c r="S113" s="18" t="str">
        <f>IFERROR('Comex Stat 15 | EXP (SCN124)'!S112/'Comex Stat 15 | EXP (SCN124)'!$AF112,"")</f>
        <v/>
      </c>
      <c r="T113" s="18" t="str">
        <f>IFERROR('Comex Stat 15 | EXP (SCN124)'!T112/'Comex Stat 15 | EXP (SCN124)'!$AF112,"")</f>
        <v/>
      </c>
      <c r="U113" s="18" t="str">
        <f>IFERROR('Comex Stat 15 | EXP (SCN124)'!U112/'Comex Stat 15 | EXP (SCN124)'!$AF112,"")</f>
        <v/>
      </c>
      <c r="V113" s="18" t="str">
        <f>IFERROR('Comex Stat 15 | EXP (SCN124)'!V112/'Comex Stat 15 | EXP (SCN124)'!$AF112,"")</f>
        <v/>
      </c>
      <c r="W113" s="18" t="str">
        <f>IFERROR('Comex Stat 15 | EXP (SCN124)'!W112/'Comex Stat 15 | EXP (SCN124)'!$AF112,"")</f>
        <v/>
      </c>
      <c r="X113" s="18" t="str">
        <f>IFERROR('Comex Stat 15 | EXP (SCN124)'!X112/'Comex Stat 15 | EXP (SCN124)'!$AF112,"")</f>
        <v/>
      </c>
      <c r="Y113" s="18" t="str">
        <f>IFERROR('Comex Stat 15 | EXP (SCN124)'!Y112/'Comex Stat 15 | EXP (SCN124)'!$AF112,"")</f>
        <v/>
      </c>
      <c r="Z113" s="18" t="str">
        <f>IFERROR('Comex Stat 15 | EXP (SCN124)'!Z112/'Comex Stat 15 | EXP (SCN124)'!$AF112,"")</f>
        <v/>
      </c>
      <c r="AA113" s="18" t="str">
        <f>IFERROR('Comex Stat 15 | EXP (SCN124)'!AA112/'Comex Stat 15 | EXP (SCN124)'!$AF112,"")</f>
        <v/>
      </c>
      <c r="AB113" s="18" t="str">
        <f>IFERROR('Comex Stat 15 | EXP (SCN124)'!AB112/'Comex Stat 15 | EXP (SCN124)'!$AF112,"")</f>
        <v/>
      </c>
      <c r="AC113" s="18" t="str">
        <f>IFERROR('Comex Stat 15 | EXP (SCN124)'!AC112/'Comex Stat 15 | EXP (SCN124)'!$AF112,"")</f>
        <v/>
      </c>
      <c r="AD113" s="18" t="str">
        <f>IFERROR('Comex Stat 15 | EXP (SCN124)'!AD112/'Comex Stat 15 | EXP (SCN124)'!$AF112,"")</f>
        <v/>
      </c>
      <c r="AE113" s="18" t="str">
        <f>IFERROR('Comex Stat 15 | EXP (SCN124)'!AE112/'Comex Stat 15 | EXP (SCN124)'!$AF112,"")</f>
        <v/>
      </c>
      <c r="AF113" s="17" t="str">
        <f>IFERROR('Comex Stat 15 | EXP (SCN124)'!AF112/'Comex Stat 15 | EXP (SCN124)'!$AF112,"")</f>
        <v/>
      </c>
      <c r="AH113" s="22">
        <v>0</v>
      </c>
      <c r="AJ113" s="33" t="str">
        <f t="shared" si="19"/>
        <v/>
      </c>
      <c r="AK113" s="22" t="str">
        <f t="shared" si="19"/>
        <v/>
      </c>
      <c r="AL113" s="22" t="str">
        <f t="shared" si="19"/>
        <v/>
      </c>
      <c r="AM113" s="22" t="str">
        <f t="shared" si="19"/>
        <v/>
      </c>
      <c r="AN113" s="22" t="str">
        <f t="shared" si="19"/>
        <v/>
      </c>
      <c r="AO113" s="22" t="str">
        <f t="shared" si="19"/>
        <v/>
      </c>
      <c r="AP113" s="22" t="str">
        <f t="shared" si="19"/>
        <v/>
      </c>
      <c r="AQ113" s="22" t="str">
        <f t="shared" si="19"/>
        <v/>
      </c>
      <c r="AR113" s="22" t="str">
        <f t="shared" si="19"/>
        <v/>
      </c>
      <c r="AS113" s="22" t="str">
        <f t="shared" si="19"/>
        <v/>
      </c>
      <c r="AT113" s="22" t="str">
        <f t="shared" si="19"/>
        <v/>
      </c>
      <c r="AU113" s="22" t="str">
        <f t="shared" si="19"/>
        <v/>
      </c>
      <c r="AV113" s="22" t="str">
        <f t="shared" si="19"/>
        <v/>
      </c>
      <c r="AW113" s="22" t="str">
        <f t="shared" si="19"/>
        <v/>
      </c>
      <c r="AX113" s="22" t="str">
        <f t="shared" si="19"/>
        <v/>
      </c>
      <c r="AY113" s="22" t="str">
        <f t="shared" si="19"/>
        <v/>
      </c>
      <c r="AZ113" s="22" t="str">
        <f t="shared" si="18"/>
        <v/>
      </c>
      <c r="BA113" s="22" t="str">
        <f t="shared" si="18"/>
        <v/>
      </c>
      <c r="BB113" s="22" t="str">
        <f t="shared" si="18"/>
        <v/>
      </c>
      <c r="BC113" s="22" t="str">
        <f t="shared" si="18"/>
        <v/>
      </c>
      <c r="BD113" s="22" t="str">
        <f t="shared" si="18"/>
        <v/>
      </c>
      <c r="BE113" s="22" t="str">
        <f t="shared" si="18"/>
        <v/>
      </c>
      <c r="BF113" s="22" t="str">
        <f t="shared" si="18"/>
        <v/>
      </c>
      <c r="BG113" s="22" t="str">
        <f t="shared" si="18"/>
        <v/>
      </c>
      <c r="BH113" s="22" t="str">
        <f t="shared" si="18"/>
        <v/>
      </c>
      <c r="BI113" s="22" t="str">
        <f t="shared" si="18"/>
        <v/>
      </c>
      <c r="BJ113" s="27">
        <f t="shared" si="14"/>
        <v>0</v>
      </c>
      <c r="BK113" s="27" t="str">
        <f t="shared" si="15"/>
        <v>N</v>
      </c>
    </row>
    <row r="114" spans="2:63" x14ac:dyDescent="0.3">
      <c r="B114" s="2">
        <v>78801</v>
      </c>
      <c r="C114" s="9" t="s">
        <v>150</v>
      </c>
      <c r="D114" s="9">
        <v>111</v>
      </c>
      <c r="E114" s="9" t="str">
        <f t="shared" si="13"/>
        <v>N</v>
      </c>
      <c r="F114" s="18" t="str">
        <f>IFERROR('Comex Stat 15 | EXP (SCN124)'!F113/'Comex Stat 15 | EXP (SCN124)'!$AF113,"")</f>
        <v/>
      </c>
      <c r="G114" s="18" t="str">
        <f>IFERROR('Comex Stat 15 | EXP (SCN124)'!G113/'Comex Stat 15 | EXP (SCN124)'!$AF113,"")</f>
        <v/>
      </c>
      <c r="H114" s="18" t="str">
        <f>IFERROR('Comex Stat 15 | EXP (SCN124)'!H113/'Comex Stat 15 | EXP (SCN124)'!$AF113,"")</f>
        <v/>
      </c>
      <c r="I114" s="18" t="str">
        <f>IFERROR('Comex Stat 15 | EXP (SCN124)'!I113/'Comex Stat 15 | EXP (SCN124)'!$AF113,"")</f>
        <v/>
      </c>
      <c r="J114" s="18" t="str">
        <f>IFERROR('Comex Stat 15 | EXP (SCN124)'!J113/'Comex Stat 15 | EXP (SCN124)'!$AF113,"")</f>
        <v/>
      </c>
      <c r="K114" s="18" t="str">
        <f>IFERROR('Comex Stat 15 | EXP (SCN124)'!K113/'Comex Stat 15 | EXP (SCN124)'!$AF113,"")</f>
        <v/>
      </c>
      <c r="L114" s="18" t="str">
        <f>IFERROR('Comex Stat 15 | EXP (SCN124)'!L113/'Comex Stat 15 | EXP (SCN124)'!$AF113,"")</f>
        <v/>
      </c>
      <c r="M114" s="18" t="str">
        <f>IFERROR('Comex Stat 15 | EXP (SCN124)'!M113/'Comex Stat 15 | EXP (SCN124)'!$AF113,"")</f>
        <v/>
      </c>
      <c r="N114" s="18" t="str">
        <f>IFERROR('Comex Stat 15 | EXP (SCN124)'!N113/'Comex Stat 15 | EXP (SCN124)'!$AF113,"")</f>
        <v/>
      </c>
      <c r="O114" s="18" t="str">
        <f>IFERROR('Comex Stat 15 | EXP (SCN124)'!O113/'Comex Stat 15 | EXP (SCN124)'!$AF113,"")</f>
        <v/>
      </c>
      <c r="P114" s="18" t="str">
        <f>IFERROR('Comex Stat 15 | EXP (SCN124)'!P113/'Comex Stat 15 | EXP (SCN124)'!$AF113,"")</f>
        <v/>
      </c>
      <c r="Q114" s="18" t="str">
        <f>IFERROR('Comex Stat 15 | EXP (SCN124)'!Q113/'Comex Stat 15 | EXP (SCN124)'!$AF113,"")</f>
        <v/>
      </c>
      <c r="R114" s="18" t="str">
        <f>IFERROR('Comex Stat 15 | EXP (SCN124)'!R113/'Comex Stat 15 | EXP (SCN124)'!$AF113,"")</f>
        <v/>
      </c>
      <c r="S114" s="18" t="str">
        <f>IFERROR('Comex Stat 15 | EXP (SCN124)'!S113/'Comex Stat 15 | EXP (SCN124)'!$AF113,"")</f>
        <v/>
      </c>
      <c r="T114" s="18" t="str">
        <f>IFERROR('Comex Stat 15 | EXP (SCN124)'!T113/'Comex Stat 15 | EXP (SCN124)'!$AF113,"")</f>
        <v/>
      </c>
      <c r="U114" s="18" t="str">
        <f>IFERROR('Comex Stat 15 | EXP (SCN124)'!U113/'Comex Stat 15 | EXP (SCN124)'!$AF113,"")</f>
        <v/>
      </c>
      <c r="V114" s="18" t="str">
        <f>IFERROR('Comex Stat 15 | EXP (SCN124)'!V113/'Comex Stat 15 | EXP (SCN124)'!$AF113,"")</f>
        <v/>
      </c>
      <c r="W114" s="18" t="str">
        <f>IFERROR('Comex Stat 15 | EXP (SCN124)'!W113/'Comex Stat 15 | EXP (SCN124)'!$AF113,"")</f>
        <v/>
      </c>
      <c r="X114" s="18" t="str">
        <f>IFERROR('Comex Stat 15 | EXP (SCN124)'!X113/'Comex Stat 15 | EXP (SCN124)'!$AF113,"")</f>
        <v/>
      </c>
      <c r="Y114" s="18" t="str">
        <f>IFERROR('Comex Stat 15 | EXP (SCN124)'!Y113/'Comex Stat 15 | EXP (SCN124)'!$AF113,"")</f>
        <v/>
      </c>
      <c r="Z114" s="18" t="str">
        <f>IFERROR('Comex Stat 15 | EXP (SCN124)'!Z113/'Comex Stat 15 | EXP (SCN124)'!$AF113,"")</f>
        <v/>
      </c>
      <c r="AA114" s="18" t="str">
        <f>IFERROR('Comex Stat 15 | EXP (SCN124)'!AA113/'Comex Stat 15 | EXP (SCN124)'!$AF113,"")</f>
        <v/>
      </c>
      <c r="AB114" s="18" t="str">
        <f>IFERROR('Comex Stat 15 | EXP (SCN124)'!AB113/'Comex Stat 15 | EXP (SCN124)'!$AF113,"")</f>
        <v/>
      </c>
      <c r="AC114" s="18" t="str">
        <f>IFERROR('Comex Stat 15 | EXP (SCN124)'!AC113/'Comex Stat 15 | EXP (SCN124)'!$AF113,"")</f>
        <v/>
      </c>
      <c r="AD114" s="18" t="str">
        <f>IFERROR('Comex Stat 15 | EXP (SCN124)'!AD113/'Comex Stat 15 | EXP (SCN124)'!$AF113,"")</f>
        <v/>
      </c>
      <c r="AE114" s="18" t="str">
        <f>IFERROR('Comex Stat 15 | EXP (SCN124)'!AE113/'Comex Stat 15 | EXP (SCN124)'!$AF113,"")</f>
        <v/>
      </c>
      <c r="AF114" s="17" t="str">
        <f>IFERROR('Comex Stat 15 | EXP (SCN124)'!AF113/'Comex Stat 15 | EXP (SCN124)'!$AF113,"")</f>
        <v/>
      </c>
      <c r="AH114" s="22">
        <v>0</v>
      </c>
      <c r="AJ114" s="33" t="str">
        <f t="shared" si="19"/>
        <v/>
      </c>
      <c r="AK114" s="22" t="str">
        <f t="shared" si="19"/>
        <v/>
      </c>
      <c r="AL114" s="22" t="str">
        <f t="shared" si="19"/>
        <v/>
      </c>
      <c r="AM114" s="22" t="str">
        <f t="shared" si="19"/>
        <v/>
      </c>
      <c r="AN114" s="22" t="str">
        <f t="shared" si="19"/>
        <v/>
      </c>
      <c r="AO114" s="22" t="str">
        <f t="shared" si="19"/>
        <v/>
      </c>
      <c r="AP114" s="22" t="str">
        <f t="shared" si="19"/>
        <v/>
      </c>
      <c r="AQ114" s="22" t="str">
        <f t="shared" si="19"/>
        <v/>
      </c>
      <c r="AR114" s="22" t="str">
        <f t="shared" si="19"/>
        <v/>
      </c>
      <c r="AS114" s="22" t="str">
        <f t="shared" si="19"/>
        <v/>
      </c>
      <c r="AT114" s="22" t="str">
        <f t="shared" si="19"/>
        <v/>
      </c>
      <c r="AU114" s="22" t="str">
        <f t="shared" si="19"/>
        <v/>
      </c>
      <c r="AV114" s="22" t="str">
        <f t="shared" si="19"/>
        <v/>
      </c>
      <c r="AW114" s="22" t="str">
        <f t="shared" si="19"/>
        <v/>
      </c>
      <c r="AX114" s="22" t="str">
        <f t="shared" si="19"/>
        <v/>
      </c>
      <c r="AY114" s="22" t="str">
        <f t="shared" si="19"/>
        <v/>
      </c>
      <c r="AZ114" s="22" t="str">
        <f t="shared" si="18"/>
        <v/>
      </c>
      <c r="BA114" s="22" t="str">
        <f t="shared" si="18"/>
        <v/>
      </c>
      <c r="BB114" s="22" t="str">
        <f t="shared" si="18"/>
        <v/>
      </c>
      <c r="BC114" s="22" t="str">
        <f t="shared" si="18"/>
        <v/>
      </c>
      <c r="BD114" s="22" t="str">
        <f t="shared" si="18"/>
        <v/>
      </c>
      <c r="BE114" s="22" t="str">
        <f t="shared" si="18"/>
        <v/>
      </c>
      <c r="BF114" s="22" t="str">
        <f t="shared" si="18"/>
        <v/>
      </c>
      <c r="BG114" s="22" t="str">
        <f t="shared" si="18"/>
        <v/>
      </c>
      <c r="BH114" s="22" t="str">
        <f t="shared" si="18"/>
        <v/>
      </c>
      <c r="BI114" s="22" t="str">
        <f t="shared" si="18"/>
        <v/>
      </c>
      <c r="BJ114" s="27">
        <f t="shared" si="14"/>
        <v>0</v>
      </c>
      <c r="BK114" s="27" t="str">
        <f t="shared" si="15"/>
        <v>N</v>
      </c>
    </row>
    <row r="115" spans="2:63" x14ac:dyDescent="0.3">
      <c r="B115" s="2">
        <v>78802</v>
      </c>
      <c r="C115" s="9" t="s">
        <v>134</v>
      </c>
      <c r="D115" s="9">
        <v>112</v>
      </c>
      <c r="E115" s="9" t="str">
        <f t="shared" si="13"/>
        <v>S</v>
      </c>
      <c r="F115" s="18">
        <f>IFERROR('Comex Stat 15 | EXP (SCN124)'!F114/'Comex Stat 15 | EXP (SCN124)'!$AF114,"")</f>
        <v>0.23991452001225225</v>
      </c>
      <c r="G115" s="18">
        <f>IFERROR('Comex Stat 15 | EXP (SCN124)'!G114/'Comex Stat 15 | EXP (SCN124)'!$AF114,"")</f>
        <v>2.4885373336147751E-2</v>
      </c>
      <c r="H115" s="18">
        <f>IFERROR('Comex Stat 15 | EXP (SCN124)'!H114/'Comex Stat 15 | EXP (SCN124)'!$AF114,"")</f>
        <v>0</v>
      </c>
      <c r="I115" s="18">
        <f>IFERROR('Comex Stat 15 | EXP (SCN124)'!I114/'Comex Stat 15 | EXP (SCN124)'!$AF114,"")</f>
        <v>2.3274489794298902E-3</v>
      </c>
      <c r="J115" s="18">
        <f>IFERROR('Comex Stat 15 | EXP (SCN124)'!J114/'Comex Stat 15 | EXP (SCN124)'!$AF114,"")</f>
        <v>2.7813531104336053E-3</v>
      </c>
      <c r="K115" s="18">
        <f>IFERROR('Comex Stat 15 | EXP (SCN124)'!K114/'Comex Stat 15 | EXP (SCN124)'!$AF114,"")</f>
        <v>0.11205797911088751</v>
      </c>
      <c r="L115" s="18">
        <f>IFERROR('Comex Stat 15 | EXP (SCN124)'!L114/'Comex Stat 15 | EXP (SCN124)'!$AF114,"")</f>
        <v>1.660082940663938E-3</v>
      </c>
      <c r="M115" s="18">
        <f>IFERROR('Comex Stat 15 | EXP (SCN124)'!M114/'Comex Stat 15 | EXP (SCN124)'!$AF114,"")</f>
        <v>0.13043792226177572</v>
      </c>
      <c r="N115" s="18">
        <f>IFERROR('Comex Stat 15 | EXP (SCN124)'!N114/'Comex Stat 15 | EXP (SCN124)'!$AF114,"")</f>
        <v>1.3648865477734097E-4</v>
      </c>
      <c r="O115" s="18">
        <f>IFERROR('Comex Stat 15 | EXP (SCN124)'!O114/'Comex Stat 15 | EXP (SCN124)'!$AF114,"")</f>
        <v>1.3825031067039736E-2</v>
      </c>
      <c r="P115" s="18">
        <f>IFERROR('Comex Stat 15 | EXP (SCN124)'!P114/'Comex Stat 15 | EXP (SCN124)'!$AF114,"")</f>
        <v>3.8856415522251615E-2</v>
      </c>
      <c r="Q115" s="18">
        <f>IFERROR('Comex Stat 15 | EXP (SCN124)'!Q114/'Comex Stat 15 | EXP (SCN124)'!$AF114,"")</f>
        <v>3.3788877444297554E-3</v>
      </c>
      <c r="R115" s="18">
        <f>IFERROR('Comex Stat 15 | EXP (SCN124)'!R114/'Comex Stat 15 | EXP (SCN124)'!$AF114,"")</f>
        <v>3.0029091128396149E-2</v>
      </c>
      <c r="S115" s="18">
        <f>IFERROR('Comex Stat 15 | EXP (SCN124)'!S114/'Comex Stat 15 | EXP (SCN124)'!$AF114,"")</f>
        <v>2.1719153960789665E-3</v>
      </c>
      <c r="T115" s="18">
        <f>IFERROR('Comex Stat 15 | EXP (SCN124)'!T114/'Comex Stat 15 | EXP (SCN124)'!$AF114,"")</f>
        <v>4.2179755558341761E-2</v>
      </c>
      <c r="U115" s="18">
        <f>IFERROR('Comex Stat 15 | EXP (SCN124)'!U114/'Comex Stat 15 | EXP (SCN124)'!$AF114,"")</f>
        <v>1.1149218602451399E-3</v>
      </c>
      <c r="V115" s="18">
        <f>IFERROR('Comex Stat 15 | EXP (SCN124)'!V114/'Comex Stat 15 | EXP (SCN124)'!$AF114,"")</f>
        <v>0</v>
      </c>
      <c r="W115" s="18">
        <f>IFERROR('Comex Stat 15 | EXP (SCN124)'!W114/'Comex Stat 15 | EXP (SCN124)'!$AF114,"")</f>
        <v>7.9353869056593591E-7</v>
      </c>
      <c r="X115" s="18">
        <f>IFERROR('Comex Stat 15 | EXP (SCN124)'!X114/'Comex Stat 15 | EXP (SCN124)'!$AF114,"")</f>
        <v>2.1425544645280271E-5</v>
      </c>
      <c r="Y115" s="18">
        <f>IFERROR('Comex Stat 15 | EXP (SCN124)'!Y114/'Comex Stat 15 | EXP (SCN124)'!$AF114,"")</f>
        <v>0</v>
      </c>
      <c r="Z115" s="18">
        <f>IFERROR('Comex Stat 15 | EXP (SCN124)'!Z114/'Comex Stat 15 | EXP (SCN124)'!$AF114,"")</f>
        <v>0</v>
      </c>
      <c r="AA115" s="18">
        <f>IFERROR('Comex Stat 15 | EXP (SCN124)'!AA114/'Comex Stat 15 | EXP (SCN124)'!$AF114,"")</f>
        <v>0</v>
      </c>
      <c r="AB115" s="18">
        <f>IFERROR('Comex Stat 15 | EXP (SCN124)'!AB114/'Comex Stat 15 | EXP (SCN124)'!$AF114,"")</f>
        <v>1.5569229108903663E-3</v>
      </c>
      <c r="AC115" s="18">
        <f>IFERROR('Comex Stat 15 | EXP (SCN124)'!AC114/'Comex Stat 15 | EXP (SCN124)'!$AF114,"")</f>
        <v>0.15286332565716906</v>
      </c>
      <c r="AD115" s="18">
        <f>IFERROR('Comex Stat 15 | EXP (SCN124)'!AD114/'Comex Stat 15 | EXP (SCN124)'!$AF114,"")</f>
        <v>0.10783476619969559</v>
      </c>
      <c r="AE115" s="18">
        <f>IFERROR('Comex Stat 15 | EXP (SCN124)'!AE114/'Comex Stat 15 | EXP (SCN124)'!$AF114,"")</f>
        <v>9.1965579465758007E-2</v>
      </c>
      <c r="AF115" s="17">
        <f>IFERROR('Comex Stat 15 | EXP (SCN124)'!AF114/'Comex Stat 15 | EXP (SCN124)'!$AF114,"")</f>
        <v>1</v>
      </c>
      <c r="AH115" s="22">
        <v>0</v>
      </c>
      <c r="AJ115" s="33">
        <f t="shared" si="19"/>
        <v>0</v>
      </c>
      <c r="AK115" s="22">
        <f t="shared" si="19"/>
        <v>0</v>
      </c>
      <c r="AL115" s="22">
        <f t="shared" si="19"/>
        <v>0</v>
      </c>
      <c r="AM115" s="22">
        <f t="shared" si="19"/>
        <v>0</v>
      </c>
      <c r="AN115" s="22">
        <f t="shared" si="19"/>
        <v>0</v>
      </c>
      <c r="AO115" s="22">
        <f t="shared" si="19"/>
        <v>0</v>
      </c>
      <c r="AP115" s="22">
        <f t="shared" si="19"/>
        <v>0</v>
      </c>
      <c r="AQ115" s="22">
        <f t="shared" si="19"/>
        <v>0</v>
      </c>
      <c r="AR115" s="22">
        <f t="shared" si="19"/>
        <v>0</v>
      </c>
      <c r="AS115" s="22">
        <f t="shared" si="19"/>
        <v>0</v>
      </c>
      <c r="AT115" s="22">
        <f t="shared" si="19"/>
        <v>0</v>
      </c>
      <c r="AU115" s="22">
        <f t="shared" si="19"/>
        <v>0</v>
      </c>
      <c r="AV115" s="22">
        <f t="shared" si="19"/>
        <v>0</v>
      </c>
      <c r="AW115" s="22">
        <f t="shared" si="19"/>
        <v>0</v>
      </c>
      <c r="AX115" s="22">
        <f t="shared" si="19"/>
        <v>0</v>
      </c>
      <c r="AY115" s="22">
        <f t="shared" ref="AY115:BI127" si="20">IFERROR(U115*$AH115,"")</f>
        <v>0</v>
      </c>
      <c r="AZ115" s="22">
        <f t="shared" si="20"/>
        <v>0</v>
      </c>
      <c r="BA115" s="22">
        <f t="shared" si="20"/>
        <v>0</v>
      </c>
      <c r="BB115" s="22">
        <f t="shared" si="20"/>
        <v>0</v>
      </c>
      <c r="BC115" s="22">
        <f t="shared" si="20"/>
        <v>0</v>
      </c>
      <c r="BD115" s="22">
        <f t="shared" si="20"/>
        <v>0</v>
      </c>
      <c r="BE115" s="22">
        <f t="shared" si="20"/>
        <v>0</v>
      </c>
      <c r="BF115" s="22">
        <f t="shared" si="20"/>
        <v>0</v>
      </c>
      <c r="BG115" s="22">
        <f t="shared" si="20"/>
        <v>0</v>
      </c>
      <c r="BH115" s="22">
        <f t="shared" si="20"/>
        <v>0</v>
      </c>
      <c r="BI115" s="22">
        <f t="shared" si="20"/>
        <v>0</v>
      </c>
      <c r="BJ115" s="27">
        <f t="shared" si="14"/>
        <v>0</v>
      </c>
      <c r="BK115" s="27" t="str">
        <f t="shared" si="15"/>
        <v>N</v>
      </c>
    </row>
    <row r="116" spans="2:63" x14ac:dyDescent="0.3">
      <c r="B116" s="2">
        <v>80001</v>
      </c>
      <c r="C116" s="9" t="s">
        <v>135</v>
      </c>
      <c r="D116" s="9">
        <v>113</v>
      </c>
      <c r="E116" s="9" t="str">
        <f t="shared" si="13"/>
        <v>S</v>
      </c>
      <c r="F116" s="18">
        <f>IFERROR('Comex Stat 15 | EXP (SCN124)'!F115/'Comex Stat 15 | EXP (SCN124)'!$AF115,"")</f>
        <v>7.0512886897467495E-3</v>
      </c>
      <c r="G116" s="18">
        <f>IFERROR('Comex Stat 15 | EXP (SCN124)'!G115/'Comex Stat 15 | EXP (SCN124)'!$AF115,"")</f>
        <v>1.6598374567492961E-2</v>
      </c>
      <c r="H116" s="18">
        <f>IFERROR('Comex Stat 15 | EXP (SCN124)'!H115/'Comex Stat 15 | EXP (SCN124)'!$AF115,"")</f>
        <v>0</v>
      </c>
      <c r="I116" s="18">
        <f>IFERROR('Comex Stat 15 | EXP (SCN124)'!I115/'Comex Stat 15 | EXP (SCN124)'!$AF115,"")</f>
        <v>2.3738264632747297E-3</v>
      </c>
      <c r="J116" s="18">
        <f>IFERROR('Comex Stat 15 | EXP (SCN124)'!J115/'Comex Stat 15 | EXP (SCN124)'!$AF115,"")</f>
        <v>0</v>
      </c>
      <c r="K116" s="18">
        <f>IFERROR('Comex Stat 15 | EXP (SCN124)'!K115/'Comex Stat 15 | EXP (SCN124)'!$AF115,"")</f>
        <v>0.86734187818806741</v>
      </c>
      <c r="L116" s="18">
        <f>IFERROR('Comex Stat 15 | EXP (SCN124)'!L115/'Comex Stat 15 | EXP (SCN124)'!$AF115,"")</f>
        <v>8.7450708293203814E-4</v>
      </c>
      <c r="M116" s="18">
        <f>IFERROR('Comex Stat 15 | EXP (SCN124)'!M115/'Comex Stat 15 | EXP (SCN124)'!$AF115,"")</f>
        <v>5.4370176546870701E-2</v>
      </c>
      <c r="N116" s="18">
        <f>IFERROR('Comex Stat 15 | EXP (SCN124)'!N115/'Comex Stat 15 | EXP (SCN124)'!$AF115,"")</f>
        <v>3.2218682002759302E-5</v>
      </c>
      <c r="O116" s="18">
        <f>IFERROR('Comex Stat 15 | EXP (SCN124)'!O115/'Comex Stat 15 | EXP (SCN124)'!$AF115,"")</f>
        <v>0</v>
      </c>
      <c r="P116" s="18">
        <f>IFERROR('Comex Stat 15 | EXP (SCN124)'!P115/'Comex Stat 15 | EXP (SCN124)'!$AF115,"")</f>
        <v>0</v>
      </c>
      <c r="Q116" s="18">
        <f>IFERROR('Comex Stat 15 | EXP (SCN124)'!Q115/'Comex Stat 15 | EXP (SCN124)'!$AF115,"")</f>
        <v>0</v>
      </c>
      <c r="R116" s="18">
        <f>IFERROR('Comex Stat 15 | EXP (SCN124)'!R115/'Comex Stat 15 | EXP (SCN124)'!$AF115,"")</f>
        <v>0</v>
      </c>
      <c r="S116" s="18">
        <f>IFERROR('Comex Stat 15 | EXP (SCN124)'!S115/'Comex Stat 15 | EXP (SCN124)'!$AF115,"")</f>
        <v>6.9500299748809346E-3</v>
      </c>
      <c r="T116" s="18">
        <f>IFERROR('Comex Stat 15 | EXP (SCN124)'!T115/'Comex Stat 15 | EXP (SCN124)'!$AF115,"")</f>
        <v>2.2205575903187464E-2</v>
      </c>
      <c r="U116" s="18">
        <f>IFERROR('Comex Stat 15 | EXP (SCN124)'!U115/'Comex Stat 15 | EXP (SCN124)'!$AF115,"")</f>
        <v>0</v>
      </c>
      <c r="V116" s="18">
        <f>IFERROR('Comex Stat 15 | EXP (SCN124)'!V115/'Comex Stat 15 | EXP (SCN124)'!$AF115,"")</f>
        <v>2.4946465207850771E-3</v>
      </c>
      <c r="W116" s="18">
        <f>IFERROR('Comex Stat 15 | EXP (SCN124)'!W115/'Comex Stat 15 | EXP (SCN124)'!$AF115,"")</f>
        <v>0</v>
      </c>
      <c r="X116" s="18">
        <f>IFERROR('Comex Stat 15 | EXP (SCN124)'!X115/'Comex Stat 15 | EXP (SCN124)'!$AF115,"")</f>
        <v>0</v>
      </c>
      <c r="Y116" s="18">
        <f>IFERROR('Comex Stat 15 | EXP (SCN124)'!Y115/'Comex Stat 15 | EXP (SCN124)'!$AF115,"")</f>
        <v>0</v>
      </c>
      <c r="Z116" s="18">
        <f>IFERROR('Comex Stat 15 | EXP (SCN124)'!Z115/'Comex Stat 15 | EXP (SCN124)'!$AF115,"")</f>
        <v>0</v>
      </c>
      <c r="AA116" s="18">
        <f>IFERROR('Comex Stat 15 | EXP (SCN124)'!AA115/'Comex Stat 15 | EXP (SCN124)'!$AF115,"")</f>
        <v>0</v>
      </c>
      <c r="AB116" s="18">
        <f>IFERROR('Comex Stat 15 | EXP (SCN124)'!AB115/'Comex Stat 15 | EXP (SCN124)'!$AF115,"")</f>
        <v>0</v>
      </c>
      <c r="AC116" s="18">
        <f>IFERROR('Comex Stat 15 | EXP (SCN124)'!AC115/'Comex Stat 15 | EXP (SCN124)'!$AF115,"")</f>
        <v>0</v>
      </c>
      <c r="AD116" s="18">
        <f>IFERROR('Comex Stat 15 | EXP (SCN124)'!AD115/'Comex Stat 15 | EXP (SCN124)'!$AF115,"")</f>
        <v>1.5749182163277375E-2</v>
      </c>
      <c r="AE116" s="18">
        <f>IFERROR('Comex Stat 15 | EXP (SCN124)'!AE115/'Comex Stat 15 | EXP (SCN124)'!$AF115,"")</f>
        <v>3.9582952174818569E-3</v>
      </c>
      <c r="AF116" s="17">
        <f>IFERROR('Comex Stat 15 | EXP (SCN124)'!AF115/'Comex Stat 15 | EXP (SCN124)'!$AF115,"")</f>
        <v>1</v>
      </c>
      <c r="AH116" s="22">
        <v>0</v>
      </c>
      <c r="AJ116" s="33">
        <f t="shared" ref="AJ116:AY127" si="21">IFERROR(F116*$AH116,"")</f>
        <v>0</v>
      </c>
      <c r="AK116" s="22">
        <f t="shared" si="21"/>
        <v>0</v>
      </c>
      <c r="AL116" s="22">
        <f t="shared" si="21"/>
        <v>0</v>
      </c>
      <c r="AM116" s="22">
        <f t="shared" si="21"/>
        <v>0</v>
      </c>
      <c r="AN116" s="22">
        <f t="shared" si="21"/>
        <v>0</v>
      </c>
      <c r="AO116" s="22">
        <f t="shared" si="21"/>
        <v>0</v>
      </c>
      <c r="AP116" s="22">
        <f t="shared" si="21"/>
        <v>0</v>
      </c>
      <c r="AQ116" s="22">
        <f t="shared" si="21"/>
        <v>0</v>
      </c>
      <c r="AR116" s="22">
        <f t="shared" si="21"/>
        <v>0</v>
      </c>
      <c r="AS116" s="22">
        <f t="shared" si="21"/>
        <v>0</v>
      </c>
      <c r="AT116" s="22">
        <f t="shared" si="21"/>
        <v>0</v>
      </c>
      <c r="AU116" s="22">
        <f t="shared" si="21"/>
        <v>0</v>
      </c>
      <c r="AV116" s="22">
        <f t="shared" si="21"/>
        <v>0</v>
      </c>
      <c r="AW116" s="22">
        <f t="shared" si="21"/>
        <v>0</v>
      </c>
      <c r="AX116" s="22">
        <f t="shared" si="21"/>
        <v>0</v>
      </c>
      <c r="AY116" s="22">
        <f t="shared" si="21"/>
        <v>0</v>
      </c>
      <c r="AZ116" s="22">
        <f t="shared" si="20"/>
        <v>0</v>
      </c>
      <c r="BA116" s="22">
        <f t="shared" si="20"/>
        <v>0</v>
      </c>
      <c r="BB116" s="22">
        <f t="shared" si="20"/>
        <v>0</v>
      </c>
      <c r="BC116" s="22">
        <f t="shared" si="20"/>
        <v>0</v>
      </c>
      <c r="BD116" s="22">
        <f t="shared" si="20"/>
        <v>0</v>
      </c>
      <c r="BE116" s="22">
        <f t="shared" si="20"/>
        <v>0</v>
      </c>
      <c r="BF116" s="22">
        <f t="shared" si="20"/>
        <v>0</v>
      </c>
      <c r="BG116" s="22">
        <f t="shared" si="20"/>
        <v>0</v>
      </c>
      <c r="BH116" s="22">
        <f t="shared" si="20"/>
        <v>0</v>
      </c>
      <c r="BI116" s="22">
        <f t="shared" si="20"/>
        <v>0</v>
      </c>
      <c r="BJ116" s="27">
        <f t="shared" si="14"/>
        <v>0</v>
      </c>
      <c r="BK116" s="27" t="str">
        <f t="shared" si="15"/>
        <v>N</v>
      </c>
    </row>
    <row r="117" spans="2:63" x14ac:dyDescent="0.3">
      <c r="B117" s="2">
        <v>84001</v>
      </c>
      <c r="C117" s="9" t="s">
        <v>151</v>
      </c>
      <c r="D117" s="9">
        <v>114</v>
      </c>
      <c r="E117" s="9" t="str">
        <f t="shared" si="13"/>
        <v>N</v>
      </c>
      <c r="F117" s="18" t="str">
        <f>IFERROR('Comex Stat 15 | EXP (SCN124)'!F116/'Comex Stat 15 | EXP (SCN124)'!$AF116,"")</f>
        <v/>
      </c>
      <c r="G117" s="18" t="str">
        <f>IFERROR('Comex Stat 15 | EXP (SCN124)'!G116/'Comex Stat 15 | EXP (SCN124)'!$AF116,"")</f>
        <v/>
      </c>
      <c r="H117" s="18" t="str">
        <f>IFERROR('Comex Stat 15 | EXP (SCN124)'!H116/'Comex Stat 15 | EXP (SCN124)'!$AF116,"")</f>
        <v/>
      </c>
      <c r="I117" s="18" t="str">
        <f>IFERROR('Comex Stat 15 | EXP (SCN124)'!I116/'Comex Stat 15 | EXP (SCN124)'!$AF116,"")</f>
        <v/>
      </c>
      <c r="J117" s="18" t="str">
        <f>IFERROR('Comex Stat 15 | EXP (SCN124)'!J116/'Comex Stat 15 | EXP (SCN124)'!$AF116,"")</f>
        <v/>
      </c>
      <c r="K117" s="18" t="str">
        <f>IFERROR('Comex Stat 15 | EXP (SCN124)'!K116/'Comex Stat 15 | EXP (SCN124)'!$AF116,"")</f>
        <v/>
      </c>
      <c r="L117" s="18" t="str">
        <f>IFERROR('Comex Stat 15 | EXP (SCN124)'!L116/'Comex Stat 15 | EXP (SCN124)'!$AF116,"")</f>
        <v/>
      </c>
      <c r="M117" s="18" t="str">
        <f>IFERROR('Comex Stat 15 | EXP (SCN124)'!M116/'Comex Stat 15 | EXP (SCN124)'!$AF116,"")</f>
        <v/>
      </c>
      <c r="N117" s="18" t="str">
        <f>IFERROR('Comex Stat 15 | EXP (SCN124)'!N116/'Comex Stat 15 | EXP (SCN124)'!$AF116,"")</f>
        <v/>
      </c>
      <c r="O117" s="18" t="str">
        <f>IFERROR('Comex Stat 15 | EXP (SCN124)'!O116/'Comex Stat 15 | EXP (SCN124)'!$AF116,"")</f>
        <v/>
      </c>
      <c r="P117" s="18" t="str">
        <f>IFERROR('Comex Stat 15 | EXP (SCN124)'!P116/'Comex Stat 15 | EXP (SCN124)'!$AF116,"")</f>
        <v/>
      </c>
      <c r="Q117" s="18" t="str">
        <f>IFERROR('Comex Stat 15 | EXP (SCN124)'!Q116/'Comex Stat 15 | EXP (SCN124)'!$AF116,"")</f>
        <v/>
      </c>
      <c r="R117" s="18" t="str">
        <f>IFERROR('Comex Stat 15 | EXP (SCN124)'!R116/'Comex Stat 15 | EXP (SCN124)'!$AF116,"")</f>
        <v/>
      </c>
      <c r="S117" s="18" t="str">
        <f>IFERROR('Comex Stat 15 | EXP (SCN124)'!S116/'Comex Stat 15 | EXP (SCN124)'!$AF116,"")</f>
        <v/>
      </c>
      <c r="T117" s="18" t="str">
        <f>IFERROR('Comex Stat 15 | EXP (SCN124)'!T116/'Comex Stat 15 | EXP (SCN124)'!$AF116,"")</f>
        <v/>
      </c>
      <c r="U117" s="18" t="str">
        <f>IFERROR('Comex Stat 15 | EXP (SCN124)'!U116/'Comex Stat 15 | EXP (SCN124)'!$AF116,"")</f>
        <v/>
      </c>
      <c r="V117" s="18" t="str">
        <f>IFERROR('Comex Stat 15 | EXP (SCN124)'!V116/'Comex Stat 15 | EXP (SCN124)'!$AF116,"")</f>
        <v/>
      </c>
      <c r="W117" s="18" t="str">
        <f>IFERROR('Comex Stat 15 | EXP (SCN124)'!W116/'Comex Stat 15 | EXP (SCN124)'!$AF116,"")</f>
        <v/>
      </c>
      <c r="X117" s="18" t="str">
        <f>IFERROR('Comex Stat 15 | EXP (SCN124)'!X116/'Comex Stat 15 | EXP (SCN124)'!$AF116,"")</f>
        <v/>
      </c>
      <c r="Y117" s="18" t="str">
        <f>IFERROR('Comex Stat 15 | EXP (SCN124)'!Y116/'Comex Stat 15 | EXP (SCN124)'!$AF116,"")</f>
        <v/>
      </c>
      <c r="Z117" s="18" t="str">
        <f>IFERROR('Comex Stat 15 | EXP (SCN124)'!Z116/'Comex Stat 15 | EXP (SCN124)'!$AF116,"")</f>
        <v/>
      </c>
      <c r="AA117" s="18" t="str">
        <f>IFERROR('Comex Stat 15 | EXP (SCN124)'!AA116/'Comex Stat 15 | EXP (SCN124)'!$AF116,"")</f>
        <v/>
      </c>
      <c r="AB117" s="18" t="str">
        <f>IFERROR('Comex Stat 15 | EXP (SCN124)'!AB116/'Comex Stat 15 | EXP (SCN124)'!$AF116,"")</f>
        <v/>
      </c>
      <c r="AC117" s="18" t="str">
        <f>IFERROR('Comex Stat 15 | EXP (SCN124)'!AC116/'Comex Stat 15 | EXP (SCN124)'!$AF116,"")</f>
        <v/>
      </c>
      <c r="AD117" s="18" t="str">
        <f>IFERROR('Comex Stat 15 | EXP (SCN124)'!AD116/'Comex Stat 15 | EXP (SCN124)'!$AF116,"")</f>
        <v/>
      </c>
      <c r="AE117" s="18" t="str">
        <f>IFERROR('Comex Stat 15 | EXP (SCN124)'!AE116/'Comex Stat 15 | EXP (SCN124)'!$AF116,"")</f>
        <v/>
      </c>
      <c r="AF117" s="17" t="str">
        <f>IFERROR('Comex Stat 15 | EXP (SCN124)'!AF116/'Comex Stat 15 | EXP (SCN124)'!$AF116,"")</f>
        <v/>
      </c>
      <c r="AH117" s="22">
        <v>0</v>
      </c>
      <c r="AJ117" s="33" t="str">
        <f t="shared" si="21"/>
        <v/>
      </c>
      <c r="AK117" s="22" t="str">
        <f t="shared" si="21"/>
        <v/>
      </c>
      <c r="AL117" s="22" t="str">
        <f t="shared" si="21"/>
        <v/>
      </c>
      <c r="AM117" s="22" t="str">
        <f t="shared" si="21"/>
        <v/>
      </c>
      <c r="AN117" s="22" t="str">
        <f t="shared" si="21"/>
        <v/>
      </c>
      <c r="AO117" s="22" t="str">
        <f t="shared" si="21"/>
        <v/>
      </c>
      <c r="AP117" s="22" t="str">
        <f t="shared" si="21"/>
        <v/>
      </c>
      <c r="AQ117" s="22" t="str">
        <f t="shared" si="21"/>
        <v/>
      </c>
      <c r="AR117" s="22" t="str">
        <f t="shared" si="21"/>
        <v/>
      </c>
      <c r="AS117" s="22" t="str">
        <f t="shared" si="21"/>
        <v/>
      </c>
      <c r="AT117" s="22" t="str">
        <f t="shared" si="21"/>
        <v/>
      </c>
      <c r="AU117" s="22" t="str">
        <f t="shared" si="21"/>
        <v/>
      </c>
      <c r="AV117" s="22" t="str">
        <f t="shared" si="21"/>
        <v/>
      </c>
      <c r="AW117" s="22" t="str">
        <f t="shared" si="21"/>
        <v/>
      </c>
      <c r="AX117" s="22" t="str">
        <f t="shared" si="21"/>
        <v/>
      </c>
      <c r="AY117" s="22" t="str">
        <f t="shared" si="21"/>
        <v/>
      </c>
      <c r="AZ117" s="22" t="str">
        <f t="shared" si="20"/>
        <v/>
      </c>
      <c r="BA117" s="22" t="str">
        <f t="shared" si="20"/>
        <v/>
      </c>
      <c r="BB117" s="22" t="str">
        <f t="shared" si="20"/>
        <v/>
      </c>
      <c r="BC117" s="22" t="str">
        <f t="shared" si="20"/>
        <v/>
      </c>
      <c r="BD117" s="22" t="str">
        <f t="shared" si="20"/>
        <v/>
      </c>
      <c r="BE117" s="22" t="str">
        <f t="shared" si="20"/>
        <v/>
      </c>
      <c r="BF117" s="22" t="str">
        <f t="shared" si="20"/>
        <v/>
      </c>
      <c r="BG117" s="22" t="str">
        <f t="shared" si="20"/>
        <v/>
      </c>
      <c r="BH117" s="22" t="str">
        <f t="shared" si="20"/>
        <v/>
      </c>
      <c r="BI117" s="22" t="str">
        <f t="shared" si="20"/>
        <v/>
      </c>
      <c r="BJ117" s="27">
        <f t="shared" si="14"/>
        <v>0</v>
      </c>
      <c r="BK117" s="27" t="str">
        <f t="shared" si="15"/>
        <v>N</v>
      </c>
    </row>
    <row r="118" spans="2:63" x14ac:dyDescent="0.3">
      <c r="B118" s="2">
        <v>84002</v>
      </c>
      <c r="C118" s="9" t="s">
        <v>152</v>
      </c>
      <c r="D118" s="9">
        <v>115</v>
      </c>
      <c r="E118" s="9" t="str">
        <f t="shared" si="13"/>
        <v>N</v>
      </c>
      <c r="F118" s="18" t="str">
        <f>IFERROR('Comex Stat 15 | EXP (SCN124)'!F117/'Comex Stat 15 | EXP (SCN124)'!$AF117,"")</f>
        <v/>
      </c>
      <c r="G118" s="18" t="str">
        <f>IFERROR('Comex Stat 15 | EXP (SCN124)'!G117/'Comex Stat 15 | EXP (SCN124)'!$AF117,"")</f>
        <v/>
      </c>
      <c r="H118" s="18" t="str">
        <f>IFERROR('Comex Stat 15 | EXP (SCN124)'!H117/'Comex Stat 15 | EXP (SCN124)'!$AF117,"")</f>
        <v/>
      </c>
      <c r="I118" s="18" t="str">
        <f>IFERROR('Comex Stat 15 | EXP (SCN124)'!I117/'Comex Stat 15 | EXP (SCN124)'!$AF117,"")</f>
        <v/>
      </c>
      <c r="J118" s="18" t="str">
        <f>IFERROR('Comex Stat 15 | EXP (SCN124)'!J117/'Comex Stat 15 | EXP (SCN124)'!$AF117,"")</f>
        <v/>
      </c>
      <c r="K118" s="18" t="str">
        <f>IFERROR('Comex Stat 15 | EXP (SCN124)'!K117/'Comex Stat 15 | EXP (SCN124)'!$AF117,"")</f>
        <v/>
      </c>
      <c r="L118" s="18" t="str">
        <f>IFERROR('Comex Stat 15 | EXP (SCN124)'!L117/'Comex Stat 15 | EXP (SCN124)'!$AF117,"")</f>
        <v/>
      </c>
      <c r="M118" s="18" t="str">
        <f>IFERROR('Comex Stat 15 | EXP (SCN124)'!M117/'Comex Stat 15 | EXP (SCN124)'!$AF117,"")</f>
        <v/>
      </c>
      <c r="N118" s="18" t="str">
        <f>IFERROR('Comex Stat 15 | EXP (SCN124)'!N117/'Comex Stat 15 | EXP (SCN124)'!$AF117,"")</f>
        <v/>
      </c>
      <c r="O118" s="18" t="str">
        <f>IFERROR('Comex Stat 15 | EXP (SCN124)'!O117/'Comex Stat 15 | EXP (SCN124)'!$AF117,"")</f>
        <v/>
      </c>
      <c r="P118" s="18" t="str">
        <f>IFERROR('Comex Stat 15 | EXP (SCN124)'!P117/'Comex Stat 15 | EXP (SCN124)'!$AF117,"")</f>
        <v/>
      </c>
      <c r="Q118" s="18" t="str">
        <f>IFERROR('Comex Stat 15 | EXP (SCN124)'!Q117/'Comex Stat 15 | EXP (SCN124)'!$AF117,"")</f>
        <v/>
      </c>
      <c r="R118" s="18" t="str">
        <f>IFERROR('Comex Stat 15 | EXP (SCN124)'!R117/'Comex Stat 15 | EXP (SCN124)'!$AF117,"")</f>
        <v/>
      </c>
      <c r="S118" s="18" t="str">
        <f>IFERROR('Comex Stat 15 | EXP (SCN124)'!S117/'Comex Stat 15 | EXP (SCN124)'!$AF117,"")</f>
        <v/>
      </c>
      <c r="T118" s="18" t="str">
        <f>IFERROR('Comex Stat 15 | EXP (SCN124)'!T117/'Comex Stat 15 | EXP (SCN124)'!$AF117,"")</f>
        <v/>
      </c>
      <c r="U118" s="18" t="str">
        <f>IFERROR('Comex Stat 15 | EXP (SCN124)'!U117/'Comex Stat 15 | EXP (SCN124)'!$AF117,"")</f>
        <v/>
      </c>
      <c r="V118" s="18" t="str">
        <f>IFERROR('Comex Stat 15 | EXP (SCN124)'!V117/'Comex Stat 15 | EXP (SCN124)'!$AF117,"")</f>
        <v/>
      </c>
      <c r="W118" s="18" t="str">
        <f>IFERROR('Comex Stat 15 | EXP (SCN124)'!W117/'Comex Stat 15 | EXP (SCN124)'!$AF117,"")</f>
        <v/>
      </c>
      <c r="X118" s="18" t="str">
        <f>IFERROR('Comex Stat 15 | EXP (SCN124)'!X117/'Comex Stat 15 | EXP (SCN124)'!$AF117,"")</f>
        <v/>
      </c>
      <c r="Y118" s="18" t="str">
        <f>IFERROR('Comex Stat 15 | EXP (SCN124)'!Y117/'Comex Stat 15 | EXP (SCN124)'!$AF117,"")</f>
        <v/>
      </c>
      <c r="Z118" s="18" t="str">
        <f>IFERROR('Comex Stat 15 | EXP (SCN124)'!Z117/'Comex Stat 15 | EXP (SCN124)'!$AF117,"")</f>
        <v/>
      </c>
      <c r="AA118" s="18" t="str">
        <f>IFERROR('Comex Stat 15 | EXP (SCN124)'!AA117/'Comex Stat 15 | EXP (SCN124)'!$AF117,"")</f>
        <v/>
      </c>
      <c r="AB118" s="18" t="str">
        <f>IFERROR('Comex Stat 15 | EXP (SCN124)'!AB117/'Comex Stat 15 | EXP (SCN124)'!$AF117,"")</f>
        <v/>
      </c>
      <c r="AC118" s="18" t="str">
        <f>IFERROR('Comex Stat 15 | EXP (SCN124)'!AC117/'Comex Stat 15 | EXP (SCN124)'!$AF117,"")</f>
        <v/>
      </c>
      <c r="AD118" s="18" t="str">
        <f>IFERROR('Comex Stat 15 | EXP (SCN124)'!AD117/'Comex Stat 15 | EXP (SCN124)'!$AF117,"")</f>
        <v/>
      </c>
      <c r="AE118" s="18" t="str">
        <f>IFERROR('Comex Stat 15 | EXP (SCN124)'!AE117/'Comex Stat 15 | EXP (SCN124)'!$AF117,"")</f>
        <v/>
      </c>
      <c r="AF118" s="17" t="str">
        <f>IFERROR('Comex Stat 15 | EXP (SCN124)'!AF117/'Comex Stat 15 | EXP (SCN124)'!$AF117,"")</f>
        <v/>
      </c>
      <c r="AH118" s="22">
        <v>0</v>
      </c>
      <c r="AJ118" s="33" t="str">
        <f t="shared" si="21"/>
        <v/>
      </c>
      <c r="AK118" s="22" t="str">
        <f t="shared" si="21"/>
        <v/>
      </c>
      <c r="AL118" s="22" t="str">
        <f t="shared" si="21"/>
        <v/>
      </c>
      <c r="AM118" s="22" t="str">
        <f t="shared" si="21"/>
        <v/>
      </c>
      <c r="AN118" s="22" t="str">
        <f t="shared" si="21"/>
        <v/>
      </c>
      <c r="AO118" s="22" t="str">
        <f t="shared" si="21"/>
        <v/>
      </c>
      <c r="AP118" s="22" t="str">
        <f t="shared" si="21"/>
        <v/>
      </c>
      <c r="AQ118" s="22" t="str">
        <f t="shared" si="21"/>
        <v/>
      </c>
      <c r="AR118" s="22" t="str">
        <f t="shared" si="21"/>
        <v/>
      </c>
      <c r="AS118" s="22" t="str">
        <f t="shared" si="21"/>
        <v/>
      </c>
      <c r="AT118" s="22" t="str">
        <f t="shared" si="21"/>
        <v/>
      </c>
      <c r="AU118" s="22" t="str">
        <f t="shared" si="21"/>
        <v/>
      </c>
      <c r="AV118" s="22" t="str">
        <f t="shared" si="21"/>
        <v/>
      </c>
      <c r="AW118" s="22" t="str">
        <f t="shared" si="21"/>
        <v/>
      </c>
      <c r="AX118" s="22" t="str">
        <f t="shared" si="21"/>
        <v/>
      </c>
      <c r="AY118" s="22" t="str">
        <f t="shared" si="21"/>
        <v/>
      </c>
      <c r="AZ118" s="22" t="str">
        <f t="shared" si="20"/>
        <v/>
      </c>
      <c r="BA118" s="22" t="str">
        <f t="shared" si="20"/>
        <v/>
      </c>
      <c r="BB118" s="22" t="str">
        <f t="shared" si="20"/>
        <v/>
      </c>
      <c r="BC118" s="22" t="str">
        <f t="shared" si="20"/>
        <v/>
      </c>
      <c r="BD118" s="22" t="str">
        <f t="shared" si="20"/>
        <v/>
      </c>
      <c r="BE118" s="22" t="str">
        <f t="shared" si="20"/>
        <v/>
      </c>
      <c r="BF118" s="22" t="str">
        <f t="shared" si="20"/>
        <v/>
      </c>
      <c r="BG118" s="22" t="str">
        <f t="shared" si="20"/>
        <v/>
      </c>
      <c r="BH118" s="22" t="str">
        <f t="shared" si="20"/>
        <v/>
      </c>
      <c r="BI118" s="22" t="str">
        <f t="shared" si="20"/>
        <v/>
      </c>
      <c r="BJ118" s="27">
        <f t="shared" si="14"/>
        <v>0</v>
      </c>
      <c r="BK118" s="27" t="str">
        <f t="shared" si="15"/>
        <v>N</v>
      </c>
    </row>
    <row r="119" spans="2:63" x14ac:dyDescent="0.3">
      <c r="B119" s="2">
        <v>85911</v>
      </c>
      <c r="C119" s="9" t="s">
        <v>153</v>
      </c>
      <c r="D119" s="9">
        <v>116</v>
      </c>
      <c r="E119" s="9" t="str">
        <f t="shared" si="13"/>
        <v>N</v>
      </c>
      <c r="F119" s="18" t="str">
        <f>IFERROR('Comex Stat 15 | EXP (SCN124)'!F118/'Comex Stat 15 | EXP (SCN124)'!$AF118,"")</f>
        <v/>
      </c>
      <c r="G119" s="18" t="str">
        <f>IFERROR('Comex Stat 15 | EXP (SCN124)'!G118/'Comex Stat 15 | EXP (SCN124)'!$AF118,"")</f>
        <v/>
      </c>
      <c r="H119" s="18" t="str">
        <f>IFERROR('Comex Stat 15 | EXP (SCN124)'!H118/'Comex Stat 15 | EXP (SCN124)'!$AF118,"")</f>
        <v/>
      </c>
      <c r="I119" s="18" t="str">
        <f>IFERROR('Comex Stat 15 | EXP (SCN124)'!I118/'Comex Stat 15 | EXP (SCN124)'!$AF118,"")</f>
        <v/>
      </c>
      <c r="J119" s="18" t="str">
        <f>IFERROR('Comex Stat 15 | EXP (SCN124)'!J118/'Comex Stat 15 | EXP (SCN124)'!$AF118,"")</f>
        <v/>
      </c>
      <c r="K119" s="18" t="str">
        <f>IFERROR('Comex Stat 15 | EXP (SCN124)'!K118/'Comex Stat 15 | EXP (SCN124)'!$AF118,"")</f>
        <v/>
      </c>
      <c r="L119" s="18" t="str">
        <f>IFERROR('Comex Stat 15 | EXP (SCN124)'!L118/'Comex Stat 15 | EXP (SCN124)'!$AF118,"")</f>
        <v/>
      </c>
      <c r="M119" s="18" t="str">
        <f>IFERROR('Comex Stat 15 | EXP (SCN124)'!M118/'Comex Stat 15 | EXP (SCN124)'!$AF118,"")</f>
        <v/>
      </c>
      <c r="N119" s="18" t="str">
        <f>IFERROR('Comex Stat 15 | EXP (SCN124)'!N118/'Comex Stat 15 | EXP (SCN124)'!$AF118,"")</f>
        <v/>
      </c>
      <c r="O119" s="18" t="str">
        <f>IFERROR('Comex Stat 15 | EXP (SCN124)'!O118/'Comex Stat 15 | EXP (SCN124)'!$AF118,"")</f>
        <v/>
      </c>
      <c r="P119" s="18" t="str">
        <f>IFERROR('Comex Stat 15 | EXP (SCN124)'!P118/'Comex Stat 15 | EXP (SCN124)'!$AF118,"")</f>
        <v/>
      </c>
      <c r="Q119" s="18" t="str">
        <f>IFERROR('Comex Stat 15 | EXP (SCN124)'!Q118/'Comex Stat 15 | EXP (SCN124)'!$AF118,"")</f>
        <v/>
      </c>
      <c r="R119" s="18" t="str">
        <f>IFERROR('Comex Stat 15 | EXP (SCN124)'!R118/'Comex Stat 15 | EXP (SCN124)'!$AF118,"")</f>
        <v/>
      </c>
      <c r="S119" s="18" t="str">
        <f>IFERROR('Comex Stat 15 | EXP (SCN124)'!S118/'Comex Stat 15 | EXP (SCN124)'!$AF118,"")</f>
        <v/>
      </c>
      <c r="T119" s="18" t="str">
        <f>IFERROR('Comex Stat 15 | EXP (SCN124)'!T118/'Comex Stat 15 | EXP (SCN124)'!$AF118,"")</f>
        <v/>
      </c>
      <c r="U119" s="18" t="str">
        <f>IFERROR('Comex Stat 15 | EXP (SCN124)'!U118/'Comex Stat 15 | EXP (SCN124)'!$AF118,"")</f>
        <v/>
      </c>
      <c r="V119" s="18" t="str">
        <f>IFERROR('Comex Stat 15 | EXP (SCN124)'!V118/'Comex Stat 15 | EXP (SCN124)'!$AF118,"")</f>
        <v/>
      </c>
      <c r="W119" s="18" t="str">
        <f>IFERROR('Comex Stat 15 | EXP (SCN124)'!W118/'Comex Stat 15 | EXP (SCN124)'!$AF118,"")</f>
        <v/>
      </c>
      <c r="X119" s="18" t="str">
        <f>IFERROR('Comex Stat 15 | EXP (SCN124)'!X118/'Comex Stat 15 | EXP (SCN124)'!$AF118,"")</f>
        <v/>
      </c>
      <c r="Y119" s="18" t="str">
        <f>IFERROR('Comex Stat 15 | EXP (SCN124)'!Y118/'Comex Stat 15 | EXP (SCN124)'!$AF118,"")</f>
        <v/>
      </c>
      <c r="Z119" s="18" t="str">
        <f>IFERROR('Comex Stat 15 | EXP (SCN124)'!Z118/'Comex Stat 15 | EXP (SCN124)'!$AF118,"")</f>
        <v/>
      </c>
      <c r="AA119" s="18" t="str">
        <f>IFERROR('Comex Stat 15 | EXP (SCN124)'!AA118/'Comex Stat 15 | EXP (SCN124)'!$AF118,"")</f>
        <v/>
      </c>
      <c r="AB119" s="18" t="str">
        <f>IFERROR('Comex Stat 15 | EXP (SCN124)'!AB118/'Comex Stat 15 | EXP (SCN124)'!$AF118,"")</f>
        <v/>
      </c>
      <c r="AC119" s="18" t="str">
        <f>IFERROR('Comex Stat 15 | EXP (SCN124)'!AC118/'Comex Stat 15 | EXP (SCN124)'!$AF118,"")</f>
        <v/>
      </c>
      <c r="AD119" s="18" t="str">
        <f>IFERROR('Comex Stat 15 | EXP (SCN124)'!AD118/'Comex Stat 15 | EXP (SCN124)'!$AF118,"")</f>
        <v/>
      </c>
      <c r="AE119" s="18" t="str">
        <f>IFERROR('Comex Stat 15 | EXP (SCN124)'!AE118/'Comex Stat 15 | EXP (SCN124)'!$AF118,"")</f>
        <v/>
      </c>
      <c r="AF119" s="17" t="str">
        <f>IFERROR('Comex Stat 15 | EXP (SCN124)'!AF118/'Comex Stat 15 | EXP (SCN124)'!$AF118,"")</f>
        <v/>
      </c>
      <c r="AH119" s="22">
        <v>0</v>
      </c>
      <c r="AJ119" s="33" t="str">
        <f t="shared" si="21"/>
        <v/>
      </c>
      <c r="AK119" s="22" t="str">
        <f t="shared" si="21"/>
        <v/>
      </c>
      <c r="AL119" s="22" t="str">
        <f t="shared" si="21"/>
        <v/>
      </c>
      <c r="AM119" s="22" t="str">
        <f t="shared" si="21"/>
        <v/>
      </c>
      <c r="AN119" s="22" t="str">
        <f t="shared" si="21"/>
        <v/>
      </c>
      <c r="AO119" s="22" t="str">
        <f t="shared" si="21"/>
        <v/>
      </c>
      <c r="AP119" s="22" t="str">
        <f t="shared" si="21"/>
        <v/>
      </c>
      <c r="AQ119" s="22" t="str">
        <f t="shared" si="21"/>
        <v/>
      </c>
      <c r="AR119" s="22" t="str">
        <f t="shared" si="21"/>
        <v/>
      </c>
      <c r="AS119" s="22" t="str">
        <f t="shared" si="21"/>
        <v/>
      </c>
      <c r="AT119" s="22" t="str">
        <f t="shared" si="21"/>
        <v/>
      </c>
      <c r="AU119" s="22" t="str">
        <f t="shared" si="21"/>
        <v/>
      </c>
      <c r="AV119" s="22" t="str">
        <f t="shared" si="21"/>
        <v/>
      </c>
      <c r="AW119" s="22" t="str">
        <f t="shared" si="21"/>
        <v/>
      </c>
      <c r="AX119" s="22" t="str">
        <f t="shared" si="21"/>
        <v/>
      </c>
      <c r="AY119" s="22" t="str">
        <f t="shared" si="21"/>
        <v/>
      </c>
      <c r="AZ119" s="22" t="str">
        <f t="shared" si="20"/>
        <v/>
      </c>
      <c r="BA119" s="22" t="str">
        <f t="shared" si="20"/>
        <v/>
      </c>
      <c r="BB119" s="22" t="str">
        <f t="shared" si="20"/>
        <v/>
      </c>
      <c r="BC119" s="22" t="str">
        <f t="shared" si="20"/>
        <v/>
      </c>
      <c r="BD119" s="22" t="str">
        <f t="shared" si="20"/>
        <v/>
      </c>
      <c r="BE119" s="22" t="str">
        <f t="shared" si="20"/>
        <v/>
      </c>
      <c r="BF119" s="22" t="str">
        <f t="shared" si="20"/>
        <v/>
      </c>
      <c r="BG119" s="22" t="str">
        <f t="shared" si="20"/>
        <v/>
      </c>
      <c r="BH119" s="22" t="str">
        <f t="shared" si="20"/>
        <v/>
      </c>
      <c r="BI119" s="22" t="str">
        <f t="shared" si="20"/>
        <v/>
      </c>
      <c r="BJ119" s="27">
        <f t="shared" si="14"/>
        <v>0</v>
      </c>
      <c r="BK119" s="27" t="str">
        <f t="shared" si="15"/>
        <v>N</v>
      </c>
    </row>
    <row r="120" spans="2:63" x14ac:dyDescent="0.3">
      <c r="B120" s="2">
        <v>85921</v>
      </c>
      <c r="C120" s="9" t="s">
        <v>136</v>
      </c>
      <c r="D120" s="9">
        <v>117</v>
      </c>
      <c r="E120" s="9" t="str">
        <f t="shared" si="13"/>
        <v>S</v>
      </c>
      <c r="F120" s="18">
        <f>IFERROR('Comex Stat 15 | EXP (SCN124)'!F119/'Comex Stat 15 | EXP (SCN124)'!$AF119,"")</f>
        <v>0.39908140032432127</v>
      </c>
      <c r="G120" s="18">
        <f>IFERROR('Comex Stat 15 | EXP (SCN124)'!G119/'Comex Stat 15 | EXP (SCN124)'!$AF119,"")</f>
        <v>1.0452983914639816E-4</v>
      </c>
      <c r="H120" s="18">
        <f>IFERROR('Comex Stat 15 | EXP (SCN124)'!H119/'Comex Stat 15 | EXP (SCN124)'!$AF119,"")</f>
        <v>3.1424953998398843E-6</v>
      </c>
      <c r="I120" s="18">
        <f>IFERROR('Comex Stat 15 | EXP (SCN124)'!I119/'Comex Stat 15 | EXP (SCN124)'!$AF119,"")</f>
        <v>0</v>
      </c>
      <c r="J120" s="18">
        <f>IFERROR('Comex Stat 15 | EXP (SCN124)'!J119/'Comex Stat 15 | EXP (SCN124)'!$AF119,"")</f>
        <v>4.3258961204899332E-3</v>
      </c>
      <c r="K120" s="18">
        <f>IFERROR('Comex Stat 15 | EXP (SCN124)'!K119/'Comex Stat 15 | EXP (SCN124)'!$AF119,"")</f>
        <v>0.1150695421425577</v>
      </c>
      <c r="L120" s="18">
        <f>IFERROR('Comex Stat 15 | EXP (SCN124)'!L119/'Comex Stat 15 | EXP (SCN124)'!$AF119,"")</f>
        <v>1.8984632350301667E-2</v>
      </c>
      <c r="M120" s="18">
        <f>IFERROR('Comex Stat 15 | EXP (SCN124)'!M119/'Comex Stat 15 | EXP (SCN124)'!$AF119,"")</f>
        <v>6.4232261184830705E-2</v>
      </c>
      <c r="N120" s="18">
        <f>IFERROR('Comex Stat 15 | EXP (SCN124)'!N119/'Comex Stat 15 | EXP (SCN124)'!$AF119,"")</f>
        <v>1.0637691716354543E-3</v>
      </c>
      <c r="O120" s="18">
        <f>IFERROR('Comex Stat 15 | EXP (SCN124)'!O119/'Comex Stat 15 | EXP (SCN124)'!$AF119,"")</f>
        <v>2.9448452455975414E-2</v>
      </c>
      <c r="P120" s="18">
        <f>IFERROR('Comex Stat 15 | EXP (SCN124)'!P119/'Comex Stat 15 | EXP (SCN124)'!$AF119,"")</f>
        <v>2.7409022196893118E-2</v>
      </c>
      <c r="Q120" s="18">
        <f>IFERROR('Comex Stat 15 | EXP (SCN124)'!Q119/'Comex Stat 15 | EXP (SCN124)'!$AF119,"")</f>
        <v>1.1341581132670402E-2</v>
      </c>
      <c r="R120" s="18">
        <f>IFERROR('Comex Stat 15 | EXP (SCN124)'!R119/'Comex Stat 15 | EXP (SCN124)'!$AF119,"")</f>
        <v>7.6479028758896367E-2</v>
      </c>
      <c r="S120" s="18">
        <f>IFERROR('Comex Stat 15 | EXP (SCN124)'!S119/'Comex Stat 15 | EXP (SCN124)'!$AF119,"")</f>
        <v>5.3818652047975091E-2</v>
      </c>
      <c r="T120" s="18">
        <f>IFERROR('Comex Stat 15 | EXP (SCN124)'!T119/'Comex Stat 15 | EXP (SCN124)'!$AF119,"")</f>
        <v>2.8434982912902914E-2</v>
      </c>
      <c r="U120" s="18">
        <f>IFERROR('Comex Stat 15 | EXP (SCN124)'!U119/'Comex Stat 15 | EXP (SCN124)'!$AF119,"")</f>
        <v>1.0985060596571327E-2</v>
      </c>
      <c r="V120" s="18">
        <f>IFERROR('Comex Stat 15 | EXP (SCN124)'!V119/'Comex Stat 15 | EXP (SCN124)'!$AF119,"")</f>
        <v>1.0205721737411035E-5</v>
      </c>
      <c r="W120" s="18">
        <f>IFERROR('Comex Stat 15 | EXP (SCN124)'!W119/'Comex Stat 15 | EXP (SCN124)'!$AF119,"")</f>
        <v>9.1740178401532573E-4</v>
      </c>
      <c r="X120" s="18">
        <f>IFERROR('Comex Stat 15 | EXP (SCN124)'!X119/'Comex Stat 15 | EXP (SCN124)'!$AF119,"")</f>
        <v>9.2561857214387266E-3</v>
      </c>
      <c r="Y120" s="18">
        <f>IFERROR('Comex Stat 15 | EXP (SCN124)'!Y119/'Comex Stat 15 | EXP (SCN124)'!$AF119,"")</f>
        <v>0</v>
      </c>
      <c r="Z120" s="18">
        <f>IFERROR('Comex Stat 15 | EXP (SCN124)'!Z119/'Comex Stat 15 | EXP (SCN124)'!$AF119,"")</f>
        <v>1.307613023147168E-3</v>
      </c>
      <c r="AA120" s="18">
        <f>IFERROR('Comex Stat 15 | EXP (SCN124)'!AA119/'Comex Stat 15 | EXP (SCN124)'!$AF119,"")</f>
        <v>1.2514125960121005E-3</v>
      </c>
      <c r="AB120" s="18">
        <f>IFERROR('Comex Stat 15 | EXP (SCN124)'!AB119/'Comex Stat 15 | EXP (SCN124)'!$AF119,"")</f>
        <v>5.3532556902513807E-3</v>
      </c>
      <c r="AC120" s="18">
        <f>IFERROR('Comex Stat 15 | EXP (SCN124)'!AC119/'Comex Stat 15 | EXP (SCN124)'!$AF119,"")</f>
        <v>4.7874094966250391E-3</v>
      </c>
      <c r="AD120" s="18">
        <f>IFERROR('Comex Stat 15 | EXP (SCN124)'!AD119/'Comex Stat 15 | EXP (SCN124)'!$AF119,"")</f>
        <v>3.3702829715641404E-2</v>
      </c>
      <c r="AE120" s="18">
        <f>IFERROR('Comex Stat 15 | EXP (SCN124)'!AE119/'Comex Stat 15 | EXP (SCN124)'!$AF119,"")</f>
        <v>0.10263173252056385</v>
      </c>
      <c r="AF120" s="17">
        <f>IFERROR('Comex Stat 15 | EXP (SCN124)'!AF119/'Comex Stat 15 | EXP (SCN124)'!$AF119,"")</f>
        <v>1</v>
      </c>
      <c r="AH120" s="22">
        <v>0</v>
      </c>
      <c r="AJ120" s="33">
        <f t="shared" si="21"/>
        <v>0</v>
      </c>
      <c r="AK120" s="22">
        <f t="shared" si="21"/>
        <v>0</v>
      </c>
      <c r="AL120" s="22">
        <f t="shared" si="21"/>
        <v>0</v>
      </c>
      <c r="AM120" s="22">
        <f t="shared" si="21"/>
        <v>0</v>
      </c>
      <c r="AN120" s="22">
        <f t="shared" si="21"/>
        <v>0</v>
      </c>
      <c r="AO120" s="22">
        <f t="shared" si="21"/>
        <v>0</v>
      </c>
      <c r="AP120" s="22">
        <f t="shared" si="21"/>
        <v>0</v>
      </c>
      <c r="AQ120" s="22">
        <f t="shared" si="21"/>
        <v>0</v>
      </c>
      <c r="AR120" s="22">
        <f t="shared" si="21"/>
        <v>0</v>
      </c>
      <c r="AS120" s="22">
        <f t="shared" si="21"/>
        <v>0</v>
      </c>
      <c r="AT120" s="22">
        <f t="shared" si="21"/>
        <v>0</v>
      </c>
      <c r="AU120" s="22">
        <f t="shared" si="21"/>
        <v>0</v>
      </c>
      <c r="AV120" s="22">
        <f t="shared" si="21"/>
        <v>0</v>
      </c>
      <c r="AW120" s="22">
        <f t="shared" si="21"/>
        <v>0</v>
      </c>
      <c r="AX120" s="22">
        <f t="shared" si="21"/>
        <v>0</v>
      </c>
      <c r="AY120" s="22">
        <f t="shared" si="21"/>
        <v>0</v>
      </c>
      <c r="AZ120" s="22">
        <f t="shared" si="20"/>
        <v>0</v>
      </c>
      <c r="BA120" s="22">
        <f t="shared" si="20"/>
        <v>0</v>
      </c>
      <c r="BB120" s="22">
        <f t="shared" si="20"/>
        <v>0</v>
      </c>
      <c r="BC120" s="22">
        <f t="shared" si="20"/>
        <v>0</v>
      </c>
      <c r="BD120" s="22">
        <f t="shared" si="20"/>
        <v>0</v>
      </c>
      <c r="BE120" s="22">
        <f t="shared" si="20"/>
        <v>0</v>
      </c>
      <c r="BF120" s="22">
        <f t="shared" si="20"/>
        <v>0</v>
      </c>
      <c r="BG120" s="22">
        <f t="shared" si="20"/>
        <v>0</v>
      </c>
      <c r="BH120" s="22">
        <f t="shared" si="20"/>
        <v>0</v>
      </c>
      <c r="BI120" s="22">
        <f t="shared" si="20"/>
        <v>0</v>
      </c>
      <c r="BJ120" s="27">
        <f t="shared" si="14"/>
        <v>0</v>
      </c>
      <c r="BK120" s="27" t="str">
        <f t="shared" si="15"/>
        <v>N</v>
      </c>
    </row>
    <row r="121" spans="2:63" x14ac:dyDescent="0.3">
      <c r="B121" s="2">
        <v>86911</v>
      </c>
      <c r="C121" s="9" t="s">
        <v>154</v>
      </c>
      <c r="D121" s="9">
        <v>118</v>
      </c>
      <c r="E121" s="9" t="str">
        <f t="shared" si="13"/>
        <v>N</v>
      </c>
      <c r="F121" s="18" t="str">
        <f>IFERROR('Comex Stat 15 | EXP (SCN124)'!F120/'Comex Stat 15 | EXP (SCN124)'!$AF120,"")</f>
        <v/>
      </c>
      <c r="G121" s="18" t="str">
        <f>IFERROR('Comex Stat 15 | EXP (SCN124)'!G120/'Comex Stat 15 | EXP (SCN124)'!$AF120,"")</f>
        <v/>
      </c>
      <c r="H121" s="18" t="str">
        <f>IFERROR('Comex Stat 15 | EXP (SCN124)'!H120/'Comex Stat 15 | EXP (SCN124)'!$AF120,"")</f>
        <v/>
      </c>
      <c r="I121" s="18" t="str">
        <f>IFERROR('Comex Stat 15 | EXP (SCN124)'!I120/'Comex Stat 15 | EXP (SCN124)'!$AF120,"")</f>
        <v/>
      </c>
      <c r="J121" s="18" t="str">
        <f>IFERROR('Comex Stat 15 | EXP (SCN124)'!J120/'Comex Stat 15 | EXP (SCN124)'!$AF120,"")</f>
        <v/>
      </c>
      <c r="K121" s="18" t="str">
        <f>IFERROR('Comex Stat 15 | EXP (SCN124)'!K120/'Comex Stat 15 | EXP (SCN124)'!$AF120,"")</f>
        <v/>
      </c>
      <c r="L121" s="18" t="str">
        <f>IFERROR('Comex Stat 15 | EXP (SCN124)'!L120/'Comex Stat 15 | EXP (SCN124)'!$AF120,"")</f>
        <v/>
      </c>
      <c r="M121" s="18" t="str">
        <f>IFERROR('Comex Stat 15 | EXP (SCN124)'!M120/'Comex Stat 15 | EXP (SCN124)'!$AF120,"")</f>
        <v/>
      </c>
      <c r="N121" s="18" t="str">
        <f>IFERROR('Comex Stat 15 | EXP (SCN124)'!N120/'Comex Stat 15 | EXP (SCN124)'!$AF120,"")</f>
        <v/>
      </c>
      <c r="O121" s="18" t="str">
        <f>IFERROR('Comex Stat 15 | EXP (SCN124)'!O120/'Comex Stat 15 | EXP (SCN124)'!$AF120,"")</f>
        <v/>
      </c>
      <c r="P121" s="18" t="str">
        <f>IFERROR('Comex Stat 15 | EXP (SCN124)'!P120/'Comex Stat 15 | EXP (SCN124)'!$AF120,"")</f>
        <v/>
      </c>
      <c r="Q121" s="18" t="str">
        <f>IFERROR('Comex Stat 15 | EXP (SCN124)'!Q120/'Comex Stat 15 | EXP (SCN124)'!$AF120,"")</f>
        <v/>
      </c>
      <c r="R121" s="18" t="str">
        <f>IFERROR('Comex Stat 15 | EXP (SCN124)'!R120/'Comex Stat 15 | EXP (SCN124)'!$AF120,"")</f>
        <v/>
      </c>
      <c r="S121" s="18" t="str">
        <f>IFERROR('Comex Stat 15 | EXP (SCN124)'!S120/'Comex Stat 15 | EXP (SCN124)'!$AF120,"")</f>
        <v/>
      </c>
      <c r="T121" s="18" t="str">
        <f>IFERROR('Comex Stat 15 | EXP (SCN124)'!T120/'Comex Stat 15 | EXP (SCN124)'!$AF120,"")</f>
        <v/>
      </c>
      <c r="U121" s="18" t="str">
        <f>IFERROR('Comex Stat 15 | EXP (SCN124)'!U120/'Comex Stat 15 | EXP (SCN124)'!$AF120,"")</f>
        <v/>
      </c>
      <c r="V121" s="18" t="str">
        <f>IFERROR('Comex Stat 15 | EXP (SCN124)'!V120/'Comex Stat 15 | EXP (SCN124)'!$AF120,"")</f>
        <v/>
      </c>
      <c r="W121" s="18" t="str">
        <f>IFERROR('Comex Stat 15 | EXP (SCN124)'!W120/'Comex Stat 15 | EXP (SCN124)'!$AF120,"")</f>
        <v/>
      </c>
      <c r="X121" s="18" t="str">
        <f>IFERROR('Comex Stat 15 | EXP (SCN124)'!X120/'Comex Stat 15 | EXP (SCN124)'!$AF120,"")</f>
        <v/>
      </c>
      <c r="Y121" s="18" t="str">
        <f>IFERROR('Comex Stat 15 | EXP (SCN124)'!Y120/'Comex Stat 15 | EXP (SCN124)'!$AF120,"")</f>
        <v/>
      </c>
      <c r="Z121" s="18" t="str">
        <f>IFERROR('Comex Stat 15 | EXP (SCN124)'!Z120/'Comex Stat 15 | EXP (SCN124)'!$AF120,"")</f>
        <v/>
      </c>
      <c r="AA121" s="18" t="str">
        <f>IFERROR('Comex Stat 15 | EXP (SCN124)'!AA120/'Comex Stat 15 | EXP (SCN124)'!$AF120,"")</f>
        <v/>
      </c>
      <c r="AB121" s="18" t="str">
        <f>IFERROR('Comex Stat 15 | EXP (SCN124)'!AB120/'Comex Stat 15 | EXP (SCN124)'!$AF120,"")</f>
        <v/>
      </c>
      <c r="AC121" s="18" t="str">
        <f>IFERROR('Comex Stat 15 | EXP (SCN124)'!AC120/'Comex Stat 15 | EXP (SCN124)'!$AF120,"")</f>
        <v/>
      </c>
      <c r="AD121" s="18" t="str">
        <f>IFERROR('Comex Stat 15 | EXP (SCN124)'!AD120/'Comex Stat 15 | EXP (SCN124)'!$AF120,"")</f>
        <v/>
      </c>
      <c r="AE121" s="18" t="str">
        <f>IFERROR('Comex Stat 15 | EXP (SCN124)'!AE120/'Comex Stat 15 | EXP (SCN124)'!$AF120,"")</f>
        <v/>
      </c>
      <c r="AF121" s="17" t="str">
        <f>IFERROR('Comex Stat 15 | EXP (SCN124)'!AF120/'Comex Stat 15 | EXP (SCN124)'!$AF120,"")</f>
        <v/>
      </c>
      <c r="AH121" s="22">
        <v>0</v>
      </c>
      <c r="AJ121" s="33" t="str">
        <f t="shared" si="21"/>
        <v/>
      </c>
      <c r="AK121" s="22" t="str">
        <f t="shared" si="21"/>
        <v/>
      </c>
      <c r="AL121" s="22" t="str">
        <f t="shared" si="21"/>
        <v/>
      </c>
      <c r="AM121" s="22" t="str">
        <f t="shared" si="21"/>
        <v/>
      </c>
      <c r="AN121" s="22" t="str">
        <f t="shared" si="21"/>
        <v/>
      </c>
      <c r="AO121" s="22" t="str">
        <f t="shared" si="21"/>
        <v/>
      </c>
      <c r="AP121" s="22" t="str">
        <f t="shared" si="21"/>
        <v/>
      </c>
      <c r="AQ121" s="22" t="str">
        <f t="shared" si="21"/>
        <v/>
      </c>
      <c r="AR121" s="22" t="str">
        <f t="shared" si="21"/>
        <v/>
      </c>
      <c r="AS121" s="22" t="str">
        <f t="shared" si="21"/>
        <v/>
      </c>
      <c r="AT121" s="22" t="str">
        <f t="shared" si="21"/>
        <v/>
      </c>
      <c r="AU121" s="22" t="str">
        <f t="shared" si="21"/>
        <v/>
      </c>
      <c r="AV121" s="22" t="str">
        <f t="shared" si="21"/>
        <v/>
      </c>
      <c r="AW121" s="22" t="str">
        <f t="shared" si="21"/>
        <v/>
      </c>
      <c r="AX121" s="22" t="str">
        <f t="shared" si="21"/>
        <v/>
      </c>
      <c r="AY121" s="22" t="str">
        <f t="shared" si="21"/>
        <v/>
      </c>
      <c r="AZ121" s="22" t="str">
        <f t="shared" si="20"/>
        <v/>
      </c>
      <c r="BA121" s="22" t="str">
        <f t="shared" si="20"/>
        <v/>
      </c>
      <c r="BB121" s="22" t="str">
        <f t="shared" si="20"/>
        <v/>
      </c>
      <c r="BC121" s="22" t="str">
        <f t="shared" si="20"/>
        <v/>
      </c>
      <c r="BD121" s="22" t="str">
        <f t="shared" si="20"/>
        <v/>
      </c>
      <c r="BE121" s="22" t="str">
        <f t="shared" si="20"/>
        <v/>
      </c>
      <c r="BF121" s="22" t="str">
        <f t="shared" si="20"/>
        <v/>
      </c>
      <c r="BG121" s="22" t="str">
        <f t="shared" si="20"/>
        <v/>
      </c>
      <c r="BH121" s="22" t="str">
        <f t="shared" si="20"/>
        <v/>
      </c>
      <c r="BI121" s="22" t="str">
        <f t="shared" si="20"/>
        <v/>
      </c>
      <c r="BJ121" s="27">
        <f t="shared" si="14"/>
        <v>0</v>
      </c>
      <c r="BK121" s="27" t="str">
        <f t="shared" si="15"/>
        <v>N</v>
      </c>
    </row>
    <row r="122" spans="2:63" x14ac:dyDescent="0.3">
      <c r="B122" s="2">
        <v>86921</v>
      </c>
      <c r="C122" s="9" t="s">
        <v>137</v>
      </c>
      <c r="D122" s="9">
        <v>119</v>
      </c>
      <c r="E122" s="9" t="str">
        <f t="shared" si="13"/>
        <v>S</v>
      </c>
      <c r="F122" s="18">
        <f>IFERROR('Comex Stat 15 | EXP (SCN124)'!F121/'Comex Stat 15 | EXP (SCN124)'!$AF121,"")</f>
        <v>0.17239354429453027</v>
      </c>
      <c r="G122" s="18">
        <f>IFERROR('Comex Stat 15 | EXP (SCN124)'!G121/'Comex Stat 15 | EXP (SCN124)'!$AF121,"")</f>
        <v>2.8767812660438794E-2</v>
      </c>
      <c r="H122" s="18">
        <f>IFERROR('Comex Stat 15 | EXP (SCN124)'!H121/'Comex Stat 15 | EXP (SCN124)'!$AF121,"")</f>
        <v>3.8892499706371527E-3</v>
      </c>
      <c r="I122" s="18">
        <f>IFERROR('Comex Stat 15 | EXP (SCN124)'!I121/'Comex Stat 15 | EXP (SCN124)'!$AF121,"")</f>
        <v>1.2598594940503015E-2</v>
      </c>
      <c r="J122" s="18">
        <f>IFERROR('Comex Stat 15 | EXP (SCN124)'!J121/'Comex Stat 15 | EXP (SCN124)'!$AF121,"")</f>
        <v>3.8978501056070461E-3</v>
      </c>
      <c r="K122" s="18">
        <f>IFERROR('Comex Stat 15 | EXP (SCN124)'!K121/'Comex Stat 15 | EXP (SCN124)'!$AF121,"")</f>
        <v>7.5024160851653116E-2</v>
      </c>
      <c r="L122" s="18">
        <f>IFERROR('Comex Stat 15 | EXP (SCN124)'!L121/'Comex Stat 15 | EXP (SCN124)'!$AF121,"")</f>
        <v>1.2773101538447736E-2</v>
      </c>
      <c r="M122" s="18">
        <f>IFERROR('Comex Stat 15 | EXP (SCN124)'!M121/'Comex Stat 15 | EXP (SCN124)'!$AF121,"")</f>
        <v>1.6319005030959375E-2</v>
      </c>
      <c r="N122" s="18">
        <f>IFERROR('Comex Stat 15 | EXP (SCN124)'!N121/'Comex Stat 15 | EXP (SCN124)'!$AF121,"")</f>
        <v>8.924638757297482E-3</v>
      </c>
      <c r="O122" s="18">
        <f>IFERROR('Comex Stat 15 | EXP (SCN124)'!O121/'Comex Stat 15 | EXP (SCN124)'!$AF121,"")</f>
        <v>3.7134850782569943E-2</v>
      </c>
      <c r="P122" s="18">
        <f>IFERROR('Comex Stat 15 | EXP (SCN124)'!P121/'Comex Stat 15 | EXP (SCN124)'!$AF121,"")</f>
        <v>5.1872167994040798E-2</v>
      </c>
      <c r="Q122" s="18">
        <f>IFERROR('Comex Stat 15 | EXP (SCN124)'!Q121/'Comex Stat 15 | EXP (SCN124)'!$AF121,"")</f>
        <v>2.3090544844443485E-2</v>
      </c>
      <c r="R122" s="18">
        <f>IFERROR('Comex Stat 15 | EXP (SCN124)'!R121/'Comex Stat 15 | EXP (SCN124)'!$AF121,"")</f>
        <v>1.9653736650898687E-2</v>
      </c>
      <c r="S122" s="18">
        <f>IFERROR('Comex Stat 15 | EXP (SCN124)'!S121/'Comex Stat 15 | EXP (SCN124)'!$AF121,"")</f>
        <v>1.7627753266159334E-2</v>
      </c>
      <c r="T122" s="18">
        <f>IFERROR('Comex Stat 15 | EXP (SCN124)'!T121/'Comex Stat 15 | EXP (SCN124)'!$AF121,"")</f>
        <v>6.6834430960538607E-2</v>
      </c>
      <c r="U122" s="18">
        <f>IFERROR('Comex Stat 15 | EXP (SCN124)'!U121/'Comex Stat 15 | EXP (SCN124)'!$AF121,"")</f>
        <v>1.9817134334432808E-2</v>
      </c>
      <c r="V122" s="18">
        <f>IFERROR('Comex Stat 15 | EXP (SCN124)'!V121/'Comex Stat 15 | EXP (SCN124)'!$AF121,"")</f>
        <v>8.9342467968481273E-3</v>
      </c>
      <c r="W122" s="18">
        <f>IFERROR('Comex Stat 15 | EXP (SCN124)'!W121/'Comex Stat 15 | EXP (SCN124)'!$AF121,"")</f>
        <v>3.1470441681431716E-3</v>
      </c>
      <c r="X122" s="18">
        <f>IFERROR('Comex Stat 15 | EXP (SCN124)'!X121/'Comex Stat 15 | EXP (SCN124)'!$AF121,"")</f>
        <v>4.5827883805177353E-3</v>
      </c>
      <c r="Y122" s="18">
        <f>IFERROR('Comex Stat 15 | EXP (SCN124)'!Y121/'Comex Stat 15 | EXP (SCN124)'!$AF121,"")</f>
        <v>3.0525110159882928E-5</v>
      </c>
      <c r="Z122" s="18">
        <f>IFERROR('Comex Stat 15 | EXP (SCN124)'!Z121/'Comex Stat 15 | EXP (SCN124)'!$AF121,"")</f>
        <v>3.0281138680614979E-3</v>
      </c>
      <c r="AA122" s="18">
        <f>IFERROR('Comex Stat 15 | EXP (SCN124)'!AA121/'Comex Stat 15 | EXP (SCN124)'!$AF121,"")</f>
        <v>2.9788339232694836E-3</v>
      </c>
      <c r="AB122" s="18">
        <f>IFERROR('Comex Stat 15 | EXP (SCN124)'!AB121/'Comex Stat 15 | EXP (SCN124)'!$AF121,"")</f>
        <v>4.4874938089217086E-3</v>
      </c>
      <c r="AC122" s="18">
        <f>IFERROR('Comex Stat 15 | EXP (SCN124)'!AC121/'Comex Stat 15 | EXP (SCN124)'!$AF121,"")</f>
        <v>7.2896344938000943E-3</v>
      </c>
      <c r="AD122" s="18">
        <f>IFERROR('Comex Stat 15 | EXP (SCN124)'!AD121/'Comex Stat 15 | EXP (SCN124)'!$AF121,"")</f>
        <v>0.16921448390315497</v>
      </c>
      <c r="AE122" s="18">
        <f>IFERROR('Comex Stat 15 | EXP (SCN124)'!AE121/'Comex Stat 15 | EXP (SCN124)'!$AF121,"")</f>
        <v>0.22568825856396571</v>
      </c>
      <c r="AF122" s="17">
        <f>IFERROR('Comex Stat 15 | EXP (SCN124)'!AF121/'Comex Stat 15 | EXP (SCN124)'!$AF121,"")</f>
        <v>1</v>
      </c>
      <c r="AH122" s="22">
        <v>0</v>
      </c>
      <c r="AJ122" s="33">
        <f t="shared" si="21"/>
        <v>0</v>
      </c>
      <c r="AK122" s="22">
        <f t="shared" si="21"/>
        <v>0</v>
      </c>
      <c r="AL122" s="22">
        <f t="shared" si="21"/>
        <v>0</v>
      </c>
      <c r="AM122" s="22">
        <f t="shared" si="21"/>
        <v>0</v>
      </c>
      <c r="AN122" s="22">
        <f t="shared" si="21"/>
        <v>0</v>
      </c>
      <c r="AO122" s="22">
        <f t="shared" si="21"/>
        <v>0</v>
      </c>
      <c r="AP122" s="22">
        <f t="shared" si="21"/>
        <v>0</v>
      </c>
      <c r="AQ122" s="22">
        <f t="shared" si="21"/>
        <v>0</v>
      </c>
      <c r="AR122" s="22">
        <f t="shared" si="21"/>
        <v>0</v>
      </c>
      <c r="AS122" s="22">
        <f t="shared" si="21"/>
        <v>0</v>
      </c>
      <c r="AT122" s="22">
        <f t="shared" si="21"/>
        <v>0</v>
      </c>
      <c r="AU122" s="22">
        <f t="shared" si="21"/>
        <v>0</v>
      </c>
      <c r="AV122" s="22">
        <f t="shared" si="21"/>
        <v>0</v>
      </c>
      <c r="AW122" s="22">
        <f t="shared" si="21"/>
        <v>0</v>
      </c>
      <c r="AX122" s="22">
        <f t="shared" si="21"/>
        <v>0</v>
      </c>
      <c r="AY122" s="22">
        <f t="shared" si="21"/>
        <v>0</v>
      </c>
      <c r="AZ122" s="22">
        <f t="shared" si="20"/>
        <v>0</v>
      </c>
      <c r="BA122" s="22">
        <f t="shared" si="20"/>
        <v>0</v>
      </c>
      <c r="BB122" s="22">
        <f t="shared" si="20"/>
        <v>0</v>
      </c>
      <c r="BC122" s="22">
        <f t="shared" si="20"/>
        <v>0</v>
      </c>
      <c r="BD122" s="22">
        <f t="shared" si="20"/>
        <v>0</v>
      </c>
      <c r="BE122" s="22">
        <f t="shared" si="20"/>
        <v>0</v>
      </c>
      <c r="BF122" s="22">
        <f t="shared" si="20"/>
        <v>0</v>
      </c>
      <c r="BG122" s="22">
        <f t="shared" si="20"/>
        <v>0</v>
      </c>
      <c r="BH122" s="22">
        <f t="shared" si="20"/>
        <v>0</v>
      </c>
      <c r="BI122" s="22">
        <f t="shared" si="20"/>
        <v>0</v>
      </c>
      <c r="BJ122" s="27">
        <f t="shared" si="14"/>
        <v>0</v>
      </c>
      <c r="BK122" s="27" t="str">
        <f t="shared" si="15"/>
        <v>N</v>
      </c>
    </row>
    <row r="123" spans="2:63" x14ac:dyDescent="0.3">
      <c r="B123" s="2">
        <v>90801</v>
      </c>
      <c r="C123" s="9" t="s">
        <v>138</v>
      </c>
      <c r="D123" s="9">
        <v>120</v>
      </c>
      <c r="E123" s="9" t="str">
        <f t="shared" si="13"/>
        <v>S</v>
      </c>
      <c r="F123" s="18">
        <f>IFERROR('Comex Stat 15 | EXP (SCN124)'!F122/'Comex Stat 15 | EXP (SCN124)'!$AF122,"")</f>
        <v>0.36116590769229001</v>
      </c>
      <c r="G123" s="18">
        <f>IFERROR('Comex Stat 15 | EXP (SCN124)'!G122/'Comex Stat 15 | EXP (SCN124)'!$AF122,"")</f>
        <v>9.9842790883670596E-2</v>
      </c>
      <c r="H123" s="18">
        <f>IFERROR('Comex Stat 15 | EXP (SCN124)'!H122/'Comex Stat 15 | EXP (SCN124)'!$AF122,"")</f>
        <v>8.8992951323437174E-3</v>
      </c>
      <c r="I123" s="18">
        <f>IFERROR('Comex Stat 15 | EXP (SCN124)'!I122/'Comex Stat 15 | EXP (SCN124)'!$AF122,"")</f>
        <v>5.7562330619188927E-4</v>
      </c>
      <c r="J123" s="18">
        <f>IFERROR('Comex Stat 15 | EXP (SCN124)'!J122/'Comex Stat 15 | EXP (SCN124)'!$AF122,"")</f>
        <v>4.5142853554071911E-4</v>
      </c>
      <c r="K123" s="18">
        <f>IFERROR('Comex Stat 15 | EXP (SCN124)'!K122/'Comex Stat 15 | EXP (SCN124)'!$AF122,"")</f>
        <v>3.1889915817359248E-2</v>
      </c>
      <c r="L123" s="18">
        <f>IFERROR('Comex Stat 15 | EXP (SCN124)'!L122/'Comex Stat 15 | EXP (SCN124)'!$AF122,"")</f>
        <v>1.2253768376916312E-2</v>
      </c>
      <c r="M123" s="18">
        <f>IFERROR('Comex Stat 15 | EXP (SCN124)'!M122/'Comex Stat 15 | EXP (SCN124)'!$AF122,"")</f>
        <v>3.6619136692630949E-2</v>
      </c>
      <c r="N123" s="18">
        <f>IFERROR('Comex Stat 15 | EXP (SCN124)'!N122/'Comex Stat 15 | EXP (SCN124)'!$AF122,"")</f>
        <v>9.3701497028547795E-4</v>
      </c>
      <c r="O123" s="18">
        <f>IFERROR('Comex Stat 15 | EXP (SCN124)'!O122/'Comex Stat 15 | EXP (SCN124)'!$AF122,"")</f>
        <v>1.1725845181599547E-2</v>
      </c>
      <c r="P123" s="18">
        <f>IFERROR('Comex Stat 15 | EXP (SCN124)'!P122/'Comex Stat 15 | EXP (SCN124)'!$AF122,"")</f>
        <v>8.4935542120930328E-3</v>
      </c>
      <c r="Q123" s="18">
        <f>IFERROR('Comex Stat 15 | EXP (SCN124)'!Q122/'Comex Stat 15 | EXP (SCN124)'!$AF122,"")</f>
        <v>4.3646716750015127E-3</v>
      </c>
      <c r="R123" s="18">
        <f>IFERROR('Comex Stat 15 | EXP (SCN124)'!R122/'Comex Stat 15 | EXP (SCN124)'!$AF122,"")</f>
        <v>4.5963465977991343E-3</v>
      </c>
      <c r="S123" s="18">
        <f>IFERROR('Comex Stat 15 | EXP (SCN124)'!S122/'Comex Stat 15 | EXP (SCN124)'!$AF122,"")</f>
        <v>7.0106721203380363E-3</v>
      </c>
      <c r="T123" s="18">
        <f>IFERROR('Comex Stat 15 | EXP (SCN124)'!T122/'Comex Stat 15 | EXP (SCN124)'!$AF122,"")</f>
        <v>1.2717301627281625E-2</v>
      </c>
      <c r="U123" s="18">
        <f>IFERROR('Comex Stat 15 | EXP (SCN124)'!U122/'Comex Stat 15 | EXP (SCN124)'!$AF122,"")</f>
        <v>9.1603247321238258E-4</v>
      </c>
      <c r="V123" s="18">
        <f>IFERROR('Comex Stat 15 | EXP (SCN124)'!V122/'Comex Stat 15 | EXP (SCN124)'!$AF122,"")</f>
        <v>7.5146386871751735E-6</v>
      </c>
      <c r="W123" s="18">
        <f>IFERROR('Comex Stat 15 | EXP (SCN124)'!W122/'Comex Stat 15 | EXP (SCN124)'!$AF122,"")</f>
        <v>1.9780947984855704E-4</v>
      </c>
      <c r="X123" s="18">
        <f>IFERROR('Comex Stat 15 | EXP (SCN124)'!X122/'Comex Stat 15 | EXP (SCN124)'!$AF122,"")</f>
        <v>3.4269924820352427E-4</v>
      </c>
      <c r="Y123" s="18">
        <f>IFERROR('Comex Stat 15 | EXP (SCN124)'!Y122/'Comex Stat 15 | EXP (SCN124)'!$AF122,"")</f>
        <v>5.8045131284182904E-5</v>
      </c>
      <c r="Z123" s="18">
        <f>IFERROR('Comex Stat 15 | EXP (SCN124)'!Z122/'Comex Stat 15 | EXP (SCN124)'!$AF122,"")</f>
        <v>1.1659090802179898E-4</v>
      </c>
      <c r="AA123" s="18">
        <f>IFERROR('Comex Stat 15 | EXP (SCN124)'!AA122/'Comex Stat 15 | EXP (SCN124)'!$AF122,"")</f>
        <v>1.1356225087281214E-5</v>
      </c>
      <c r="AB123" s="18">
        <f>IFERROR('Comex Stat 15 | EXP (SCN124)'!AB122/'Comex Stat 15 | EXP (SCN124)'!$AF122,"")</f>
        <v>7.1290425503180773E-4</v>
      </c>
      <c r="AC123" s="18">
        <f>IFERROR('Comex Stat 15 | EXP (SCN124)'!AC122/'Comex Stat 15 | EXP (SCN124)'!$AF122,"")</f>
        <v>9.1430252011091547E-4</v>
      </c>
      <c r="AD123" s="18">
        <f>IFERROR('Comex Stat 15 | EXP (SCN124)'!AD122/'Comex Stat 15 | EXP (SCN124)'!$AF122,"")</f>
        <v>8.4545147718737362E-2</v>
      </c>
      <c r="AE123" s="18">
        <f>IFERROR('Comex Stat 15 | EXP (SCN124)'!AE122/'Comex Stat 15 | EXP (SCN124)'!$AF122,"")</f>
        <v>0.31063432458043322</v>
      </c>
      <c r="AF123" s="17">
        <f>IFERROR('Comex Stat 15 | EXP (SCN124)'!AF122/'Comex Stat 15 | EXP (SCN124)'!$AF122,"")</f>
        <v>1</v>
      </c>
      <c r="AH123" s="22">
        <v>0</v>
      </c>
      <c r="AJ123" s="33">
        <f t="shared" si="21"/>
        <v>0</v>
      </c>
      <c r="AK123" s="22">
        <f t="shared" si="21"/>
        <v>0</v>
      </c>
      <c r="AL123" s="22">
        <f t="shared" si="21"/>
        <v>0</v>
      </c>
      <c r="AM123" s="22">
        <f t="shared" si="21"/>
        <v>0</v>
      </c>
      <c r="AN123" s="22">
        <f t="shared" si="21"/>
        <v>0</v>
      </c>
      <c r="AO123" s="22">
        <f t="shared" si="21"/>
        <v>0</v>
      </c>
      <c r="AP123" s="22">
        <f t="shared" si="21"/>
        <v>0</v>
      </c>
      <c r="AQ123" s="22">
        <f t="shared" si="21"/>
        <v>0</v>
      </c>
      <c r="AR123" s="22">
        <f t="shared" si="21"/>
        <v>0</v>
      </c>
      <c r="AS123" s="22">
        <f t="shared" si="21"/>
        <v>0</v>
      </c>
      <c r="AT123" s="22">
        <f t="shared" si="21"/>
        <v>0</v>
      </c>
      <c r="AU123" s="22">
        <f t="shared" si="21"/>
        <v>0</v>
      </c>
      <c r="AV123" s="22">
        <f t="shared" si="21"/>
        <v>0</v>
      </c>
      <c r="AW123" s="22">
        <f t="shared" si="21"/>
        <v>0</v>
      </c>
      <c r="AX123" s="22">
        <f t="shared" si="21"/>
        <v>0</v>
      </c>
      <c r="AY123" s="22">
        <f t="shared" si="21"/>
        <v>0</v>
      </c>
      <c r="AZ123" s="22">
        <f t="shared" si="20"/>
        <v>0</v>
      </c>
      <c r="BA123" s="22">
        <f t="shared" si="20"/>
        <v>0</v>
      </c>
      <c r="BB123" s="22">
        <f t="shared" si="20"/>
        <v>0</v>
      </c>
      <c r="BC123" s="22">
        <f t="shared" si="20"/>
        <v>0</v>
      </c>
      <c r="BD123" s="22">
        <f t="shared" si="20"/>
        <v>0</v>
      </c>
      <c r="BE123" s="22">
        <f t="shared" si="20"/>
        <v>0</v>
      </c>
      <c r="BF123" s="22">
        <f t="shared" si="20"/>
        <v>0</v>
      </c>
      <c r="BG123" s="22">
        <f t="shared" si="20"/>
        <v>0</v>
      </c>
      <c r="BH123" s="22">
        <f t="shared" si="20"/>
        <v>0</v>
      </c>
      <c r="BI123" s="22">
        <f t="shared" si="20"/>
        <v>0</v>
      </c>
      <c r="BJ123" s="27">
        <f t="shared" si="14"/>
        <v>0</v>
      </c>
      <c r="BK123" s="27" t="str">
        <f t="shared" si="15"/>
        <v>N</v>
      </c>
    </row>
    <row r="124" spans="2:63" x14ac:dyDescent="0.3">
      <c r="B124" s="2">
        <v>94801</v>
      </c>
      <c r="C124" s="9" t="s">
        <v>155</v>
      </c>
      <c r="D124" s="9">
        <v>121</v>
      </c>
      <c r="E124" s="9" t="str">
        <f t="shared" si="13"/>
        <v>N</v>
      </c>
      <c r="F124" s="18" t="str">
        <f>IFERROR('Comex Stat 15 | EXP (SCN124)'!F123/'Comex Stat 15 | EXP (SCN124)'!$AF123,"")</f>
        <v/>
      </c>
      <c r="G124" s="18" t="str">
        <f>IFERROR('Comex Stat 15 | EXP (SCN124)'!G123/'Comex Stat 15 | EXP (SCN124)'!$AF123,"")</f>
        <v/>
      </c>
      <c r="H124" s="18" t="str">
        <f>IFERROR('Comex Stat 15 | EXP (SCN124)'!H123/'Comex Stat 15 | EXP (SCN124)'!$AF123,"")</f>
        <v/>
      </c>
      <c r="I124" s="18" t="str">
        <f>IFERROR('Comex Stat 15 | EXP (SCN124)'!I123/'Comex Stat 15 | EXP (SCN124)'!$AF123,"")</f>
        <v/>
      </c>
      <c r="J124" s="18" t="str">
        <f>IFERROR('Comex Stat 15 | EXP (SCN124)'!J123/'Comex Stat 15 | EXP (SCN124)'!$AF123,"")</f>
        <v/>
      </c>
      <c r="K124" s="18" t="str">
        <f>IFERROR('Comex Stat 15 | EXP (SCN124)'!K123/'Comex Stat 15 | EXP (SCN124)'!$AF123,"")</f>
        <v/>
      </c>
      <c r="L124" s="18" t="str">
        <f>IFERROR('Comex Stat 15 | EXP (SCN124)'!L123/'Comex Stat 15 | EXP (SCN124)'!$AF123,"")</f>
        <v/>
      </c>
      <c r="M124" s="18" t="str">
        <f>IFERROR('Comex Stat 15 | EXP (SCN124)'!M123/'Comex Stat 15 | EXP (SCN124)'!$AF123,"")</f>
        <v/>
      </c>
      <c r="N124" s="18" t="str">
        <f>IFERROR('Comex Stat 15 | EXP (SCN124)'!N123/'Comex Stat 15 | EXP (SCN124)'!$AF123,"")</f>
        <v/>
      </c>
      <c r="O124" s="18" t="str">
        <f>IFERROR('Comex Stat 15 | EXP (SCN124)'!O123/'Comex Stat 15 | EXP (SCN124)'!$AF123,"")</f>
        <v/>
      </c>
      <c r="P124" s="18" t="str">
        <f>IFERROR('Comex Stat 15 | EXP (SCN124)'!P123/'Comex Stat 15 | EXP (SCN124)'!$AF123,"")</f>
        <v/>
      </c>
      <c r="Q124" s="18" t="str">
        <f>IFERROR('Comex Stat 15 | EXP (SCN124)'!Q123/'Comex Stat 15 | EXP (SCN124)'!$AF123,"")</f>
        <v/>
      </c>
      <c r="R124" s="18" t="str">
        <f>IFERROR('Comex Stat 15 | EXP (SCN124)'!R123/'Comex Stat 15 | EXP (SCN124)'!$AF123,"")</f>
        <v/>
      </c>
      <c r="S124" s="18" t="str">
        <f>IFERROR('Comex Stat 15 | EXP (SCN124)'!S123/'Comex Stat 15 | EXP (SCN124)'!$AF123,"")</f>
        <v/>
      </c>
      <c r="T124" s="18" t="str">
        <f>IFERROR('Comex Stat 15 | EXP (SCN124)'!T123/'Comex Stat 15 | EXP (SCN124)'!$AF123,"")</f>
        <v/>
      </c>
      <c r="U124" s="18" t="str">
        <f>IFERROR('Comex Stat 15 | EXP (SCN124)'!U123/'Comex Stat 15 | EXP (SCN124)'!$AF123,"")</f>
        <v/>
      </c>
      <c r="V124" s="18" t="str">
        <f>IFERROR('Comex Stat 15 | EXP (SCN124)'!V123/'Comex Stat 15 | EXP (SCN124)'!$AF123,"")</f>
        <v/>
      </c>
      <c r="W124" s="18" t="str">
        <f>IFERROR('Comex Stat 15 | EXP (SCN124)'!W123/'Comex Stat 15 | EXP (SCN124)'!$AF123,"")</f>
        <v/>
      </c>
      <c r="X124" s="18" t="str">
        <f>IFERROR('Comex Stat 15 | EXP (SCN124)'!X123/'Comex Stat 15 | EXP (SCN124)'!$AF123,"")</f>
        <v/>
      </c>
      <c r="Y124" s="18" t="str">
        <f>IFERROR('Comex Stat 15 | EXP (SCN124)'!Y123/'Comex Stat 15 | EXP (SCN124)'!$AF123,"")</f>
        <v/>
      </c>
      <c r="Z124" s="18" t="str">
        <f>IFERROR('Comex Stat 15 | EXP (SCN124)'!Z123/'Comex Stat 15 | EXP (SCN124)'!$AF123,"")</f>
        <v/>
      </c>
      <c r="AA124" s="18" t="str">
        <f>IFERROR('Comex Stat 15 | EXP (SCN124)'!AA123/'Comex Stat 15 | EXP (SCN124)'!$AF123,"")</f>
        <v/>
      </c>
      <c r="AB124" s="18" t="str">
        <f>IFERROR('Comex Stat 15 | EXP (SCN124)'!AB123/'Comex Stat 15 | EXP (SCN124)'!$AF123,"")</f>
        <v/>
      </c>
      <c r="AC124" s="18" t="str">
        <f>IFERROR('Comex Stat 15 | EXP (SCN124)'!AC123/'Comex Stat 15 | EXP (SCN124)'!$AF123,"")</f>
        <v/>
      </c>
      <c r="AD124" s="18" t="str">
        <f>IFERROR('Comex Stat 15 | EXP (SCN124)'!AD123/'Comex Stat 15 | EXP (SCN124)'!$AF123,"")</f>
        <v/>
      </c>
      <c r="AE124" s="18" t="str">
        <f>IFERROR('Comex Stat 15 | EXP (SCN124)'!AE123/'Comex Stat 15 | EXP (SCN124)'!$AF123,"")</f>
        <v/>
      </c>
      <c r="AF124" s="17" t="str">
        <f>IFERROR('Comex Stat 15 | EXP (SCN124)'!AF123/'Comex Stat 15 | EXP (SCN124)'!$AF123,"")</f>
        <v/>
      </c>
      <c r="AH124" s="22">
        <v>0</v>
      </c>
      <c r="AJ124" s="33" t="str">
        <f t="shared" si="21"/>
        <v/>
      </c>
      <c r="AK124" s="22" t="str">
        <f t="shared" si="21"/>
        <v/>
      </c>
      <c r="AL124" s="22" t="str">
        <f t="shared" si="21"/>
        <v/>
      </c>
      <c r="AM124" s="22" t="str">
        <f t="shared" si="21"/>
        <v/>
      </c>
      <c r="AN124" s="22" t="str">
        <f t="shared" si="21"/>
        <v/>
      </c>
      <c r="AO124" s="22" t="str">
        <f t="shared" si="21"/>
        <v/>
      </c>
      <c r="AP124" s="22" t="str">
        <f t="shared" si="21"/>
        <v/>
      </c>
      <c r="AQ124" s="22" t="str">
        <f t="shared" si="21"/>
        <v/>
      </c>
      <c r="AR124" s="22" t="str">
        <f t="shared" si="21"/>
        <v/>
      </c>
      <c r="AS124" s="22" t="str">
        <f t="shared" si="21"/>
        <v/>
      </c>
      <c r="AT124" s="22" t="str">
        <f t="shared" si="21"/>
        <v/>
      </c>
      <c r="AU124" s="22" t="str">
        <f t="shared" si="21"/>
        <v/>
      </c>
      <c r="AV124" s="22" t="str">
        <f t="shared" si="21"/>
        <v/>
      </c>
      <c r="AW124" s="22" t="str">
        <f t="shared" si="21"/>
        <v/>
      </c>
      <c r="AX124" s="22" t="str">
        <f t="shared" si="21"/>
        <v/>
      </c>
      <c r="AY124" s="22" t="str">
        <f t="shared" si="21"/>
        <v/>
      </c>
      <c r="AZ124" s="22" t="str">
        <f t="shared" si="20"/>
        <v/>
      </c>
      <c r="BA124" s="22" t="str">
        <f t="shared" si="20"/>
        <v/>
      </c>
      <c r="BB124" s="22" t="str">
        <f t="shared" si="20"/>
        <v/>
      </c>
      <c r="BC124" s="22" t="str">
        <f t="shared" si="20"/>
        <v/>
      </c>
      <c r="BD124" s="22" t="str">
        <f t="shared" si="20"/>
        <v/>
      </c>
      <c r="BE124" s="22" t="str">
        <f t="shared" si="20"/>
        <v/>
      </c>
      <c r="BF124" s="22" t="str">
        <f t="shared" si="20"/>
        <v/>
      </c>
      <c r="BG124" s="22" t="str">
        <f t="shared" si="20"/>
        <v/>
      </c>
      <c r="BH124" s="22" t="str">
        <f t="shared" si="20"/>
        <v/>
      </c>
      <c r="BI124" s="22" t="str">
        <f t="shared" si="20"/>
        <v/>
      </c>
      <c r="BJ124" s="27">
        <f t="shared" si="14"/>
        <v>0</v>
      </c>
      <c r="BK124" s="27" t="str">
        <f t="shared" si="15"/>
        <v>N</v>
      </c>
    </row>
    <row r="125" spans="2:63" x14ac:dyDescent="0.3">
      <c r="B125" s="2">
        <v>94802</v>
      </c>
      <c r="C125" s="9" t="s">
        <v>156</v>
      </c>
      <c r="D125" s="9">
        <v>122</v>
      </c>
      <c r="E125" s="9" t="str">
        <f t="shared" si="13"/>
        <v>N</v>
      </c>
      <c r="F125" s="18" t="str">
        <f>IFERROR('Comex Stat 15 | EXP (SCN124)'!F124/'Comex Stat 15 | EXP (SCN124)'!$AF124,"")</f>
        <v/>
      </c>
      <c r="G125" s="18" t="str">
        <f>IFERROR('Comex Stat 15 | EXP (SCN124)'!G124/'Comex Stat 15 | EXP (SCN124)'!$AF124,"")</f>
        <v/>
      </c>
      <c r="H125" s="18" t="str">
        <f>IFERROR('Comex Stat 15 | EXP (SCN124)'!H124/'Comex Stat 15 | EXP (SCN124)'!$AF124,"")</f>
        <v/>
      </c>
      <c r="I125" s="18" t="str">
        <f>IFERROR('Comex Stat 15 | EXP (SCN124)'!I124/'Comex Stat 15 | EXP (SCN124)'!$AF124,"")</f>
        <v/>
      </c>
      <c r="J125" s="18" t="str">
        <f>IFERROR('Comex Stat 15 | EXP (SCN124)'!J124/'Comex Stat 15 | EXP (SCN124)'!$AF124,"")</f>
        <v/>
      </c>
      <c r="K125" s="18" t="str">
        <f>IFERROR('Comex Stat 15 | EXP (SCN124)'!K124/'Comex Stat 15 | EXP (SCN124)'!$AF124,"")</f>
        <v/>
      </c>
      <c r="L125" s="18" t="str">
        <f>IFERROR('Comex Stat 15 | EXP (SCN124)'!L124/'Comex Stat 15 | EXP (SCN124)'!$AF124,"")</f>
        <v/>
      </c>
      <c r="M125" s="18" t="str">
        <f>IFERROR('Comex Stat 15 | EXP (SCN124)'!M124/'Comex Stat 15 | EXP (SCN124)'!$AF124,"")</f>
        <v/>
      </c>
      <c r="N125" s="18" t="str">
        <f>IFERROR('Comex Stat 15 | EXP (SCN124)'!N124/'Comex Stat 15 | EXP (SCN124)'!$AF124,"")</f>
        <v/>
      </c>
      <c r="O125" s="18" t="str">
        <f>IFERROR('Comex Stat 15 | EXP (SCN124)'!O124/'Comex Stat 15 | EXP (SCN124)'!$AF124,"")</f>
        <v/>
      </c>
      <c r="P125" s="18" t="str">
        <f>IFERROR('Comex Stat 15 | EXP (SCN124)'!P124/'Comex Stat 15 | EXP (SCN124)'!$AF124,"")</f>
        <v/>
      </c>
      <c r="Q125" s="18" t="str">
        <f>IFERROR('Comex Stat 15 | EXP (SCN124)'!Q124/'Comex Stat 15 | EXP (SCN124)'!$AF124,"")</f>
        <v/>
      </c>
      <c r="R125" s="18" t="str">
        <f>IFERROR('Comex Stat 15 | EXP (SCN124)'!R124/'Comex Stat 15 | EXP (SCN124)'!$AF124,"")</f>
        <v/>
      </c>
      <c r="S125" s="18" t="str">
        <f>IFERROR('Comex Stat 15 | EXP (SCN124)'!S124/'Comex Stat 15 | EXP (SCN124)'!$AF124,"")</f>
        <v/>
      </c>
      <c r="T125" s="18" t="str">
        <f>IFERROR('Comex Stat 15 | EXP (SCN124)'!T124/'Comex Stat 15 | EXP (SCN124)'!$AF124,"")</f>
        <v/>
      </c>
      <c r="U125" s="18" t="str">
        <f>IFERROR('Comex Stat 15 | EXP (SCN124)'!U124/'Comex Stat 15 | EXP (SCN124)'!$AF124,"")</f>
        <v/>
      </c>
      <c r="V125" s="18" t="str">
        <f>IFERROR('Comex Stat 15 | EXP (SCN124)'!V124/'Comex Stat 15 | EXP (SCN124)'!$AF124,"")</f>
        <v/>
      </c>
      <c r="W125" s="18" t="str">
        <f>IFERROR('Comex Stat 15 | EXP (SCN124)'!W124/'Comex Stat 15 | EXP (SCN124)'!$AF124,"")</f>
        <v/>
      </c>
      <c r="X125" s="18" t="str">
        <f>IFERROR('Comex Stat 15 | EXP (SCN124)'!X124/'Comex Stat 15 | EXP (SCN124)'!$AF124,"")</f>
        <v/>
      </c>
      <c r="Y125" s="18" t="str">
        <f>IFERROR('Comex Stat 15 | EXP (SCN124)'!Y124/'Comex Stat 15 | EXP (SCN124)'!$AF124,"")</f>
        <v/>
      </c>
      <c r="Z125" s="18" t="str">
        <f>IFERROR('Comex Stat 15 | EXP (SCN124)'!Z124/'Comex Stat 15 | EXP (SCN124)'!$AF124,"")</f>
        <v/>
      </c>
      <c r="AA125" s="18" t="str">
        <f>IFERROR('Comex Stat 15 | EXP (SCN124)'!AA124/'Comex Stat 15 | EXP (SCN124)'!$AF124,"")</f>
        <v/>
      </c>
      <c r="AB125" s="18" t="str">
        <f>IFERROR('Comex Stat 15 | EXP (SCN124)'!AB124/'Comex Stat 15 | EXP (SCN124)'!$AF124,"")</f>
        <v/>
      </c>
      <c r="AC125" s="18" t="str">
        <f>IFERROR('Comex Stat 15 | EXP (SCN124)'!AC124/'Comex Stat 15 | EXP (SCN124)'!$AF124,"")</f>
        <v/>
      </c>
      <c r="AD125" s="18" t="str">
        <f>IFERROR('Comex Stat 15 | EXP (SCN124)'!AD124/'Comex Stat 15 | EXP (SCN124)'!$AF124,"")</f>
        <v/>
      </c>
      <c r="AE125" s="18" t="str">
        <f>IFERROR('Comex Stat 15 | EXP (SCN124)'!AE124/'Comex Stat 15 | EXP (SCN124)'!$AF124,"")</f>
        <v/>
      </c>
      <c r="AF125" s="17" t="str">
        <f>IFERROR('Comex Stat 15 | EXP (SCN124)'!AF124/'Comex Stat 15 | EXP (SCN124)'!$AF124,"")</f>
        <v/>
      </c>
      <c r="AH125" s="22">
        <v>0</v>
      </c>
      <c r="AJ125" s="33" t="str">
        <f t="shared" si="21"/>
        <v/>
      </c>
      <c r="AK125" s="22" t="str">
        <f t="shared" si="21"/>
        <v/>
      </c>
      <c r="AL125" s="22" t="str">
        <f t="shared" si="21"/>
        <v/>
      </c>
      <c r="AM125" s="22" t="str">
        <f t="shared" si="21"/>
        <v/>
      </c>
      <c r="AN125" s="22" t="str">
        <f t="shared" si="21"/>
        <v/>
      </c>
      <c r="AO125" s="22" t="str">
        <f t="shared" si="21"/>
        <v/>
      </c>
      <c r="AP125" s="22" t="str">
        <f t="shared" si="21"/>
        <v/>
      </c>
      <c r="AQ125" s="22" t="str">
        <f t="shared" si="21"/>
        <v/>
      </c>
      <c r="AR125" s="22" t="str">
        <f t="shared" si="21"/>
        <v/>
      </c>
      <c r="AS125" s="22" t="str">
        <f t="shared" si="21"/>
        <v/>
      </c>
      <c r="AT125" s="22" t="str">
        <f t="shared" si="21"/>
        <v/>
      </c>
      <c r="AU125" s="22" t="str">
        <f t="shared" si="21"/>
        <v/>
      </c>
      <c r="AV125" s="22" t="str">
        <f t="shared" si="21"/>
        <v/>
      </c>
      <c r="AW125" s="22" t="str">
        <f t="shared" si="21"/>
        <v/>
      </c>
      <c r="AX125" s="22" t="str">
        <f t="shared" si="21"/>
        <v/>
      </c>
      <c r="AY125" s="22" t="str">
        <f t="shared" si="21"/>
        <v/>
      </c>
      <c r="AZ125" s="22" t="str">
        <f t="shared" si="20"/>
        <v/>
      </c>
      <c r="BA125" s="22" t="str">
        <f t="shared" si="20"/>
        <v/>
      </c>
      <c r="BB125" s="22" t="str">
        <f t="shared" si="20"/>
        <v/>
      </c>
      <c r="BC125" s="22" t="str">
        <f t="shared" si="20"/>
        <v/>
      </c>
      <c r="BD125" s="22" t="str">
        <f t="shared" si="20"/>
        <v/>
      </c>
      <c r="BE125" s="22" t="str">
        <f t="shared" si="20"/>
        <v/>
      </c>
      <c r="BF125" s="22" t="str">
        <f t="shared" si="20"/>
        <v/>
      </c>
      <c r="BG125" s="22" t="str">
        <f t="shared" si="20"/>
        <v/>
      </c>
      <c r="BH125" s="22" t="str">
        <f t="shared" si="20"/>
        <v/>
      </c>
      <c r="BI125" s="22" t="str">
        <f t="shared" si="20"/>
        <v/>
      </c>
      <c r="BJ125" s="27">
        <f t="shared" si="14"/>
        <v>0</v>
      </c>
      <c r="BK125" s="27" t="str">
        <f t="shared" si="15"/>
        <v>N</v>
      </c>
    </row>
    <row r="126" spans="2:63" x14ac:dyDescent="0.3">
      <c r="B126" s="2">
        <v>94803</v>
      </c>
      <c r="C126" s="9" t="s">
        <v>157</v>
      </c>
      <c r="D126" s="9">
        <v>123</v>
      </c>
      <c r="E126" s="9" t="str">
        <f t="shared" si="13"/>
        <v>N</v>
      </c>
      <c r="F126" s="18" t="str">
        <f>IFERROR('Comex Stat 15 | EXP (SCN124)'!F125/'Comex Stat 15 | EXP (SCN124)'!$AF125,"")</f>
        <v/>
      </c>
      <c r="G126" s="18" t="str">
        <f>IFERROR('Comex Stat 15 | EXP (SCN124)'!G125/'Comex Stat 15 | EXP (SCN124)'!$AF125,"")</f>
        <v/>
      </c>
      <c r="H126" s="18" t="str">
        <f>IFERROR('Comex Stat 15 | EXP (SCN124)'!H125/'Comex Stat 15 | EXP (SCN124)'!$AF125,"")</f>
        <v/>
      </c>
      <c r="I126" s="18" t="str">
        <f>IFERROR('Comex Stat 15 | EXP (SCN124)'!I125/'Comex Stat 15 | EXP (SCN124)'!$AF125,"")</f>
        <v/>
      </c>
      <c r="J126" s="18" t="str">
        <f>IFERROR('Comex Stat 15 | EXP (SCN124)'!J125/'Comex Stat 15 | EXP (SCN124)'!$AF125,"")</f>
        <v/>
      </c>
      <c r="K126" s="18" t="str">
        <f>IFERROR('Comex Stat 15 | EXP (SCN124)'!K125/'Comex Stat 15 | EXP (SCN124)'!$AF125,"")</f>
        <v/>
      </c>
      <c r="L126" s="18" t="str">
        <f>IFERROR('Comex Stat 15 | EXP (SCN124)'!L125/'Comex Stat 15 | EXP (SCN124)'!$AF125,"")</f>
        <v/>
      </c>
      <c r="M126" s="18" t="str">
        <f>IFERROR('Comex Stat 15 | EXP (SCN124)'!M125/'Comex Stat 15 | EXP (SCN124)'!$AF125,"")</f>
        <v/>
      </c>
      <c r="N126" s="18" t="str">
        <f>IFERROR('Comex Stat 15 | EXP (SCN124)'!N125/'Comex Stat 15 | EXP (SCN124)'!$AF125,"")</f>
        <v/>
      </c>
      <c r="O126" s="18" t="str">
        <f>IFERROR('Comex Stat 15 | EXP (SCN124)'!O125/'Comex Stat 15 | EXP (SCN124)'!$AF125,"")</f>
        <v/>
      </c>
      <c r="P126" s="18" t="str">
        <f>IFERROR('Comex Stat 15 | EXP (SCN124)'!P125/'Comex Stat 15 | EXP (SCN124)'!$AF125,"")</f>
        <v/>
      </c>
      <c r="Q126" s="18" t="str">
        <f>IFERROR('Comex Stat 15 | EXP (SCN124)'!Q125/'Comex Stat 15 | EXP (SCN124)'!$AF125,"")</f>
        <v/>
      </c>
      <c r="R126" s="18" t="str">
        <f>IFERROR('Comex Stat 15 | EXP (SCN124)'!R125/'Comex Stat 15 | EXP (SCN124)'!$AF125,"")</f>
        <v/>
      </c>
      <c r="S126" s="18" t="str">
        <f>IFERROR('Comex Stat 15 | EXP (SCN124)'!S125/'Comex Stat 15 | EXP (SCN124)'!$AF125,"")</f>
        <v/>
      </c>
      <c r="T126" s="18" t="str">
        <f>IFERROR('Comex Stat 15 | EXP (SCN124)'!T125/'Comex Stat 15 | EXP (SCN124)'!$AF125,"")</f>
        <v/>
      </c>
      <c r="U126" s="18" t="str">
        <f>IFERROR('Comex Stat 15 | EXP (SCN124)'!U125/'Comex Stat 15 | EXP (SCN124)'!$AF125,"")</f>
        <v/>
      </c>
      <c r="V126" s="18" t="str">
        <f>IFERROR('Comex Stat 15 | EXP (SCN124)'!V125/'Comex Stat 15 | EXP (SCN124)'!$AF125,"")</f>
        <v/>
      </c>
      <c r="W126" s="18" t="str">
        <f>IFERROR('Comex Stat 15 | EXP (SCN124)'!W125/'Comex Stat 15 | EXP (SCN124)'!$AF125,"")</f>
        <v/>
      </c>
      <c r="X126" s="18" t="str">
        <f>IFERROR('Comex Stat 15 | EXP (SCN124)'!X125/'Comex Stat 15 | EXP (SCN124)'!$AF125,"")</f>
        <v/>
      </c>
      <c r="Y126" s="18" t="str">
        <f>IFERROR('Comex Stat 15 | EXP (SCN124)'!Y125/'Comex Stat 15 | EXP (SCN124)'!$AF125,"")</f>
        <v/>
      </c>
      <c r="Z126" s="18" t="str">
        <f>IFERROR('Comex Stat 15 | EXP (SCN124)'!Z125/'Comex Stat 15 | EXP (SCN124)'!$AF125,"")</f>
        <v/>
      </c>
      <c r="AA126" s="18" t="str">
        <f>IFERROR('Comex Stat 15 | EXP (SCN124)'!AA125/'Comex Stat 15 | EXP (SCN124)'!$AF125,"")</f>
        <v/>
      </c>
      <c r="AB126" s="18" t="str">
        <f>IFERROR('Comex Stat 15 | EXP (SCN124)'!AB125/'Comex Stat 15 | EXP (SCN124)'!$AF125,"")</f>
        <v/>
      </c>
      <c r="AC126" s="18" t="str">
        <f>IFERROR('Comex Stat 15 | EXP (SCN124)'!AC125/'Comex Stat 15 | EXP (SCN124)'!$AF125,"")</f>
        <v/>
      </c>
      <c r="AD126" s="18" t="str">
        <f>IFERROR('Comex Stat 15 | EXP (SCN124)'!AD125/'Comex Stat 15 | EXP (SCN124)'!$AF125,"")</f>
        <v/>
      </c>
      <c r="AE126" s="18" t="str">
        <f>IFERROR('Comex Stat 15 | EXP (SCN124)'!AE125/'Comex Stat 15 | EXP (SCN124)'!$AF125,"")</f>
        <v/>
      </c>
      <c r="AF126" s="17" t="str">
        <f>IFERROR('Comex Stat 15 | EXP (SCN124)'!AF125/'Comex Stat 15 | EXP (SCN124)'!$AF125,"")</f>
        <v/>
      </c>
      <c r="AH126" s="22">
        <v>0</v>
      </c>
      <c r="AJ126" s="33" t="str">
        <f t="shared" si="21"/>
        <v/>
      </c>
      <c r="AK126" s="22" t="str">
        <f t="shared" si="21"/>
        <v/>
      </c>
      <c r="AL126" s="22" t="str">
        <f t="shared" si="21"/>
        <v/>
      </c>
      <c r="AM126" s="22" t="str">
        <f t="shared" si="21"/>
        <v/>
      </c>
      <c r="AN126" s="22" t="str">
        <f t="shared" si="21"/>
        <v/>
      </c>
      <c r="AO126" s="22" t="str">
        <f t="shared" si="21"/>
        <v/>
      </c>
      <c r="AP126" s="22" t="str">
        <f t="shared" si="21"/>
        <v/>
      </c>
      <c r="AQ126" s="22" t="str">
        <f t="shared" si="21"/>
        <v/>
      </c>
      <c r="AR126" s="22" t="str">
        <f t="shared" si="21"/>
        <v/>
      </c>
      <c r="AS126" s="22" t="str">
        <f t="shared" si="21"/>
        <v/>
      </c>
      <c r="AT126" s="22" t="str">
        <f t="shared" si="21"/>
        <v/>
      </c>
      <c r="AU126" s="22" t="str">
        <f t="shared" si="21"/>
        <v/>
      </c>
      <c r="AV126" s="22" t="str">
        <f t="shared" si="21"/>
        <v/>
      </c>
      <c r="AW126" s="22" t="str">
        <f t="shared" si="21"/>
        <v/>
      </c>
      <c r="AX126" s="22" t="str">
        <f t="shared" si="21"/>
        <v/>
      </c>
      <c r="AY126" s="22" t="str">
        <f t="shared" si="21"/>
        <v/>
      </c>
      <c r="AZ126" s="22" t="str">
        <f t="shared" si="20"/>
        <v/>
      </c>
      <c r="BA126" s="22" t="str">
        <f t="shared" si="20"/>
        <v/>
      </c>
      <c r="BB126" s="22" t="str">
        <f t="shared" si="20"/>
        <v/>
      </c>
      <c r="BC126" s="22" t="str">
        <f t="shared" si="20"/>
        <v/>
      </c>
      <c r="BD126" s="22" t="str">
        <f t="shared" si="20"/>
        <v/>
      </c>
      <c r="BE126" s="22" t="str">
        <f t="shared" si="20"/>
        <v/>
      </c>
      <c r="BF126" s="22" t="str">
        <f t="shared" si="20"/>
        <v/>
      </c>
      <c r="BG126" s="22" t="str">
        <f t="shared" si="20"/>
        <v/>
      </c>
      <c r="BH126" s="22" t="str">
        <f t="shared" si="20"/>
        <v/>
      </c>
      <c r="BI126" s="22" t="str">
        <f t="shared" si="20"/>
        <v/>
      </c>
      <c r="BJ126" s="27">
        <f t="shared" si="14"/>
        <v>0</v>
      </c>
      <c r="BK126" s="27" t="str">
        <f t="shared" si="15"/>
        <v>N</v>
      </c>
    </row>
    <row r="127" spans="2:63" x14ac:dyDescent="0.3">
      <c r="B127" s="7">
        <v>97001</v>
      </c>
      <c r="C127" s="10" t="s">
        <v>158</v>
      </c>
      <c r="D127" s="9">
        <v>124</v>
      </c>
      <c r="E127" s="10" t="str">
        <f t="shared" si="13"/>
        <v>N</v>
      </c>
      <c r="F127" s="19" t="str">
        <f>IFERROR('Comex Stat 15 | EXP (SCN124)'!F126/'Comex Stat 15 | EXP (SCN124)'!$AF126,"")</f>
        <v/>
      </c>
      <c r="G127" s="19" t="str">
        <f>IFERROR('Comex Stat 15 | EXP (SCN124)'!G126/'Comex Stat 15 | EXP (SCN124)'!$AF126,"")</f>
        <v/>
      </c>
      <c r="H127" s="19" t="str">
        <f>IFERROR('Comex Stat 15 | EXP (SCN124)'!H126/'Comex Stat 15 | EXP (SCN124)'!$AF126,"")</f>
        <v/>
      </c>
      <c r="I127" s="19" t="str">
        <f>IFERROR('Comex Stat 15 | EXP (SCN124)'!I126/'Comex Stat 15 | EXP (SCN124)'!$AF126,"")</f>
        <v/>
      </c>
      <c r="J127" s="19" t="str">
        <f>IFERROR('Comex Stat 15 | EXP (SCN124)'!J126/'Comex Stat 15 | EXP (SCN124)'!$AF126,"")</f>
        <v/>
      </c>
      <c r="K127" s="19" t="str">
        <f>IFERROR('Comex Stat 15 | EXP (SCN124)'!K126/'Comex Stat 15 | EXP (SCN124)'!$AF126,"")</f>
        <v/>
      </c>
      <c r="L127" s="19" t="str">
        <f>IFERROR('Comex Stat 15 | EXP (SCN124)'!L126/'Comex Stat 15 | EXP (SCN124)'!$AF126,"")</f>
        <v/>
      </c>
      <c r="M127" s="19" t="str">
        <f>IFERROR('Comex Stat 15 | EXP (SCN124)'!M126/'Comex Stat 15 | EXP (SCN124)'!$AF126,"")</f>
        <v/>
      </c>
      <c r="N127" s="19" t="str">
        <f>IFERROR('Comex Stat 15 | EXP (SCN124)'!N126/'Comex Stat 15 | EXP (SCN124)'!$AF126,"")</f>
        <v/>
      </c>
      <c r="O127" s="19" t="str">
        <f>IFERROR('Comex Stat 15 | EXP (SCN124)'!O126/'Comex Stat 15 | EXP (SCN124)'!$AF126,"")</f>
        <v/>
      </c>
      <c r="P127" s="19" t="str">
        <f>IFERROR('Comex Stat 15 | EXP (SCN124)'!P126/'Comex Stat 15 | EXP (SCN124)'!$AF126,"")</f>
        <v/>
      </c>
      <c r="Q127" s="19" t="str">
        <f>IFERROR('Comex Stat 15 | EXP (SCN124)'!Q126/'Comex Stat 15 | EXP (SCN124)'!$AF126,"")</f>
        <v/>
      </c>
      <c r="R127" s="19" t="str">
        <f>IFERROR('Comex Stat 15 | EXP (SCN124)'!R126/'Comex Stat 15 | EXP (SCN124)'!$AF126,"")</f>
        <v/>
      </c>
      <c r="S127" s="19" t="str">
        <f>IFERROR('Comex Stat 15 | EXP (SCN124)'!S126/'Comex Stat 15 | EXP (SCN124)'!$AF126,"")</f>
        <v/>
      </c>
      <c r="T127" s="19" t="str">
        <f>IFERROR('Comex Stat 15 | EXP (SCN124)'!T126/'Comex Stat 15 | EXP (SCN124)'!$AF126,"")</f>
        <v/>
      </c>
      <c r="U127" s="19" t="str">
        <f>IFERROR('Comex Stat 15 | EXP (SCN124)'!U126/'Comex Stat 15 | EXP (SCN124)'!$AF126,"")</f>
        <v/>
      </c>
      <c r="V127" s="19" t="str">
        <f>IFERROR('Comex Stat 15 | EXP (SCN124)'!V126/'Comex Stat 15 | EXP (SCN124)'!$AF126,"")</f>
        <v/>
      </c>
      <c r="W127" s="19" t="str">
        <f>IFERROR('Comex Stat 15 | EXP (SCN124)'!W126/'Comex Stat 15 | EXP (SCN124)'!$AF126,"")</f>
        <v/>
      </c>
      <c r="X127" s="19" t="str">
        <f>IFERROR('Comex Stat 15 | EXP (SCN124)'!X126/'Comex Stat 15 | EXP (SCN124)'!$AF126,"")</f>
        <v/>
      </c>
      <c r="Y127" s="19" t="str">
        <f>IFERROR('Comex Stat 15 | EXP (SCN124)'!Y126/'Comex Stat 15 | EXP (SCN124)'!$AF126,"")</f>
        <v/>
      </c>
      <c r="Z127" s="19" t="str">
        <f>IFERROR('Comex Stat 15 | EXP (SCN124)'!Z126/'Comex Stat 15 | EXP (SCN124)'!$AF126,"")</f>
        <v/>
      </c>
      <c r="AA127" s="19" t="str">
        <f>IFERROR('Comex Stat 15 | EXP (SCN124)'!AA126/'Comex Stat 15 | EXP (SCN124)'!$AF126,"")</f>
        <v/>
      </c>
      <c r="AB127" s="19" t="str">
        <f>IFERROR('Comex Stat 15 | EXP (SCN124)'!AB126/'Comex Stat 15 | EXP (SCN124)'!$AF126,"")</f>
        <v/>
      </c>
      <c r="AC127" s="19" t="str">
        <f>IFERROR('Comex Stat 15 | EXP (SCN124)'!AC126/'Comex Stat 15 | EXP (SCN124)'!$AF126,"")</f>
        <v/>
      </c>
      <c r="AD127" s="19" t="str">
        <f>IFERROR('Comex Stat 15 | EXP (SCN124)'!AD126/'Comex Stat 15 | EXP (SCN124)'!$AF126,"")</f>
        <v/>
      </c>
      <c r="AE127" s="19" t="str">
        <f>IFERROR('Comex Stat 15 | EXP (SCN124)'!AE126/'Comex Stat 15 | EXP (SCN124)'!$AF126,"")</f>
        <v/>
      </c>
      <c r="AF127" s="13" t="str">
        <f>IFERROR('Comex Stat 15 | EXP (SCN124)'!AF126/'Comex Stat 15 | EXP (SCN124)'!$AF126,"")</f>
        <v/>
      </c>
      <c r="AH127" s="23">
        <v>0</v>
      </c>
      <c r="AJ127" s="34" t="str">
        <f t="shared" si="21"/>
        <v/>
      </c>
      <c r="AK127" s="23" t="str">
        <f t="shared" si="21"/>
        <v/>
      </c>
      <c r="AL127" s="23" t="str">
        <f t="shared" si="21"/>
        <v/>
      </c>
      <c r="AM127" s="23" t="str">
        <f t="shared" si="21"/>
        <v/>
      </c>
      <c r="AN127" s="23" t="str">
        <f t="shared" si="21"/>
        <v/>
      </c>
      <c r="AO127" s="23" t="str">
        <f t="shared" si="21"/>
        <v/>
      </c>
      <c r="AP127" s="23" t="str">
        <f t="shared" si="21"/>
        <v/>
      </c>
      <c r="AQ127" s="23" t="str">
        <f t="shared" si="21"/>
        <v/>
      </c>
      <c r="AR127" s="23" t="str">
        <f t="shared" si="21"/>
        <v/>
      </c>
      <c r="AS127" s="23" t="str">
        <f t="shared" si="21"/>
        <v/>
      </c>
      <c r="AT127" s="23" t="str">
        <f t="shared" si="21"/>
        <v/>
      </c>
      <c r="AU127" s="23" t="str">
        <f t="shared" si="21"/>
        <v/>
      </c>
      <c r="AV127" s="23" t="str">
        <f t="shared" si="21"/>
        <v/>
      </c>
      <c r="AW127" s="23" t="str">
        <f t="shared" si="21"/>
        <v/>
      </c>
      <c r="AX127" s="23" t="str">
        <f t="shared" si="21"/>
        <v/>
      </c>
      <c r="AY127" s="23" t="str">
        <f t="shared" si="21"/>
        <v/>
      </c>
      <c r="AZ127" s="23" t="str">
        <f t="shared" si="20"/>
        <v/>
      </c>
      <c r="BA127" s="23" t="str">
        <f t="shared" si="20"/>
        <v/>
      </c>
      <c r="BB127" s="23" t="str">
        <f t="shared" si="20"/>
        <v/>
      </c>
      <c r="BC127" s="23" t="str">
        <f t="shared" si="20"/>
        <v/>
      </c>
      <c r="BD127" s="23" t="str">
        <f t="shared" si="20"/>
        <v/>
      </c>
      <c r="BE127" s="23" t="str">
        <f t="shared" si="20"/>
        <v/>
      </c>
      <c r="BF127" s="23" t="str">
        <f t="shared" si="20"/>
        <v/>
      </c>
      <c r="BG127" s="23" t="str">
        <f t="shared" si="20"/>
        <v/>
      </c>
      <c r="BH127" s="23" t="str">
        <f t="shared" si="20"/>
        <v/>
      </c>
      <c r="BI127" s="23" t="str">
        <f t="shared" si="20"/>
        <v/>
      </c>
      <c r="BJ127" s="28">
        <f t="shared" si="14"/>
        <v>0</v>
      </c>
      <c r="BK127" s="28" t="str">
        <f t="shared" si="15"/>
        <v>N</v>
      </c>
    </row>
    <row r="128" spans="2:63" x14ac:dyDescent="0.3">
      <c r="B128" s="35" t="s">
        <v>30</v>
      </c>
      <c r="C128" s="35"/>
      <c r="D128" s="14">
        <f>COUNT(D4:D127)</f>
        <v>124</v>
      </c>
      <c r="E128" s="14">
        <f>COUNTIF(E4:E127,"S")</f>
        <v>107</v>
      </c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"/>
      <c r="AH128" s="24"/>
      <c r="AJ128" s="1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1"/>
    </row>
    <row r="129" spans="2:63" x14ac:dyDescent="0.3">
      <c r="B129" s="36" t="s">
        <v>159</v>
      </c>
      <c r="C129" s="36"/>
      <c r="D129" s="15">
        <f>D128/$D$128*100</f>
        <v>100</v>
      </c>
      <c r="E129" s="15">
        <f>E128/$D$128*100</f>
        <v>86.290322580645167</v>
      </c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3"/>
      <c r="AH129" s="15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</row>
    <row r="130" spans="2:63" x14ac:dyDescent="0.3"/>
    <row r="131" spans="2:63" x14ac:dyDescent="0.3"/>
    <row r="132" spans="2:63" x14ac:dyDescent="0.3"/>
  </sheetData>
  <mergeCells count="2">
    <mergeCell ref="B128:C128"/>
    <mergeCell ref="B129:C129"/>
  </mergeCells>
  <conditionalFormatting sqref="E4:E127">
    <cfRule type="cellIs" dxfId="5" priority="2" operator="equal">
      <formula>"S"</formula>
    </cfRule>
    <cfRule type="cellIs" dxfId="4" priority="3" operator="equal">
      <formula>"N"</formula>
    </cfRule>
  </conditionalFormatting>
  <conditionalFormatting sqref="BK4:BK127">
    <cfRule type="cellIs" dxfId="3" priority="1" operator="equal">
      <formula>"S"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7FEC-2969-4F93-87C3-A52302AEA325}">
  <sheetPr>
    <tabColor theme="3" tint="0.79998168889431442"/>
  </sheetPr>
  <dimension ref="A1:BL132"/>
  <sheetViews>
    <sheetView showGridLines="0" topLeftCell="AI1" zoomScale="70" zoomScaleNormal="70" workbookViewId="0">
      <selection activeCell="AJ1" sqref="AJ1"/>
    </sheetView>
  </sheetViews>
  <sheetFormatPr defaultColWidth="0" defaultRowHeight="14.4" zeroHeight="1" x14ac:dyDescent="0.3"/>
  <cols>
    <col min="1" max="2" width="8.88671875" customWidth="1"/>
    <col min="3" max="3" width="61.109375" bestFit="1" customWidth="1"/>
    <col min="4" max="4" width="8.88671875" customWidth="1"/>
    <col min="5" max="5" width="19.109375" bestFit="1" customWidth="1"/>
    <col min="6" max="7" width="13.33203125" bestFit="1" customWidth="1"/>
    <col min="8" max="9" width="12.21875" bestFit="1" customWidth="1"/>
    <col min="10" max="10" width="13" bestFit="1" customWidth="1"/>
    <col min="11" max="11" width="13.33203125" bestFit="1" customWidth="1"/>
    <col min="12" max="16" width="12.21875" bestFit="1" customWidth="1"/>
    <col min="17" max="17" width="11.109375" bestFit="1" customWidth="1"/>
    <col min="18" max="20" width="12.21875" bestFit="1" customWidth="1"/>
    <col min="21" max="22" width="11.109375" bestFit="1" customWidth="1"/>
    <col min="23" max="23" width="11.5546875" bestFit="1" customWidth="1"/>
    <col min="24" max="24" width="11.6640625" bestFit="1" customWidth="1"/>
    <col min="25" max="25" width="10" bestFit="1" customWidth="1"/>
    <col min="26" max="26" width="11.109375" bestFit="1" customWidth="1"/>
    <col min="27" max="27" width="10.77734375" bestFit="1" customWidth="1"/>
    <col min="28" max="28" width="11.109375" bestFit="1" customWidth="1"/>
    <col min="29" max="29" width="21.33203125" bestFit="1" customWidth="1"/>
    <col min="30" max="30" width="15.5546875" bestFit="1" customWidth="1"/>
    <col min="31" max="31" width="16.77734375" bestFit="1" customWidth="1"/>
    <col min="32" max="32" width="13.33203125" bestFit="1" customWidth="1"/>
    <col min="33" max="33" width="8.88671875" customWidth="1"/>
    <col min="34" max="34" width="20.88671875" bestFit="1" customWidth="1"/>
    <col min="35" max="35" width="8.88671875" customWidth="1"/>
    <col min="36" max="58" width="13.21875" customWidth="1"/>
    <col min="59" max="59" width="21.44140625" bestFit="1" customWidth="1"/>
    <col min="60" max="61" width="18.33203125" bestFit="1" customWidth="1"/>
    <col min="62" max="63" width="13.21875" customWidth="1"/>
    <col min="64" max="64" width="8.88671875" customWidth="1"/>
    <col min="65" max="16384" width="8.88671875" hidden="1"/>
  </cols>
  <sheetData>
    <row r="1" spans="2:63" x14ac:dyDescent="0.3"/>
    <row r="2" spans="2:63" x14ac:dyDescent="0.3">
      <c r="B2" s="20" t="s">
        <v>162</v>
      </c>
      <c r="AH2" s="30" t="s">
        <v>163</v>
      </c>
      <c r="AJ2" s="11" t="s">
        <v>165</v>
      </c>
    </row>
    <row r="3" spans="2:63" s="1" customFormat="1" x14ac:dyDescent="0.3">
      <c r="B3" s="3" t="s">
        <v>26</v>
      </c>
      <c r="C3" s="4" t="s">
        <v>27</v>
      </c>
      <c r="D3" s="4" t="s">
        <v>28</v>
      </c>
      <c r="E3" s="4" t="s">
        <v>29</v>
      </c>
      <c r="F3" s="5" t="s">
        <v>0</v>
      </c>
      <c r="G3" s="5" t="s">
        <v>1</v>
      </c>
      <c r="H3" s="5" t="s">
        <v>2</v>
      </c>
      <c r="I3" s="5" t="s">
        <v>3</v>
      </c>
      <c r="J3" s="5" t="s">
        <v>4</v>
      </c>
      <c r="K3" s="5" t="s">
        <v>5</v>
      </c>
      <c r="L3" s="5" t="s">
        <v>6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R3" s="5" t="s">
        <v>12</v>
      </c>
      <c r="S3" s="5" t="s">
        <v>13</v>
      </c>
      <c r="T3" s="5" t="s">
        <v>14</v>
      </c>
      <c r="U3" s="5" t="s">
        <v>15</v>
      </c>
      <c r="V3" s="5" t="s">
        <v>16</v>
      </c>
      <c r="W3" s="5" t="s">
        <v>17</v>
      </c>
      <c r="X3" s="5" t="s">
        <v>18</v>
      </c>
      <c r="Y3" s="5" t="s">
        <v>19</v>
      </c>
      <c r="Z3" s="5" t="s">
        <v>20</v>
      </c>
      <c r="AA3" s="5" t="s">
        <v>21</v>
      </c>
      <c r="AB3" s="5" t="s">
        <v>22</v>
      </c>
      <c r="AC3" s="5" t="s">
        <v>23</v>
      </c>
      <c r="AD3" s="5" t="s">
        <v>24</v>
      </c>
      <c r="AE3" s="5" t="s">
        <v>25</v>
      </c>
      <c r="AF3" s="6" t="s">
        <v>30</v>
      </c>
      <c r="AG3" s="32"/>
      <c r="AH3" s="5" t="s">
        <v>171</v>
      </c>
      <c r="AJ3" s="25" t="s">
        <v>0</v>
      </c>
      <c r="AK3" s="5" t="s">
        <v>1</v>
      </c>
      <c r="AL3" s="5" t="s">
        <v>2</v>
      </c>
      <c r="AM3" s="5" t="s">
        <v>3</v>
      </c>
      <c r="AN3" s="5" t="s">
        <v>4</v>
      </c>
      <c r="AO3" s="5" t="s">
        <v>5</v>
      </c>
      <c r="AP3" s="5" t="s">
        <v>6</v>
      </c>
      <c r="AQ3" s="5" t="s">
        <v>7</v>
      </c>
      <c r="AR3" s="5" t="s">
        <v>8</v>
      </c>
      <c r="AS3" s="5" t="s">
        <v>9</v>
      </c>
      <c r="AT3" s="5" t="s">
        <v>10</v>
      </c>
      <c r="AU3" s="5" t="s">
        <v>11</v>
      </c>
      <c r="AV3" s="5" t="s">
        <v>12</v>
      </c>
      <c r="AW3" s="5" t="s">
        <v>13</v>
      </c>
      <c r="AX3" s="5" t="s">
        <v>14</v>
      </c>
      <c r="AY3" s="5" t="s">
        <v>15</v>
      </c>
      <c r="AZ3" s="5" t="s">
        <v>16</v>
      </c>
      <c r="BA3" s="5" t="s">
        <v>17</v>
      </c>
      <c r="BB3" s="5" t="s">
        <v>18</v>
      </c>
      <c r="BC3" s="5" t="s">
        <v>19</v>
      </c>
      <c r="BD3" s="5" t="s">
        <v>20</v>
      </c>
      <c r="BE3" s="5" t="s">
        <v>21</v>
      </c>
      <c r="BF3" s="5" t="s">
        <v>22</v>
      </c>
      <c r="BG3" s="5" t="s">
        <v>23</v>
      </c>
      <c r="BH3" s="5" t="s">
        <v>24</v>
      </c>
      <c r="BI3" s="5" t="s">
        <v>25</v>
      </c>
      <c r="BJ3" s="6" t="s">
        <v>30</v>
      </c>
      <c r="BK3" s="6" t="s">
        <v>166</v>
      </c>
    </row>
    <row r="4" spans="2:63" x14ac:dyDescent="0.3">
      <c r="B4" s="2">
        <v>1911</v>
      </c>
      <c r="C4" s="8" t="s">
        <v>31</v>
      </c>
      <c r="D4" s="8">
        <v>1</v>
      </c>
      <c r="E4" s="8" t="str">
        <f>IF(SUM(F4:AE4)=0,"N","S")</f>
        <v>S</v>
      </c>
      <c r="F4" s="16">
        <f>IFERROR('Comex Stat 15 | EXP (SCN124)'!F3/'Comex Stat 15 | EXP (SCN124)'!$AF3,"")</f>
        <v>1.7209114813678238E-6</v>
      </c>
      <c r="G4" s="16">
        <f>IFERROR('Comex Stat 15 | EXP (SCN124)'!G3/'Comex Stat 15 | EXP (SCN124)'!$AF3,"")</f>
        <v>0</v>
      </c>
      <c r="H4" s="16">
        <f>IFERROR('Comex Stat 15 | EXP (SCN124)'!H3/'Comex Stat 15 | EXP (SCN124)'!$AF3,"")</f>
        <v>0</v>
      </c>
      <c r="I4" s="16">
        <f>IFERROR('Comex Stat 15 | EXP (SCN124)'!I3/'Comex Stat 15 | EXP (SCN124)'!$AF3,"")</f>
        <v>0</v>
      </c>
      <c r="J4" s="16">
        <f>IFERROR('Comex Stat 15 | EXP (SCN124)'!J3/'Comex Stat 15 | EXP (SCN124)'!$AF3,"")</f>
        <v>1.050619347618102E-2</v>
      </c>
      <c r="K4" s="16">
        <f>IFERROR('Comex Stat 15 | EXP (SCN124)'!K3/'Comex Stat 15 | EXP (SCN124)'!$AF3,"")</f>
        <v>3.0039412483227131E-4</v>
      </c>
      <c r="L4" s="16">
        <f>IFERROR('Comex Stat 15 | EXP (SCN124)'!L3/'Comex Stat 15 | EXP (SCN124)'!$AF3,"")</f>
        <v>3.1700441058781764E-3</v>
      </c>
      <c r="M4" s="16">
        <f>IFERROR('Comex Stat 15 | EXP (SCN124)'!M3/'Comex Stat 15 | EXP (SCN124)'!$AF3,"")</f>
        <v>4.4117190461577342E-4</v>
      </c>
      <c r="N4" s="16">
        <f>IFERROR('Comex Stat 15 | EXP (SCN124)'!N3/'Comex Stat 15 | EXP (SCN124)'!$AF3,"")</f>
        <v>6.2535010921169018E-2</v>
      </c>
      <c r="O4" s="16">
        <f>IFERROR('Comex Stat 15 | EXP (SCN124)'!O3/'Comex Stat 15 | EXP (SCN124)'!$AF3,"")</f>
        <v>0</v>
      </c>
      <c r="P4" s="16">
        <f>IFERROR('Comex Stat 15 | EXP (SCN124)'!P3/'Comex Stat 15 | EXP (SCN124)'!$AF3,"")</f>
        <v>1.3414042878374883E-2</v>
      </c>
      <c r="Q4" s="16">
        <f>IFERROR('Comex Stat 15 | EXP (SCN124)'!Q3/'Comex Stat 15 | EXP (SCN124)'!$AF3,"")</f>
        <v>1.5517687480068114E-2</v>
      </c>
      <c r="R4" s="16">
        <f>IFERROR('Comex Stat 15 | EXP (SCN124)'!R3/'Comex Stat 15 | EXP (SCN124)'!$AF3,"")</f>
        <v>0</v>
      </c>
      <c r="S4" s="16">
        <f>IFERROR('Comex Stat 15 | EXP (SCN124)'!S3/'Comex Stat 15 | EXP (SCN124)'!$AF3,"")</f>
        <v>6.6594701277445832E-4</v>
      </c>
      <c r="T4" s="16">
        <f>IFERROR('Comex Stat 15 | EXP (SCN124)'!T3/'Comex Stat 15 | EXP (SCN124)'!$AF3,"")</f>
        <v>0</v>
      </c>
      <c r="U4" s="16">
        <f>IFERROR('Comex Stat 15 | EXP (SCN124)'!U3/'Comex Stat 15 | EXP (SCN124)'!$AF3,"")</f>
        <v>1.2730205606801812E-2</v>
      </c>
      <c r="V4" s="16">
        <f>IFERROR('Comex Stat 15 | EXP (SCN124)'!V3/'Comex Stat 15 | EXP (SCN124)'!$AF3,"")</f>
        <v>0</v>
      </c>
      <c r="W4" s="16">
        <f>IFERROR('Comex Stat 15 | EXP (SCN124)'!W3/'Comex Stat 15 | EXP (SCN124)'!$AF3,"")</f>
        <v>0</v>
      </c>
      <c r="X4" s="16">
        <f>IFERROR('Comex Stat 15 | EXP (SCN124)'!X3/'Comex Stat 15 | EXP (SCN124)'!$AF3,"")</f>
        <v>0</v>
      </c>
      <c r="Y4" s="16">
        <f>IFERROR('Comex Stat 15 | EXP (SCN124)'!Y3/'Comex Stat 15 | EXP (SCN124)'!$AF3,"")</f>
        <v>0</v>
      </c>
      <c r="Z4" s="16">
        <f>IFERROR('Comex Stat 15 | EXP (SCN124)'!Z3/'Comex Stat 15 | EXP (SCN124)'!$AF3,"")</f>
        <v>0</v>
      </c>
      <c r="AA4" s="16">
        <f>IFERROR('Comex Stat 15 | EXP (SCN124)'!AA3/'Comex Stat 15 | EXP (SCN124)'!$AF3,"")</f>
        <v>4.3949099530058787E-2</v>
      </c>
      <c r="AB4" s="16">
        <f>IFERROR('Comex Stat 15 | EXP (SCN124)'!AB3/'Comex Stat 15 | EXP (SCN124)'!$AF3,"")</f>
        <v>6.3372866160020702E-6</v>
      </c>
      <c r="AC4" s="16">
        <f>IFERROR('Comex Stat 15 | EXP (SCN124)'!AC3/'Comex Stat 15 | EXP (SCN124)'!$AF3,"")</f>
        <v>0</v>
      </c>
      <c r="AD4" s="16">
        <f>IFERROR('Comex Stat 15 | EXP (SCN124)'!AD3/'Comex Stat 15 | EXP (SCN124)'!$AF3,"")</f>
        <v>6.4027534583701879E-5</v>
      </c>
      <c r="AE4" s="16">
        <f>IFERROR('Comex Stat 15 | EXP (SCN124)'!AE3/'Comex Stat 15 | EXP (SCN124)'!$AF3,"")</f>
        <v>0.83669811722656462</v>
      </c>
      <c r="AF4" s="17">
        <f>IFERROR('Comex Stat 15 | EXP (SCN124)'!AF3/'Comex Stat 15 | EXP (SCN124)'!$AF3,"")</f>
        <v>1</v>
      </c>
      <c r="AH4" s="21">
        <v>0</v>
      </c>
      <c r="AJ4" s="33">
        <f t="shared" ref="AJ4:AY19" si="0">IFERROR(F4*$AH4,"")</f>
        <v>0</v>
      </c>
      <c r="AK4" s="21">
        <f t="shared" si="0"/>
        <v>0</v>
      </c>
      <c r="AL4" s="21">
        <f t="shared" si="0"/>
        <v>0</v>
      </c>
      <c r="AM4" s="21">
        <f t="shared" si="0"/>
        <v>0</v>
      </c>
      <c r="AN4" s="21">
        <f t="shared" si="0"/>
        <v>0</v>
      </c>
      <c r="AO4" s="21">
        <f t="shared" si="0"/>
        <v>0</v>
      </c>
      <c r="AP4" s="21">
        <f t="shared" si="0"/>
        <v>0</v>
      </c>
      <c r="AQ4" s="21">
        <f t="shared" si="0"/>
        <v>0</v>
      </c>
      <c r="AR4" s="21">
        <f t="shared" si="0"/>
        <v>0</v>
      </c>
      <c r="AS4" s="21">
        <f t="shared" si="0"/>
        <v>0</v>
      </c>
      <c r="AT4" s="21">
        <f t="shared" si="0"/>
        <v>0</v>
      </c>
      <c r="AU4" s="21">
        <f t="shared" si="0"/>
        <v>0</v>
      </c>
      <c r="AV4" s="21">
        <f t="shared" si="0"/>
        <v>0</v>
      </c>
      <c r="AW4" s="21">
        <f t="shared" si="0"/>
        <v>0</v>
      </c>
      <c r="AX4" s="21">
        <f t="shared" si="0"/>
        <v>0</v>
      </c>
      <c r="AY4" s="21">
        <f t="shared" si="0"/>
        <v>0</v>
      </c>
      <c r="AZ4" s="21">
        <f t="shared" ref="AZ4:BI18" si="1">IFERROR(V4*$AH4,"")</f>
        <v>0</v>
      </c>
      <c r="BA4" s="21">
        <f t="shared" si="1"/>
        <v>0</v>
      </c>
      <c r="BB4" s="21">
        <f t="shared" si="1"/>
        <v>0</v>
      </c>
      <c r="BC4" s="21">
        <f t="shared" si="1"/>
        <v>0</v>
      </c>
      <c r="BD4" s="21">
        <f t="shared" si="1"/>
        <v>0</v>
      </c>
      <c r="BE4" s="21">
        <f t="shared" si="1"/>
        <v>0</v>
      </c>
      <c r="BF4" s="21">
        <f t="shared" si="1"/>
        <v>0</v>
      </c>
      <c r="BG4" s="21">
        <f t="shared" si="1"/>
        <v>0</v>
      </c>
      <c r="BH4" s="21">
        <f t="shared" si="1"/>
        <v>0</v>
      </c>
      <c r="BI4" s="21">
        <f t="shared" si="1"/>
        <v>0</v>
      </c>
      <c r="BJ4" s="26">
        <f>SUM(AJ4:BI4)</f>
        <v>0</v>
      </c>
      <c r="BK4" s="27" t="str">
        <f>IF(BJ4=AH4,"N","S")</f>
        <v>N</v>
      </c>
    </row>
    <row r="5" spans="2:63" x14ac:dyDescent="0.3">
      <c r="B5" s="2">
        <v>1912</v>
      </c>
      <c r="C5" s="9" t="s">
        <v>32</v>
      </c>
      <c r="D5" s="9">
        <v>2</v>
      </c>
      <c r="E5" s="9" t="str">
        <f t="shared" ref="E5:E68" si="2">IF(SUM(F5:AE5)=0,"N","S")</f>
        <v>S</v>
      </c>
      <c r="F5" s="18">
        <f>IFERROR('Comex Stat 15 | EXP (SCN124)'!F4/'Comex Stat 15 | EXP (SCN124)'!$AF4,"")</f>
        <v>8.0515586271546827E-3</v>
      </c>
      <c r="G5" s="18">
        <f>IFERROR('Comex Stat 15 | EXP (SCN124)'!G4/'Comex Stat 15 | EXP (SCN124)'!$AF4,"")</f>
        <v>6.0606454719704219E-3</v>
      </c>
      <c r="H5" s="18">
        <f>IFERROR('Comex Stat 15 | EXP (SCN124)'!H4/'Comex Stat 15 | EXP (SCN124)'!$AF4,"")</f>
        <v>4.8019296620289991E-5</v>
      </c>
      <c r="I5" s="18">
        <f>IFERROR('Comex Stat 15 | EXP (SCN124)'!I4/'Comex Stat 15 | EXP (SCN124)'!$AF4,"")</f>
        <v>3.6419414796209812E-4</v>
      </c>
      <c r="J5" s="18">
        <f>IFERROR('Comex Stat 15 | EXP (SCN124)'!J4/'Comex Stat 15 | EXP (SCN124)'!$AF4,"")</f>
        <v>1.0554623508842715E-2</v>
      </c>
      <c r="K5" s="18">
        <f>IFERROR('Comex Stat 15 | EXP (SCN124)'!K4/'Comex Stat 15 | EXP (SCN124)'!$AF4,"")</f>
        <v>6.75978979624278E-4</v>
      </c>
      <c r="L5" s="18">
        <f>IFERROR('Comex Stat 15 | EXP (SCN124)'!L4/'Comex Stat 15 | EXP (SCN124)'!$AF4,"")</f>
        <v>6.3309797653687228E-5</v>
      </c>
      <c r="M5" s="18">
        <f>IFERROR('Comex Stat 15 | EXP (SCN124)'!M4/'Comex Stat 15 | EXP (SCN124)'!$AF4,"")</f>
        <v>3.707884210993116E-3</v>
      </c>
      <c r="N5" s="18">
        <f>IFERROR('Comex Stat 15 | EXP (SCN124)'!N4/'Comex Stat 15 | EXP (SCN124)'!$AF4,"")</f>
        <v>7.4883086607635688E-3</v>
      </c>
      <c r="O5" s="18">
        <f>IFERROR('Comex Stat 15 | EXP (SCN124)'!O4/'Comex Stat 15 | EXP (SCN124)'!$AF4,"")</f>
        <v>6.8221093488825523E-5</v>
      </c>
      <c r="P5" s="18">
        <f>IFERROR('Comex Stat 15 | EXP (SCN124)'!P4/'Comex Stat 15 | EXP (SCN124)'!$AF4,"")</f>
        <v>1.3097224122357439E-3</v>
      </c>
      <c r="Q5" s="18">
        <f>IFERROR('Comex Stat 15 | EXP (SCN124)'!Q4/'Comex Stat 15 | EXP (SCN124)'!$AF4,"")</f>
        <v>2.0883141339036616E-3</v>
      </c>
      <c r="R5" s="18">
        <f>IFERROR('Comex Stat 15 | EXP (SCN124)'!R4/'Comex Stat 15 | EXP (SCN124)'!$AF4,"")</f>
        <v>1.2886078330680924E-3</v>
      </c>
      <c r="S5" s="18">
        <f>IFERROR('Comex Stat 15 | EXP (SCN124)'!S4/'Comex Stat 15 | EXP (SCN124)'!$AF4,"")</f>
        <v>2.5970872482359675E-4</v>
      </c>
      <c r="T5" s="18">
        <f>IFERROR('Comex Stat 15 | EXP (SCN124)'!T4/'Comex Stat 15 | EXP (SCN124)'!$AF4,"")</f>
        <v>1.0151517323695755E-2</v>
      </c>
      <c r="U5" s="18">
        <f>IFERROR('Comex Stat 15 | EXP (SCN124)'!U4/'Comex Stat 15 | EXP (SCN124)'!$AF4,"")</f>
        <v>5.5453782669500924E-3</v>
      </c>
      <c r="V5" s="18">
        <f>IFERROR('Comex Stat 15 | EXP (SCN124)'!V4/'Comex Stat 15 | EXP (SCN124)'!$AF4,"")</f>
        <v>2.1934775554428186E-3</v>
      </c>
      <c r="W5" s="18">
        <f>IFERROR('Comex Stat 15 | EXP (SCN124)'!W4/'Comex Stat 15 | EXP (SCN124)'!$AF4,"")</f>
        <v>2.3138068988039452E-3</v>
      </c>
      <c r="X5" s="18">
        <f>IFERROR('Comex Stat 15 | EXP (SCN124)'!X4/'Comex Stat 15 | EXP (SCN124)'!$AF4,"")</f>
        <v>3.0925577384710743E-3</v>
      </c>
      <c r="Y5" s="18">
        <f>IFERROR('Comex Stat 15 | EXP (SCN124)'!Y4/'Comex Stat 15 | EXP (SCN124)'!$AF4,"")</f>
        <v>0</v>
      </c>
      <c r="Z5" s="18">
        <f>IFERROR('Comex Stat 15 | EXP (SCN124)'!Z4/'Comex Stat 15 | EXP (SCN124)'!$AF4,"")</f>
        <v>1.32541300419815E-3</v>
      </c>
      <c r="AA5" s="18">
        <f>IFERROR('Comex Stat 15 | EXP (SCN124)'!AA4/'Comex Stat 15 | EXP (SCN124)'!$AF4,"")</f>
        <v>2.077485325525698E-3</v>
      </c>
      <c r="AB5" s="18">
        <f>IFERROR('Comex Stat 15 | EXP (SCN124)'!AB4/'Comex Stat 15 | EXP (SCN124)'!$AF4,"")</f>
        <v>3.0059799780368167E-3</v>
      </c>
      <c r="AC5" s="18">
        <f>IFERROR('Comex Stat 15 | EXP (SCN124)'!AC4/'Comex Stat 15 | EXP (SCN124)'!$AF4,"")</f>
        <v>1.8038309761782261E-2</v>
      </c>
      <c r="AD5" s="18">
        <f>IFERROR('Comex Stat 15 | EXP (SCN124)'!AD4/'Comex Stat 15 | EXP (SCN124)'!$AF4,"")</f>
        <v>4.5825369262021298E-2</v>
      </c>
      <c r="AE5" s="18">
        <f>IFERROR('Comex Stat 15 | EXP (SCN124)'!AE4/'Comex Stat 15 | EXP (SCN124)'!$AF4,"")</f>
        <v>0.86440160798596732</v>
      </c>
      <c r="AF5" s="17">
        <f>IFERROR('Comex Stat 15 | EXP (SCN124)'!AF4/'Comex Stat 15 | EXP (SCN124)'!$AF4,"")</f>
        <v>1</v>
      </c>
      <c r="AH5" s="22">
        <v>0</v>
      </c>
      <c r="AJ5" s="33">
        <f t="shared" si="0"/>
        <v>0</v>
      </c>
      <c r="AK5" s="22">
        <f t="shared" si="0"/>
        <v>0</v>
      </c>
      <c r="AL5" s="22">
        <f t="shared" si="0"/>
        <v>0</v>
      </c>
      <c r="AM5" s="22">
        <f t="shared" si="0"/>
        <v>0</v>
      </c>
      <c r="AN5" s="22">
        <f t="shared" si="0"/>
        <v>0</v>
      </c>
      <c r="AO5" s="22">
        <f t="shared" si="0"/>
        <v>0</v>
      </c>
      <c r="AP5" s="22">
        <f t="shared" si="0"/>
        <v>0</v>
      </c>
      <c r="AQ5" s="22">
        <f t="shared" si="0"/>
        <v>0</v>
      </c>
      <c r="AR5" s="22">
        <f t="shared" si="0"/>
        <v>0</v>
      </c>
      <c r="AS5" s="22">
        <f t="shared" si="0"/>
        <v>0</v>
      </c>
      <c r="AT5" s="22">
        <f t="shared" si="0"/>
        <v>0</v>
      </c>
      <c r="AU5" s="22">
        <f t="shared" si="0"/>
        <v>0</v>
      </c>
      <c r="AV5" s="22">
        <f t="shared" si="0"/>
        <v>0</v>
      </c>
      <c r="AW5" s="22">
        <f t="shared" si="0"/>
        <v>0</v>
      </c>
      <c r="AX5" s="22">
        <f t="shared" si="0"/>
        <v>0</v>
      </c>
      <c r="AY5" s="22">
        <f t="shared" si="0"/>
        <v>0</v>
      </c>
      <c r="AZ5" s="22">
        <f t="shared" si="1"/>
        <v>0</v>
      </c>
      <c r="BA5" s="22">
        <f t="shared" si="1"/>
        <v>0</v>
      </c>
      <c r="BB5" s="22">
        <f t="shared" si="1"/>
        <v>0</v>
      </c>
      <c r="BC5" s="22">
        <f t="shared" si="1"/>
        <v>0</v>
      </c>
      <c r="BD5" s="22">
        <f t="shared" si="1"/>
        <v>0</v>
      </c>
      <c r="BE5" s="22">
        <f t="shared" si="1"/>
        <v>0</v>
      </c>
      <c r="BF5" s="22">
        <f t="shared" si="1"/>
        <v>0</v>
      </c>
      <c r="BG5" s="22">
        <f t="shared" si="1"/>
        <v>0</v>
      </c>
      <c r="BH5" s="22">
        <f t="shared" si="1"/>
        <v>0</v>
      </c>
      <c r="BI5" s="22">
        <f t="shared" si="1"/>
        <v>0</v>
      </c>
      <c r="BJ5" s="27">
        <f t="shared" ref="BJ5:BJ68" si="3">SUM(AJ5:BI5)</f>
        <v>0</v>
      </c>
      <c r="BK5" s="27" t="str">
        <f t="shared" ref="BK5:BK68" si="4">IF(BJ5=AH5,"N","S")</f>
        <v>N</v>
      </c>
    </row>
    <row r="6" spans="2:63" x14ac:dyDescent="0.3">
      <c r="B6" s="2">
        <v>1913</v>
      </c>
      <c r="C6" s="9" t="s">
        <v>33</v>
      </c>
      <c r="D6" s="9">
        <v>3</v>
      </c>
      <c r="E6" s="9" t="str">
        <f t="shared" si="2"/>
        <v>S</v>
      </c>
      <c r="F6" s="18">
        <f>IFERROR('Comex Stat 15 | EXP (SCN124)'!F5/'Comex Stat 15 | EXP (SCN124)'!$AF5,"")</f>
        <v>3.0027660269673533E-3</v>
      </c>
      <c r="G6" s="18">
        <f>IFERROR('Comex Stat 15 | EXP (SCN124)'!G5/'Comex Stat 15 | EXP (SCN124)'!$AF5,"")</f>
        <v>0.12509100497864536</v>
      </c>
      <c r="H6" s="18">
        <f>IFERROR('Comex Stat 15 | EXP (SCN124)'!H5/'Comex Stat 15 | EXP (SCN124)'!$AF5,"")</f>
        <v>0</v>
      </c>
      <c r="I6" s="18">
        <f>IFERROR('Comex Stat 15 | EXP (SCN124)'!I5/'Comex Stat 15 | EXP (SCN124)'!$AF5,"")</f>
        <v>2.8684231806381457E-3</v>
      </c>
      <c r="J6" s="18">
        <f>IFERROR('Comex Stat 15 | EXP (SCN124)'!J5/'Comex Stat 15 | EXP (SCN124)'!$AF5,"")</f>
        <v>4.3832176662489988E-4</v>
      </c>
      <c r="K6" s="18">
        <f>IFERROR('Comex Stat 15 | EXP (SCN124)'!K5/'Comex Stat 15 | EXP (SCN124)'!$AF5,"")</f>
        <v>1.7128709104889729E-3</v>
      </c>
      <c r="L6" s="18">
        <f>IFERROR('Comex Stat 15 | EXP (SCN124)'!L5/'Comex Stat 15 | EXP (SCN124)'!$AF5,"")</f>
        <v>1.3451492866420713E-3</v>
      </c>
      <c r="M6" s="18">
        <f>IFERROR('Comex Stat 15 | EXP (SCN124)'!M5/'Comex Stat 15 | EXP (SCN124)'!$AF5,"")</f>
        <v>4.7916907899409706E-4</v>
      </c>
      <c r="N6" s="18">
        <f>IFERROR('Comex Stat 15 | EXP (SCN124)'!N5/'Comex Stat 15 | EXP (SCN124)'!$AF5,"")</f>
        <v>1.4216092017289672E-3</v>
      </c>
      <c r="O6" s="18">
        <f>IFERROR('Comex Stat 15 | EXP (SCN124)'!O5/'Comex Stat 15 | EXP (SCN124)'!$AF5,"")</f>
        <v>0</v>
      </c>
      <c r="P6" s="18">
        <f>IFERROR('Comex Stat 15 | EXP (SCN124)'!P5/'Comex Stat 15 | EXP (SCN124)'!$AF5,"")</f>
        <v>0</v>
      </c>
      <c r="Q6" s="18">
        <f>IFERROR('Comex Stat 15 | EXP (SCN124)'!Q5/'Comex Stat 15 | EXP (SCN124)'!$AF5,"")</f>
        <v>6.8253960208033686E-3</v>
      </c>
      <c r="R6" s="18">
        <f>IFERROR('Comex Stat 15 | EXP (SCN124)'!R5/'Comex Stat 15 | EXP (SCN124)'!$AF5,"")</f>
        <v>0</v>
      </c>
      <c r="S6" s="18">
        <f>IFERROR('Comex Stat 15 | EXP (SCN124)'!S5/'Comex Stat 15 | EXP (SCN124)'!$AF5,"")</f>
        <v>0</v>
      </c>
      <c r="T6" s="18">
        <f>IFERROR('Comex Stat 15 | EXP (SCN124)'!T5/'Comex Stat 15 | EXP (SCN124)'!$AF5,"")</f>
        <v>2.6723329645935113E-5</v>
      </c>
      <c r="U6" s="18">
        <f>IFERROR('Comex Stat 15 | EXP (SCN124)'!U5/'Comex Stat 15 | EXP (SCN124)'!$AF5,"")</f>
        <v>0</v>
      </c>
      <c r="V6" s="18">
        <f>IFERROR('Comex Stat 15 | EXP (SCN124)'!V5/'Comex Stat 15 | EXP (SCN124)'!$AF5,"")</f>
        <v>0</v>
      </c>
      <c r="W6" s="18">
        <f>IFERROR('Comex Stat 15 | EXP (SCN124)'!W5/'Comex Stat 15 | EXP (SCN124)'!$AF5,"")</f>
        <v>0</v>
      </c>
      <c r="X6" s="18">
        <f>IFERROR('Comex Stat 15 | EXP (SCN124)'!X5/'Comex Stat 15 | EXP (SCN124)'!$AF5,"")</f>
        <v>0</v>
      </c>
      <c r="Y6" s="18">
        <f>IFERROR('Comex Stat 15 | EXP (SCN124)'!Y5/'Comex Stat 15 | EXP (SCN124)'!$AF5,"")</f>
        <v>0</v>
      </c>
      <c r="Z6" s="18">
        <f>IFERROR('Comex Stat 15 | EXP (SCN124)'!Z5/'Comex Stat 15 | EXP (SCN124)'!$AF5,"")</f>
        <v>0</v>
      </c>
      <c r="AA6" s="18">
        <f>IFERROR('Comex Stat 15 | EXP (SCN124)'!AA5/'Comex Stat 15 | EXP (SCN124)'!$AF5,"")</f>
        <v>0</v>
      </c>
      <c r="AB6" s="18">
        <f>IFERROR('Comex Stat 15 | EXP (SCN124)'!AB5/'Comex Stat 15 | EXP (SCN124)'!$AF5,"")</f>
        <v>0</v>
      </c>
      <c r="AC6" s="18">
        <f>IFERROR('Comex Stat 15 | EXP (SCN124)'!AC5/'Comex Stat 15 | EXP (SCN124)'!$AF5,"")</f>
        <v>0</v>
      </c>
      <c r="AD6" s="18">
        <f>IFERROR('Comex Stat 15 | EXP (SCN124)'!AD5/'Comex Stat 15 | EXP (SCN124)'!$AF5,"")</f>
        <v>1.0351219346149755E-2</v>
      </c>
      <c r="AE6" s="18">
        <f>IFERROR('Comex Stat 15 | EXP (SCN124)'!AE5/'Comex Stat 15 | EXP (SCN124)'!$AF5,"")</f>
        <v>0.84643734687267103</v>
      </c>
      <c r="AF6" s="17">
        <f>IFERROR('Comex Stat 15 | EXP (SCN124)'!AF5/'Comex Stat 15 | EXP (SCN124)'!$AF5,"")</f>
        <v>1</v>
      </c>
      <c r="AH6" s="22">
        <v>0</v>
      </c>
      <c r="AJ6" s="33">
        <f t="shared" si="0"/>
        <v>0</v>
      </c>
      <c r="AK6" s="22">
        <f t="shared" si="0"/>
        <v>0</v>
      </c>
      <c r="AL6" s="22">
        <f t="shared" si="0"/>
        <v>0</v>
      </c>
      <c r="AM6" s="22">
        <f t="shared" si="0"/>
        <v>0</v>
      </c>
      <c r="AN6" s="22">
        <f t="shared" si="0"/>
        <v>0</v>
      </c>
      <c r="AO6" s="22">
        <f t="shared" si="0"/>
        <v>0</v>
      </c>
      <c r="AP6" s="22">
        <f t="shared" si="0"/>
        <v>0</v>
      </c>
      <c r="AQ6" s="22">
        <f t="shared" si="0"/>
        <v>0</v>
      </c>
      <c r="AR6" s="22">
        <f t="shared" si="0"/>
        <v>0</v>
      </c>
      <c r="AS6" s="22">
        <f t="shared" si="0"/>
        <v>0</v>
      </c>
      <c r="AT6" s="22">
        <f t="shared" si="0"/>
        <v>0</v>
      </c>
      <c r="AU6" s="22">
        <f t="shared" si="0"/>
        <v>0</v>
      </c>
      <c r="AV6" s="22">
        <f t="shared" si="0"/>
        <v>0</v>
      </c>
      <c r="AW6" s="22">
        <f t="shared" si="0"/>
        <v>0</v>
      </c>
      <c r="AX6" s="22">
        <f t="shared" si="0"/>
        <v>0</v>
      </c>
      <c r="AY6" s="22">
        <f t="shared" si="0"/>
        <v>0</v>
      </c>
      <c r="AZ6" s="22">
        <f t="shared" si="1"/>
        <v>0</v>
      </c>
      <c r="BA6" s="22">
        <f t="shared" si="1"/>
        <v>0</v>
      </c>
      <c r="BB6" s="22">
        <f t="shared" si="1"/>
        <v>0</v>
      </c>
      <c r="BC6" s="22">
        <f t="shared" si="1"/>
        <v>0</v>
      </c>
      <c r="BD6" s="22">
        <f t="shared" si="1"/>
        <v>0</v>
      </c>
      <c r="BE6" s="22">
        <f t="shared" si="1"/>
        <v>0</v>
      </c>
      <c r="BF6" s="22">
        <f t="shared" si="1"/>
        <v>0</v>
      </c>
      <c r="BG6" s="22">
        <f t="shared" si="1"/>
        <v>0</v>
      </c>
      <c r="BH6" s="22">
        <f t="shared" si="1"/>
        <v>0</v>
      </c>
      <c r="BI6" s="22">
        <f t="shared" si="1"/>
        <v>0</v>
      </c>
      <c r="BJ6" s="27">
        <f t="shared" si="3"/>
        <v>0</v>
      </c>
      <c r="BK6" s="27" t="str">
        <f t="shared" si="4"/>
        <v>N</v>
      </c>
    </row>
    <row r="7" spans="2:63" x14ac:dyDescent="0.3">
      <c r="B7" s="2">
        <v>1914</v>
      </c>
      <c r="C7" s="9" t="s">
        <v>34</v>
      </c>
      <c r="D7" s="9">
        <v>4</v>
      </c>
      <c r="E7" s="9" t="str">
        <f t="shared" si="2"/>
        <v>S</v>
      </c>
      <c r="F7" s="18">
        <f>IFERROR('Comex Stat 15 | EXP (SCN124)'!F6/'Comex Stat 15 | EXP (SCN124)'!$AF6,"")</f>
        <v>0</v>
      </c>
      <c r="G7" s="18">
        <f>IFERROR('Comex Stat 15 | EXP (SCN124)'!G6/'Comex Stat 15 | EXP (SCN124)'!$AF6,"")</f>
        <v>0</v>
      </c>
      <c r="H7" s="18">
        <f>IFERROR('Comex Stat 15 | EXP (SCN124)'!H6/'Comex Stat 15 | EXP (SCN124)'!$AF6,"")</f>
        <v>0</v>
      </c>
      <c r="I7" s="18">
        <f>IFERROR('Comex Stat 15 | EXP (SCN124)'!I6/'Comex Stat 15 | EXP (SCN124)'!$AF6,"")</f>
        <v>0</v>
      </c>
      <c r="J7" s="18">
        <f>IFERROR('Comex Stat 15 | EXP (SCN124)'!J6/'Comex Stat 15 | EXP (SCN124)'!$AF6,"")</f>
        <v>0</v>
      </c>
      <c r="K7" s="18">
        <f>IFERROR('Comex Stat 15 | EXP (SCN124)'!K6/'Comex Stat 15 | EXP (SCN124)'!$AF6,"")</f>
        <v>0</v>
      </c>
      <c r="L7" s="18">
        <f>IFERROR('Comex Stat 15 | EXP (SCN124)'!L6/'Comex Stat 15 | EXP (SCN124)'!$AF6,"")</f>
        <v>0</v>
      </c>
      <c r="M7" s="18">
        <f>IFERROR('Comex Stat 15 | EXP (SCN124)'!M6/'Comex Stat 15 | EXP (SCN124)'!$AF6,"")</f>
        <v>0</v>
      </c>
      <c r="N7" s="18">
        <f>IFERROR('Comex Stat 15 | EXP (SCN124)'!N6/'Comex Stat 15 | EXP (SCN124)'!$AF6,"")</f>
        <v>0</v>
      </c>
      <c r="O7" s="18">
        <f>IFERROR('Comex Stat 15 | EXP (SCN124)'!O6/'Comex Stat 15 | EXP (SCN124)'!$AF6,"")</f>
        <v>0</v>
      </c>
      <c r="P7" s="18">
        <f>IFERROR('Comex Stat 15 | EXP (SCN124)'!P6/'Comex Stat 15 | EXP (SCN124)'!$AF6,"")</f>
        <v>0</v>
      </c>
      <c r="Q7" s="18">
        <f>IFERROR('Comex Stat 15 | EXP (SCN124)'!Q6/'Comex Stat 15 | EXP (SCN124)'!$AF6,"")</f>
        <v>0</v>
      </c>
      <c r="R7" s="18">
        <f>IFERROR('Comex Stat 15 | EXP (SCN124)'!R6/'Comex Stat 15 | EXP (SCN124)'!$AF6,"")</f>
        <v>0</v>
      </c>
      <c r="S7" s="18">
        <f>IFERROR('Comex Stat 15 | EXP (SCN124)'!S6/'Comex Stat 15 | EXP (SCN124)'!$AF6,"")</f>
        <v>0</v>
      </c>
      <c r="T7" s="18">
        <f>IFERROR('Comex Stat 15 | EXP (SCN124)'!T6/'Comex Stat 15 | EXP (SCN124)'!$AF6,"")</f>
        <v>0</v>
      </c>
      <c r="U7" s="18">
        <f>IFERROR('Comex Stat 15 | EXP (SCN124)'!U6/'Comex Stat 15 | EXP (SCN124)'!$AF6,"")</f>
        <v>0</v>
      </c>
      <c r="V7" s="18">
        <f>IFERROR('Comex Stat 15 | EXP (SCN124)'!V6/'Comex Stat 15 | EXP (SCN124)'!$AF6,"")</f>
        <v>0</v>
      </c>
      <c r="W7" s="18">
        <f>IFERROR('Comex Stat 15 | EXP (SCN124)'!W6/'Comex Stat 15 | EXP (SCN124)'!$AF6,"")</f>
        <v>0</v>
      </c>
      <c r="X7" s="18">
        <f>IFERROR('Comex Stat 15 | EXP (SCN124)'!X6/'Comex Stat 15 | EXP (SCN124)'!$AF6,"")</f>
        <v>0</v>
      </c>
      <c r="Y7" s="18">
        <f>IFERROR('Comex Stat 15 | EXP (SCN124)'!Y6/'Comex Stat 15 | EXP (SCN124)'!$AF6,"")</f>
        <v>0</v>
      </c>
      <c r="Z7" s="18">
        <f>IFERROR('Comex Stat 15 | EXP (SCN124)'!Z6/'Comex Stat 15 | EXP (SCN124)'!$AF6,"")</f>
        <v>0</v>
      </c>
      <c r="AA7" s="18">
        <f>IFERROR('Comex Stat 15 | EXP (SCN124)'!AA6/'Comex Stat 15 | EXP (SCN124)'!$AF6,"")</f>
        <v>0</v>
      </c>
      <c r="AB7" s="18">
        <f>IFERROR('Comex Stat 15 | EXP (SCN124)'!AB6/'Comex Stat 15 | EXP (SCN124)'!$AF6,"")</f>
        <v>0</v>
      </c>
      <c r="AC7" s="18">
        <f>IFERROR('Comex Stat 15 | EXP (SCN124)'!AC6/'Comex Stat 15 | EXP (SCN124)'!$AF6,"")</f>
        <v>0</v>
      </c>
      <c r="AD7" s="18">
        <f>IFERROR('Comex Stat 15 | EXP (SCN124)'!AD6/'Comex Stat 15 | EXP (SCN124)'!$AF6,"")</f>
        <v>1</v>
      </c>
      <c r="AE7" s="18">
        <f>IFERROR('Comex Stat 15 | EXP (SCN124)'!AE6/'Comex Stat 15 | EXP (SCN124)'!$AF6,"")</f>
        <v>0</v>
      </c>
      <c r="AF7" s="17">
        <f>IFERROR('Comex Stat 15 | EXP (SCN124)'!AF6/'Comex Stat 15 | EXP (SCN124)'!$AF6,"")</f>
        <v>1</v>
      </c>
      <c r="AH7" s="22">
        <v>0</v>
      </c>
      <c r="AJ7" s="33">
        <f t="shared" si="0"/>
        <v>0</v>
      </c>
      <c r="AK7" s="22">
        <f t="shared" si="0"/>
        <v>0</v>
      </c>
      <c r="AL7" s="22">
        <f t="shared" si="0"/>
        <v>0</v>
      </c>
      <c r="AM7" s="22">
        <f t="shared" si="0"/>
        <v>0</v>
      </c>
      <c r="AN7" s="22">
        <f t="shared" si="0"/>
        <v>0</v>
      </c>
      <c r="AO7" s="22">
        <f t="shared" si="0"/>
        <v>0</v>
      </c>
      <c r="AP7" s="22">
        <f t="shared" si="0"/>
        <v>0</v>
      </c>
      <c r="AQ7" s="22">
        <f t="shared" si="0"/>
        <v>0</v>
      </c>
      <c r="AR7" s="22">
        <f t="shared" si="0"/>
        <v>0</v>
      </c>
      <c r="AS7" s="22">
        <f t="shared" si="0"/>
        <v>0</v>
      </c>
      <c r="AT7" s="22">
        <f t="shared" si="0"/>
        <v>0</v>
      </c>
      <c r="AU7" s="22">
        <f t="shared" si="0"/>
        <v>0</v>
      </c>
      <c r="AV7" s="22">
        <f t="shared" si="0"/>
        <v>0</v>
      </c>
      <c r="AW7" s="22">
        <f t="shared" si="0"/>
        <v>0</v>
      </c>
      <c r="AX7" s="22">
        <f t="shared" si="0"/>
        <v>0</v>
      </c>
      <c r="AY7" s="22">
        <f t="shared" si="0"/>
        <v>0</v>
      </c>
      <c r="AZ7" s="22">
        <f t="shared" si="1"/>
        <v>0</v>
      </c>
      <c r="BA7" s="22">
        <f t="shared" si="1"/>
        <v>0</v>
      </c>
      <c r="BB7" s="22">
        <f t="shared" si="1"/>
        <v>0</v>
      </c>
      <c r="BC7" s="22">
        <f t="shared" si="1"/>
        <v>0</v>
      </c>
      <c r="BD7" s="22">
        <f t="shared" si="1"/>
        <v>0</v>
      </c>
      <c r="BE7" s="22">
        <f t="shared" si="1"/>
        <v>0</v>
      </c>
      <c r="BF7" s="22">
        <f t="shared" si="1"/>
        <v>0</v>
      </c>
      <c r="BG7" s="22">
        <f t="shared" si="1"/>
        <v>0</v>
      </c>
      <c r="BH7" s="22">
        <f t="shared" si="1"/>
        <v>0</v>
      </c>
      <c r="BI7" s="22">
        <f t="shared" si="1"/>
        <v>0</v>
      </c>
      <c r="BJ7" s="27">
        <f t="shared" si="3"/>
        <v>0</v>
      </c>
      <c r="BK7" s="27" t="str">
        <f t="shared" si="4"/>
        <v>N</v>
      </c>
    </row>
    <row r="8" spans="2:63" x14ac:dyDescent="0.3">
      <c r="B8" s="2">
        <v>1915</v>
      </c>
      <c r="C8" s="9" t="s">
        <v>35</v>
      </c>
      <c r="D8" s="9">
        <v>5</v>
      </c>
      <c r="E8" s="9" t="str">
        <f t="shared" si="2"/>
        <v>S</v>
      </c>
      <c r="F8" s="18">
        <f>IFERROR('Comex Stat 15 | EXP (SCN124)'!F7/'Comex Stat 15 | EXP (SCN124)'!$AF7,"")</f>
        <v>2.9753700689121658E-5</v>
      </c>
      <c r="G8" s="18">
        <f>IFERROR('Comex Stat 15 | EXP (SCN124)'!G7/'Comex Stat 15 | EXP (SCN124)'!$AF7,"")</f>
        <v>0.75238780719193599</v>
      </c>
      <c r="H8" s="18">
        <f>IFERROR('Comex Stat 15 | EXP (SCN124)'!H7/'Comex Stat 15 | EXP (SCN124)'!$AF7,"")</f>
        <v>1.1034086645644746E-2</v>
      </c>
      <c r="I8" s="18">
        <f>IFERROR('Comex Stat 15 | EXP (SCN124)'!I7/'Comex Stat 15 | EXP (SCN124)'!$AF7,"")</f>
        <v>0</v>
      </c>
      <c r="J8" s="18">
        <f>IFERROR('Comex Stat 15 | EXP (SCN124)'!J7/'Comex Stat 15 | EXP (SCN124)'!$AF7,"")</f>
        <v>1.519678820580989E-3</v>
      </c>
      <c r="K8" s="18">
        <f>IFERROR('Comex Stat 15 | EXP (SCN124)'!K7/'Comex Stat 15 | EXP (SCN124)'!$AF7,"")</f>
        <v>5.9574692105513346E-6</v>
      </c>
      <c r="L8" s="18">
        <f>IFERROR('Comex Stat 15 | EXP (SCN124)'!L7/'Comex Stat 15 | EXP (SCN124)'!$AF7,"")</f>
        <v>3.4312552149020956E-9</v>
      </c>
      <c r="M8" s="18">
        <f>IFERROR('Comex Stat 15 | EXP (SCN124)'!M7/'Comex Stat 15 | EXP (SCN124)'!$AF7,"")</f>
        <v>5.547743978466324E-5</v>
      </c>
      <c r="N8" s="18">
        <f>IFERROR('Comex Stat 15 | EXP (SCN124)'!N7/'Comex Stat 15 | EXP (SCN124)'!$AF7,"")</f>
        <v>0</v>
      </c>
      <c r="O8" s="18">
        <f>IFERROR('Comex Stat 15 | EXP (SCN124)'!O7/'Comex Stat 15 | EXP (SCN124)'!$AF7,"")</f>
        <v>0</v>
      </c>
      <c r="P8" s="18">
        <f>IFERROR('Comex Stat 15 | EXP (SCN124)'!P7/'Comex Stat 15 | EXP (SCN124)'!$AF7,"")</f>
        <v>0</v>
      </c>
      <c r="Q8" s="18">
        <f>IFERROR('Comex Stat 15 | EXP (SCN124)'!Q7/'Comex Stat 15 | EXP (SCN124)'!$AF7,"")</f>
        <v>0</v>
      </c>
      <c r="R8" s="18">
        <f>IFERROR('Comex Stat 15 | EXP (SCN124)'!R7/'Comex Stat 15 | EXP (SCN124)'!$AF7,"")</f>
        <v>2.137290748304572E-6</v>
      </c>
      <c r="S8" s="18">
        <f>IFERROR('Comex Stat 15 | EXP (SCN124)'!S7/'Comex Stat 15 | EXP (SCN124)'!$AF7,"")</f>
        <v>4.875241784506728E-7</v>
      </c>
      <c r="T8" s="18">
        <f>IFERROR('Comex Stat 15 | EXP (SCN124)'!T7/'Comex Stat 15 | EXP (SCN124)'!$AF7,"")</f>
        <v>0</v>
      </c>
      <c r="U8" s="18">
        <f>IFERROR('Comex Stat 15 | EXP (SCN124)'!U7/'Comex Stat 15 | EXP (SCN124)'!$AF7,"")</f>
        <v>0</v>
      </c>
      <c r="V8" s="18">
        <f>IFERROR('Comex Stat 15 | EXP (SCN124)'!V7/'Comex Stat 15 | EXP (SCN124)'!$AF7,"")</f>
        <v>4.8817230443570984E-6</v>
      </c>
      <c r="W8" s="18">
        <f>IFERROR('Comex Stat 15 | EXP (SCN124)'!W7/'Comex Stat 15 | EXP (SCN124)'!$AF7,"")</f>
        <v>0</v>
      </c>
      <c r="X8" s="18">
        <f>IFERROR('Comex Stat 15 | EXP (SCN124)'!X7/'Comex Stat 15 | EXP (SCN124)'!$AF7,"")</f>
        <v>0</v>
      </c>
      <c r="Y8" s="18">
        <f>IFERROR('Comex Stat 15 | EXP (SCN124)'!Y7/'Comex Stat 15 | EXP (SCN124)'!$AF7,"")</f>
        <v>0</v>
      </c>
      <c r="Z8" s="18">
        <f>IFERROR('Comex Stat 15 | EXP (SCN124)'!Z7/'Comex Stat 15 | EXP (SCN124)'!$AF7,"")</f>
        <v>0</v>
      </c>
      <c r="AA8" s="18">
        <f>IFERROR('Comex Stat 15 | EXP (SCN124)'!AA7/'Comex Stat 15 | EXP (SCN124)'!$AF7,"")</f>
        <v>0</v>
      </c>
      <c r="AB8" s="18">
        <f>IFERROR('Comex Stat 15 | EXP (SCN124)'!AB7/'Comex Stat 15 | EXP (SCN124)'!$AF7,"")</f>
        <v>8.4880675878640591E-7</v>
      </c>
      <c r="AC8" s="18">
        <f>IFERROR('Comex Stat 15 | EXP (SCN124)'!AC7/'Comex Stat 15 | EXP (SCN124)'!$AF7,"")</f>
        <v>0</v>
      </c>
      <c r="AD8" s="18">
        <f>IFERROR('Comex Stat 15 | EXP (SCN124)'!AD7/'Comex Stat 15 | EXP (SCN124)'!$AF7,"")</f>
        <v>9.6219199547132109E-2</v>
      </c>
      <c r="AE8" s="18">
        <f>IFERROR('Comex Stat 15 | EXP (SCN124)'!AE7/'Comex Stat 15 | EXP (SCN124)'!$AF7,"")</f>
        <v>0.13873968040903675</v>
      </c>
      <c r="AF8" s="17">
        <f>IFERROR('Comex Stat 15 | EXP (SCN124)'!AF7/'Comex Stat 15 | EXP (SCN124)'!$AF7,"")</f>
        <v>1</v>
      </c>
      <c r="AH8" s="22">
        <v>0</v>
      </c>
      <c r="AJ8" s="33">
        <f t="shared" si="0"/>
        <v>0</v>
      </c>
      <c r="AK8" s="22">
        <f t="shared" si="0"/>
        <v>0</v>
      </c>
      <c r="AL8" s="22">
        <f t="shared" si="0"/>
        <v>0</v>
      </c>
      <c r="AM8" s="22">
        <f t="shared" si="0"/>
        <v>0</v>
      </c>
      <c r="AN8" s="22">
        <f t="shared" si="0"/>
        <v>0</v>
      </c>
      <c r="AO8" s="22">
        <f t="shared" si="0"/>
        <v>0</v>
      </c>
      <c r="AP8" s="22">
        <f t="shared" si="0"/>
        <v>0</v>
      </c>
      <c r="AQ8" s="22">
        <f t="shared" si="0"/>
        <v>0</v>
      </c>
      <c r="AR8" s="22">
        <f t="shared" si="0"/>
        <v>0</v>
      </c>
      <c r="AS8" s="22">
        <f t="shared" si="0"/>
        <v>0</v>
      </c>
      <c r="AT8" s="22">
        <f t="shared" si="0"/>
        <v>0</v>
      </c>
      <c r="AU8" s="22">
        <f t="shared" si="0"/>
        <v>0</v>
      </c>
      <c r="AV8" s="22">
        <f t="shared" si="0"/>
        <v>0</v>
      </c>
      <c r="AW8" s="22">
        <f t="shared" si="0"/>
        <v>0</v>
      </c>
      <c r="AX8" s="22">
        <f t="shared" si="0"/>
        <v>0</v>
      </c>
      <c r="AY8" s="22">
        <f t="shared" si="0"/>
        <v>0</v>
      </c>
      <c r="AZ8" s="22">
        <f t="shared" si="1"/>
        <v>0</v>
      </c>
      <c r="BA8" s="22">
        <f t="shared" si="1"/>
        <v>0</v>
      </c>
      <c r="BB8" s="22">
        <f t="shared" si="1"/>
        <v>0</v>
      </c>
      <c r="BC8" s="22">
        <f t="shared" si="1"/>
        <v>0</v>
      </c>
      <c r="BD8" s="22">
        <f t="shared" si="1"/>
        <v>0</v>
      </c>
      <c r="BE8" s="22">
        <f t="shared" si="1"/>
        <v>0</v>
      </c>
      <c r="BF8" s="22">
        <f t="shared" si="1"/>
        <v>0</v>
      </c>
      <c r="BG8" s="22">
        <f t="shared" si="1"/>
        <v>0</v>
      </c>
      <c r="BH8" s="22">
        <f t="shared" si="1"/>
        <v>0</v>
      </c>
      <c r="BI8" s="22">
        <f t="shared" si="1"/>
        <v>0</v>
      </c>
      <c r="BJ8" s="27">
        <f t="shared" si="3"/>
        <v>0</v>
      </c>
      <c r="BK8" s="27" t="str">
        <f t="shared" si="4"/>
        <v>N</v>
      </c>
    </row>
    <row r="9" spans="2:63" x14ac:dyDescent="0.3">
      <c r="B9" s="2">
        <v>1916</v>
      </c>
      <c r="C9" s="9" t="s">
        <v>36</v>
      </c>
      <c r="D9" s="9">
        <v>6</v>
      </c>
      <c r="E9" s="9" t="str">
        <f t="shared" si="2"/>
        <v>S</v>
      </c>
      <c r="F9" s="18">
        <f>IFERROR('Comex Stat 15 | EXP (SCN124)'!F8/'Comex Stat 15 | EXP (SCN124)'!$AF8,"")</f>
        <v>3.9729010043549375E-2</v>
      </c>
      <c r="G9" s="18">
        <f>IFERROR('Comex Stat 15 | EXP (SCN124)'!G8/'Comex Stat 15 | EXP (SCN124)'!$AF8,"")</f>
        <v>5.187143269609641E-3</v>
      </c>
      <c r="H9" s="18">
        <f>IFERROR('Comex Stat 15 | EXP (SCN124)'!H8/'Comex Stat 15 | EXP (SCN124)'!$AF8,"")</f>
        <v>1.0539590276237992E-3</v>
      </c>
      <c r="I9" s="18">
        <f>IFERROR('Comex Stat 15 | EXP (SCN124)'!I8/'Comex Stat 15 | EXP (SCN124)'!$AF8,"")</f>
        <v>0.10188613081808427</v>
      </c>
      <c r="J9" s="18">
        <f>IFERROR('Comex Stat 15 | EXP (SCN124)'!J8/'Comex Stat 15 | EXP (SCN124)'!$AF8,"")</f>
        <v>1.4212955952020339E-3</v>
      </c>
      <c r="K9" s="18">
        <f>IFERROR('Comex Stat 15 | EXP (SCN124)'!K8/'Comex Stat 15 | EXP (SCN124)'!$AF8,"")</f>
        <v>1.2078508794094925E-2</v>
      </c>
      <c r="L9" s="18">
        <f>IFERROR('Comex Stat 15 | EXP (SCN124)'!L8/'Comex Stat 15 | EXP (SCN124)'!$AF8,"")</f>
        <v>1.2778439035956329E-2</v>
      </c>
      <c r="M9" s="18">
        <f>IFERROR('Comex Stat 15 | EXP (SCN124)'!M8/'Comex Stat 15 | EXP (SCN124)'!$AF8,"")</f>
        <v>1.4439529283318766E-2</v>
      </c>
      <c r="N9" s="18">
        <f>IFERROR('Comex Stat 15 | EXP (SCN124)'!N8/'Comex Stat 15 | EXP (SCN124)'!$AF8,"")</f>
        <v>3.0487803911513726E-2</v>
      </c>
      <c r="O9" s="18">
        <f>IFERROR('Comex Stat 15 | EXP (SCN124)'!O8/'Comex Stat 15 | EXP (SCN124)'!$AF8,"")</f>
        <v>3.0814035500608275E-3</v>
      </c>
      <c r="P9" s="18">
        <f>IFERROR('Comex Stat 15 | EXP (SCN124)'!P8/'Comex Stat 15 | EXP (SCN124)'!$AF8,"")</f>
        <v>2.3151594377695869E-2</v>
      </c>
      <c r="Q9" s="18">
        <f>IFERROR('Comex Stat 15 | EXP (SCN124)'!Q8/'Comex Stat 15 | EXP (SCN124)'!$AF8,"")</f>
        <v>1.3180818708474996E-2</v>
      </c>
      <c r="R9" s="18">
        <f>IFERROR('Comex Stat 15 | EXP (SCN124)'!R8/'Comex Stat 15 | EXP (SCN124)'!$AF8,"")</f>
        <v>1.9136258817522239E-3</v>
      </c>
      <c r="S9" s="18">
        <f>IFERROR('Comex Stat 15 | EXP (SCN124)'!S8/'Comex Stat 15 | EXP (SCN124)'!$AF8,"")</f>
        <v>1.182390770358501E-2</v>
      </c>
      <c r="T9" s="18">
        <f>IFERROR('Comex Stat 15 | EXP (SCN124)'!T8/'Comex Stat 15 | EXP (SCN124)'!$AF8,"")</f>
        <v>1.2469413176681071E-2</v>
      </c>
      <c r="U9" s="18">
        <f>IFERROR('Comex Stat 15 | EXP (SCN124)'!U8/'Comex Stat 15 | EXP (SCN124)'!$AF8,"")</f>
        <v>4.0587173437757803E-3</v>
      </c>
      <c r="V9" s="18">
        <f>IFERROR('Comex Stat 15 | EXP (SCN124)'!V8/'Comex Stat 15 | EXP (SCN124)'!$AF8,"")</f>
        <v>0</v>
      </c>
      <c r="W9" s="18">
        <f>IFERROR('Comex Stat 15 | EXP (SCN124)'!W8/'Comex Stat 15 | EXP (SCN124)'!$AF8,"")</f>
        <v>0</v>
      </c>
      <c r="X9" s="18">
        <f>IFERROR('Comex Stat 15 | EXP (SCN124)'!X8/'Comex Stat 15 | EXP (SCN124)'!$AF8,"")</f>
        <v>5.2364548336310884E-3</v>
      </c>
      <c r="Y9" s="18">
        <f>IFERROR('Comex Stat 15 | EXP (SCN124)'!Y8/'Comex Stat 15 | EXP (SCN124)'!$AF8,"")</f>
        <v>0</v>
      </c>
      <c r="Z9" s="18">
        <f>IFERROR('Comex Stat 15 | EXP (SCN124)'!Z8/'Comex Stat 15 | EXP (SCN124)'!$AF8,"")</f>
        <v>6.7352362553489966E-3</v>
      </c>
      <c r="AA9" s="18">
        <f>IFERROR('Comex Stat 15 | EXP (SCN124)'!AA8/'Comex Stat 15 | EXP (SCN124)'!$AF8,"")</f>
        <v>7.4062236929038341E-3</v>
      </c>
      <c r="AB9" s="18">
        <f>IFERROR('Comex Stat 15 | EXP (SCN124)'!AB8/'Comex Stat 15 | EXP (SCN124)'!$AF8,"")</f>
        <v>9.743027909965769E-3</v>
      </c>
      <c r="AC9" s="18">
        <f>IFERROR('Comex Stat 15 | EXP (SCN124)'!AC8/'Comex Stat 15 | EXP (SCN124)'!$AF8,"")</f>
        <v>1.8359500813071604E-2</v>
      </c>
      <c r="AD9" s="18">
        <f>IFERROR('Comex Stat 15 | EXP (SCN124)'!AD8/'Comex Stat 15 | EXP (SCN124)'!$AF8,"")</f>
        <v>0.40264483865739953</v>
      </c>
      <c r="AE9" s="18">
        <f>IFERROR('Comex Stat 15 | EXP (SCN124)'!AE8/'Comex Stat 15 | EXP (SCN124)'!$AF8,"")</f>
        <v>0.26113341731670053</v>
      </c>
      <c r="AF9" s="17">
        <f>IFERROR('Comex Stat 15 | EXP (SCN124)'!AF8/'Comex Stat 15 | EXP (SCN124)'!$AF8,"")</f>
        <v>1</v>
      </c>
      <c r="AH9" s="22">
        <v>0</v>
      </c>
      <c r="AJ9" s="33">
        <f t="shared" si="0"/>
        <v>0</v>
      </c>
      <c r="AK9" s="22">
        <f t="shared" si="0"/>
        <v>0</v>
      </c>
      <c r="AL9" s="22">
        <f t="shared" si="0"/>
        <v>0</v>
      </c>
      <c r="AM9" s="22">
        <f t="shared" si="0"/>
        <v>0</v>
      </c>
      <c r="AN9" s="22">
        <f t="shared" si="0"/>
        <v>0</v>
      </c>
      <c r="AO9" s="22">
        <f t="shared" si="0"/>
        <v>0</v>
      </c>
      <c r="AP9" s="22">
        <f t="shared" si="0"/>
        <v>0</v>
      </c>
      <c r="AQ9" s="22">
        <f t="shared" si="0"/>
        <v>0</v>
      </c>
      <c r="AR9" s="22">
        <f t="shared" si="0"/>
        <v>0</v>
      </c>
      <c r="AS9" s="22">
        <f t="shared" si="0"/>
        <v>0</v>
      </c>
      <c r="AT9" s="22">
        <f t="shared" si="0"/>
        <v>0</v>
      </c>
      <c r="AU9" s="22">
        <f t="shared" si="0"/>
        <v>0</v>
      </c>
      <c r="AV9" s="22">
        <f t="shared" si="0"/>
        <v>0</v>
      </c>
      <c r="AW9" s="22">
        <f t="shared" si="0"/>
        <v>0</v>
      </c>
      <c r="AX9" s="22">
        <f t="shared" si="0"/>
        <v>0</v>
      </c>
      <c r="AY9" s="22">
        <f t="shared" si="0"/>
        <v>0</v>
      </c>
      <c r="AZ9" s="22">
        <f t="shared" si="1"/>
        <v>0</v>
      </c>
      <c r="BA9" s="22">
        <f t="shared" si="1"/>
        <v>0</v>
      </c>
      <c r="BB9" s="22">
        <f t="shared" si="1"/>
        <v>0</v>
      </c>
      <c r="BC9" s="22">
        <f t="shared" si="1"/>
        <v>0</v>
      </c>
      <c r="BD9" s="22">
        <f t="shared" si="1"/>
        <v>0</v>
      </c>
      <c r="BE9" s="22">
        <f t="shared" si="1"/>
        <v>0</v>
      </c>
      <c r="BF9" s="22">
        <f t="shared" si="1"/>
        <v>0</v>
      </c>
      <c r="BG9" s="22">
        <f t="shared" si="1"/>
        <v>0</v>
      </c>
      <c r="BH9" s="22">
        <f t="shared" si="1"/>
        <v>0</v>
      </c>
      <c r="BI9" s="22">
        <f t="shared" si="1"/>
        <v>0</v>
      </c>
      <c r="BJ9" s="27">
        <f t="shared" si="3"/>
        <v>0</v>
      </c>
      <c r="BK9" s="27" t="str">
        <f t="shared" si="4"/>
        <v>N</v>
      </c>
    </row>
    <row r="10" spans="2:63" x14ac:dyDescent="0.3">
      <c r="B10" s="2">
        <v>1917</v>
      </c>
      <c r="C10" s="9" t="s">
        <v>37</v>
      </c>
      <c r="D10" s="9">
        <v>7</v>
      </c>
      <c r="E10" s="9" t="str">
        <f t="shared" si="2"/>
        <v>S</v>
      </c>
      <c r="F10" s="18">
        <f>IFERROR('Comex Stat 15 | EXP (SCN124)'!F9/'Comex Stat 15 | EXP (SCN124)'!$AF9,"")</f>
        <v>0</v>
      </c>
      <c r="G10" s="18">
        <f>IFERROR('Comex Stat 15 | EXP (SCN124)'!G9/'Comex Stat 15 | EXP (SCN124)'!$AF9,"")</f>
        <v>0</v>
      </c>
      <c r="H10" s="18">
        <f>IFERROR('Comex Stat 15 | EXP (SCN124)'!H9/'Comex Stat 15 | EXP (SCN124)'!$AF9,"")</f>
        <v>0</v>
      </c>
      <c r="I10" s="18">
        <f>IFERROR('Comex Stat 15 | EXP (SCN124)'!I9/'Comex Stat 15 | EXP (SCN124)'!$AF9,"")</f>
        <v>0</v>
      </c>
      <c r="J10" s="18">
        <f>IFERROR('Comex Stat 15 | EXP (SCN124)'!J9/'Comex Stat 15 | EXP (SCN124)'!$AF9,"")</f>
        <v>0</v>
      </c>
      <c r="K10" s="18">
        <f>IFERROR('Comex Stat 15 | EXP (SCN124)'!K9/'Comex Stat 15 | EXP (SCN124)'!$AF9,"")</f>
        <v>1.0290470970872042E-2</v>
      </c>
      <c r="L10" s="18">
        <f>IFERROR('Comex Stat 15 | EXP (SCN124)'!L9/'Comex Stat 15 | EXP (SCN124)'!$AF9,"")</f>
        <v>0</v>
      </c>
      <c r="M10" s="18">
        <f>IFERROR('Comex Stat 15 | EXP (SCN124)'!M9/'Comex Stat 15 | EXP (SCN124)'!$AF9,"")</f>
        <v>1.4886974178361575E-2</v>
      </c>
      <c r="N10" s="18">
        <f>IFERROR('Comex Stat 15 | EXP (SCN124)'!N9/'Comex Stat 15 | EXP (SCN124)'!$AF9,"")</f>
        <v>0</v>
      </c>
      <c r="O10" s="18">
        <f>IFERROR('Comex Stat 15 | EXP (SCN124)'!O9/'Comex Stat 15 | EXP (SCN124)'!$AF9,"")</f>
        <v>7.3785736105370979E-5</v>
      </c>
      <c r="P10" s="18">
        <f>IFERROR('Comex Stat 15 | EXP (SCN124)'!P9/'Comex Stat 15 | EXP (SCN124)'!$AF9,"")</f>
        <v>1.2348160859643133E-3</v>
      </c>
      <c r="Q10" s="18">
        <f>IFERROR('Comex Stat 15 | EXP (SCN124)'!Q9/'Comex Stat 15 | EXP (SCN124)'!$AF9,"")</f>
        <v>0</v>
      </c>
      <c r="R10" s="18">
        <f>IFERROR('Comex Stat 15 | EXP (SCN124)'!R9/'Comex Stat 15 | EXP (SCN124)'!$AF9,"")</f>
        <v>0</v>
      </c>
      <c r="S10" s="18">
        <f>IFERROR('Comex Stat 15 | EXP (SCN124)'!S9/'Comex Stat 15 | EXP (SCN124)'!$AF9,"")</f>
        <v>0</v>
      </c>
      <c r="T10" s="18">
        <f>IFERROR('Comex Stat 15 | EXP (SCN124)'!T9/'Comex Stat 15 | EXP (SCN124)'!$AF9,"")</f>
        <v>0</v>
      </c>
      <c r="U10" s="18">
        <f>IFERROR('Comex Stat 15 | EXP (SCN124)'!U9/'Comex Stat 15 | EXP (SCN124)'!$AF9,"")</f>
        <v>0</v>
      </c>
      <c r="V10" s="18">
        <f>IFERROR('Comex Stat 15 | EXP (SCN124)'!V9/'Comex Stat 15 | EXP (SCN124)'!$AF9,"")</f>
        <v>0</v>
      </c>
      <c r="W10" s="18">
        <f>IFERROR('Comex Stat 15 | EXP (SCN124)'!W9/'Comex Stat 15 | EXP (SCN124)'!$AF9,"")</f>
        <v>0</v>
      </c>
      <c r="X10" s="18">
        <f>IFERROR('Comex Stat 15 | EXP (SCN124)'!X9/'Comex Stat 15 | EXP (SCN124)'!$AF9,"")</f>
        <v>0</v>
      </c>
      <c r="Y10" s="18">
        <f>IFERROR('Comex Stat 15 | EXP (SCN124)'!Y9/'Comex Stat 15 | EXP (SCN124)'!$AF9,"")</f>
        <v>0</v>
      </c>
      <c r="Z10" s="18">
        <f>IFERROR('Comex Stat 15 | EXP (SCN124)'!Z9/'Comex Stat 15 | EXP (SCN124)'!$AF9,"")</f>
        <v>0</v>
      </c>
      <c r="AA10" s="18">
        <f>IFERROR('Comex Stat 15 | EXP (SCN124)'!AA9/'Comex Stat 15 | EXP (SCN124)'!$AF9,"")</f>
        <v>0</v>
      </c>
      <c r="AB10" s="18">
        <f>IFERROR('Comex Stat 15 | EXP (SCN124)'!AB9/'Comex Stat 15 | EXP (SCN124)'!$AF9,"")</f>
        <v>0</v>
      </c>
      <c r="AC10" s="18">
        <f>IFERROR('Comex Stat 15 | EXP (SCN124)'!AC9/'Comex Stat 15 | EXP (SCN124)'!$AF9,"")</f>
        <v>0</v>
      </c>
      <c r="AD10" s="18">
        <f>IFERROR('Comex Stat 15 | EXP (SCN124)'!AD9/'Comex Stat 15 | EXP (SCN124)'!$AF9,"")</f>
        <v>0.74776295574203522</v>
      </c>
      <c r="AE10" s="18">
        <f>IFERROR('Comex Stat 15 | EXP (SCN124)'!AE9/'Comex Stat 15 | EXP (SCN124)'!$AF9,"")</f>
        <v>0.22575099728666151</v>
      </c>
      <c r="AF10" s="17">
        <f>IFERROR('Comex Stat 15 | EXP (SCN124)'!AF9/'Comex Stat 15 | EXP (SCN124)'!$AF9,"")</f>
        <v>1</v>
      </c>
      <c r="AH10" s="22">
        <v>0</v>
      </c>
      <c r="AJ10" s="33">
        <f t="shared" si="0"/>
        <v>0</v>
      </c>
      <c r="AK10" s="22">
        <f t="shared" si="0"/>
        <v>0</v>
      </c>
      <c r="AL10" s="22">
        <f t="shared" si="0"/>
        <v>0</v>
      </c>
      <c r="AM10" s="22">
        <f t="shared" si="0"/>
        <v>0</v>
      </c>
      <c r="AN10" s="22">
        <f t="shared" si="0"/>
        <v>0</v>
      </c>
      <c r="AO10" s="22">
        <f t="shared" si="0"/>
        <v>0</v>
      </c>
      <c r="AP10" s="22">
        <f t="shared" si="0"/>
        <v>0</v>
      </c>
      <c r="AQ10" s="22">
        <f t="shared" si="0"/>
        <v>0</v>
      </c>
      <c r="AR10" s="22">
        <f t="shared" si="0"/>
        <v>0</v>
      </c>
      <c r="AS10" s="22">
        <f t="shared" si="0"/>
        <v>0</v>
      </c>
      <c r="AT10" s="22">
        <f t="shared" si="0"/>
        <v>0</v>
      </c>
      <c r="AU10" s="22">
        <f t="shared" si="0"/>
        <v>0</v>
      </c>
      <c r="AV10" s="22">
        <f t="shared" si="0"/>
        <v>0</v>
      </c>
      <c r="AW10" s="22">
        <f t="shared" si="0"/>
        <v>0</v>
      </c>
      <c r="AX10" s="22">
        <f t="shared" si="0"/>
        <v>0</v>
      </c>
      <c r="AY10" s="22">
        <f t="shared" si="0"/>
        <v>0</v>
      </c>
      <c r="AZ10" s="22">
        <f t="shared" si="1"/>
        <v>0</v>
      </c>
      <c r="BA10" s="22">
        <f t="shared" si="1"/>
        <v>0</v>
      </c>
      <c r="BB10" s="22">
        <f t="shared" si="1"/>
        <v>0</v>
      </c>
      <c r="BC10" s="22">
        <f t="shared" si="1"/>
        <v>0</v>
      </c>
      <c r="BD10" s="22">
        <f t="shared" si="1"/>
        <v>0</v>
      </c>
      <c r="BE10" s="22">
        <f t="shared" si="1"/>
        <v>0</v>
      </c>
      <c r="BF10" s="22">
        <f t="shared" si="1"/>
        <v>0</v>
      </c>
      <c r="BG10" s="22">
        <f t="shared" si="1"/>
        <v>0</v>
      </c>
      <c r="BH10" s="22">
        <f t="shared" si="1"/>
        <v>0</v>
      </c>
      <c r="BI10" s="22">
        <f t="shared" si="1"/>
        <v>0</v>
      </c>
      <c r="BJ10" s="27">
        <f t="shared" si="3"/>
        <v>0</v>
      </c>
      <c r="BK10" s="27" t="str">
        <f t="shared" si="4"/>
        <v>N</v>
      </c>
    </row>
    <row r="11" spans="2:63" x14ac:dyDescent="0.3">
      <c r="B11" s="2">
        <v>1918</v>
      </c>
      <c r="C11" s="9" t="s">
        <v>38</v>
      </c>
      <c r="D11" s="9">
        <v>8</v>
      </c>
      <c r="E11" s="9" t="str">
        <f t="shared" si="2"/>
        <v>S</v>
      </c>
      <c r="F11" s="18">
        <f>IFERROR('Comex Stat 15 | EXP (SCN124)'!F10/'Comex Stat 15 | EXP (SCN124)'!$AF10,"")</f>
        <v>0.21238533030771359</v>
      </c>
      <c r="G11" s="18">
        <f>IFERROR('Comex Stat 15 | EXP (SCN124)'!G10/'Comex Stat 15 | EXP (SCN124)'!$AF10,"")</f>
        <v>2.3427881807338777E-3</v>
      </c>
      <c r="H11" s="18">
        <f>IFERROR('Comex Stat 15 | EXP (SCN124)'!H10/'Comex Stat 15 | EXP (SCN124)'!$AF10,"")</f>
        <v>1.2021469098453615E-2</v>
      </c>
      <c r="I11" s="18">
        <f>IFERROR('Comex Stat 15 | EXP (SCN124)'!I10/'Comex Stat 15 | EXP (SCN124)'!$AF10,"")</f>
        <v>4.1755898067971197E-4</v>
      </c>
      <c r="J11" s="18">
        <f>IFERROR('Comex Stat 15 | EXP (SCN124)'!J10/'Comex Stat 15 | EXP (SCN124)'!$AF10,"")</f>
        <v>1.0074010582137118E-3</v>
      </c>
      <c r="K11" s="18">
        <f>IFERROR('Comex Stat 15 | EXP (SCN124)'!K10/'Comex Stat 15 | EXP (SCN124)'!$AF10,"")</f>
        <v>1.212294617292539E-2</v>
      </c>
      <c r="L11" s="18">
        <f>IFERROR('Comex Stat 15 | EXP (SCN124)'!L10/'Comex Stat 15 | EXP (SCN124)'!$AF10,"")</f>
        <v>4.1684158075498478E-4</v>
      </c>
      <c r="M11" s="18">
        <f>IFERROR('Comex Stat 15 | EXP (SCN124)'!M10/'Comex Stat 15 | EXP (SCN124)'!$AF10,"")</f>
        <v>1.3376313151077822E-4</v>
      </c>
      <c r="N11" s="18">
        <f>IFERROR('Comex Stat 15 | EXP (SCN124)'!N10/'Comex Stat 15 | EXP (SCN124)'!$AF10,"")</f>
        <v>1.002133722540537E-2</v>
      </c>
      <c r="O11" s="18">
        <f>IFERROR('Comex Stat 15 | EXP (SCN124)'!O10/'Comex Stat 15 | EXP (SCN124)'!$AF10,"")</f>
        <v>4.3674702533141136E-3</v>
      </c>
      <c r="P11" s="18">
        <f>IFERROR('Comex Stat 15 | EXP (SCN124)'!P10/'Comex Stat 15 | EXP (SCN124)'!$AF10,"")</f>
        <v>1.4934916244756856E-4</v>
      </c>
      <c r="Q11" s="18">
        <f>IFERROR('Comex Stat 15 | EXP (SCN124)'!Q10/'Comex Stat 15 | EXP (SCN124)'!$AF10,"")</f>
        <v>5.0973199921428339E-4</v>
      </c>
      <c r="R11" s="18">
        <f>IFERROR('Comex Stat 15 | EXP (SCN124)'!R10/'Comex Stat 15 | EXP (SCN124)'!$AF10,"")</f>
        <v>0</v>
      </c>
      <c r="S11" s="18">
        <f>IFERROR('Comex Stat 15 | EXP (SCN124)'!S10/'Comex Stat 15 | EXP (SCN124)'!$AF10,"")</f>
        <v>0</v>
      </c>
      <c r="T11" s="18">
        <f>IFERROR('Comex Stat 15 | EXP (SCN124)'!T10/'Comex Stat 15 | EXP (SCN124)'!$AF10,"")</f>
        <v>1.6613931270293581E-2</v>
      </c>
      <c r="U11" s="18">
        <f>IFERROR('Comex Stat 15 | EXP (SCN124)'!U10/'Comex Stat 15 | EXP (SCN124)'!$AF10,"")</f>
        <v>2.930808224481638E-7</v>
      </c>
      <c r="V11" s="18">
        <f>IFERROR('Comex Stat 15 | EXP (SCN124)'!V10/'Comex Stat 15 | EXP (SCN124)'!$AF10,"")</f>
        <v>2.131821295717636E-3</v>
      </c>
      <c r="W11" s="18">
        <f>IFERROR('Comex Stat 15 | EXP (SCN124)'!W10/'Comex Stat 15 | EXP (SCN124)'!$AF10,"")</f>
        <v>0</v>
      </c>
      <c r="X11" s="18">
        <f>IFERROR('Comex Stat 15 | EXP (SCN124)'!X10/'Comex Stat 15 | EXP (SCN124)'!$AF10,"")</f>
        <v>0</v>
      </c>
      <c r="Y11" s="18">
        <f>IFERROR('Comex Stat 15 | EXP (SCN124)'!Y10/'Comex Stat 15 | EXP (SCN124)'!$AF10,"")</f>
        <v>0</v>
      </c>
      <c r="Z11" s="18">
        <f>IFERROR('Comex Stat 15 | EXP (SCN124)'!Z10/'Comex Stat 15 | EXP (SCN124)'!$AF10,"")</f>
        <v>0</v>
      </c>
      <c r="AA11" s="18">
        <f>IFERROR('Comex Stat 15 | EXP (SCN124)'!AA10/'Comex Stat 15 | EXP (SCN124)'!$AF10,"")</f>
        <v>3.7787443312464397E-5</v>
      </c>
      <c r="AB11" s="18">
        <f>IFERROR('Comex Stat 15 | EXP (SCN124)'!AB10/'Comex Stat 15 | EXP (SCN124)'!$AF10,"")</f>
        <v>0</v>
      </c>
      <c r="AC11" s="18">
        <f>IFERROR('Comex Stat 15 | EXP (SCN124)'!AC10/'Comex Stat 15 | EXP (SCN124)'!$AF10,"")</f>
        <v>2.6482642696857417E-4</v>
      </c>
      <c r="AD11" s="18">
        <f>IFERROR('Comex Stat 15 | EXP (SCN124)'!AD10/'Comex Stat 15 | EXP (SCN124)'!$AF10,"")</f>
        <v>0.49594247522816753</v>
      </c>
      <c r="AE11" s="18">
        <f>IFERROR('Comex Stat 15 | EXP (SCN124)'!AE10/'Comex Stat 15 | EXP (SCN124)'!$AF10,"")</f>
        <v>0.22911287810335076</v>
      </c>
      <c r="AF11" s="17">
        <f>IFERROR('Comex Stat 15 | EXP (SCN124)'!AF10/'Comex Stat 15 | EXP (SCN124)'!$AF10,"")</f>
        <v>1</v>
      </c>
      <c r="AH11" s="22">
        <v>0</v>
      </c>
      <c r="AJ11" s="33">
        <f t="shared" si="0"/>
        <v>0</v>
      </c>
      <c r="AK11" s="22">
        <f t="shared" si="0"/>
        <v>0</v>
      </c>
      <c r="AL11" s="22">
        <f t="shared" si="0"/>
        <v>0</v>
      </c>
      <c r="AM11" s="22">
        <f t="shared" si="0"/>
        <v>0</v>
      </c>
      <c r="AN11" s="22">
        <f t="shared" si="0"/>
        <v>0</v>
      </c>
      <c r="AO11" s="22">
        <f t="shared" si="0"/>
        <v>0</v>
      </c>
      <c r="AP11" s="22">
        <f t="shared" si="0"/>
        <v>0</v>
      </c>
      <c r="AQ11" s="22">
        <f t="shared" si="0"/>
        <v>0</v>
      </c>
      <c r="AR11" s="22">
        <f t="shared" si="0"/>
        <v>0</v>
      </c>
      <c r="AS11" s="22">
        <f t="shared" si="0"/>
        <v>0</v>
      </c>
      <c r="AT11" s="22">
        <f t="shared" si="0"/>
        <v>0</v>
      </c>
      <c r="AU11" s="22">
        <f t="shared" si="0"/>
        <v>0</v>
      </c>
      <c r="AV11" s="22">
        <f t="shared" si="0"/>
        <v>0</v>
      </c>
      <c r="AW11" s="22">
        <f t="shared" si="0"/>
        <v>0</v>
      </c>
      <c r="AX11" s="22">
        <f t="shared" si="0"/>
        <v>0</v>
      </c>
      <c r="AY11" s="22">
        <f t="shared" si="0"/>
        <v>0</v>
      </c>
      <c r="AZ11" s="22">
        <f t="shared" si="1"/>
        <v>0</v>
      </c>
      <c r="BA11" s="22">
        <f t="shared" si="1"/>
        <v>0</v>
      </c>
      <c r="BB11" s="22">
        <f t="shared" si="1"/>
        <v>0</v>
      </c>
      <c r="BC11" s="22">
        <f t="shared" si="1"/>
        <v>0</v>
      </c>
      <c r="BD11" s="22">
        <f t="shared" si="1"/>
        <v>0</v>
      </c>
      <c r="BE11" s="22">
        <f t="shared" si="1"/>
        <v>0</v>
      </c>
      <c r="BF11" s="22">
        <f t="shared" si="1"/>
        <v>0</v>
      </c>
      <c r="BG11" s="22">
        <f t="shared" si="1"/>
        <v>0</v>
      </c>
      <c r="BH11" s="22">
        <f t="shared" si="1"/>
        <v>0</v>
      </c>
      <c r="BI11" s="22">
        <f t="shared" si="1"/>
        <v>0</v>
      </c>
      <c r="BJ11" s="27">
        <f t="shared" si="3"/>
        <v>0</v>
      </c>
      <c r="BK11" s="27" t="str">
        <f t="shared" si="4"/>
        <v>N</v>
      </c>
    </row>
    <row r="12" spans="2:63" x14ac:dyDescent="0.3">
      <c r="B12" s="2">
        <v>1919</v>
      </c>
      <c r="C12" s="9" t="s">
        <v>39</v>
      </c>
      <c r="D12" s="9">
        <v>9</v>
      </c>
      <c r="E12" s="9" t="str">
        <f t="shared" si="2"/>
        <v>S</v>
      </c>
      <c r="F12" s="18">
        <f>IFERROR('Comex Stat 15 | EXP (SCN124)'!F11/'Comex Stat 15 | EXP (SCN124)'!$AF11,"")</f>
        <v>0.19147121878022491</v>
      </c>
      <c r="G12" s="18">
        <f>IFERROR('Comex Stat 15 | EXP (SCN124)'!G11/'Comex Stat 15 | EXP (SCN124)'!$AF11,"")</f>
        <v>5.5282249276107369E-5</v>
      </c>
      <c r="H12" s="18">
        <f>IFERROR('Comex Stat 15 | EXP (SCN124)'!H11/'Comex Stat 15 | EXP (SCN124)'!$AF11,"")</f>
        <v>6.1061051723741953E-3</v>
      </c>
      <c r="I12" s="18">
        <f>IFERROR('Comex Stat 15 | EXP (SCN124)'!I11/'Comex Stat 15 | EXP (SCN124)'!$AF11,"")</f>
        <v>7.2113073786369188E-3</v>
      </c>
      <c r="J12" s="18">
        <f>IFERROR('Comex Stat 15 | EXP (SCN124)'!J11/'Comex Stat 15 | EXP (SCN124)'!$AF11,"")</f>
        <v>6.8013855981698048E-4</v>
      </c>
      <c r="K12" s="18">
        <f>IFERROR('Comex Stat 15 | EXP (SCN124)'!K11/'Comex Stat 15 | EXP (SCN124)'!$AF11,"")</f>
        <v>3.0287123142890306E-2</v>
      </c>
      <c r="L12" s="18">
        <f>IFERROR('Comex Stat 15 | EXP (SCN124)'!L11/'Comex Stat 15 | EXP (SCN124)'!$AF11,"")</f>
        <v>0.14486250725882174</v>
      </c>
      <c r="M12" s="18">
        <f>IFERROR('Comex Stat 15 | EXP (SCN124)'!M11/'Comex Stat 15 | EXP (SCN124)'!$AF11,"")</f>
        <v>6.3311954889400265E-4</v>
      </c>
      <c r="N12" s="18">
        <f>IFERROR('Comex Stat 15 | EXP (SCN124)'!N11/'Comex Stat 15 | EXP (SCN124)'!$AF11,"")</f>
        <v>0</v>
      </c>
      <c r="O12" s="18">
        <f>IFERROR('Comex Stat 15 | EXP (SCN124)'!O11/'Comex Stat 15 | EXP (SCN124)'!$AF11,"")</f>
        <v>8.0562412706494755E-3</v>
      </c>
      <c r="P12" s="18">
        <f>IFERROR('Comex Stat 15 | EXP (SCN124)'!P11/'Comex Stat 15 | EXP (SCN124)'!$AF11,"")</f>
        <v>1.0482776753856088E-3</v>
      </c>
      <c r="Q12" s="18">
        <f>IFERROR('Comex Stat 15 | EXP (SCN124)'!Q11/'Comex Stat 15 | EXP (SCN124)'!$AF11,"")</f>
        <v>5.2348651574037541E-4</v>
      </c>
      <c r="R12" s="18">
        <f>IFERROR('Comex Stat 15 | EXP (SCN124)'!R11/'Comex Stat 15 | EXP (SCN124)'!$AF11,"")</f>
        <v>3.4021529340340396E-3</v>
      </c>
      <c r="S12" s="18">
        <f>IFERROR('Comex Stat 15 | EXP (SCN124)'!S11/'Comex Stat 15 | EXP (SCN124)'!$AF11,"")</f>
        <v>3.9948611009533915E-4</v>
      </c>
      <c r="T12" s="18">
        <f>IFERROR('Comex Stat 15 | EXP (SCN124)'!T11/'Comex Stat 15 | EXP (SCN124)'!$AF11,"")</f>
        <v>2.8327841209477227E-2</v>
      </c>
      <c r="U12" s="18">
        <f>IFERROR('Comex Stat 15 | EXP (SCN124)'!U11/'Comex Stat 15 | EXP (SCN124)'!$AF11,"")</f>
        <v>0</v>
      </c>
      <c r="V12" s="18">
        <f>IFERROR('Comex Stat 15 | EXP (SCN124)'!V11/'Comex Stat 15 | EXP (SCN124)'!$AF11,"")</f>
        <v>0</v>
      </c>
      <c r="W12" s="18">
        <f>IFERROR('Comex Stat 15 | EXP (SCN124)'!W11/'Comex Stat 15 | EXP (SCN124)'!$AF11,"")</f>
        <v>5.129131247293817E-5</v>
      </c>
      <c r="X12" s="18">
        <f>IFERROR('Comex Stat 15 | EXP (SCN124)'!X11/'Comex Stat 15 | EXP (SCN124)'!$AF11,"")</f>
        <v>3.9864942019040753E-4</v>
      </c>
      <c r="Y12" s="18">
        <f>IFERROR('Comex Stat 15 | EXP (SCN124)'!Y11/'Comex Stat 15 | EXP (SCN124)'!$AF11,"")</f>
        <v>1.7511253320028117E-5</v>
      </c>
      <c r="Z12" s="18">
        <f>IFERROR('Comex Stat 15 | EXP (SCN124)'!Z11/'Comex Stat 15 | EXP (SCN124)'!$AF11,"")</f>
        <v>5.8247093273741896E-4</v>
      </c>
      <c r="AA12" s="18">
        <f>IFERROR('Comex Stat 15 | EXP (SCN124)'!AA11/'Comex Stat 15 | EXP (SCN124)'!$AF11,"")</f>
        <v>0</v>
      </c>
      <c r="AB12" s="18">
        <f>IFERROR('Comex Stat 15 | EXP (SCN124)'!AB11/'Comex Stat 15 | EXP (SCN124)'!$AF11,"")</f>
        <v>3.1942303096237335E-6</v>
      </c>
      <c r="AC12" s="18">
        <f>IFERROR('Comex Stat 15 | EXP (SCN124)'!AC11/'Comex Stat 15 | EXP (SCN124)'!$AF11,"")</f>
        <v>9.5685634568481082E-4</v>
      </c>
      <c r="AD12" s="18">
        <f>IFERROR('Comex Stat 15 | EXP (SCN124)'!AD11/'Comex Stat 15 | EXP (SCN124)'!$AF11,"")</f>
        <v>0.41078160299683308</v>
      </c>
      <c r="AE12" s="18">
        <f>IFERROR('Comex Stat 15 | EXP (SCN124)'!AE11/'Comex Stat 15 | EXP (SCN124)'!$AF11,"")</f>
        <v>0.16414413570213446</v>
      </c>
      <c r="AF12" s="17">
        <f>IFERROR('Comex Stat 15 | EXP (SCN124)'!AF11/'Comex Stat 15 | EXP (SCN124)'!$AF11,"")</f>
        <v>1</v>
      </c>
      <c r="AH12" s="22">
        <v>0</v>
      </c>
      <c r="AJ12" s="33">
        <f t="shared" si="0"/>
        <v>0</v>
      </c>
      <c r="AK12" s="22">
        <f t="shared" si="0"/>
        <v>0</v>
      </c>
      <c r="AL12" s="22">
        <f t="shared" si="0"/>
        <v>0</v>
      </c>
      <c r="AM12" s="22">
        <f t="shared" si="0"/>
        <v>0</v>
      </c>
      <c r="AN12" s="22">
        <f t="shared" si="0"/>
        <v>0</v>
      </c>
      <c r="AO12" s="22">
        <f t="shared" si="0"/>
        <v>0</v>
      </c>
      <c r="AP12" s="22">
        <f t="shared" si="0"/>
        <v>0</v>
      </c>
      <c r="AQ12" s="22">
        <f t="shared" si="0"/>
        <v>0</v>
      </c>
      <c r="AR12" s="22">
        <f t="shared" si="0"/>
        <v>0</v>
      </c>
      <c r="AS12" s="22">
        <f t="shared" si="0"/>
        <v>0</v>
      </c>
      <c r="AT12" s="22">
        <f t="shared" si="0"/>
        <v>0</v>
      </c>
      <c r="AU12" s="22">
        <f t="shared" si="0"/>
        <v>0</v>
      </c>
      <c r="AV12" s="22">
        <f t="shared" si="0"/>
        <v>0</v>
      </c>
      <c r="AW12" s="22">
        <f t="shared" si="0"/>
        <v>0</v>
      </c>
      <c r="AX12" s="22">
        <f t="shared" si="0"/>
        <v>0</v>
      </c>
      <c r="AY12" s="22">
        <f t="shared" si="0"/>
        <v>0</v>
      </c>
      <c r="AZ12" s="22">
        <f t="shared" si="1"/>
        <v>0</v>
      </c>
      <c r="BA12" s="22">
        <f t="shared" si="1"/>
        <v>0</v>
      </c>
      <c r="BB12" s="22">
        <f t="shared" si="1"/>
        <v>0</v>
      </c>
      <c r="BC12" s="22">
        <f t="shared" si="1"/>
        <v>0</v>
      </c>
      <c r="BD12" s="22">
        <f t="shared" si="1"/>
        <v>0</v>
      </c>
      <c r="BE12" s="22">
        <f t="shared" si="1"/>
        <v>0</v>
      </c>
      <c r="BF12" s="22">
        <f t="shared" si="1"/>
        <v>0</v>
      </c>
      <c r="BG12" s="22">
        <f t="shared" si="1"/>
        <v>0</v>
      </c>
      <c r="BH12" s="22">
        <f t="shared" si="1"/>
        <v>0</v>
      </c>
      <c r="BI12" s="22">
        <f t="shared" si="1"/>
        <v>0</v>
      </c>
      <c r="BJ12" s="27">
        <f t="shared" si="3"/>
        <v>0</v>
      </c>
      <c r="BK12" s="27" t="str">
        <f t="shared" si="4"/>
        <v>N</v>
      </c>
    </row>
    <row r="13" spans="2:63" x14ac:dyDescent="0.3">
      <c r="B13" s="2">
        <v>1921</v>
      </c>
      <c r="C13" s="9" t="s">
        <v>40</v>
      </c>
      <c r="D13" s="9">
        <v>10</v>
      </c>
      <c r="E13" s="9" t="str">
        <f t="shared" si="2"/>
        <v>S</v>
      </c>
      <c r="F13" s="18">
        <f>IFERROR('Comex Stat 15 | EXP (SCN124)'!F12/'Comex Stat 15 | EXP (SCN124)'!$AF12,"")</f>
        <v>0.1793411923328207</v>
      </c>
      <c r="G13" s="18">
        <f>IFERROR('Comex Stat 15 | EXP (SCN124)'!G12/'Comex Stat 15 | EXP (SCN124)'!$AF12,"")</f>
        <v>7.6880760035896722E-3</v>
      </c>
      <c r="H13" s="18">
        <f>IFERROR('Comex Stat 15 | EXP (SCN124)'!H12/'Comex Stat 15 | EXP (SCN124)'!$AF12,"")</f>
        <v>0</v>
      </c>
      <c r="I13" s="18">
        <f>IFERROR('Comex Stat 15 | EXP (SCN124)'!I12/'Comex Stat 15 | EXP (SCN124)'!$AF12,"")</f>
        <v>1.8072091848175583E-3</v>
      </c>
      <c r="J13" s="18">
        <f>IFERROR('Comex Stat 15 | EXP (SCN124)'!J12/'Comex Stat 15 | EXP (SCN124)'!$AF12,"")</f>
        <v>1.124045432654322E-4</v>
      </c>
      <c r="K13" s="18">
        <f>IFERROR('Comex Stat 15 | EXP (SCN124)'!K12/'Comex Stat 15 | EXP (SCN124)'!$AF12,"")</f>
        <v>8.2857218260022104E-4</v>
      </c>
      <c r="L13" s="18">
        <f>IFERROR('Comex Stat 15 | EXP (SCN124)'!L12/'Comex Stat 15 | EXP (SCN124)'!$AF12,"")</f>
        <v>9.1936744946936738E-2</v>
      </c>
      <c r="M13" s="18">
        <f>IFERROR('Comex Stat 15 | EXP (SCN124)'!M12/'Comex Stat 15 | EXP (SCN124)'!$AF12,"")</f>
        <v>1.8845899592188191E-3</v>
      </c>
      <c r="N13" s="18">
        <f>IFERROR('Comex Stat 15 | EXP (SCN124)'!N12/'Comex Stat 15 | EXP (SCN124)'!$AF12,"")</f>
        <v>0.39058679346775099</v>
      </c>
      <c r="O13" s="18">
        <f>IFERROR('Comex Stat 15 | EXP (SCN124)'!O12/'Comex Stat 15 | EXP (SCN124)'!$AF12,"")</f>
        <v>6.3391436858228876E-5</v>
      </c>
      <c r="P13" s="18">
        <f>IFERROR('Comex Stat 15 | EXP (SCN124)'!P12/'Comex Stat 15 | EXP (SCN124)'!$AF12,"")</f>
        <v>1.8987377753539967E-3</v>
      </c>
      <c r="Q13" s="18">
        <f>IFERROR('Comex Stat 15 | EXP (SCN124)'!Q12/'Comex Stat 15 | EXP (SCN124)'!$AF12,"")</f>
        <v>2.9262639825337688E-4</v>
      </c>
      <c r="R13" s="18">
        <f>IFERROR('Comex Stat 15 | EXP (SCN124)'!R12/'Comex Stat 15 | EXP (SCN124)'!$AF12,"")</f>
        <v>7.4225609703089816E-5</v>
      </c>
      <c r="S13" s="18">
        <f>IFERROR('Comex Stat 15 | EXP (SCN124)'!S12/'Comex Stat 15 | EXP (SCN124)'!$AF12,"")</f>
        <v>1.9521969266281201E-4</v>
      </c>
      <c r="T13" s="18">
        <f>IFERROR('Comex Stat 15 | EXP (SCN124)'!T12/'Comex Stat 15 | EXP (SCN124)'!$AF12,"")</f>
        <v>2.3627717374430763E-7</v>
      </c>
      <c r="U13" s="18">
        <f>IFERROR('Comex Stat 15 | EXP (SCN124)'!U12/'Comex Stat 15 | EXP (SCN124)'!$AF12,"")</f>
        <v>3.1816450302039884E-4</v>
      </c>
      <c r="V13" s="18">
        <f>IFERROR('Comex Stat 15 | EXP (SCN124)'!V12/'Comex Stat 15 | EXP (SCN124)'!$AF12,"")</f>
        <v>0</v>
      </c>
      <c r="W13" s="18">
        <f>IFERROR('Comex Stat 15 | EXP (SCN124)'!W12/'Comex Stat 15 | EXP (SCN124)'!$AF12,"")</f>
        <v>0</v>
      </c>
      <c r="X13" s="18">
        <f>IFERROR('Comex Stat 15 | EXP (SCN124)'!X12/'Comex Stat 15 | EXP (SCN124)'!$AF12,"")</f>
        <v>0</v>
      </c>
      <c r="Y13" s="18">
        <f>IFERROR('Comex Stat 15 | EXP (SCN124)'!Y12/'Comex Stat 15 | EXP (SCN124)'!$AF12,"")</f>
        <v>0</v>
      </c>
      <c r="Z13" s="18">
        <f>IFERROR('Comex Stat 15 | EXP (SCN124)'!Z12/'Comex Stat 15 | EXP (SCN124)'!$AF12,"")</f>
        <v>0</v>
      </c>
      <c r="AA13" s="18">
        <f>IFERROR('Comex Stat 15 | EXP (SCN124)'!AA12/'Comex Stat 15 | EXP (SCN124)'!$AF12,"")</f>
        <v>0</v>
      </c>
      <c r="AB13" s="18">
        <f>IFERROR('Comex Stat 15 | EXP (SCN124)'!AB12/'Comex Stat 15 | EXP (SCN124)'!$AF12,"")</f>
        <v>1.0853478418813214E-4</v>
      </c>
      <c r="AC13" s="18">
        <f>IFERROR('Comex Stat 15 | EXP (SCN124)'!AC12/'Comex Stat 15 | EXP (SCN124)'!$AF12,"")</f>
        <v>7.7798581598735439E-8</v>
      </c>
      <c r="AD13" s="18">
        <f>IFERROR('Comex Stat 15 | EXP (SCN124)'!AD12/'Comex Stat 15 | EXP (SCN124)'!$AF12,"")</f>
        <v>4.4623978406294847E-2</v>
      </c>
      <c r="AE13" s="18">
        <f>IFERROR('Comex Stat 15 | EXP (SCN124)'!AE12/'Comex Stat 15 | EXP (SCN124)'!$AF12,"")</f>
        <v>0.27823922469690959</v>
      </c>
      <c r="AF13" s="17">
        <f>IFERROR('Comex Stat 15 | EXP (SCN124)'!AF12/'Comex Stat 15 | EXP (SCN124)'!$AF12,"")</f>
        <v>1</v>
      </c>
      <c r="AH13" s="22">
        <v>0</v>
      </c>
      <c r="AJ13" s="33">
        <f t="shared" si="0"/>
        <v>0</v>
      </c>
      <c r="AK13" s="22">
        <f t="shared" si="0"/>
        <v>0</v>
      </c>
      <c r="AL13" s="22">
        <f t="shared" si="0"/>
        <v>0</v>
      </c>
      <c r="AM13" s="22">
        <f t="shared" si="0"/>
        <v>0</v>
      </c>
      <c r="AN13" s="22">
        <f t="shared" si="0"/>
        <v>0</v>
      </c>
      <c r="AO13" s="22">
        <f t="shared" si="0"/>
        <v>0</v>
      </c>
      <c r="AP13" s="22">
        <f t="shared" si="0"/>
        <v>0</v>
      </c>
      <c r="AQ13" s="22">
        <f t="shared" si="0"/>
        <v>0</v>
      </c>
      <c r="AR13" s="22">
        <f t="shared" si="0"/>
        <v>0</v>
      </c>
      <c r="AS13" s="22">
        <f t="shared" si="0"/>
        <v>0</v>
      </c>
      <c r="AT13" s="22">
        <f t="shared" si="0"/>
        <v>0</v>
      </c>
      <c r="AU13" s="22">
        <f t="shared" si="0"/>
        <v>0</v>
      </c>
      <c r="AV13" s="22">
        <f t="shared" si="0"/>
        <v>0</v>
      </c>
      <c r="AW13" s="22">
        <f t="shared" si="0"/>
        <v>0</v>
      </c>
      <c r="AX13" s="22">
        <f t="shared" si="0"/>
        <v>0</v>
      </c>
      <c r="AY13" s="22">
        <f t="shared" si="0"/>
        <v>0</v>
      </c>
      <c r="AZ13" s="22">
        <f t="shared" si="1"/>
        <v>0</v>
      </c>
      <c r="BA13" s="22">
        <f t="shared" si="1"/>
        <v>0</v>
      </c>
      <c r="BB13" s="22">
        <f t="shared" si="1"/>
        <v>0</v>
      </c>
      <c r="BC13" s="22">
        <f t="shared" si="1"/>
        <v>0</v>
      </c>
      <c r="BD13" s="22">
        <f t="shared" si="1"/>
        <v>0</v>
      </c>
      <c r="BE13" s="22">
        <f t="shared" si="1"/>
        <v>0</v>
      </c>
      <c r="BF13" s="22">
        <f t="shared" si="1"/>
        <v>0</v>
      </c>
      <c r="BG13" s="22">
        <f t="shared" si="1"/>
        <v>0</v>
      </c>
      <c r="BH13" s="22">
        <f t="shared" si="1"/>
        <v>0</v>
      </c>
      <c r="BI13" s="22">
        <f t="shared" si="1"/>
        <v>0</v>
      </c>
      <c r="BJ13" s="27">
        <f t="shared" si="3"/>
        <v>0</v>
      </c>
      <c r="BK13" s="27" t="str">
        <f t="shared" si="4"/>
        <v>N</v>
      </c>
    </row>
    <row r="14" spans="2:63" x14ac:dyDescent="0.3">
      <c r="B14" s="2">
        <v>1922</v>
      </c>
      <c r="C14" s="9" t="s">
        <v>139</v>
      </c>
      <c r="D14" s="9">
        <v>11</v>
      </c>
      <c r="E14" s="9" t="str">
        <f t="shared" si="2"/>
        <v>N</v>
      </c>
      <c r="F14" s="18" t="str">
        <f>IFERROR('Comex Stat 15 | EXP (SCN124)'!F13/'Comex Stat 15 | EXP (SCN124)'!$AF13,"")</f>
        <v/>
      </c>
      <c r="G14" s="18" t="str">
        <f>IFERROR('Comex Stat 15 | EXP (SCN124)'!G13/'Comex Stat 15 | EXP (SCN124)'!$AF13,"")</f>
        <v/>
      </c>
      <c r="H14" s="18" t="str">
        <f>IFERROR('Comex Stat 15 | EXP (SCN124)'!H13/'Comex Stat 15 | EXP (SCN124)'!$AF13,"")</f>
        <v/>
      </c>
      <c r="I14" s="18" t="str">
        <f>IFERROR('Comex Stat 15 | EXP (SCN124)'!I13/'Comex Stat 15 | EXP (SCN124)'!$AF13,"")</f>
        <v/>
      </c>
      <c r="J14" s="18" t="str">
        <f>IFERROR('Comex Stat 15 | EXP (SCN124)'!J13/'Comex Stat 15 | EXP (SCN124)'!$AF13,"")</f>
        <v/>
      </c>
      <c r="K14" s="18" t="str">
        <f>IFERROR('Comex Stat 15 | EXP (SCN124)'!K13/'Comex Stat 15 | EXP (SCN124)'!$AF13,"")</f>
        <v/>
      </c>
      <c r="L14" s="18" t="str">
        <f>IFERROR('Comex Stat 15 | EXP (SCN124)'!L13/'Comex Stat 15 | EXP (SCN124)'!$AF13,"")</f>
        <v/>
      </c>
      <c r="M14" s="18" t="str">
        <f>IFERROR('Comex Stat 15 | EXP (SCN124)'!M13/'Comex Stat 15 | EXP (SCN124)'!$AF13,"")</f>
        <v/>
      </c>
      <c r="N14" s="18" t="str">
        <f>IFERROR('Comex Stat 15 | EXP (SCN124)'!N13/'Comex Stat 15 | EXP (SCN124)'!$AF13,"")</f>
        <v/>
      </c>
      <c r="O14" s="18" t="str">
        <f>IFERROR('Comex Stat 15 | EXP (SCN124)'!O13/'Comex Stat 15 | EXP (SCN124)'!$AF13,"")</f>
        <v/>
      </c>
      <c r="P14" s="18" t="str">
        <f>IFERROR('Comex Stat 15 | EXP (SCN124)'!P13/'Comex Stat 15 | EXP (SCN124)'!$AF13,"")</f>
        <v/>
      </c>
      <c r="Q14" s="18" t="str">
        <f>IFERROR('Comex Stat 15 | EXP (SCN124)'!Q13/'Comex Stat 15 | EXP (SCN124)'!$AF13,"")</f>
        <v/>
      </c>
      <c r="R14" s="18" t="str">
        <f>IFERROR('Comex Stat 15 | EXP (SCN124)'!R13/'Comex Stat 15 | EXP (SCN124)'!$AF13,"")</f>
        <v/>
      </c>
      <c r="S14" s="18" t="str">
        <f>IFERROR('Comex Stat 15 | EXP (SCN124)'!S13/'Comex Stat 15 | EXP (SCN124)'!$AF13,"")</f>
        <v/>
      </c>
      <c r="T14" s="18" t="str">
        <f>IFERROR('Comex Stat 15 | EXP (SCN124)'!T13/'Comex Stat 15 | EXP (SCN124)'!$AF13,"")</f>
        <v/>
      </c>
      <c r="U14" s="18" t="str">
        <f>IFERROR('Comex Stat 15 | EXP (SCN124)'!U13/'Comex Stat 15 | EXP (SCN124)'!$AF13,"")</f>
        <v/>
      </c>
      <c r="V14" s="18" t="str">
        <f>IFERROR('Comex Stat 15 | EXP (SCN124)'!V13/'Comex Stat 15 | EXP (SCN124)'!$AF13,"")</f>
        <v/>
      </c>
      <c r="W14" s="18" t="str">
        <f>IFERROR('Comex Stat 15 | EXP (SCN124)'!W13/'Comex Stat 15 | EXP (SCN124)'!$AF13,"")</f>
        <v/>
      </c>
      <c r="X14" s="18" t="str">
        <f>IFERROR('Comex Stat 15 | EXP (SCN124)'!X13/'Comex Stat 15 | EXP (SCN124)'!$AF13,"")</f>
        <v/>
      </c>
      <c r="Y14" s="18" t="str">
        <f>IFERROR('Comex Stat 15 | EXP (SCN124)'!Y13/'Comex Stat 15 | EXP (SCN124)'!$AF13,"")</f>
        <v/>
      </c>
      <c r="Z14" s="18" t="str">
        <f>IFERROR('Comex Stat 15 | EXP (SCN124)'!Z13/'Comex Stat 15 | EXP (SCN124)'!$AF13,"")</f>
        <v/>
      </c>
      <c r="AA14" s="18" t="str">
        <f>IFERROR('Comex Stat 15 | EXP (SCN124)'!AA13/'Comex Stat 15 | EXP (SCN124)'!$AF13,"")</f>
        <v/>
      </c>
      <c r="AB14" s="18" t="str">
        <f>IFERROR('Comex Stat 15 | EXP (SCN124)'!AB13/'Comex Stat 15 | EXP (SCN124)'!$AF13,"")</f>
        <v/>
      </c>
      <c r="AC14" s="18" t="str">
        <f>IFERROR('Comex Stat 15 | EXP (SCN124)'!AC13/'Comex Stat 15 | EXP (SCN124)'!$AF13,"")</f>
        <v/>
      </c>
      <c r="AD14" s="18" t="str">
        <f>IFERROR('Comex Stat 15 | EXP (SCN124)'!AD13/'Comex Stat 15 | EXP (SCN124)'!$AF13,"")</f>
        <v/>
      </c>
      <c r="AE14" s="18" t="str">
        <f>IFERROR('Comex Stat 15 | EXP (SCN124)'!AE13/'Comex Stat 15 | EXP (SCN124)'!$AF13,"")</f>
        <v/>
      </c>
      <c r="AF14" s="17" t="str">
        <f>IFERROR('Comex Stat 15 | EXP (SCN124)'!AF13/'Comex Stat 15 | EXP (SCN124)'!$AF13,"")</f>
        <v/>
      </c>
      <c r="AH14" s="22">
        <v>0</v>
      </c>
      <c r="AJ14" s="33" t="str">
        <f t="shared" si="0"/>
        <v/>
      </c>
      <c r="AK14" s="22" t="str">
        <f t="shared" si="0"/>
        <v/>
      </c>
      <c r="AL14" s="22" t="str">
        <f t="shared" si="0"/>
        <v/>
      </c>
      <c r="AM14" s="22" t="str">
        <f t="shared" si="0"/>
        <v/>
      </c>
      <c r="AN14" s="22" t="str">
        <f t="shared" si="0"/>
        <v/>
      </c>
      <c r="AO14" s="22" t="str">
        <f t="shared" si="0"/>
        <v/>
      </c>
      <c r="AP14" s="22" t="str">
        <f t="shared" si="0"/>
        <v/>
      </c>
      <c r="AQ14" s="22" t="str">
        <f t="shared" si="0"/>
        <v/>
      </c>
      <c r="AR14" s="22" t="str">
        <f t="shared" si="0"/>
        <v/>
      </c>
      <c r="AS14" s="22" t="str">
        <f t="shared" si="0"/>
        <v/>
      </c>
      <c r="AT14" s="22" t="str">
        <f t="shared" si="0"/>
        <v/>
      </c>
      <c r="AU14" s="22" t="str">
        <f t="shared" si="0"/>
        <v/>
      </c>
      <c r="AV14" s="22" t="str">
        <f t="shared" si="0"/>
        <v/>
      </c>
      <c r="AW14" s="22" t="str">
        <f t="shared" si="0"/>
        <v/>
      </c>
      <c r="AX14" s="22" t="str">
        <f t="shared" si="0"/>
        <v/>
      </c>
      <c r="AY14" s="22" t="str">
        <f t="shared" si="0"/>
        <v/>
      </c>
      <c r="AZ14" s="22" t="str">
        <f t="shared" si="1"/>
        <v/>
      </c>
      <c r="BA14" s="22" t="str">
        <f t="shared" si="1"/>
        <v/>
      </c>
      <c r="BB14" s="22" t="str">
        <f t="shared" si="1"/>
        <v/>
      </c>
      <c r="BC14" s="22" t="str">
        <f t="shared" si="1"/>
        <v/>
      </c>
      <c r="BD14" s="22" t="str">
        <f t="shared" si="1"/>
        <v/>
      </c>
      <c r="BE14" s="22" t="str">
        <f t="shared" si="1"/>
        <v/>
      </c>
      <c r="BF14" s="22" t="str">
        <f t="shared" si="1"/>
        <v/>
      </c>
      <c r="BG14" s="22" t="str">
        <f t="shared" si="1"/>
        <v/>
      </c>
      <c r="BH14" s="22" t="str">
        <f t="shared" si="1"/>
        <v/>
      </c>
      <c r="BI14" s="22" t="str">
        <f t="shared" si="1"/>
        <v/>
      </c>
      <c r="BJ14" s="27">
        <f t="shared" si="3"/>
        <v>0</v>
      </c>
      <c r="BK14" s="27" t="str">
        <f t="shared" si="4"/>
        <v>N</v>
      </c>
    </row>
    <row r="15" spans="2:63" x14ac:dyDescent="0.3">
      <c r="B15" s="2">
        <v>1923</v>
      </c>
      <c r="C15" s="9" t="s">
        <v>41</v>
      </c>
      <c r="D15" s="9">
        <v>12</v>
      </c>
      <c r="E15" s="9" t="str">
        <f t="shared" si="2"/>
        <v>S</v>
      </c>
      <c r="F15" s="18">
        <f>IFERROR('Comex Stat 15 | EXP (SCN124)'!F14/'Comex Stat 15 | EXP (SCN124)'!$AF14,"")</f>
        <v>0</v>
      </c>
      <c r="G15" s="18">
        <f>IFERROR('Comex Stat 15 | EXP (SCN124)'!G14/'Comex Stat 15 | EXP (SCN124)'!$AF14,"")</f>
        <v>0</v>
      </c>
      <c r="H15" s="18">
        <f>IFERROR('Comex Stat 15 | EXP (SCN124)'!H14/'Comex Stat 15 | EXP (SCN124)'!$AF14,"")</f>
        <v>0</v>
      </c>
      <c r="I15" s="18">
        <f>IFERROR('Comex Stat 15 | EXP (SCN124)'!I14/'Comex Stat 15 | EXP (SCN124)'!$AF14,"")</f>
        <v>0</v>
      </c>
      <c r="J15" s="18">
        <f>IFERROR('Comex Stat 15 | EXP (SCN124)'!J14/'Comex Stat 15 | EXP (SCN124)'!$AF14,"")</f>
        <v>0</v>
      </c>
      <c r="K15" s="18">
        <f>IFERROR('Comex Stat 15 | EXP (SCN124)'!K14/'Comex Stat 15 | EXP (SCN124)'!$AF14,"")</f>
        <v>0.57033958941053442</v>
      </c>
      <c r="L15" s="18">
        <f>IFERROR('Comex Stat 15 | EXP (SCN124)'!L14/'Comex Stat 15 | EXP (SCN124)'!$AF14,"")</f>
        <v>0</v>
      </c>
      <c r="M15" s="18">
        <f>IFERROR('Comex Stat 15 | EXP (SCN124)'!M14/'Comex Stat 15 | EXP (SCN124)'!$AF14,"")</f>
        <v>0.3928940467545749</v>
      </c>
      <c r="N15" s="18">
        <f>IFERROR('Comex Stat 15 | EXP (SCN124)'!N14/'Comex Stat 15 | EXP (SCN124)'!$AF14,"")</f>
        <v>0</v>
      </c>
      <c r="O15" s="18">
        <f>IFERROR('Comex Stat 15 | EXP (SCN124)'!O14/'Comex Stat 15 | EXP (SCN124)'!$AF14,"")</f>
        <v>0</v>
      </c>
      <c r="P15" s="18">
        <f>IFERROR('Comex Stat 15 | EXP (SCN124)'!P14/'Comex Stat 15 | EXP (SCN124)'!$AF14,"")</f>
        <v>0</v>
      </c>
      <c r="Q15" s="18">
        <f>IFERROR('Comex Stat 15 | EXP (SCN124)'!Q14/'Comex Stat 15 | EXP (SCN124)'!$AF14,"")</f>
        <v>0</v>
      </c>
      <c r="R15" s="18">
        <f>IFERROR('Comex Stat 15 | EXP (SCN124)'!R14/'Comex Stat 15 | EXP (SCN124)'!$AF14,"")</f>
        <v>0</v>
      </c>
      <c r="S15" s="18">
        <f>IFERROR('Comex Stat 15 | EXP (SCN124)'!S14/'Comex Stat 15 | EXP (SCN124)'!$AF14,"")</f>
        <v>3.6766363834890695E-2</v>
      </c>
      <c r="T15" s="18">
        <f>IFERROR('Comex Stat 15 | EXP (SCN124)'!T14/'Comex Stat 15 | EXP (SCN124)'!$AF14,"")</f>
        <v>0</v>
      </c>
      <c r="U15" s="18">
        <f>IFERROR('Comex Stat 15 | EXP (SCN124)'!U14/'Comex Stat 15 | EXP (SCN124)'!$AF14,"")</f>
        <v>0</v>
      </c>
      <c r="V15" s="18">
        <f>IFERROR('Comex Stat 15 | EXP (SCN124)'!V14/'Comex Stat 15 | EXP (SCN124)'!$AF14,"")</f>
        <v>0</v>
      </c>
      <c r="W15" s="18">
        <f>IFERROR('Comex Stat 15 | EXP (SCN124)'!W14/'Comex Stat 15 | EXP (SCN124)'!$AF14,"")</f>
        <v>0</v>
      </c>
      <c r="X15" s="18">
        <f>IFERROR('Comex Stat 15 | EXP (SCN124)'!X14/'Comex Stat 15 | EXP (SCN124)'!$AF14,"")</f>
        <v>0</v>
      </c>
      <c r="Y15" s="18">
        <f>IFERROR('Comex Stat 15 | EXP (SCN124)'!Y14/'Comex Stat 15 | EXP (SCN124)'!$AF14,"")</f>
        <v>0</v>
      </c>
      <c r="Z15" s="18">
        <f>IFERROR('Comex Stat 15 | EXP (SCN124)'!Z14/'Comex Stat 15 | EXP (SCN124)'!$AF14,"")</f>
        <v>0</v>
      </c>
      <c r="AA15" s="18">
        <f>IFERROR('Comex Stat 15 | EXP (SCN124)'!AA14/'Comex Stat 15 | EXP (SCN124)'!$AF14,"")</f>
        <v>0</v>
      </c>
      <c r="AB15" s="18">
        <f>IFERROR('Comex Stat 15 | EXP (SCN124)'!AB14/'Comex Stat 15 | EXP (SCN124)'!$AF14,"")</f>
        <v>0</v>
      </c>
      <c r="AC15" s="18">
        <f>IFERROR('Comex Stat 15 | EXP (SCN124)'!AC14/'Comex Stat 15 | EXP (SCN124)'!$AF14,"")</f>
        <v>0</v>
      </c>
      <c r="AD15" s="18">
        <f>IFERROR('Comex Stat 15 | EXP (SCN124)'!AD14/'Comex Stat 15 | EXP (SCN124)'!$AF14,"")</f>
        <v>0</v>
      </c>
      <c r="AE15" s="18">
        <f>IFERROR('Comex Stat 15 | EXP (SCN124)'!AE14/'Comex Stat 15 | EXP (SCN124)'!$AF14,"")</f>
        <v>0</v>
      </c>
      <c r="AF15" s="17">
        <f>IFERROR('Comex Stat 15 | EXP (SCN124)'!AF14/'Comex Stat 15 | EXP (SCN124)'!$AF14,"")</f>
        <v>1</v>
      </c>
      <c r="AH15" s="22">
        <v>0</v>
      </c>
      <c r="AJ15" s="33">
        <f t="shared" si="0"/>
        <v>0</v>
      </c>
      <c r="AK15" s="22">
        <f t="shared" si="0"/>
        <v>0</v>
      </c>
      <c r="AL15" s="22">
        <f t="shared" si="0"/>
        <v>0</v>
      </c>
      <c r="AM15" s="22">
        <f t="shared" si="0"/>
        <v>0</v>
      </c>
      <c r="AN15" s="22">
        <f t="shared" si="0"/>
        <v>0</v>
      </c>
      <c r="AO15" s="22">
        <f t="shared" si="0"/>
        <v>0</v>
      </c>
      <c r="AP15" s="22">
        <f t="shared" si="0"/>
        <v>0</v>
      </c>
      <c r="AQ15" s="22">
        <f t="shared" si="0"/>
        <v>0</v>
      </c>
      <c r="AR15" s="22">
        <f t="shared" si="0"/>
        <v>0</v>
      </c>
      <c r="AS15" s="22">
        <f t="shared" si="0"/>
        <v>0</v>
      </c>
      <c r="AT15" s="22">
        <f t="shared" si="0"/>
        <v>0</v>
      </c>
      <c r="AU15" s="22">
        <f t="shared" si="0"/>
        <v>0</v>
      </c>
      <c r="AV15" s="22">
        <f t="shared" si="0"/>
        <v>0</v>
      </c>
      <c r="AW15" s="22">
        <f t="shared" si="0"/>
        <v>0</v>
      </c>
      <c r="AX15" s="22">
        <f t="shared" si="0"/>
        <v>0</v>
      </c>
      <c r="AY15" s="22">
        <f t="shared" si="0"/>
        <v>0</v>
      </c>
      <c r="AZ15" s="22">
        <f t="shared" si="1"/>
        <v>0</v>
      </c>
      <c r="BA15" s="22">
        <f t="shared" si="1"/>
        <v>0</v>
      </c>
      <c r="BB15" s="22">
        <f t="shared" si="1"/>
        <v>0</v>
      </c>
      <c r="BC15" s="22">
        <f t="shared" si="1"/>
        <v>0</v>
      </c>
      <c r="BD15" s="22">
        <f t="shared" si="1"/>
        <v>0</v>
      </c>
      <c r="BE15" s="22">
        <f t="shared" si="1"/>
        <v>0</v>
      </c>
      <c r="BF15" s="22">
        <f t="shared" si="1"/>
        <v>0</v>
      </c>
      <c r="BG15" s="22">
        <f t="shared" si="1"/>
        <v>0</v>
      </c>
      <c r="BH15" s="22">
        <f t="shared" si="1"/>
        <v>0</v>
      </c>
      <c r="BI15" s="22">
        <f t="shared" si="1"/>
        <v>0</v>
      </c>
      <c r="BJ15" s="27">
        <f t="shared" si="3"/>
        <v>0</v>
      </c>
      <c r="BK15" s="27" t="str">
        <f t="shared" si="4"/>
        <v>N</v>
      </c>
    </row>
    <row r="16" spans="2:63" x14ac:dyDescent="0.3">
      <c r="B16" s="2">
        <v>1924</v>
      </c>
      <c r="C16" s="9" t="s">
        <v>42</v>
      </c>
      <c r="D16" s="9">
        <v>13</v>
      </c>
      <c r="E16" s="9" t="str">
        <f t="shared" si="2"/>
        <v>S</v>
      </c>
      <c r="F16" s="18">
        <f>IFERROR('Comex Stat 15 | EXP (SCN124)'!F15/'Comex Stat 15 | EXP (SCN124)'!$AF15,"")</f>
        <v>2.3219656889669044E-4</v>
      </c>
      <c r="G16" s="18">
        <f>IFERROR('Comex Stat 15 | EXP (SCN124)'!G15/'Comex Stat 15 | EXP (SCN124)'!$AF15,"")</f>
        <v>0</v>
      </c>
      <c r="H16" s="18">
        <f>IFERROR('Comex Stat 15 | EXP (SCN124)'!H15/'Comex Stat 15 | EXP (SCN124)'!$AF15,"")</f>
        <v>9.4614593186616301E-6</v>
      </c>
      <c r="I16" s="18">
        <f>IFERROR('Comex Stat 15 | EXP (SCN124)'!I15/'Comex Stat 15 | EXP (SCN124)'!$AF15,"")</f>
        <v>1.5153223122791198E-3</v>
      </c>
      <c r="J16" s="18">
        <f>IFERROR('Comex Stat 15 | EXP (SCN124)'!J15/'Comex Stat 15 | EXP (SCN124)'!$AF15,"")</f>
        <v>2.6328732619956174E-2</v>
      </c>
      <c r="K16" s="18">
        <f>IFERROR('Comex Stat 15 | EXP (SCN124)'!K15/'Comex Stat 15 | EXP (SCN124)'!$AF15,"")</f>
        <v>7.2829408168895937E-2</v>
      </c>
      <c r="L16" s="18">
        <f>IFERROR('Comex Stat 15 | EXP (SCN124)'!L15/'Comex Stat 15 | EXP (SCN124)'!$AF15,"")</f>
        <v>8.9316771496683097E-3</v>
      </c>
      <c r="M16" s="18">
        <f>IFERROR('Comex Stat 15 | EXP (SCN124)'!M15/'Comex Stat 15 | EXP (SCN124)'!$AF15,"")</f>
        <v>8.8929908727736179E-2</v>
      </c>
      <c r="N16" s="18">
        <f>IFERROR('Comex Stat 15 | EXP (SCN124)'!N15/'Comex Stat 15 | EXP (SCN124)'!$AF15,"")</f>
        <v>0.14070282057268449</v>
      </c>
      <c r="O16" s="18">
        <f>IFERROR('Comex Stat 15 | EXP (SCN124)'!O15/'Comex Stat 15 | EXP (SCN124)'!$AF15,"")</f>
        <v>2.5297731318480707E-2</v>
      </c>
      <c r="P16" s="18">
        <f>IFERROR('Comex Stat 15 | EXP (SCN124)'!P15/'Comex Stat 15 | EXP (SCN124)'!$AF15,"")</f>
        <v>7.5092103882178199E-2</v>
      </c>
      <c r="Q16" s="18">
        <f>IFERROR('Comex Stat 15 | EXP (SCN124)'!Q15/'Comex Stat 15 | EXP (SCN124)'!$AF15,"")</f>
        <v>5.8191570313192241E-2</v>
      </c>
      <c r="R16" s="18">
        <f>IFERROR('Comex Stat 15 | EXP (SCN124)'!R15/'Comex Stat 15 | EXP (SCN124)'!$AF15,"")</f>
        <v>7.5145574898925593E-2</v>
      </c>
      <c r="S16" s="18">
        <f>IFERROR('Comex Stat 15 | EXP (SCN124)'!S15/'Comex Stat 15 | EXP (SCN124)'!$AF15,"")</f>
        <v>3.402560372131478E-2</v>
      </c>
      <c r="T16" s="18">
        <f>IFERROR('Comex Stat 15 | EXP (SCN124)'!T15/'Comex Stat 15 | EXP (SCN124)'!$AF15,"")</f>
        <v>2.8263716434272706E-2</v>
      </c>
      <c r="U16" s="18">
        <f>IFERROR('Comex Stat 15 | EXP (SCN124)'!U15/'Comex Stat 15 | EXP (SCN124)'!$AF15,"")</f>
        <v>0</v>
      </c>
      <c r="V16" s="18">
        <f>IFERROR('Comex Stat 15 | EXP (SCN124)'!V15/'Comex Stat 15 | EXP (SCN124)'!$AF15,"")</f>
        <v>0</v>
      </c>
      <c r="W16" s="18">
        <f>IFERROR('Comex Stat 15 | EXP (SCN124)'!W15/'Comex Stat 15 | EXP (SCN124)'!$AF15,"")</f>
        <v>0</v>
      </c>
      <c r="X16" s="18">
        <f>IFERROR('Comex Stat 15 | EXP (SCN124)'!X15/'Comex Stat 15 | EXP (SCN124)'!$AF15,"")</f>
        <v>0</v>
      </c>
      <c r="Y16" s="18">
        <f>IFERROR('Comex Stat 15 | EXP (SCN124)'!Y15/'Comex Stat 15 | EXP (SCN124)'!$AF15,"")</f>
        <v>0</v>
      </c>
      <c r="Z16" s="18">
        <f>IFERROR('Comex Stat 15 | EXP (SCN124)'!Z15/'Comex Stat 15 | EXP (SCN124)'!$AF15,"")</f>
        <v>0</v>
      </c>
      <c r="AA16" s="18">
        <f>IFERROR('Comex Stat 15 | EXP (SCN124)'!AA15/'Comex Stat 15 | EXP (SCN124)'!$AF15,"")</f>
        <v>0</v>
      </c>
      <c r="AB16" s="18">
        <f>IFERROR('Comex Stat 15 | EXP (SCN124)'!AB15/'Comex Stat 15 | EXP (SCN124)'!$AF15,"")</f>
        <v>0</v>
      </c>
      <c r="AC16" s="18">
        <f>IFERROR('Comex Stat 15 | EXP (SCN124)'!AC15/'Comex Stat 15 | EXP (SCN124)'!$AF15,"")</f>
        <v>1.1176700554199583E-2</v>
      </c>
      <c r="AD16" s="18">
        <f>IFERROR('Comex Stat 15 | EXP (SCN124)'!AD15/'Comex Stat 15 | EXP (SCN124)'!$AF15,"")</f>
        <v>2.6026829438109092E-4</v>
      </c>
      <c r="AE16" s="18">
        <f>IFERROR('Comex Stat 15 | EXP (SCN124)'!AE15/'Comex Stat 15 | EXP (SCN124)'!$AF15,"")</f>
        <v>0.35306720300361955</v>
      </c>
      <c r="AF16" s="17">
        <f>IFERROR('Comex Stat 15 | EXP (SCN124)'!AF15/'Comex Stat 15 | EXP (SCN124)'!$AF15,"")</f>
        <v>1</v>
      </c>
      <c r="AH16" s="22">
        <v>0</v>
      </c>
      <c r="AJ16" s="33">
        <f t="shared" si="0"/>
        <v>0</v>
      </c>
      <c r="AK16" s="22">
        <f t="shared" si="0"/>
        <v>0</v>
      </c>
      <c r="AL16" s="22">
        <f t="shared" si="0"/>
        <v>0</v>
      </c>
      <c r="AM16" s="22">
        <f t="shared" si="0"/>
        <v>0</v>
      </c>
      <c r="AN16" s="22">
        <f t="shared" si="0"/>
        <v>0</v>
      </c>
      <c r="AO16" s="22">
        <f t="shared" si="0"/>
        <v>0</v>
      </c>
      <c r="AP16" s="22">
        <f t="shared" si="0"/>
        <v>0</v>
      </c>
      <c r="AQ16" s="22">
        <f t="shared" si="0"/>
        <v>0</v>
      </c>
      <c r="AR16" s="22">
        <f t="shared" si="0"/>
        <v>0</v>
      </c>
      <c r="AS16" s="22">
        <f t="shared" si="0"/>
        <v>0</v>
      </c>
      <c r="AT16" s="22">
        <f t="shared" si="0"/>
        <v>0</v>
      </c>
      <c r="AU16" s="22">
        <f t="shared" si="0"/>
        <v>0</v>
      </c>
      <c r="AV16" s="22">
        <f t="shared" si="0"/>
        <v>0</v>
      </c>
      <c r="AW16" s="22">
        <f t="shared" si="0"/>
        <v>0</v>
      </c>
      <c r="AX16" s="22">
        <f t="shared" si="0"/>
        <v>0</v>
      </c>
      <c r="AY16" s="22">
        <f t="shared" si="0"/>
        <v>0</v>
      </c>
      <c r="AZ16" s="22">
        <f t="shared" si="1"/>
        <v>0</v>
      </c>
      <c r="BA16" s="22">
        <f t="shared" si="1"/>
        <v>0</v>
      </c>
      <c r="BB16" s="22">
        <f t="shared" si="1"/>
        <v>0</v>
      </c>
      <c r="BC16" s="22">
        <f t="shared" si="1"/>
        <v>0</v>
      </c>
      <c r="BD16" s="22">
        <f t="shared" si="1"/>
        <v>0</v>
      </c>
      <c r="BE16" s="22">
        <f t="shared" si="1"/>
        <v>0</v>
      </c>
      <c r="BF16" s="22">
        <f t="shared" si="1"/>
        <v>0</v>
      </c>
      <c r="BG16" s="22">
        <f t="shared" si="1"/>
        <v>0</v>
      </c>
      <c r="BH16" s="22">
        <f t="shared" si="1"/>
        <v>0</v>
      </c>
      <c r="BI16" s="22">
        <f t="shared" si="1"/>
        <v>0</v>
      </c>
      <c r="BJ16" s="27">
        <f t="shared" si="3"/>
        <v>0</v>
      </c>
      <c r="BK16" s="27" t="str">
        <f t="shared" si="4"/>
        <v>N</v>
      </c>
    </row>
    <row r="17" spans="2:63" x14ac:dyDescent="0.3">
      <c r="B17" s="2">
        <v>2801</v>
      </c>
      <c r="C17" s="9" t="s">
        <v>43</v>
      </c>
      <c r="D17" s="9">
        <v>14</v>
      </c>
      <c r="E17" s="9" t="str">
        <f t="shared" si="2"/>
        <v>S</v>
      </c>
      <c r="F17" s="18">
        <f>IFERROR('Comex Stat 15 | EXP (SCN124)'!F16/'Comex Stat 15 | EXP (SCN124)'!$AF16,"")</f>
        <v>0.15998550982291057</v>
      </c>
      <c r="G17" s="18">
        <f>IFERROR('Comex Stat 15 | EXP (SCN124)'!G16/'Comex Stat 15 | EXP (SCN124)'!$AF16,"")</f>
        <v>0.18449626972900185</v>
      </c>
      <c r="H17" s="18">
        <f>IFERROR('Comex Stat 15 | EXP (SCN124)'!H16/'Comex Stat 15 | EXP (SCN124)'!$AF16,"")</f>
        <v>7.2502667783119789E-4</v>
      </c>
      <c r="I17" s="18">
        <f>IFERROR('Comex Stat 15 | EXP (SCN124)'!I16/'Comex Stat 15 | EXP (SCN124)'!$AF16,"")</f>
        <v>0.10561692264180769</v>
      </c>
      <c r="J17" s="18">
        <f>IFERROR('Comex Stat 15 | EXP (SCN124)'!J16/'Comex Stat 15 | EXP (SCN124)'!$AF16,"")</f>
        <v>7.2590230545160304E-3</v>
      </c>
      <c r="K17" s="18">
        <f>IFERROR('Comex Stat 15 | EXP (SCN124)'!K16/'Comex Stat 15 | EXP (SCN124)'!$AF16,"")</f>
        <v>5.3971288182007139E-3</v>
      </c>
      <c r="L17" s="18">
        <f>IFERROR('Comex Stat 15 | EXP (SCN124)'!L16/'Comex Stat 15 | EXP (SCN124)'!$AF16,"")</f>
        <v>3.0285346912566988E-3</v>
      </c>
      <c r="M17" s="18">
        <f>IFERROR('Comex Stat 15 | EXP (SCN124)'!M16/'Comex Stat 15 | EXP (SCN124)'!$AF16,"")</f>
        <v>1.4330080123003061E-4</v>
      </c>
      <c r="N17" s="18">
        <f>IFERROR('Comex Stat 15 | EXP (SCN124)'!N16/'Comex Stat 15 | EXP (SCN124)'!$AF16,"")</f>
        <v>1.538432565510826E-2</v>
      </c>
      <c r="O17" s="18">
        <f>IFERROR('Comex Stat 15 | EXP (SCN124)'!O16/'Comex Stat 15 | EXP (SCN124)'!$AF16,"")</f>
        <v>1.4127942129244958E-2</v>
      </c>
      <c r="P17" s="18">
        <f>IFERROR('Comex Stat 15 | EXP (SCN124)'!P16/'Comex Stat 15 | EXP (SCN124)'!$AF16,"")</f>
        <v>6.3649406767932615E-3</v>
      </c>
      <c r="Q17" s="18">
        <f>IFERROR('Comex Stat 15 | EXP (SCN124)'!Q16/'Comex Stat 15 | EXP (SCN124)'!$AF16,"")</f>
        <v>1.5491912218179211E-3</v>
      </c>
      <c r="R17" s="18">
        <f>IFERROR('Comex Stat 15 | EXP (SCN124)'!R16/'Comex Stat 15 | EXP (SCN124)'!$AF16,"")</f>
        <v>2.3495471821606256E-2</v>
      </c>
      <c r="S17" s="18">
        <f>IFERROR('Comex Stat 15 | EXP (SCN124)'!S16/'Comex Stat 15 | EXP (SCN124)'!$AF16,"")</f>
        <v>2.8913901478896505E-2</v>
      </c>
      <c r="T17" s="18">
        <f>IFERROR('Comex Stat 15 | EXP (SCN124)'!T16/'Comex Stat 15 | EXP (SCN124)'!$AF16,"")</f>
        <v>2.076097514345868E-2</v>
      </c>
      <c r="U17" s="18">
        <f>IFERROR('Comex Stat 15 | EXP (SCN124)'!U16/'Comex Stat 15 | EXP (SCN124)'!$AF16,"")</f>
        <v>5.4305264781733054E-5</v>
      </c>
      <c r="V17" s="18">
        <f>IFERROR('Comex Stat 15 | EXP (SCN124)'!V16/'Comex Stat 15 | EXP (SCN124)'!$AF16,"")</f>
        <v>6.7511707149071631E-6</v>
      </c>
      <c r="W17" s="18">
        <f>IFERROR('Comex Stat 15 | EXP (SCN124)'!W16/'Comex Stat 15 | EXP (SCN124)'!$AF16,"")</f>
        <v>3.8805176405248593E-3</v>
      </c>
      <c r="X17" s="18">
        <f>IFERROR('Comex Stat 15 | EXP (SCN124)'!X16/'Comex Stat 15 | EXP (SCN124)'!$AF16,"")</f>
        <v>4.0376595097430646E-4</v>
      </c>
      <c r="Y17" s="18">
        <f>IFERROR('Comex Stat 15 | EXP (SCN124)'!Y16/'Comex Stat 15 | EXP (SCN124)'!$AF16,"")</f>
        <v>4.5188458930506633E-4</v>
      </c>
      <c r="Z17" s="18">
        <f>IFERROR('Comex Stat 15 | EXP (SCN124)'!Z16/'Comex Stat 15 | EXP (SCN124)'!$AF16,"")</f>
        <v>0</v>
      </c>
      <c r="AA17" s="18">
        <f>IFERROR('Comex Stat 15 | EXP (SCN124)'!AA16/'Comex Stat 15 | EXP (SCN124)'!$AF16,"")</f>
        <v>3.6091898804607502E-6</v>
      </c>
      <c r="AB17" s="18">
        <f>IFERROR('Comex Stat 15 | EXP (SCN124)'!AB16/'Comex Stat 15 | EXP (SCN124)'!$AF16,"")</f>
        <v>3.5819360194432473E-7</v>
      </c>
      <c r="AC17" s="18">
        <f>IFERROR('Comex Stat 15 | EXP (SCN124)'!AC16/'Comex Stat 15 | EXP (SCN124)'!$AF16,"")</f>
        <v>7.2647113246512547E-5</v>
      </c>
      <c r="AD17" s="18">
        <f>IFERROR('Comex Stat 15 | EXP (SCN124)'!AD16/'Comex Stat 15 | EXP (SCN124)'!$AF16,"")</f>
        <v>0.23752384625237336</v>
      </c>
      <c r="AE17" s="18">
        <f>IFERROR('Comex Stat 15 | EXP (SCN124)'!AE16/'Comex Stat 15 | EXP (SCN124)'!$AF16,"")</f>
        <v>0.18035385027091622</v>
      </c>
      <c r="AF17" s="17">
        <f>IFERROR('Comex Stat 15 | EXP (SCN124)'!AF16/'Comex Stat 15 | EXP (SCN124)'!$AF16,"")</f>
        <v>1</v>
      </c>
      <c r="AH17" s="22">
        <v>0</v>
      </c>
      <c r="AJ17" s="33">
        <f t="shared" si="0"/>
        <v>0</v>
      </c>
      <c r="AK17" s="22">
        <f t="shared" si="0"/>
        <v>0</v>
      </c>
      <c r="AL17" s="22">
        <f t="shared" si="0"/>
        <v>0</v>
      </c>
      <c r="AM17" s="22">
        <f t="shared" si="0"/>
        <v>0</v>
      </c>
      <c r="AN17" s="22">
        <f t="shared" si="0"/>
        <v>0</v>
      </c>
      <c r="AO17" s="22">
        <f t="shared" si="0"/>
        <v>0</v>
      </c>
      <c r="AP17" s="22">
        <f t="shared" si="0"/>
        <v>0</v>
      </c>
      <c r="AQ17" s="22">
        <f t="shared" si="0"/>
        <v>0</v>
      </c>
      <c r="AR17" s="22">
        <f t="shared" si="0"/>
        <v>0</v>
      </c>
      <c r="AS17" s="22">
        <f t="shared" si="0"/>
        <v>0</v>
      </c>
      <c r="AT17" s="22">
        <f t="shared" si="0"/>
        <v>0</v>
      </c>
      <c r="AU17" s="22">
        <f t="shared" si="0"/>
        <v>0</v>
      </c>
      <c r="AV17" s="22">
        <f t="shared" si="0"/>
        <v>0</v>
      </c>
      <c r="AW17" s="22">
        <f t="shared" si="0"/>
        <v>0</v>
      </c>
      <c r="AX17" s="22">
        <f t="shared" si="0"/>
        <v>0</v>
      </c>
      <c r="AY17" s="22">
        <f t="shared" si="0"/>
        <v>0</v>
      </c>
      <c r="AZ17" s="22">
        <f t="shared" si="1"/>
        <v>0</v>
      </c>
      <c r="BA17" s="22">
        <f t="shared" si="1"/>
        <v>0</v>
      </c>
      <c r="BB17" s="22">
        <f t="shared" si="1"/>
        <v>0</v>
      </c>
      <c r="BC17" s="22">
        <f t="shared" si="1"/>
        <v>0</v>
      </c>
      <c r="BD17" s="22">
        <f t="shared" si="1"/>
        <v>0</v>
      </c>
      <c r="BE17" s="22">
        <f t="shared" si="1"/>
        <v>0</v>
      </c>
      <c r="BF17" s="22">
        <f t="shared" si="1"/>
        <v>0</v>
      </c>
      <c r="BG17" s="22">
        <f t="shared" si="1"/>
        <v>0</v>
      </c>
      <c r="BH17" s="22">
        <f t="shared" si="1"/>
        <v>0</v>
      </c>
      <c r="BI17" s="22">
        <f t="shared" si="1"/>
        <v>0</v>
      </c>
      <c r="BJ17" s="27">
        <f t="shared" si="3"/>
        <v>0</v>
      </c>
      <c r="BK17" s="27" t="str">
        <f t="shared" si="4"/>
        <v>N</v>
      </c>
    </row>
    <row r="18" spans="2:63" x14ac:dyDescent="0.3">
      <c r="B18" s="2">
        <v>2802</v>
      </c>
      <c r="C18" s="9" t="s">
        <v>44</v>
      </c>
      <c r="D18" s="9">
        <v>15</v>
      </c>
      <c r="E18" s="9" t="str">
        <f t="shared" si="2"/>
        <v>S</v>
      </c>
      <c r="F18" s="18">
        <f>IFERROR('Comex Stat 15 | EXP (SCN124)'!F17/'Comex Stat 15 | EXP (SCN124)'!$AF17,"")</f>
        <v>0.70629005665324784</v>
      </c>
      <c r="G18" s="18">
        <f>IFERROR('Comex Stat 15 | EXP (SCN124)'!G17/'Comex Stat 15 | EXP (SCN124)'!$AF17,"")</f>
        <v>1.9824008626888819E-2</v>
      </c>
      <c r="H18" s="18">
        <f>IFERROR('Comex Stat 15 | EXP (SCN124)'!H17/'Comex Stat 15 | EXP (SCN124)'!$AF17,"")</f>
        <v>0</v>
      </c>
      <c r="I18" s="18">
        <f>IFERROR('Comex Stat 15 | EXP (SCN124)'!I17/'Comex Stat 15 | EXP (SCN124)'!$AF17,"")</f>
        <v>0</v>
      </c>
      <c r="J18" s="18">
        <f>IFERROR('Comex Stat 15 | EXP (SCN124)'!J17/'Comex Stat 15 | EXP (SCN124)'!$AF17,"")</f>
        <v>4.6980100935068999E-5</v>
      </c>
      <c r="K18" s="18">
        <f>IFERROR('Comex Stat 15 | EXP (SCN124)'!K17/'Comex Stat 15 | EXP (SCN124)'!$AF17,"")</f>
        <v>7.1837607911963538E-4</v>
      </c>
      <c r="L18" s="18">
        <f>IFERROR('Comex Stat 15 | EXP (SCN124)'!L17/'Comex Stat 15 | EXP (SCN124)'!$AF17,"")</f>
        <v>3.1599710747992836E-5</v>
      </c>
      <c r="M18" s="18">
        <f>IFERROR('Comex Stat 15 | EXP (SCN124)'!M17/'Comex Stat 15 | EXP (SCN124)'!$AF17,"")</f>
        <v>0</v>
      </c>
      <c r="N18" s="18">
        <f>IFERROR('Comex Stat 15 | EXP (SCN124)'!N17/'Comex Stat 15 | EXP (SCN124)'!$AF17,"")</f>
        <v>0</v>
      </c>
      <c r="O18" s="18">
        <f>IFERROR('Comex Stat 15 | EXP (SCN124)'!O17/'Comex Stat 15 | EXP (SCN124)'!$AF17,"")</f>
        <v>4.186961674109051E-3</v>
      </c>
      <c r="P18" s="18">
        <f>IFERROR('Comex Stat 15 | EXP (SCN124)'!P17/'Comex Stat 15 | EXP (SCN124)'!$AF17,"")</f>
        <v>0</v>
      </c>
      <c r="Q18" s="18">
        <f>IFERROR('Comex Stat 15 | EXP (SCN124)'!Q17/'Comex Stat 15 | EXP (SCN124)'!$AF17,"")</f>
        <v>0</v>
      </c>
      <c r="R18" s="18">
        <f>IFERROR('Comex Stat 15 | EXP (SCN124)'!R17/'Comex Stat 15 | EXP (SCN124)'!$AF17,"")</f>
        <v>0</v>
      </c>
      <c r="S18" s="18">
        <f>IFERROR('Comex Stat 15 | EXP (SCN124)'!S17/'Comex Stat 15 | EXP (SCN124)'!$AF17,"")</f>
        <v>8.5990363318653071E-5</v>
      </c>
      <c r="T18" s="18">
        <f>IFERROR('Comex Stat 15 | EXP (SCN124)'!T17/'Comex Stat 15 | EXP (SCN124)'!$AF17,"")</f>
        <v>3.5794362617195429E-4</v>
      </c>
      <c r="U18" s="18">
        <f>IFERROR('Comex Stat 15 | EXP (SCN124)'!U17/'Comex Stat 15 | EXP (SCN124)'!$AF17,"")</f>
        <v>0</v>
      </c>
      <c r="V18" s="18">
        <f>IFERROR('Comex Stat 15 | EXP (SCN124)'!V17/'Comex Stat 15 | EXP (SCN124)'!$AF17,"")</f>
        <v>0</v>
      </c>
      <c r="W18" s="18">
        <f>IFERROR('Comex Stat 15 | EXP (SCN124)'!W17/'Comex Stat 15 | EXP (SCN124)'!$AF17,"")</f>
        <v>0</v>
      </c>
      <c r="X18" s="18">
        <f>IFERROR('Comex Stat 15 | EXP (SCN124)'!X17/'Comex Stat 15 | EXP (SCN124)'!$AF17,"")</f>
        <v>0</v>
      </c>
      <c r="Y18" s="18">
        <f>IFERROR('Comex Stat 15 | EXP (SCN124)'!Y17/'Comex Stat 15 | EXP (SCN124)'!$AF17,"")</f>
        <v>0</v>
      </c>
      <c r="Z18" s="18">
        <f>IFERROR('Comex Stat 15 | EXP (SCN124)'!Z17/'Comex Stat 15 | EXP (SCN124)'!$AF17,"")</f>
        <v>0</v>
      </c>
      <c r="AA18" s="18">
        <f>IFERROR('Comex Stat 15 | EXP (SCN124)'!AA17/'Comex Stat 15 | EXP (SCN124)'!$AF17,"")</f>
        <v>0</v>
      </c>
      <c r="AB18" s="18">
        <f>IFERROR('Comex Stat 15 | EXP (SCN124)'!AB17/'Comex Stat 15 | EXP (SCN124)'!$AF17,"")</f>
        <v>0</v>
      </c>
      <c r="AC18" s="18">
        <f>IFERROR('Comex Stat 15 | EXP (SCN124)'!AC17/'Comex Stat 15 | EXP (SCN124)'!$AF17,"")</f>
        <v>0</v>
      </c>
      <c r="AD18" s="18">
        <f>IFERROR('Comex Stat 15 | EXP (SCN124)'!AD17/'Comex Stat 15 | EXP (SCN124)'!$AF17,"")</f>
        <v>3.8917252969470961E-2</v>
      </c>
      <c r="AE18" s="18">
        <f>IFERROR('Comex Stat 15 | EXP (SCN124)'!AE17/'Comex Stat 15 | EXP (SCN124)'!$AF17,"")</f>
        <v>0.22954083019599009</v>
      </c>
      <c r="AF18" s="17">
        <f>IFERROR('Comex Stat 15 | EXP (SCN124)'!AF17/'Comex Stat 15 | EXP (SCN124)'!$AF17,"")</f>
        <v>1</v>
      </c>
      <c r="AH18" s="22">
        <v>0</v>
      </c>
      <c r="AJ18" s="33">
        <f t="shared" si="0"/>
        <v>0</v>
      </c>
      <c r="AK18" s="22">
        <f t="shared" si="0"/>
        <v>0</v>
      </c>
      <c r="AL18" s="22">
        <f t="shared" si="0"/>
        <v>0</v>
      </c>
      <c r="AM18" s="22">
        <f t="shared" si="0"/>
        <v>0</v>
      </c>
      <c r="AN18" s="22">
        <f t="shared" si="0"/>
        <v>0</v>
      </c>
      <c r="AO18" s="22">
        <f t="shared" si="0"/>
        <v>0</v>
      </c>
      <c r="AP18" s="22">
        <f t="shared" si="0"/>
        <v>0</v>
      </c>
      <c r="AQ18" s="22">
        <f t="shared" si="0"/>
        <v>0</v>
      </c>
      <c r="AR18" s="22">
        <f t="shared" si="0"/>
        <v>0</v>
      </c>
      <c r="AS18" s="22">
        <f t="shared" si="0"/>
        <v>0</v>
      </c>
      <c r="AT18" s="22">
        <f t="shared" si="0"/>
        <v>0</v>
      </c>
      <c r="AU18" s="22">
        <f t="shared" si="0"/>
        <v>0</v>
      </c>
      <c r="AV18" s="22">
        <f t="shared" si="0"/>
        <v>0</v>
      </c>
      <c r="AW18" s="22">
        <f t="shared" si="0"/>
        <v>0</v>
      </c>
      <c r="AX18" s="22">
        <f t="shared" si="0"/>
        <v>0</v>
      </c>
      <c r="AY18" s="22">
        <f t="shared" si="0"/>
        <v>0</v>
      </c>
      <c r="AZ18" s="22">
        <f t="shared" si="1"/>
        <v>0</v>
      </c>
      <c r="BA18" s="22">
        <f t="shared" si="1"/>
        <v>0</v>
      </c>
      <c r="BB18" s="22">
        <f t="shared" si="1"/>
        <v>0</v>
      </c>
      <c r="BC18" s="22">
        <f t="shared" si="1"/>
        <v>0</v>
      </c>
      <c r="BD18" s="22">
        <f t="shared" si="1"/>
        <v>0</v>
      </c>
      <c r="BE18" s="22">
        <f t="shared" si="1"/>
        <v>0</v>
      </c>
      <c r="BF18" s="22">
        <f t="shared" si="1"/>
        <v>0</v>
      </c>
      <c r="BG18" s="22">
        <f t="shared" si="1"/>
        <v>0</v>
      </c>
      <c r="BH18" s="22">
        <f t="shared" si="1"/>
        <v>0</v>
      </c>
      <c r="BI18" s="22">
        <f t="shared" si="1"/>
        <v>0</v>
      </c>
      <c r="BJ18" s="27">
        <f t="shared" si="3"/>
        <v>0</v>
      </c>
      <c r="BK18" s="27" t="str">
        <f t="shared" si="4"/>
        <v>N</v>
      </c>
    </row>
    <row r="19" spans="2:63" x14ac:dyDescent="0.3">
      <c r="B19" s="2">
        <v>5801</v>
      </c>
      <c r="C19" s="9" t="s">
        <v>45</v>
      </c>
      <c r="D19" s="9">
        <v>16</v>
      </c>
      <c r="E19" s="9" t="str">
        <f t="shared" si="2"/>
        <v>S</v>
      </c>
      <c r="F19" s="18">
        <f>IFERROR('Comex Stat 15 | EXP (SCN124)'!F18/'Comex Stat 15 | EXP (SCN124)'!$AF18,"")</f>
        <v>4.2381775029465423E-5</v>
      </c>
      <c r="G19" s="18">
        <f>IFERROR('Comex Stat 15 | EXP (SCN124)'!G18/'Comex Stat 15 | EXP (SCN124)'!$AF18,"")</f>
        <v>0</v>
      </c>
      <c r="H19" s="18">
        <f>IFERROR('Comex Stat 15 | EXP (SCN124)'!H18/'Comex Stat 15 | EXP (SCN124)'!$AF18,"")</f>
        <v>0</v>
      </c>
      <c r="I19" s="18">
        <f>IFERROR('Comex Stat 15 | EXP (SCN124)'!I18/'Comex Stat 15 | EXP (SCN124)'!$AF18,"")</f>
        <v>0</v>
      </c>
      <c r="J19" s="18">
        <f>IFERROR('Comex Stat 15 | EXP (SCN124)'!J18/'Comex Stat 15 | EXP (SCN124)'!$AF18,"")</f>
        <v>0</v>
      </c>
      <c r="K19" s="18">
        <f>IFERROR('Comex Stat 15 | EXP (SCN124)'!K18/'Comex Stat 15 | EXP (SCN124)'!$AF18,"")</f>
        <v>0.12641878037360543</v>
      </c>
      <c r="L19" s="18">
        <f>IFERROR('Comex Stat 15 | EXP (SCN124)'!L18/'Comex Stat 15 | EXP (SCN124)'!$AF18,"")</f>
        <v>0</v>
      </c>
      <c r="M19" s="18">
        <f>IFERROR('Comex Stat 15 | EXP (SCN124)'!M18/'Comex Stat 15 | EXP (SCN124)'!$AF18,"")</f>
        <v>0.77743311752264399</v>
      </c>
      <c r="N19" s="18">
        <f>IFERROR('Comex Stat 15 | EXP (SCN124)'!N18/'Comex Stat 15 | EXP (SCN124)'!$AF18,"")</f>
        <v>0</v>
      </c>
      <c r="O19" s="18">
        <f>IFERROR('Comex Stat 15 | EXP (SCN124)'!O18/'Comex Stat 15 | EXP (SCN124)'!$AF18,"")</f>
        <v>1.9313980334856387E-2</v>
      </c>
      <c r="P19" s="18">
        <f>IFERROR('Comex Stat 15 | EXP (SCN124)'!P18/'Comex Stat 15 | EXP (SCN124)'!$AF18,"")</f>
        <v>0</v>
      </c>
      <c r="Q19" s="18">
        <f>IFERROR('Comex Stat 15 | EXP (SCN124)'!Q18/'Comex Stat 15 | EXP (SCN124)'!$AF18,"")</f>
        <v>0</v>
      </c>
      <c r="R19" s="18">
        <f>IFERROR('Comex Stat 15 | EXP (SCN124)'!R18/'Comex Stat 15 | EXP (SCN124)'!$AF18,"")</f>
        <v>0</v>
      </c>
      <c r="S19" s="18">
        <f>IFERROR('Comex Stat 15 | EXP (SCN124)'!S18/'Comex Stat 15 | EXP (SCN124)'!$AF18,"")</f>
        <v>0</v>
      </c>
      <c r="T19" s="18">
        <f>IFERROR('Comex Stat 15 | EXP (SCN124)'!T18/'Comex Stat 15 | EXP (SCN124)'!$AF18,"")</f>
        <v>3.9877213943200346E-2</v>
      </c>
      <c r="U19" s="18">
        <f>IFERROR('Comex Stat 15 | EXP (SCN124)'!U18/'Comex Stat 15 | EXP (SCN124)'!$AF18,"")</f>
        <v>0</v>
      </c>
      <c r="V19" s="18">
        <f>IFERROR('Comex Stat 15 | EXP (SCN124)'!V18/'Comex Stat 15 | EXP (SCN124)'!$AF18,"")</f>
        <v>0</v>
      </c>
      <c r="W19" s="18">
        <f>IFERROR('Comex Stat 15 | EXP (SCN124)'!W18/'Comex Stat 15 | EXP (SCN124)'!$AF18,"")</f>
        <v>0</v>
      </c>
      <c r="X19" s="18">
        <f>IFERROR('Comex Stat 15 | EXP (SCN124)'!X18/'Comex Stat 15 | EXP (SCN124)'!$AF18,"")</f>
        <v>0</v>
      </c>
      <c r="Y19" s="18">
        <f>IFERROR('Comex Stat 15 | EXP (SCN124)'!Y18/'Comex Stat 15 | EXP (SCN124)'!$AF18,"")</f>
        <v>0</v>
      </c>
      <c r="Z19" s="18">
        <f>IFERROR('Comex Stat 15 | EXP (SCN124)'!Z18/'Comex Stat 15 | EXP (SCN124)'!$AF18,"")</f>
        <v>0</v>
      </c>
      <c r="AA19" s="18">
        <f>IFERROR('Comex Stat 15 | EXP (SCN124)'!AA18/'Comex Stat 15 | EXP (SCN124)'!$AF18,"")</f>
        <v>0</v>
      </c>
      <c r="AB19" s="18">
        <f>IFERROR('Comex Stat 15 | EXP (SCN124)'!AB18/'Comex Stat 15 | EXP (SCN124)'!$AF18,"")</f>
        <v>0</v>
      </c>
      <c r="AC19" s="18">
        <f>IFERROR('Comex Stat 15 | EXP (SCN124)'!AC18/'Comex Stat 15 | EXP (SCN124)'!$AF18,"")</f>
        <v>0</v>
      </c>
      <c r="AD19" s="18">
        <f>IFERROR('Comex Stat 15 | EXP (SCN124)'!AD18/'Comex Stat 15 | EXP (SCN124)'!$AF18,"")</f>
        <v>0</v>
      </c>
      <c r="AE19" s="18">
        <f>IFERROR('Comex Stat 15 | EXP (SCN124)'!AE18/'Comex Stat 15 | EXP (SCN124)'!$AF18,"")</f>
        <v>3.6914526050664385E-2</v>
      </c>
      <c r="AF19" s="17">
        <f>IFERROR('Comex Stat 15 | EXP (SCN124)'!AF18/'Comex Stat 15 | EXP (SCN124)'!$AF18,"")</f>
        <v>1</v>
      </c>
      <c r="AH19" s="22">
        <v>0</v>
      </c>
      <c r="AJ19" s="33">
        <f t="shared" si="0"/>
        <v>0</v>
      </c>
      <c r="AK19" s="22">
        <f t="shared" si="0"/>
        <v>0</v>
      </c>
      <c r="AL19" s="22">
        <f t="shared" si="0"/>
        <v>0</v>
      </c>
      <c r="AM19" s="22">
        <f t="shared" si="0"/>
        <v>0</v>
      </c>
      <c r="AN19" s="22">
        <f t="shared" si="0"/>
        <v>0</v>
      </c>
      <c r="AO19" s="22">
        <f t="shared" si="0"/>
        <v>0</v>
      </c>
      <c r="AP19" s="22">
        <f t="shared" si="0"/>
        <v>0</v>
      </c>
      <c r="AQ19" s="22">
        <f t="shared" si="0"/>
        <v>0</v>
      </c>
      <c r="AR19" s="22">
        <f t="shared" si="0"/>
        <v>0</v>
      </c>
      <c r="AS19" s="22">
        <f t="shared" si="0"/>
        <v>0</v>
      </c>
      <c r="AT19" s="22">
        <f t="shared" si="0"/>
        <v>0</v>
      </c>
      <c r="AU19" s="22">
        <f t="shared" si="0"/>
        <v>0</v>
      </c>
      <c r="AV19" s="22">
        <f t="shared" si="0"/>
        <v>0</v>
      </c>
      <c r="AW19" s="22">
        <f t="shared" si="0"/>
        <v>0</v>
      </c>
      <c r="AX19" s="22">
        <f t="shared" si="0"/>
        <v>0</v>
      </c>
      <c r="AY19" s="22">
        <f t="shared" ref="AY19:BI34" si="5">IFERROR(U19*$AH19,"")</f>
        <v>0</v>
      </c>
      <c r="AZ19" s="22">
        <f t="shared" si="5"/>
        <v>0</v>
      </c>
      <c r="BA19" s="22">
        <f t="shared" si="5"/>
        <v>0</v>
      </c>
      <c r="BB19" s="22">
        <f t="shared" si="5"/>
        <v>0</v>
      </c>
      <c r="BC19" s="22">
        <f t="shared" si="5"/>
        <v>0</v>
      </c>
      <c r="BD19" s="22">
        <f t="shared" si="5"/>
        <v>0</v>
      </c>
      <c r="BE19" s="22">
        <f t="shared" si="5"/>
        <v>0</v>
      </c>
      <c r="BF19" s="22">
        <f t="shared" si="5"/>
        <v>0</v>
      </c>
      <c r="BG19" s="22">
        <f t="shared" si="5"/>
        <v>0</v>
      </c>
      <c r="BH19" s="22">
        <f t="shared" si="5"/>
        <v>0</v>
      </c>
      <c r="BI19" s="22">
        <f t="shared" si="5"/>
        <v>0</v>
      </c>
      <c r="BJ19" s="27">
        <f t="shared" si="3"/>
        <v>0</v>
      </c>
      <c r="BK19" s="27" t="str">
        <f t="shared" si="4"/>
        <v>N</v>
      </c>
    </row>
    <row r="20" spans="2:63" x14ac:dyDescent="0.3">
      <c r="B20" s="2">
        <v>5802</v>
      </c>
      <c r="C20" s="9" t="s">
        <v>46</v>
      </c>
      <c r="D20" s="9">
        <v>17</v>
      </c>
      <c r="E20" s="9" t="str">
        <f t="shared" si="2"/>
        <v>S</v>
      </c>
      <c r="F20" s="18">
        <f>IFERROR('Comex Stat 15 | EXP (SCN124)'!F19/'Comex Stat 15 | EXP (SCN124)'!$AF19,"")</f>
        <v>0.14444478402962987</v>
      </c>
      <c r="G20" s="18">
        <f>IFERROR('Comex Stat 15 | EXP (SCN124)'!G19/'Comex Stat 15 | EXP (SCN124)'!$AF19,"")</f>
        <v>0.20702099986563657</v>
      </c>
      <c r="H20" s="18">
        <f>IFERROR('Comex Stat 15 | EXP (SCN124)'!H19/'Comex Stat 15 | EXP (SCN124)'!$AF19,"")</f>
        <v>3.063816220355473E-4</v>
      </c>
      <c r="I20" s="18">
        <f>IFERROR('Comex Stat 15 | EXP (SCN124)'!I19/'Comex Stat 15 | EXP (SCN124)'!$AF19,"")</f>
        <v>7.7045483358336053E-2</v>
      </c>
      <c r="J20" s="18">
        <f>IFERROR('Comex Stat 15 | EXP (SCN124)'!J19/'Comex Stat 15 | EXP (SCN124)'!$AF19,"")</f>
        <v>1.1832170169982687E-2</v>
      </c>
      <c r="K20" s="18">
        <f>IFERROR('Comex Stat 15 | EXP (SCN124)'!K19/'Comex Stat 15 | EXP (SCN124)'!$AF19,"")</f>
        <v>3.4518354556752465E-2</v>
      </c>
      <c r="L20" s="18">
        <f>IFERROR('Comex Stat 15 | EXP (SCN124)'!L19/'Comex Stat 15 | EXP (SCN124)'!$AF19,"")</f>
        <v>4.1769455079590885E-3</v>
      </c>
      <c r="M20" s="18">
        <f>IFERROR('Comex Stat 15 | EXP (SCN124)'!M19/'Comex Stat 15 | EXP (SCN124)'!$AF19,"")</f>
        <v>1.1963353852728908E-2</v>
      </c>
      <c r="N20" s="18">
        <f>IFERROR('Comex Stat 15 | EXP (SCN124)'!N19/'Comex Stat 15 | EXP (SCN124)'!$AF19,"")</f>
        <v>2.1826757216010916E-3</v>
      </c>
      <c r="O20" s="18">
        <f>IFERROR('Comex Stat 15 | EXP (SCN124)'!O19/'Comex Stat 15 | EXP (SCN124)'!$AF19,"")</f>
        <v>4.4652379585687239E-3</v>
      </c>
      <c r="P20" s="18">
        <f>IFERROR('Comex Stat 15 | EXP (SCN124)'!P19/'Comex Stat 15 | EXP (SCN124)'!$AF19,"")</f>
        <v>2.0919522418056304E-2</v>
      </c>
      <c r="Q20" s="18">
        <f>IFERROR('Comex Stat 15 | EXP (SCN124)'!Q19/'Comex Stat 15 | EXP (SCN124)'!$AF19,"")</f>
        <v>6.7752389099237694E-3</v>
      </c>
      <c r="R20" s="18">
        <f>IFERROR('Comex Stat 15 | EXP (SCN124)'!R19/'Comex Stat 15 | EXP (SCN124)'!$AF19,"")</f>
        <v>3.839486139003181E-3</v>
      </c>
      <c r="S20" s="18">
        <f>IFERROR('Comex Stat 15 | EXP (SCN124)'!S19/'Comex Stat 15 | EXP (SCN124)'!$AF19,"")</f>
        <v>1.1097622992503157E-2</v>
      </c>
      <c r="T20" s="18">
        <f>IFERROR('Comex Stat 15 | EXP (SCN124)'!T19/'Comex Stat 15 | EXP (SCN124)'!$AF19,"")</f>
        <v>1.6901879882553823E-2</v>
      </c>
      <c r="U20" s="18">
        <f>IFERROR('Comex Stat 15 | EXP (SCN124)'!U19/'Comex Stat 15 | EXP (SCN124)'!$AF19,"")</f>
        <v>1.0022512948215147E-3</v>
      </c>
      <c r="V20" s="18">
        <f>IFERROR('Comex Stat 15 | EXP (SCN124)'!V19/'Comex Stat 15 | EXP (SCN124)'!$AF19,"")</f>
        <v>1.1932530856680807E-3</v>
      </c>
      <c r="W20" s="18">
        <f>IFERROR('Comex Stat 15 | EXP (SCN124)'!W19/'Comex Stat 15 | EXP (SCN124)'!$AF19,"")</f>
        <v>9.0600753097875664E-4</v>
      </c>
      <c r="X20" s="18">
        <f>IFERROR('Comex Stat 15 | EXP (SCN124)'!X19/'Comex Stat 15 | EXP (SCN124)'!$AF19,"")</f>
        <v>5.8936521322690782E-4</v>
      </c>
      <c r="Y20" s="18">
        <f>IFERROR('Comex Stat 15 | EXP (SCN124)'!Y19/'Comex Stat 15 | EXP (SCN124)'!$AF19,"")</f>
        <v>3.5510783996776316E-5</v>
      </c>
      <c r="Z20" s="18">
        <f>IFERROR('Comex Stat 15 | EXP (SCN124)'!Z19/'Comex Stat 15 | EXP (SCN124)'!$AF19,"")</f>
        <v>3.863380655123963E-4</v>
      </c>
      <c r="AA20" s="18">
        <f>IFERROR('Comex Stat 15 | EXP (SCN124)'!AA19/'Comex Stat 15 | EXP (SCN124)'!$AF19,"")</f>
        <v>1.739316229096961E-4</v>
      </c>
      <c r="AB20" s="18">
        <f>IFERROR('Comex Stat 15 | EXP (SCN124)'!AB19/'Comex Stat 15 | EXP (SCN124)'!$AF19,"")</f>
        <v>1.6418228843333342E-4</v>
      </c>
      <c r="AC20" s="18">
        <f>IFERROR('Comex Stat 15 | EXP (SCN124)'!AC19/'Comex Stat 15 | EXP (SCN124)'!$AF19,"")</f>
        <v>1.8981487492128245E-3</v>
      </c>
      <c r="AD20" s="18">
        <f>IFERROR('Comex Stat 15 | EXP (SCN124)'!AD19/'Comex Stat 15 | EXP (SCN124)'!$AF19,"")</f>
        <v>0.2622442985071945</v>
      </c>
      <c r="AE20" s="18">
        <f>IFERROR('Comex Stat 15 | EXP (SCN124)'!AE19/'Comex Stat 15 | EXP (SCN124)'!$AF19,"")</f>
        <v>0.17391657587277398</v>
      </c>
      <c r="AF20" s="17">
        <f>IFERROR('Comex Stat 15 | EXP (SCN124)'!AF19/'Comex Stat 15 | EXP (SCN124)'!$AF19,"")</f>
        <v>1</v>
      </c>
      <c r="AH20" s="22">
        <v>0</v>
      </c>
      <c r="AJ20" s="33">
        <f t="shared" ref="AJ20:AY35" si="6">IFERROR(F20*$AH20,"")</f>
        <v>0</v>
      </c>
      <c r="AK20" s="22">
        <f t="shared" si="6"/>
        <v>0</v>
      </c>
      <c r="AL20" s="22">
        <f t="shared" si="6"/>
        <v>0</v>
      </c>
      <c r="AM20" s="22">
        <f t="shared" si="6"/>
        <v>0</v>
      </c>
      <c r="AN20" s="22">
        <f t="shared" si="6"/>
        <v>0</v>
      </c>
      <c r="AO20" s="22">
        <f t="shared" si="6"/>
        <v>0</v>
      </c>
      <c r="AP20" s="22">
        <f t="shared" si="6"/>
        <v>0</v>
      </c>
      <c r="AQ20" s="22">
        <f t="shared" si="6"/>
        <v>0</v>
      </c>
      <c r="AR20" s="22">
        <f t="shared" si="6"/>
        <v>0</v>
      </c>
      <c r="AS20" s="22">
        <f t="shared" si="6"/>
        <v>0</v>
      </c>
      <c r="AT20" s="22">
        <f t="shared" si="6"/>
        <v>0</v>
      </c>
      <c r="AU20" s="22">
        <f t="shared" si="6"/>
        <v>0</v>
      </c>
      <c r="AV20" s="22">
        <f t="shared" si="6"/>
        <v>0</v>
      </c>
      <c r="AW20" s="22">
        <f t="shared" si="6"/>
        <v>0</v>
      </c>
      <c r="AX20" s="22">
        <f t="shared" si="6"/>
        <v>0</v>
      </c>
      <c r="AY20" s="22">
        <f t="shared" si="6"/>
        <v>0</v>
      </c>
      <c r="AZ20" s="22">
        <f t="shared" si="5"/>
        <v>0</v>
      </c>
      <c r="BA20" s="22">
        <f t="shared" si="5"/>
        <v>0</v>
      </c>
      <c r="BB20" s="22">
        <f t="shared" si="5"/>
        <v>0</v>
      </c>
      <c r="BC20" s="22">
        <f t="shared" si="5"/>
        <v>0</v>
      </c>
      <c r="BD20" s="22">
        <f t="shared" si="5"/>
        <v>0</v>
      </c>
      <c r="BE20" s="22">
        <f t="shared" si="5"/>
        <v>0</v>
      </c>
      <c r="BF20" s="22">
        <f t="shared" si="5"/>
        <v>0</v>
      </c>
      <c r="BG20" s="22">
        <f t="shared" si="5"/>
        <v>0</v>
      </c>
      <c r="BH20" s="22">
        <f t="shared" si="5"/>
        <v>0</v>
      </c>
      <c r="BI20" s="22">
        <f t="shared" si="5"/>
        <v>0</v>
      </c>
      <c r="BJ20" s="27">
        <f t="shared" si="3"/>
        <v>0</v>
      </c>
      <c r="BK20" s="27" t="str">
        <f t="shared" si="4"/>
        <v>N</v>
      </c>
    </row>
    <row r="21" spans="2:63" x14ac:dyDescent="0.3">
      <c r="B21" s="2">
        <v>6801</v>
      </c>
      <c r="C21" s="9" t="s">
        <v>47</v>
      </c>
      <c r="D21" s="9">
        <v>18</v>
      </c>
      <c r="E21" s="9" t="str">
        <f t="shared" si="2"/>
        <v>S</v>
      </c>
      <c r="F21" s="18">
        <f>IFERROR('Comex Stat 15 | EXP (SCN124)'!F20/'Comex Stat 15 | EXP (SCN124)'!$AF20,"")</f>
        <v>0.16330250663733351</v>
      </c>
      <c r="G21" s="18">
        <f>IFERROR('Comex Stat 15 | EXP (SCN124)'!G20/'Comex Stat 15 | EXP (SCN124)'!$AF20,"")</f>
        <v>0.35128732731218398</v>
      </c>
      <c r="H21" s="18">
        <f>IFERROR('Comex Stat 15 | EXP (SCN124)'!H20/'Comex Stat 15 | EXP (SCN124)'!$AF20,"")</f>
        <v>0</v>
      </c>
      <c r="I21" s="18">
        <f>IFERROR('Comex Stat 15 | EXP (SCN124)'!I20/'Comex Stat 15 | EXP (SCN124)'!$AF20,"")</f>
        <v>9.365166453540251E-2</v>
      </c>
      <c r="J21" s="18">
        <f>IFERROR('Comex Stat 15 | EXP (SCN124)'!J20/'Comex Stat 15 | EXP (SCN124)'!$AF20,"")</f>
        <v>0</v>
      </c>
      <c r="K21" s="18">
        <f>IFERROR('Comex Stat 15 | EXP (SCN124)'!K20/'Comex Stat 15 | EXP (SCN124)'!$AF20,"")</f>
        <v>4.1336555761686876E-8</v>
      </c>
      <c r="L21" s="18">
        <f>IFERROR('Comex Stat 15 | EXP (SCN124)'!L20/'Comex Stat 15 | EXP (SCN124)'!$AF20,"")</f>
        <v>0.10768104413574441</v>
      </c>
      <c r="M21" s="18">
        <f>IFERROR('Comex Stat 15 | EXP (SCN124)'!M20/'Comex Stat 15 | EXP (SCN124)'!$AF20,"")</f>
        <v>1.0986866073496406E-6</v>
      </c>
      <c r="N21" s="18">
        <f>IFERROR('Comex Stat 15 | EXP (SCN124)'!N20/'Comex Stat 15 | EXP (SCN124)'!$AF20,"")</f>
        <v>0</v>
      </c>
      <c r="O21" s="18">
        <f>IFERROR('Comex Stat 15 | EXP (SCN124)'!O20/'Comex Stat 15 | EXP (SCN124)'!$AF20,"")</f>
        <v>9.5150079711207244E-2</v>
      </c>
      <c r="P21" s="18">
        <f>IFERROR('Comex Stat 15 | EXP (SCN124)'!P20/'Comex Stat 15 | EXP (SCN124)'!$AF20,"")</f>
        <v>0</v>
      </c>
      <c r="Q21" s="18">
        <f>IFERROR('Comex Stat 15 | EXP (SCN124)'!Q20/'Comex Stat 15 | EXP (SCN124)'!$AF20,"")</f>
        <v>0</v>
      </c>
      <c r="R21" s="18">
        <f>IFERROR('Comex Stat 15 | EXP (SCN124)'!R20/'Comex Stat 15 | EXP (SCN124)'!$AF20,"")</f>
        <v>4.2329119462317499E-3</v>
      </c>
      <c r="S21" s="18">
        <f>IFERROR('Comex Stat 15 | EXP (SCN124)'!S20/'Comex Stat 15 | EXP (SCN124)'!$AF20,"")</f>
        <v>5.4891890371833477E-7</v>
      </c>
      <c r="T21" s="18">
        <f>IFERROR('Comex Stat 15 | EXP (SCN124)'!T20/'Comex Stat 15 | EXP (SCN124)'!$AF20,"")</f>
        <v>4.2779515613737552E-8</v>
      </c>
      <c r="U21" s="18">
        <f>IFERROR('Comex Stat 15 | EXP (SCN124)'!U20/'Comex Stat 15 | EXP (SCN124)'!$AF20,"")</f>
        <v>0</v>
      </c>
      <c r="V21" s="18">
        <f>IFERROR('Comex Stat 15 | EXP (SCN124)'!V20/'Comex Stat 15 | EXP (SCN124)'!$AF20,"")</f>
        <v>0</v>
      </c>
      <c r="W21" s="18">
        <f>IFERROR('Comex Stat 15 | EXP (SCN124)'!W20/'Comex Stat 15 | EXP (SCN124)'!$AF20,"")</f>
        <v>0</v>
      </c>
      <c r="X21" s="18">
        <f>IFERROR('Comex Stat 15 | EXP (SCN124)'!X20/'Comex Stat 15 | EXP (SCN124)'!$AF20,"")</f>
        <v>0</v>
      </c>
      <c r="Y21" s="18">
        <f>IFERROR('Comex Stat 15 | EXP (SCN124)'!Y20/'Comex Stat 15 | EXP (SCN124)'!$AF20,"")</f>
        <v>0</v>
      </c>
      <c r="Z21" s="18">
        <f>IFERROR('Comex Stat 15 | EXP (SCN124)'!Z20/'Comex Stat 15 | EXP (SCN124)'!$AF20,"")</f>
        <v>0</v>
      </c>
      <c r="AA21" s="18">
        <f>IFERROR('Comex Stat 15 | EXP (SCN124)'!AA20/'Comex Stat 15 | EXP (SCN124)'!$AF20,"")</f>
        <v>0</v>
      </c>
      <c r="AB21" s="18">
        <f>IFERROR('Comex Stat 15 | EXP (SCN124)'!AB20/'Comex Stat 15 | EXP (SCN124)'!$AF20,"")</f>
        <v>0</v>
      </c>
      <c r="AC21" s="18">
        <f>IFERROR('Comex Stat 15 | EXP (SCN124)'!AC20/'Comex Stat 15 | EXP (SCN124)'!$AF20,"")</f>
        <v>3.310319660586834E-7</v>
      </c>
      <c r="AD21" s="18">
        <f>IFERROR('Comex Stat 15 | EXP (SCN124)'!AD20/'Comex Stat 15 | EXP (SCN124)'!$AF20,"")</f>
        <v>6.6483278024467171E-2</v>
      </c>
      <c r="AE21" s="18">
        <f>IFERROR('Comex Stat 15 | EXP (SCN124)'!AE20/'Comex Stat 15 | EXP (SCN124)'!$AF20,"")</f>
        <v>0.11820912494388092</v>
      </c>
      <c r="AF21" s="17">
        <f>IFERROR('Comex Stat 15 | EXP (SCN124)'!AF20/'Comex Stat 15 | EXP (SCN124)'!$AF20,"")</f>
        <v>1</v>
      </c>
      <c r="AH21" s="22">
        <v>0</v>
      </c>
      <c r="AJ21" s="33">
        <f t="shared" si="6"/>
        <v>0</v>
      </c>
      <c r="AK21" s="22">
        <f t="shared" si="6"/>
        <v>0</v>
      </c>
      <c r="AL21" s="22">
        <f t="shared" si="6"/>
        <v>0</v>
      </c>
      <c r="AM21" s="22">
        <f t="shared" si="6"/>
        <v>0</v>
      </c>
      <c r="AN21" s="22">
        <f t="shared" si="6"/>
        <v>0</v>
      </c>
      <c r="AO21" s="22">
        <f t="shared" si="6"/>
        <v>0</v>
      </c>
      <c r="AP21" s="22">
        <f t="shared" si="6"/>
        <v>0</v>
      </c>
      <c r="AQ21" s="22">
        <f t="shared" si="6"/>
        <v>0</v>
      </c>
      <c r="AR21" s="22">
        <f t="shared" si="6"/>
        <v>0</v>
      </c>
      <c r="AS21" s="22">
        <f t="shared" si="6"/>
        <v>0</v>
      </c>
      <c r="AT21" s="22">
        <f t="shared" si="6"/>
        <v>0</v>
      </c>
      <c r="AU21" s="22">
        <f t="shared" si="6"/>
        <v>0</v>
      </c>
      <c r="AV21" s="22">
        <f t="shared" si="6"/>
        <v>0</v>
      </c>
      <c r="AW21" s="22">
        <f t="shared" si="6"/>
        <v>0</v>
      </c>
      <c r="AX21" s="22">
        <f t="shared" si="6"/>
        <v>0</v>
      </c>
      <c r="AY21" s="22">
        <f t="shared" si="6"/>
        <v>0</v>
      </c>
      <c r="AZ21" s="22">
        <f t="shared" si="5"/>
        <v>0</v>
      </c>
      <c r="BA21" s="22">
        <f t="shared" si="5"/>
        <v>0</v>
      </c>
      <c r="BB21" s="22">
        <f t="shared" si="5"/>
        <v>0</v>
      </c>
      <c r="BC21" s="22">
        <f t="shared" si="5"/>
        <v>0</v>
      </c>
      <c r="BD21" s="22">
        <f t="shared" si="5"/>
        <v>0</v>
      </c>
      <c r="BE21" s="22">
        <f t="shared" si="5"/>
        <v>0</v>
      </c>
      <c r="BF21" s="22">
        <f t="shared" si="5"/>
        <v>0</v>
      </c>
      <c r="BG21" s="22">
        <f t="shared" si="5"/>
        <v>0</v>
      </c>
      <c r="BH21" s="22">
        <f t="shared" si="5"/>
        <v>0</v>
      </c>
      <c r="BI21" s="22">
        <f t="shared" si="5"/>
        <v>0</v>
      </c>
      <c r="BJ21" s="27">
        <f t="shared" si="3"/>
        <v>0</v>
      </c>
      <c r="BK21" s="27" t="str">
        <f t="shared" si="4"/>
        <v>N</v>
      </c>
    </row>
    <row r="22" spans="2:63" x14ac:dyDescent="0.3">
      <c r="B22" s="2">
        <v>7911</v>
      </c>
      <c r="C22" s="9" t="s">
        <v>48</v>
      </c>
      <c r="D22" s="9">
        <v>19</v>
      </c>
      <c r="E22" s="9" t="str">
        <f t="shared" si="2"/>
        <v>S</v>
      </c>
      <c r="F22" s="18">
        <f>IFERROR('Comex Stat 15 | EXP (SCN124)'!F21/'Comex Stat 15 | EXP (SCN124)'!$AF21,"")</f>
        <v>1.0125058118622396E-2</v>
      </c>
      <c r="G22" s="18">
        <f>IFERROR('Comex Stat 15 | EXP (SCN124)'!G21/'Comex Stat 15 | EXP (SCN124)'!$AF21,"")</f>
        <v>0.45688041637676241</v>
      </c>
      <c r="H22" s="18">
        <f>IFERROR('Comex Stat 15 | EXP (SCN124)'!H21/'Comex Stat 15 | EXP (SCN124)'!$AF21,"")</f>
        <v>0</v>
      </c>
      <c r="I22" s="18">
        <f>IFERROR('Comex Stat 15 | EXP (SCN124)'!I21/'Comex Stat 15 | EXP (SCN124)'!$AF21,"")</f>
        <v>3.3686651655488744E-3</v>
      </c>
      <c r="J22" s="18">
        <f>IFERROR('Comex Stat 15 | EXP (SCN124)'!J21/'Comex Stat 15 | EXP (SCN124)'!$AF21,"")</f>
        <v>1.9718274327367629E-3</v>
      </c>
      <c r="K22" s="18">
        <f>IFERROR('Comex Stat 15 | EXP (SCN124)'!K21/'Comex Stat 15 | EXP (SCN124)'!$AF21,"")</f>
        <v>2.4881642280372016E-2</v>
      </c>
      <c r="L22" s="18">
        <f>IFERROR('Comex Stat 15 | EXP (SCN124)'!L21/'Comex Stat 15 | EXP (SCN124)'!$AF21,"")</f>
        <v>1.3881781116206839E-6</v>
      </c>
      <c r="M22" s="18">
        <f>IFERROR('Comex Stat 15 | EXP (SCN124)'!M21/'Comex Stat 15 | EXP (SCN124)'!$AF21,"")</f>
        <v>2.8228864774549082E-4</v>
      </c>
      <c r="N22" s="18">
        <f>IFERROR('Comex Stat 15 | EXP (SCN124)'!N21/'Comex Stat 15 | EXP (SCN124)'!$AF21,"")</f>
        <v>0</v>
      </c>
      <c r="O22" s="18">
        <f>IFERROR('Comex Stat 15 | EXP (SCN124)'!O21/'Comex Stat 15 | EXP (SCN124)'!$AF21,"")</f>
        <v>0</v>
      </c>
      <c r="P22" s="18">
        <f>IFERROR('Comex Stat 15 | EXP (SCN124)'!P21/'Comex Stat 15 | EXP (SCN124)'!$AF21,"")</f>
        <v>0</v>
      </c>
      <c r="Q22" s="18">
        <f>IFERROR('Comex Stat 15 | EXP (SCN124)'!Q21/'Comex Stat 15 | EXP (SCN124)'!$AF21,"")</f>
        <v>0</v>
      </c>
      <c r="R22" s="18">
        <f>IFERROR('Comex Stat 15 | EXP (SCN124)'!R21/'Comex Stat 15 | EXP (SCN124)'!$AF21,"")</f>
        <v>0</v>
      </c>
      <c r="S22" s="18">
        <f>IFERROR('Comex Stat 15 | EXP (SCN124)'!S21/'Comex Stat 15 | EXP (SCN124)'!$AF21,"")</f>
        <v>0</v>
      </c>
      <c r="T22" s="18">
        <f>IFERROR('Comex Stat 15 | EXP (SCN124)'!T21/'Comex Stat 15 | EXP (SCN124)'!$AF21,"")</f>
        <v>1.9840917149294168E-3</v>
      </c>
      <c r="U22" s="18">
        <f>IFERROR('Comex Stat 15 | EXP (SCN124)'!U21/'Comex Stat 15 | EXP (SCN124)'!$AF21,"")</f>
        <v>0</v>
      </c>
      <c r="V22" s="18">
        <f>IFERROR('Comex Stat 15 | EXP (SCN124)'!V21/'Comex Stat 15 | EXP (SCN124)'!$AF21,"")</f>
        <v>0</v>
      </c>
      <c r="W22" s="18">
        <f>IFERROR('Comex Stat 15 | EXP (SCN124)'!W21/'Comex Stat 15 | EXP (SCN124)'!$AF21,"")</f>
        <v>0</v>
      </c>
      <c r="X22" s="18">
        <f>IFERROR('Comex Stat 15 | EXP (SCN124)'!X21/'Comex Stat 15 | EXP (SCN124)'!$AF21,"")</f>
        <v>0</v>
      </c>
      <c r="Y22" s="18">
        <f>IFERROR('Comex Stat 15 | EXP (SCN124)'!Y21/'Comex Stat 15 | EXP (SCN124)'!$AF21,"")</f>
        <v>0</v>
      </c>
      <c r="Z22" s="18">
        <f>IFERROR('Comex Stat 15 | EXP (SCN124)'!Z21/'Comex Stat 15 | EXP (SCN124)'!$AF21,"")</f>
        <v>0</v>
      </c>
      <c r="AA22" s="18">
        <f>IFERROR('Comex Stat 15 | EXP (SCN124)'!AA21/'Comex Stat 15 | EXP (SCN124)'!$AF21,"")</f>
        <v>0</v>
      </c>
      <c r="AB22" s="18">
        <f>IFERROR('Comex Stat 15 | EXP (SCN124)'!AB21/'Comex Stat 15 | EXP (SCN124)'!$AF21,"")</f>
        <v>0</v>
      </c>
      <c r="AC22" s="18">
        <f>IFERROR('Comex Stat 15 | EXP (SCN124)'!AC21/'Comex Stat 15 | EXP (SCN124)'!$AF21,"")</f>
        <v>0</v>
      </c>
      <c r="AD22" s="18">
        <f>IFERROR('Comex Stat 15 | EXP (SCN124)'!AD21/'Comex Stat 15 | EXP (SCN124)'!$AF21,"")</f>
        <v>0.14025212827909891</v>
      </c>
      <c r="AE22" s="18">
        <f>IFERROR('Comex Stat 15 | EXP (SCN124)'!AE21/'Comex Stat 15 | EXP (SCN124)'!$AF21,"")</f>
        <v>0.3602524938060721</v>
      </c>
      <c r="AF22" s="17">
        <f>IFERROR('Comex Stat 15 | EXP (SCN124)'!AF21/'Comex Stat 15 | EXP (SCN124)'!$AF21,"")</f>
        <v>1</v>
      </c>
      <c r="AH22" s="22">
        <v>0</v>
      </c>
      <c r="AJ22" s="33">
        <f t="shared" si="6"/>
        <v>0</v>
      </c>
      <c r="AK22" s="22">
        <f t="shared" si="6"/>
        <v>0</v>
      </c>
      <c r="AL22" s="22">
        <f t="shared" si="6"/>
        <v>0</v>
      </c>
      <c r="AM22" s="22">
        <f t="shared" si="6"/>
        <v>0</v>
      </c>
      <c r="AN22" s="22">
        <f t="shared" si="6"/>
        <v>0</v>
      </c>
      <c r="AO22" s="22">
        <f t="shared" si="6"/>
        <v>0</v>
      </c>
      <c r="AP22" s="22">
        <f t="shared" si="6"/>
        <v>0</v>
      </c>
      <c r="AQ22" s="22">
        <f t="shared" si="6"/>
        <v>0</v>
      </c>
      <c r="AR22" s="22">
        <f t="shared" si="6"/>
        <v>0</v>
      </c>
      <c r="AS22" s="22">
        <f t="shared" si="6"/>
        <v>0</v>
      </c>
      <c r="AT22" s="22">
        <f t="shared" si="6"/>
        <v>0</v>
      </c>
      <c r="AU22" s="22">
        <f t="shared" si="6"/>
        <v>0</v>
      </c>
      <c r="AV22" s="22">
        <f t="shared" si="6"/>
        <v>0</v>
      </c>
      <c r="AW22" s="22">
        <f t="shared" si="6"/>
        <v>0</v>
      </c>
      <c r="AX22" s="22">
        <f t="shared" si="6"/>
        <v>0</v>
      </c>
      <c r="AY22" s="22">
        <f t="shared" si="6"/>
        <v>0</v>
      </c>
      <c r="AZ22" s="22">
        <f t="shared" si="5"/>
        <v>0</v>
      </c>
      <c r="BA22" s="22">
        <f t="shared" si="5"/>
        <v>0</v>
      </c>
      <c r="BB22" s="22">
        <f t="shared" si="5"/>
        <v>0</v>
      </c>
      <c r="BC22" s="22">
        <f t="shared" si="5"/>
        <v>0</v>
      </c>
      <c r="BD22" s="22">
        <f t="shared" si="5"/>
        <v>0</v>
      </c>
      <c r="BE22" s="22">
        <f t="shared" si="5"/>
        <v>0</v>
      </c>
      <c r="BF22" s="22">
        <f t="shared" si="5"/>
        <v>0</v>
      </c>
      <c r="BG22" s="22">
        <f t="shared" si="5"/>
        <v>0</v>
      </c>
      <c r="BH22" s="22">
        <f t="shared" si="5"/>
        <v>0</v>
      </c>
      <c r="BI22" s="22">
        <f t="shared" si="5"/>
        <v>0</v>
      </c>
      <c r="BJ22" s="27">
        <f t="shared" si="3"/>
        <v>0</v>
      </c>
      <c r="BK22" s="27" t="str">
        <f t="shared" si="4"/>
        <v>N</v>
      </c>
    </row>
    <row r="23" spans="2:63" x14ac:dyDescent="0.3">
      <c r="B23" s="2">
        <v>7921</v>
      </c>
      <c r="C23" s="9" t="s">
        <v>49</v>
      </c>
      <c r="D23" s="9">
        <v>20</v>
      </c>
      <c r="E23" s="9" t="str">
        <f t="shared" si="2"/>
        <v>S</v>
      </c>
      <c r="F23" s="18">
        <f>IFERROR('Comex Stat 15 | EXP (SCN124)'!F22/'Comex Stat 15 | EXP (SCN124)'!$AF22,"")</f>
        <v>5.0493761259012594E-2</v>
      </c>
      <c r="G23" s="18">
        <f>IFERROR('Comex Stat 15 | EXP (SCN124)'!G22/'Comex Stat 15 | EXP (SCN124)'!$AF22,"")</f>
        <v>0.1615091084897928</v>
      </c>
      <c r="H23" s="18">
        <f>IFERROR('Comex Stat 15 | EXP (SCN124)'!H22/'Comex Stat 15 | EXP (SCN124)'!$AF22,"")</f>
        <v>1.3236831529130524E-3</v>
      </c>
      <c r="I23" s="18">
        <f>IFERROR('Comex Stat 15 | EXP (SCN124)'!I22/'Comex Stat 15 | EXP (SCN124)'!$AF22,"")</f>
        <v>9.9054906440086521E-2</v>
      </c>
      <c r="J23" s="18">
        <f>IFERROR('Comex Stat 15 | EXP (SCN124)'!J22/'Comex Stat 15 | EXP (SCN124)'!$AF22,"")</f>
        <v>4.8950992890980943E-6</v>
      </c>
      <c r="K23" s="18">
        <f>IFERROR('Comex Stat 15 | EXP (SCN124)'!K22/'Comex Stat 15 | EXP (SCN124)'!$AF22,"")</f>
        <v>1.8215915649602656E-2</v>
      </c>
      <c r="L23" s="18">
        <f>IFERROR('Comex Stat 15 | EXP (SCN124)'!L22/'Comex Stat 15 | EXP (SCN124)'!$AF22,"")</f>
        <v>4.1592751791591341E-4</v>
      </c>
      <c r="M23" s="18">
        <f>IFERROR('Comex Stat 15 | EXP (SCN124)'!M22/'Comex Stat 15 | EXP (SCN124)'!$AF22,"")</f>
        <v>1.7999397409417686E-5</v>
      </c>
      <c r="N23" s="18">
        <f>IFERROR('Comex Stat 15 | EXP (SCN124)'!N22/'Comex Stat 15 | EXP (SCN124)'!$AF22,"")</f>
        <v>0</v>
      </c>
      <c r="O23" s="18">
        <f>IFERROR('Comex Stat 15 | EXP (SCN124)'!O22/'Comex Stat 15 | EXP (SCN124)'!$AF22,"")</f>
        <v>1.6591898722420398E-5</v>
      </c>
      <c r="P23" s="18">
        <f>IFERROR('Comex Stat 15 | EXP (SCN124)'!P22/'Comex Stat 15 | EXP (SCN124)'!$AF22,"")</f>
        <v>1.6025612663665963E-4</v>
      </c>
      <c r="Q23" s="18">
        <f>IFERROR('Comex Stat 15 | EXP (SCN124)'!Q22/'Comex Stat 15 | EXP (SCN124)'!$AF22,"")</f>
        <v>0</v>
      </c>
      <c r="R23" s="18">
        <f>IFERROR('Comex Stat 15 | EXP (SCN124)'!R22/'Comex Stat 15 | EXP (SCN124)'!$AF22,"")</f>
        <v>1.7087404756244403E-3</v>
      </c>
      <c r="S23" s="18">
        <f>IFERROR('Comex Stat 15 | EXP (SCN124)'!S22/'Comex Stat 15 | EXP (SCN124)'!$AF22,"")</f>
        <v>2.5986942904104177E-7</v>
      </c>
      <c r="T23" s="18">
        <f>IFERROR('Comex Stat 15 | EXP (SCN124)'!T22/'Comex Stat 15 | EXP (SCN124)'!$AF22,"")</f>
        <v>1.491689885270861E-3</v>
      </c>
      <c r="U23" s="18">
        <f>IFERROR('Comex Stat 15 | EXP (SCN124)'!U22/'Comex Stat 15 | EXP (SCN124)'!$AF22,"")</f>
        <v>3.2743548059171264E-6</v>
      </c>
      <c r="V23" s="18">
        <f>IFERROR('Comex Stat 15 | EXP (SCN124)'!V22/'Comex Stat 15 | EXP (SCN124)'!$AF22,"")</f>
        <v>0</v>
      </c>
      <c r="W23" s="18">
        <f>IFERROR('Comex Stat 15 | EXP (SCN124)'!W22/'Comex Stat 15 | EXP (SCN124)'!$AF22,"")</f>
        <v>0</v>
      </c>
      <c r="X23" s="18">
        <f>IFERROR('Comex Stat 15 | EXP (SCN124)'!X22/'Comex Stat 15 | EXP (SCN124)'!$AF22,"")</f>
        <v>0</v>
      </c>
      <c r="Y23" s="18">
        <f>IFERROR('Comex Stat 15 | EXP (SCN124)'!Y22/'Comex Stat 15 | EXP (SCN124)'!$AF22,"")</f>
        <v>0</v>
      </c>
      <c r="Z23" s="18">
        <f>IFERROR('Comex Stat 15 | EXP (SCN124)'!Z22/'Comex Stat 15 | EXP (SCN124)'!$AF22,"")</f>
        <v>0</v>
      </c>
      <c r="AA23" s="18">
        <f>IFERROR('Comex Stat 15 | EXP (SCN124)'!AA22/'Comex Stat 15 | EXP (SCN124)'!$AF22,"")</f>
        <v>0</v>
      </c>
      <c r="AB23" s="18">
        <f>IFERROR('Comex Stat 15 | EXP (SCN124)'!AB22/'Comex Stat 15 | EXP (SCN124)'!$AF22,"")</f>
        <v>0</v>
      </c>
      <c r="AC23" s="18">
        <f>IFERROR('Comex Stat 15 | EXP (SCN124)'!AC22/'Comex Stat 15 | EXP (SCN124)'!$AF22,"")</f>
        <v>0</v>
      </c>
      <c r="AD23" s="18">
        <f>IFERROR('Comex Stat 15 | EXP (SCN124)'!AD22/'Comex Stat 15 | EXP (SCN124)'!$AF22,"")</f>
        <v>0.49431292970893354</v>
      </c>
      <c r="AE23" s="18">
        <f>IFERROR('Comex Stat 15 | EXP (SCN124)'!AE22/'Comex Stat 15 | EXP (SCN124)'!$AF22,"")</f>
        <v>0.17127006067455505</v>
      </c>
      <c r="AF23" s="17">
        <f>IFERROR('Comex Stat 15 | EXP (SCN124)'!AF22/'Comex Stat 15 | EXP (SCN124)'!$AF22,"")</f>
        <v>1</v>
      </c>
      <c r="AH23" s="22">
        <v>0</v>
      </c>
      <c r="AJ23" s="33">
        <f t="shared" si="6"/>
        <v>0</v>
      </c>
      <c r="AK23" s="22">
        <f t="shared" si="6"/>
        <v>0</v>
      </c>
      <c r="AL23" s="22">
        <f t="shared" si="6"/>
        <v>0</v>
      </c>
      <c r="AM23" s="22">
        <f t="shared" si="6"/>
        <v>0</v>
      </c>
      <c r="AN23" s="22">
        <f t="shared" si="6"/>
        <v>0</v>
      </c>
      <c r="AO23" s="22">
        <f t="shared" si="6"/>
        <v>0</v>
      </c>
      <c r="AP23" s="22">
        <f t="shared" si="6"/>
        <v>0</v>
      </c>
      <c r="AQ23" s="22">
        <f t="shared" si="6"/>
        <v>0</v>
      </c>
      <c r="AR23" s="22">
        <f t="shared" si="6"/>
        <v>0</v>
      </c>
      <c r="AS23" s="22">
        <f t="shared" si="6"/>
        <v>0</v>
      </c>
      <c r="AT23" s="22">
        <f t="shared" si="6"/>
        <v>0</v>
      </c>
      <c r="AU23" s="22">
        <f t="shared" si="6"/>
        <v>0</v>
      </c>
      <c r="AV23" s="22">
        <f t="shared" si="6"/>
        <v>0</v>
      </c>
      <c r="AW23" s="22">
        <f t="shared" si="6"/>
        <v>0</v>
      </c>
      <c r="AX23" s="22">
        <f t="shared" si="6"/>
        <v>0</v>
      </c>
      <c r="AY23" s="22">
        <f t="shared" si="6"/>
        <v>0</v>
      </c>
      <c r="AZ23" s="22">
        <f t="shared" si="5"/>
        <v>0</v>
      </c>
      <c r="BA23" s="22">
        <f t="shared" si="5"/>
        <v>0</v>
      </c>
      <c r="BB23" s="22">
        <f t="shared" si="5"/>
        <v>0</v>
      </c>
      <c r="BC23" s="22">
        <f t="shared" si="5"/>
        <v>0</v>
      </c>
      <c r="BD23" s="22">
        <f t="shared" si="5"/>
        <v>0</v>
      </c>
      <c r="BE23" s="22">
        <f t="shared" si="5"/>
        <v>0</v>
      </c>
      <c r="BF23" s="22">
        <f t="shared" si="5"/>
        <v>0</v>
      </c>
      <c r="BG23" s="22">
        <f t="shared" si="5"/>
        <v>0</v>
      </c>
      <c r="BH23" s="22">
        <f t="shared" si="5"/>
        <v>0</v>
      </c>
      <c r="BI23" s="22">
        <f t="shared" si="5"/>
        <v>0</v>
      </c>
      <c r="BJ23" s="27">
        <f t="shared" si="3"/>
        <v>0</v>
      </c>
      <c r="BK23" s="27" t="str">
        <f t="shared" si="4"/>
        <v>N</v>
      </c>
    </row>
    <row r="24" spans="2:63" x14ac:dyDescent="0.3">
      <c r="B24" s="2">
        <v>10911</v>
      </c>
      <c r="C24" s="9" t="s">
        <v>50</v>
      </c>
      <c r="D24" s="9">
        <v>21</v>
      </c>
      <c r="E24" s="9" t="str">
        <f t="shared" si="2"/>
        <v>S</v>
      </c>
      <c r="F24" s="18">
        <f>IFERROR('Comex Stat 15 | EXP (SCN124)'!F23/'Comex Stat 15 | EXP (SCN124)'!$AF23,"")</f>
        <v>4.8284952823794428E-2</v>
      </c>
      <c r="G24" s="18">
        <f>IFERROR('Comex Stat 15 | EXP (SCN124)'!G23/'Comex Stat 15 | EXP (SCN124)'!$AF23,"")</f>
        <v>6.9019985778627946E-2</v>
      </c>
      <c r="H24" s="18">
        <f>IFERROR('Comex Stat 15 | EXP (SCN124)'!H23/'Comex Stat 15 | EXP (SCN124)'!$AF23,"")</f>
        <v>8.6736884362968239E-2</v>
      </c>
      <c r="I24" s="18">
        <f>IFERROR('Comex Stat 15 | EXP (SCN124)'!I23/'Comex Stat 15 | EXP (SCN124)'!$AF23,"")</f>
        <v>4.529450725761674E-5</v>
      </c>
      <c r="J24" s="18">
        <f>IFERROR('Comex Stat 15 | EXP (SCN124)'!J23/'Comex Stat 15 | EXP (SCN124)'!$AF23,"")</f>
        <v>1.3673135846370298E-3</v>
      </c>
      <c r="K24" s="18">
        <f>IFERROR('Comex Stat 15 | EXP (SCN124)'!K23/'Comex Stat 15 | EXP (SCN124)'!$AF23,"")</f>
        <v>1.3493255755589891E-3</v>
      </c>
      <c r="L24" s="18">
        <f>IFERROR('Comex Stat 15 | EXP (SCN124)'!L23/'Comex Stat 15 | EXP (SCN124)'!$AF23,"")</f>
        <v>1.346433307754397E-3</v>
      </c>
      <c r="M24" s="18">
        <f>IFERROR('Comex Stat 15 | EXP (SCN124)'!M23/'Comex Stat 15 | EXP (SCN124)'!$AF23,"")</f>
        <v>2.4406135354702609E-3</v>
      </c>
      <c r="N24" s="18">
        <f>IFERROR('Comex Stat 15 | EXP (SCN124)'!N23/'Comex Stat 15 | EXP (SCN124)'!$AF23,"")</f>
        <v>7.7809217370614997E-2</v>
      </c>
      <c r="O24" s="18">
        <f>IFERROR('Comex Stat 15 | EXP (SCN124)'!O23/'Comex Stat 15 | EXP (SCN124)'!$AF23,"")</f>
        <v>4.0213788474872586E-2</v>
      </c>
      <c r="P24" s="18">
        <f>IFERROR('Comex Stat 15 | EXP (SCN124)'!P23/'Comex Stat 15 | EXP (SCN124)'!$AF23,"")</f>
        <v>8.4253033519665556E-4</v>
      </c>
      <c r="Q24" s="18">
        <f>IFERROR('Comex Stat 15 | EXP (SCN124)'!Q23/'Comex Stat 15 | EXP (SCN124)'!$AF23,"")</f>
        <v>0</v>
      </c>
      <c r="R24" s="18">
        <f>IFERROR('Comex Stat 15 | EXP (SCN124)'!R23/'Comex Stat 15 | EXP (SCN124)'!$AF23,"")</f>
        <v>1.4172937203253257E-3</v>
      </c>
      <c r="S24" s="18">
        <f>IFERROR('Comex Stat 15 | EXP (SCN124)'!S23/'Comex Stat 15 | EXP (SCN124)'!$AF23,"")</f>
        <v>1.2452228120739496E-3</v>
      </c>
      <c r="T24" s="18">
        <f>IFERROR('Comex Stat 15 | EXP (SCN124)'!T23/'Comex Stat 15 | EXP (SCN124)'!$AF23,"")</f>
        <v>2.2256846526908841E-5</v>
      </c>
      <c r="U24" s="18">
        <f>IFERROR('Comex Stat 15 | EXP (SCN124)'!U23/'Comex Stat 15 | EXP (SCN124)'!$AF23,"")</f>
        <v>1.1272828555476272E-5</v>
      </c>
      <c r="V24" s="18">
        <f>IFERROR('Comex Stat 15 | EXP (SCN124)'!V23/'Comex Stat 15 | EXP (SCN124)'!$AF23,"")</f>
        <v>2.4071233990473483E-3</v>
      </c>
      <c r="W24" s="18">
        <f>IFERROR('Comex Stat 15 | EXP (SCN124)'!W23/'Comex Stat 15 | EXP (SCN124)'!$AF23,"")</f>
        <v>0</v>
      </c>
      <c r="X24" s="18">
        <f>IFERROR('Comex Stat 15 | EXP (SCN124)'!X23/'Comex Stat 15 | EXP (SCN124)'!$AF23,"")</f>
        <v>0</v>
      </c>
      <c r="Y24" s="18">
        <f>IFERROR('Comex Stat 15 | EXP (SCN124)'!Y23/'Comex Stat 15 | EXP (SCN124)'!$AF23,"")</f>
        <v>3.7918763567018393E-4</v>
      </c>
      <c r="Z24" s="18">
        <f>IFERROR('Comex Stat 15 | EXP (SCN124)'!Z23/'Comex Stat 15 | EXP (SCN124)'!$AF23,"")</f>
        <v>0</v>
      </c>
      <c r="AA24" s="18">
        <f>IFERROR('Comex Stat 15 | EXP (SCN124)'!AA23/'Comex Stat 15 | EXP (SCN124)'!$AF23,"")</f>
        <v>0</v>
      </c>
      <c r="AB24" s="18">
        <f>IFERROR('Comex Stat 15 | EXP (SCN124)'!AB23/'Comex Stat 15 | EXP (SCN124)'!$AF23,"")</f>
        <v>6.8567318963083846E-5</v>
      </c>
      <c r="AC24" s="18">
        <f>IFERROR('Comex Stat 15 | EXP (SCN124)'!AC23/'Comex Stat 15 | EXP (SCN124)'!$AF23,"")</f>
        <v>2.8925650877459916E-7</v>
      </c>
      <c r="AD24" s="18">
        <f>IFERROR('Comex Stat 15 | EXP (SCN124)'!AD23/'Comex Stat 15 | EXP (SCN124)'!$AF23,"")</f>
        <v>0.1476413535243731</v>
      </c>
      <c r="AE24" s="18">
        <f>IFERROR('Comex Stat 15 | EXP (SCN124)'!AE23/'Comex Stat 15 | EXP (SCN124)'!$AF23,"")</f>
        <v>0.51735109300120274</v>
      </c>
      <c r="AF24" s="17">
        <f>IFERROR('Comex Stat 15 | EXP (SCN124)'!AF23/'Comex Stat 15 | EXP (SCN124)'!$AF23,"")</f>
        <v>1</v>
      </c>
      <c r="AH24" s="22">
        <v>0</v>
      </c>
      <c r="AJ24" s="33">
        <f t="shared" si="6"/>
        <v>0</v>
      </c>
      <c r="AK24" s="22">
        <f t="shared" si="6"/>
        <v>0</v>
      </c>
      <c r="AL24" s="22">
        <f t="shared" si="6"/>
        <v>0</v>
      </c>
      <c r="AM24" s="22">
        <f t="shared" si="6"/>
        <v>0</v>
      </c>
      <c r="AN24" s="22">
        <f t="shared" si="6"/>
        <v>0</v>
      </c>
      <c r="AO24" s="22">
        <f t="shared" si="6"/>
        <v>0</v>
      </c>
      <c r="AP24" s="22">
        <f t="shared" si="6"/>
        <v>0</v>
      </c>
      <c r="AQ24" s="22">
        <f t="shared" si="6"/>
        <v>0</v>
      </c>
      <c r="AR24" s="22">
        <f t="shared" si="6"/>
        <v>0</v>
      </c>
      <c r="AS24" s="22">
        <f t="shared" si="6"/>
        <v>0</v>
      </c>
      <c r="AT24" s="22">
        <f t="shared" si="6"/>
        <v>0</v>
      </c>
      <c r="AU24" s="22">
        <f t="shared" si="6"/>
        <v>0</v>
      </c>
      <c r="AV24" s="22">
        <f t="shared" si="6"/>
        <v>0</v>
      </c>
      <c r="AW24" s="22">
        <f t="shared" si="6"/>
        <v>0</v>
      </c>
      <c r="AX24" s="22">
        <f t="shared" si="6"/>
        <v>0</v>
      </c>
      <c r="AY24" s="22">
        <f t="shared" si="6"/>
        <v>0</v>
      </c>
      <c r="AZ24" s="22">
        <f t="shared" si="5"/>
        <v>0</v>
      </c>
      <c r="BA24" s="22">
        <f t="shared" si="5"/>
        <v>0</v>
      </c>
      <c r="BB24" s="22">
        <f t="shared" si="5"/>
        <v>0</v>
      </c>
      <c r="BC24" s="22">
        <f t="shared" si="5"/>
        <v>0</v>
      </c>
      <c r="BD24" s="22">
        <f t="shared" si="5"/>
        <v>0</v>
      </c>
      <c r="BE24" s="22">
        <f t="shared" si="5"/>
        <v>0</v>
      </c>
      <c r="BF24" s="22">
        <f t="shared" si="5"/>
        <v>0</v>
      </c>
      <c r="BG24" s="22">
        <f t="shared" si="5"/>
        <v>0</v>
      </c>
      <c r="BH24" s="22">
        <f t="shared" si="5"/>
        <v>0</v>
      </c>
      <c r="BI24" s="22">
        <f t="shared" si="5"/>
        <v>0</v>
      </c>
      <c r="BJ24" s="27">
        <f t="shared" si="3"/>
        <v>0</v>
      </c>
      <c r="BK24" s="27" t="str">
        <f t="shared" si="4"/>
        <v>N</v>
      </c>
    </row>
    <row r="25" spans="2:63" x14ac:dyDescent="0.3">
      <c r="B25" s="2">
        <v>10912</v>
      </c>
      <c r="C25" s="9" t="s">
        <v>51</v>
      </c>
      <c r="D25" s="9">
        <v>22</v>
      </c>
      <c r="E25" s="9" t="str">
        <f t="shared" si="2"/>
        <v>S</v>
      </c>
      <c r="F25" s="18">
        <f>IFERROR('Comex Stat 15 | EXP (SCN124)'!F24/'Comex Stat 15 | EXP (SCN124)'!$AF24,"")</f>
        <v>5.3474267801468633E-4</v>
      </c>
      <c r="G25" s="18">
        <f>IFERROR('Comex Stat 15 | EXP (SCN124)'!G24/'Comex Stat 15 | EXP (SCN124)'!$AF24,"")</f>
        <v>8.1526868441133271E-3</v>
      </c>
      <c r="H25" s="18">
        <f>IFERROR('Comex Stat 15 | EXP (SCN124)'!H24/'Comex Stat 15 | EXP (SCN124)'!$AF24,"")</f>
        <v>0.53670938789292366</v>
      </c>
      <c r="I25" s="18">
        <f>IFERROR('Comex Stat 15 | EXP (SCN124)'!I24/'Comex Stat 15 | EXP (SCN124)'!$AF24,"")</f>
        <v>0</v>
      </c>
      <c r="J25" s="18">
        <f>IFERROR('Comex Stat 15 | EXP (SCN124)'!J24/'Comex Stat 15 | EXP (SCN124)'!$AF24,"")</f>
        <v>4.4665564760038143E-4</v>
      </c>
      <c r="K25" s="18">
        <f>IFERROR('Comex Stat 15 | EXP (SCN124)'!K24/'Comex Stat 15 | EXP (SCN124)'!$AF24,"")</f>
        <v>2.7126382549637503E-2</v>
      </c>
      <c r="L25" s="18">
        <f>IFERROR('Comex Stat 15 | EXP (SCN124)'!L24/'Comex Stat 15 | EXP (SCN124)'!$AF24,"")</f>
        <v>4.4992241614556859E-2</v>
      </c>
      <c r="M25" s="18">
        <f>IFERROR('Comex Stat 15 | EXP (SCN124)'!M24/'Comex Stat 15 | EXP (SCN124)'!$AF24,"")</f>
        <v>3.8689340911508656E-3</v>
      </c>
      <c r="N25" s="18">
        <f>IFERROR('Comex Stat 15 | EXP (SCN124)'!N24/'Comex Stat 15 | EXP (SCN124)'!$AF24,"")</f>
        <v>3.9850775897844436E-2</v>
      </c>
      <c r="O25" s="18">
        <f>IFERROR('Comex Stat 15 | EXP (SCN124)'!O24/'Comex Stat 15 | EXP (SCN124)'!$AF24,"")</f>
        <v>1.6791187334432373E-2</v>
      </c>
      <c r="P25" s="18">
        <f>IFERROR('Comex Stat 15 | EXP (SCN124)'!P24/'Comex Stat 15 | EXP (SCN124)'!$AF24,"")</f>
        <v>0</v>
      </c>
      <c r="Q25" s="18">
        <f>IFERROR('Comex Stat 15 | EXP (SCN124)'!Q24/'Comex Stat 15 | EXP (SCN124)'!$AF24,"")</f>
        <v>0</v>
      </c>
      <c r="R25" s="18">
        <f>IFERROR('Comex Stat 15 | EXP (SCN124)'!R24/'Comex Stat 15 | EXP (SCN124)'!$AF24,"")</f>
        <v>0</v>
      </c>
      <c r="S25" s="18">
        <f>IFERROR('Comex Stat 15 | EXP (SCN124)'!S24/'Comex Stat 15 | EXP (SCN124)'!$AF24,"")</f>
        <v>2.8481735985648716E-3</v>
      </c>
      <c r="T25" s="18">
        <f>IFERROR('Comex Stat 15 | EXP (SCN124)'!T24/'Comex Stat 15 | EXP (SCN124)'!$AF24,"")</f>
        <v>0</v>
      </c>
      <c r="U25" s="18">
        <f>IFERROR('Comex Stat 15 | EXP (SCN124)'!U24/'Comex Stat 15 | EXP (SCN124)'!$AF24,"")</f>
        <v>0</v>
      </c>
      <c r="V25" s="18">
        <f>IFERROR('Comex Stat 15 | EXP (SCN124)'!V24/'Comex Stat 15 | EXP (SCN124)'!$AF24,"")</f>
        <v>2.9630473525540734E-4</v>
      </c>
      <c r="W25" s="18">
        <f>IFERROR('Comex Stat 15 | EXP (SCN124)'!W24/'Comex Stat 15 | EXP (SCN124)'!$AF24,"")</f>
        <v>0</v>
      </c>
      <c r="X25" s="18">
        <f>IFERROR('Comex Stat 15 | EXP (SCN124)'!X24/'Comex Stat 15 | EXP (SCN124)'!$AF24,"")</f>
        <v>0</v>
      </c>
      <c r="Y25" s="18">
        <f>IFERROR('Comex Stat 15 | EXP (SCN124)'!Y24/'Comex Stat 15 | EXP (SCN124)'!$AF24,"")</f>
        <v>1.2059146416897512E-3</v>
      </c>
      <c r="Z25" s="18">
        <f>IFERROR('Comex Stat 15 | EXP (SCN124)'!Z24/'Comex Stat 15 | EXP (SCN124)'!$AF24,"")</f>
        <v>0</v>
      </c>
      <c r="AA25" s="18">
        <f>IFERROR('Comex Stat 15 | EXP (SCN124)'!AA24/'Comex Stat 15 | EXP (SCN124)'!$AF24,"")</f>
        <v>0</v>
      </c>
      <c r="AB25" s="18">
        <f>IFERROR('Comex Stat 15 | EXP (SCN124)'!AB24/'Comex Stat 15 | EXP (SCN124)'!$AF24,"")</f>
        <v>1.9450356633291969E-4</v>
      </c>
      <c r="AC25" s="18">
        <f>IFERROR('Comex Stat 15 | EXP (SCN124)'!AC24/'Comex Stat 15 | EXP (SCN124)'!$AF24,"")</f>
        <v>0</v>
      </c>
      <c r="AD25" s="18">
        <f>IFERROR('Comex Stat 15 | EXP (SCN124)'!AD24/'Comex Stat 15 | EXP (SCN124)'!$AF24,"")</f>
        <v>7.038339224532677E-4</v>
      </c>
      <c r="AE25" s="18">
        <f>IFERROR('Comex Stat 15 | EXP (SCN124)'!AE24/'Comex Stat 15 | EXP (SCN124)'!$AF24,"")</f>
        <v>0.31627827498542971</v>
      </c>
      <c r="AF25" s="17">
        <f>IFERROR('Comex Stat 15 | EXP (SCN124)'!AF24/'Comex Stat 15 | EXP (SCN124)'!$AF24,"")</f>
        <v>1</v>
      </c>
      <c r="AH25" s="22">
        <v>0</v>
      </c>
      <c r="AJ25" s="33">
        <f t="shared" si="6"/>
        <v>0</v>
      </c>
      <c r="AK25" s="22">
        <f t="shared" si="6"/>
        <v>0</v>
      </c>
      <c r="AL25" s="22">
        <f t="shared" si="6"/>
        <v>0</v>
      </c>
      <c r="AM25" s="22">
        <f t="shared" si="6"/>
        <v>0</v>
      </c>
      <c r="AN25" s="22">
        <f t="shared" si="6"/>
        <v>0</v>
      </c>
      <c r="AO25" s="22">
        <f t="shared" si="6"/>
        <v>0</v>
      </c>
      <c r="AP25" s="22">
        <f t="shared" si="6"/>
        <v>0</v>
      </c>
      <c r="AQ25" s="22">
        <f t="shared" si="6"/>
        <v>0</v>
      </c>
      <c r="AR25" s="22">
        <f t="shared" si="6"/>
        <v>0</v>
      </c>
      <c r="AS25" s="22">
        <f t="shared" si="6"/>
        <v>0</v>
      </c>
      <c r="AT25" s="22">
        <f t="shared" si="6"/>
        <v>0</v>
      </c>
      <c r="AU25" s="22">
        <f t="shared" si="6"/>
        <v>0</v>
      </c>
      <c r="AV25" s="22">
        <f t="shared" si="6"/>
        <v>0</v>
      </c>
      <c r="AW25" s="22">
        <f t="shared" si="6"/>
        <v>0</v>
      </c>
      <c r="AX25" s="22">
        <f t="shared" si="6"/>
        <v>0</v>
      </c>
      <c r="AY25" s="22">
        <f t="shared" si="6"/>
        <v>0</v>
      </c>
      <c r="AZ25" s="22">
        <f t="shared" si="5"/>
        <v>0</v>
      </c>
      <c r="BA25" s="22">
        <f t="shared" si="5"/>
        <v>0</v>
      </c>
      <c r="BB25" s="22">
        <f t="shared" si="5"/>
        <v>0</v>
      </c>
      <c r="BC25" s="22">
        <f t="shared" si="5"/>
        <v>0</v>
      </c>
      <c r="BD25" s="22">
        <f t="shared" si="5"/>
        <v>0</v>
      </c>
      <c r="BE25" s="22">
        <f t="shared" si="5"/>
        <v>0</v>
      </c>
      <c r="BF25" s="22">
        <f t="shared" si="5"/>
        <v>0</v>
      </c>
      <c r="BG25" s="22">
        <f t="shared" si="5"/>
        <v>0</v>
      </c>
      <c r="BH25" s="22">
        <f t="shared" si="5"/>
        <v>0</v>
      </c>
      <c r="BI25" s="22">
        <f t="shared" si="5"/>
        <v>0</v>
      </c>
      <c r="BJ25" s="27">
        <f t="shared" si="3"/>
        <v>0</v>
      </c>
      <c r="BK25" s="27" t="str">
        <f t="shared" si="4"/>
        <v>N</v>
      </c>
    </row>
    <row r="26" spans="2:63" x14ac:dyDescent="0.3">
      <c r="B26" s="2">
        <v>10913</v>
      </c>
      <c r="C26" s="9" t="s">
        <v>52</v>
      </c>
      <c r="D26" s="9">
        <v>23</v>
      </c>
      <c r="E26" s="9" t="str">
        <f t="shared" si="2"/>
        <v>S</v>
      </c>
      <c r="F26" s="18">
        <f>IFERROR('Comex Stat 15 | EXP (SCN124)'!F25/'Comex Stat 15 | EXP (SCN124)'!$AF25,"")</f>
        <v>8.8854421634767261E-5</v>
      </c>
      <c r="G26" s="18">
        <f>IFERROR('Comex Stat 15 | EXP (SCN124)'!G25/'Comex Stat 15 | EXP (SCN124)'!$AF25,"")</f>
        <v>8.959647812999337E-2</v>
      </c>
      <c r="H26" s="18">
        <f>IFERROR('Comex Stat 15 | EXP (SCN124)'!H25/'Comex Stat 15 | EXP (SCN124)'!$AF25,"")</f>
        <v>1.8099907387047157E-2</v>
      </c>
      <c r="I26" s="18">
        <f>IFERROR('Comex Stat 15 | EXP (SCN124)'!I25/'Comex Stat 15 | EXP (SCN124)'!$AF25,"")</f>
        <v>0</v>
      </c>
      <c r="J26" s="18">
        <f>IFERROR('Comex Stat 15 | EXP (SCN124)'!J25/'Comex Stat 15 | EXP (SCN124)'!$AF25,"")</f>
        <v>1.9650157453585726E-2</v>
      </c>
      <c r="K26" s="18">
        <f>IFERROR('Comex Stat 15 | EXP (SCN124)'!K25/'Comex Stat 15 | EXP (SCN124)'!$AF25,"")</f>
        <v>3.2586389927018134E-4</v>
      </c>
      <c r="L26" s="18">
        <f>IFERROR('Comex Stat 15 | EXP (SCN124)'!L25/'Comex Stat 15 | EXP (SCN124)'!$AF25,"")</f>
        <v>8.8316022167621473E-4</v>
      </c>
      <c r="M26" s="18">
        <f>IFERROR('Comex Stat 15 | EXP (SCN124)'!M25/'Comex Stat 15 | EXP (SCN124)'!$AF25,"")</f>
        <v>2.1860965187915052E-4</v>
      </c>
      <c r="N26" s="18">
        <f>IFERROR('Comex Stat 15 | EXP (SCN124)'!N25/'Comex Stat 15 | EXP (SCN124)'!$AF25,"")</f>
        <v>4.5085520495945997E-2</v>
      </c>
      <c r="O26" s="18">
        <f>IFERROR('Comex Stat 15 | EXP (SCN124)'!O25/'Comex Stat 15 | EXP (SCN124)'!$AF25,"")</f>
        <v>1.2517960022857747E-2</v>
      </c>
      <c r="P26" s="18">
        <f>IFERROR('Comex Stat 15 | EXP (SCN124)'!P25/'Comex Stat 15 | EXP (SCN124)'!$AF25,"")</f>
        <v>0</v>
      </c>
      <c r="Q26" s="18">
        <f>IFERROR('Comex Stat 15 | EXP (SCN124)'!Q25/'Comex Stat 15 | EXP (SCN124)'!$AF25,"")</f>
        <v>0</v>
      </c>
      <c r="R26" s="18">
        <f>IFERROR('Comex Stat 15 | EXP (SCN124)'!R25/'Comex Stat 15 | EXP (SCN124)'!$AF25,"")</f>
        <v>2.2961541895687864E-3</v>
      </c>
      <c r="S26" s="18">
        <f>IFERROR('Comex Stat 15 | EXP (SCN124)'!S25/'Comex Stat 15 | EXP (SCN124)'!$AF25,"")</f>
        <v>1.309163914565018E-3</v>
      </c>
      <c r="T26" s="18">
        <f>IFERROR('Comex Stat 15 | EXP (SCN124)'!T25/'Comex Stat 15 | EXP (SCN124)'!$AF25,"")</f>
        <v>7.9240871069313819E-3</v>
      </c>
      <c r="U26" s="18">
        <f>IFERROR('Comex Stat 15 | EXP (SCN124)'!U25/'Comex Stat 15 | EXP (SCN124)'!$AF25,"")</f>
        <v>0</v>
      </c>
      <c r="V26" s="18">
        <f>IFERROR('Comex Stat 15 | EXP (SCN124)'!V25/'Comex Stat 15 | EXP (SCN124)'!$AF25,"")</f>
        <v>1.6391119509902231E-2</v>
      </c>
      <c r="W26" s="18">
        <f>IFERROR('Comex Stat 15 | EXP (SCN124)'!W25/'Comex Stat 15 | EXP (SCN124)'!$AF25,"")</f>
        <v>0</v>
      </c>
      <c r="X26" s="18">
        <f>IFERROR('Comex Stat 15 | EXP (SCN124)'!X25/'Comex Stat 15 | EXP (SCN124)'!$AF25,"")</f>
        <v>0</v>
      </c>
      <c r="Y26" s="18">
        <f>IFERROR('Comex Stat 15 | EXP (SCN124)'!Y25/'Comex Stat 15 | EXP (SCN124)'!$AF25,"")</f>
        <v>3.2650959516585708E-4</v>
      </c>
      <c r="Z26" s="18">
        <f>IFERROR('Comex Stat 15 | EXP (SCN124)'!Z25/'Comex Stat 15 | EXP (SCN124)'!$AF25,"")</f>
        <v>0</v>
      </c>
      <c r="AA26" s="18">
        <f>IFERROR('Comex Stat 15 | EXP (SCN124)'!AA25/'Comex Stat 15 | EXP (SCN124)'!$AF25,"")</f>
        <v>0</v>
      </c>
      <c r="AB26" s="18">
        <f>IFERROR('Comex Stat 15 | EXP (SCN124)'!AB25/'Comex Stat 15 | EXP (SCN124)'!$AF25,"")</f>
        <v>2.1834491361219346E-5</v>
      </c>
      <c r="AC26" s="18">
        <f>IFERROR('Comex Stat 15 | EXP (SCN124)'!AC25/'Comex Stat 15 | EXP (SCN124)'!$AF25,"")</f>
        <v>0</v>
      </c>
      <c r="AD26" s="18">
        <f>IFERROR('Comex Stat 15 | EXP (SCN124)'!AD25/'Comex Stat 15 | EXP (SCN124)'!$AF25,"")</f>
        <v>5.6189294859993619E-2</v>
      </c>
      <c r="AE26" s="18">
        <f>IFERROR('Comex Stat 15 | EXP (SCN124)'!AE25/'Comex Stat 15 | EXP (SCN124)'!$AF25,"")</f>
        <v>0.72907532464862157</v>
      </c>
      <c r="AF26" s="17">
        <f>IFERROR('Comex Stat 15 | EXP (SCN124)'!AF25/'Comex Stat 15 | EXP (SCN124)'!$AF25,"")</f>
        <v>1</v>
      </c>
      <c r="AH26" s="22">
        <v>0</v>
      </c>
      <c r="AJ26" s="33">
        <f t="shared" si="6"/>
        <v>0</v>
      </c>
      <c r="AK26" s="22">
        <f t="shared" si="6"/>
        <v>0</v>
      </c>
      <c r="AL26" s="22">
        <f t="shared" si="6"/>
        <v>0</v>
      </c>
      <c r="AM26" s="22">
        <f t="shared" si="6"/>
        <v>0</v>
      </c>
      <c r="AN26" s="22">
        <f t="shared" si="6"/>
        <v>0</v>
      </c>
      <c r="AO26" s="22">
        <f t="shared" si="6"/>
        <v>0</v>
      </c>
      <c r="AP26" s="22">
        <f t="shared" si="6"/>
        <v>0</v>
      </c>
      <c r="AQ26" s="22">
        <f t="shared" si="6"/>
        <v>0</v>
      </c>
      <c r="AR26" s="22">
        <f t="shared" si="6"/>
        <v>0</v>
      </c>
      <c r="AS26" s="22">
        <f t="shared" si="6"/>
        <v>0</v>
      </c>
      <c r="AT26" s="22">
        <f t="shared" si="6"/>
        <v>0</v>
      </c>
      <c r="AU26" s="22">
        <f t="shared" si="6"/>
        <v>0</v>
      </c>
      <c r="AV26" s="22">
        <f t="shared" si="6"/>
        <v>0</v>
      </c>
      <c r="AW26" s="22">
        <f t="shared" si="6"/>
        <v>0</v>
      </c>
      <c r="AX26" s="22">
        <f t="shared" si="6"/>
        <v>0</v>
      </c>
      <c r="AY26" s="22">
        <f t="shared" si="6"/>
        <v>0</v>
      </c>
      <c r="AZ26" s="22">
        <f t="shared" si="5"/>
        <v>0</v>
      </c>
      <c r="BA26" s="22">
        <f t="shared" si="5"/>
        <v>0</v>
      </c>
      <c r="BB26" s="22">
        <f t="shared" si="5"/>
        <v>0</v>
      </c>
      <c r="BC26" s="22">
        <f t="shared" si="5"/>
        <v>0</v>
      </c>
      <c r="BD26" s="22">
        <f t="shared" si="5"/>
        <v>0</v>
      </c>
      <c r="BE26" s="22">
        <f t="shared" si="5"/>
        <v>0</v>
      </c>
      <c r="BF26" s="22">
        <f t="shared" si="5"/>
        <v>0</v>
      </c>
      <c r="BG26" s="22">
        <f t="shared" si="5"/>
        <v>0</v>
      </c>
      <c r="BH26" s="22">
        <f t="shared" si="5"/>
        <v>0</v>
      </c>
      <c r="BI26" s="22">
        <f t="shared" si="5"/>
        <v>0</v>
      </c>
      <c r="BJ26" s="27">
        <f t="shared" si="3"/>
        <v>0</v>
      </c>
      <c r="BK26" s="27" t="str">
        <f t="shared" si="4"/>
        <v>N</v>
      </c>
    </row>
    <row r="27" spans="2:63" x14ac:dyDescent="0.3">
      <c r="B27" s="2">
        <v>10914</v>
      </c>
      <c r="C27" s="9" t="s">
        <v>53</v>
      </c>
      <c r="D27" s="9">
        <v>24</v>
      </c>
      <c r="E27" s="9" t="str">
        <f t="shared" si="2"/>
        <v>S</v>
      </c>
      <c r="F27" s="18">
        <f>IFERROR('Comex Stat 15 | EXP (SCN124)'!F26/'Comex Stat 15 | EXP (SCN124)'!$AF26,"")</f>
        <v>0.41929169588576282</v>
      </c>
      <c r="G27" s="18">
        <f>IFERROR('Comex Stat 15 | EXP (SCN124)'!G26/'Comex Stat 15 | EXP (SCN124)'!$AF26,"")</f>
        <v>4.338491264270463E-2</v>
      </c>
      <c r="H27" s="18">
        <f>IFERROR('Comex Stat 15 | EXP (SCN124)'!H26/'Comex Stat 15 | EXP (SCN124)'!$AF26,"")</f>
        <v>0</v>
      </c>
      <c r="I27" s="18">
        <f>IFERROR('Comex Stat 15 | EXP (SCN124)'!I26/'Comex Stat 15 | EXP (SCN124)'!$AF26,"")</f>
        <v>0</v>
      </c>
      <c r="J27" s="18">
        <f>IFERROR('Comex Stat 15 | EXP (SCN124)'!J26/'Comex Stat 15 | EXP (SCN124)'!$AF26,"")</f>
        <v>0</v>
      </c>
      <c r="K27" s="18">
        <f>IFERROR('Comex Stat 15 | EXP (SCN124)'!K26/'Comex Stat 15 | EXP (SCN124)'!$AF26,"")</f>
        <v>3.7469983945142185E-2</v>
      </c>
      <c r="L27" s="18">
        <f>IFERROR('Comex Stat 15 | EXP (SCN124)'!L26/'Comex Stat 15 | EXP (SCN124)'!$AF26,"")</f>
        <v>8.0684519260726013E-3</v>
      </c>
      <c r="M27" s="18">
        <f>IFERROR('Comex Stat 15 | EXP (SCN124)'!M26/'Comex Stat 15 | EXP (SCN124)'!$AF26,"")</f>
        <v>5.8105574706710751E-3</v>
      </c>
      <c r="N27" s="18">
        <f>IFERROR('Comex Stat 15 | EXP (SCN124)'!N26/'Comex Stat 15 | EXP (SCN124)'!$AF26,"")</f>
        <v>0</v>
      </c>
      <c r="O27" s="18">
        <f>IFERROR('Comex Stat 15 | EXP (SCN124)'!O26/'Comex Stat 15 | EXP (SCN124)'!$AF26,"")</f>
        <v>8.9992474139023428E-5</v>
      </c>
      <c r="P27" s="18">
        <f>IFERROR('Comex Stat 15 | EXP (SCN124)'!P26/'Comex Stat 15 | EXP (SCN124)'!$AF26,"")</f>
        <v>2.6236430855448318E-3</v>
      </c>
      <c r="Q27" s="18">
        <f>IFERROR('Comex Stat 15 | EXP (SCN124)'!Q26/'Comex Stat 15 | EXP (SCN124)'!$AF26,"")</f>
        <v>0</v>
      </c>
      <c r="R27" s="18">
        <f>IFERROR('Comex Stat 15 | EXP (SCN124)'!R26/'Comex Stat 15 | EXP (SCN124)'!$AF26,"")</f>
        <v>7.9204869351547982E-3</v>
      </c>
      <c r="S27" s="18">
        <f>IFERROR('Comex Stat 15 | EXP (SCN124)'!S26/'Comex Stat 15 | EXP (SCN124)'!$AF26,"")</f>
        <v>1.3750717153909766E-3</v>
      </c>
      <c r="T27" s="18">
        <f>IFERROR('Comex Stat 15 | EXP (SCN124)'!T26/'Comex Stat 15 | EXP (SCN124)'!$AF26,"")</f>
        <v>0</v>
      </c>
      <c r="U27" s="18">
        <f>IFERROR('Comex Stat 15 | EXP (SCN124)'!U26/'Comex Stat 15 | EXP (SCN124)'!$AF26,"")</f>
        <v>0</v>
      </c>
      <c r="V27" s="18">
        <f>IFERROR('Comex Stat 15 | EXP (SCN124)'!V26/'Comex Stat 15 | EXP (SCN124)'!$AF26,"")</f>
        <v>0</v>
      </c>
      <c r="W27" s="18">
        <f>IFERROR('Comex Stat 15 | EXP (SCN124)'!W26/'Comex Stat 15 | EXP (SCN124)'!$AF26,"")</f>
        <v>0</v>
      </c>
      <c r="X27" s="18">
        <f>IFERROR('Comex Stat 15 | EXP (SCN124)'!X26/'Comex Stat 15 | EXP (SCN124)'!$AF26,"")</f>
        <v>0</v>
      </c>
      <c r="Y27" s="18">
        <f>IFERROR('Comex Stat 15 | EXP (SCN124)'!Y26/'Comex Stat 15 | EXP (SCN124)'!$AF26,"")</f>
        <v>0</v>
      </c>
      <c r="Z27" s="18">
        <f>IFERROR('Comex Stat 15 | EXP (SCN124)'!Z26/'Comex Stat 15 | EXP (SCN124)'!$AF26,"")</f>
        <v>0</v>
      </c>
      <c r="AA27" s="18">
        <f>IFERROR('Comex Stat 15 | EXP (SCN124)'!AA26/'Comex Stat 15 | EXP (SCN124)'!$AF26,"")</f>
        <v>0</v>
      </c>
      <c r="AB27" s="18">
        <f>IFERROR('Comex Stat 15 | EXP (SCN124)'!AB26/'Comex Stat 15 | EXP (SCN124)'!$AF26,"")</f>
        <v>0</v>
      </c>
      <c r="AC27" s="18">
        <f>IFERROR('Comex Stat 15 | EXP (SCN124)'!AC26/'Comex Stat 15 | EXP (SCN124)'!$AF26,"")</f>
        <v>0</v>
      </c>
      <c r="AD27" s="18">
        <f>IFERROR('Comex Stat 15 | EXP (SCN124)'!AD26/'Comex Stat 15 | EXP (SCN124)'!$AF26,"")</f>
        <v>0.13553791965220499</v>
      </c>
      <c r="AE27" s="18">
        <f>IFERROR('Comex Stat 15 | EXP (SCN124)'!AE26/'Comex Stat 15 | EXP (SCN124)'!$AF26,"")</f>
        <v>0.33842728426721208</v>
      </c>
      <c r="AF27" s="17">
        <f>IFERROR('Comex Stat 15 | EXP (SCN124)'!AF26/'Comex Stat 15 | EXP (SCN124)'!$AF26,"")</f>
        <v>1</v>
      </c>
      <c r="AH27" s="22">
        <v>0</v>
      </c>
      <c r="AJ27" s="33">
        <f t="shared" si="6"/>
        <v>0</v>
      </c>
      <c r="AK27" s="22">
        <f t="shared" si="6"/>
        <v>0</v>
      </c>
      <c r="AL27" s="22">
        <f t="shared" si="6"/>
        <v>0</v>
      </c>
      <c r="AM27" s="22">
        <f t="shared" si="6"/>
        <v>0</v>
      </c>
      <c r="AN27" s="22">
        <f t="shared" si="6"/>
        <v>0</v>
      </c>
      <c r="AO27" s="22">
        <f t="shared" si="6"/>
        <v>0</v>
      </c>
      <c r="AP27" s="22">
        <f t="shared" si="6"/>
        <v>0</v>
      </c>
      <c r="AQ27" s="22">
        <f t="shared" si="6"/>
        <v>0</v>
      </c>
      <c r="AR27" s="22">
        <f t="shared" si="6"/>
        <v>0</v>
      </c>
      <c r="AS27" s="22">
        <f t="shared" si="6"/>
        <v>0</v>
      </c>
      <c r="AT27" s="22">
        <f t="shared" si="6"/>
        <v>0</v>
      </c>
      <c r="AU27" s="22">
        <f t="shared" si="6"/>
        <v>0</v>
      </c>
      <c r="AV27" s="22">
        <f t="shared" si="6"/>
        <v>0</v>
      </c>
      <c r="AW27" s="22">
        <f t="shared" si="6"/>
        <v>0</v>
      </c>
      <c r="AX27" s="22">
        <f t="shared" si="6"/>
        <v>0</v>
      </c>
      <c r="AY27" s="22">
        <f t="shared" si="6"/>
        <v>0</v>
      </c>
      <c r="AZ27" s="22">
        <f t="shared" si="5"/>
        <v>0</v>
      </c>
      <c r="BA27" s="22">
        <f t="shared" si="5"/>
        <v>0</v>
      </c>
      <c r="BB27" s="22">
        <f t="shared" si="5"/>
        <v>0</v>
      </c>
      <c r="BC27" s="22">
        <f t="shared" si="5"/>
        <v>0</v>
      </c>
      <c r="BD27" s="22">
        <f t="shared" si="5"/>
        <v>0</v>
      </c>
      <c r="BE27" s="22">
        <f t="shared" si="5"/>
        <v>0</v>
      </c>
      <c r="BF27" s="22">
        <f t="shared" si="5"/>
        <v>0</v>
      </c>
      <c r="BG27" s="22">
        <f t="shared" si="5"/>
        <v>0</v>
      </c>
      <c r="BH27" s="22">
        <f t="shared" si="5"/>
        <v>0</v>
      </c>
      <c r="BI27" s="22">
        <f t="shared" si="5"/>
        <v>0</v>
      </c>
      <c r="BJ27" s="27">
        <f t="shared" si="3"/>
        <v>0</v>
      </c>
      <c r="BK27" s="27" t="str">
        <f t="shared" si="4"/>
        <v>N</v>
      </c>
    </row>
    <row r="28" spans="2:63" x14ac:dyDescent="0.3">
      <c r="B28" s="2">
        <v>10915</v>
      </c>
      <c r="C28" s="9" t="s">
        <v>54</v>
      </c>
      <c r="D28" s="9">
        <v>25</v>
      </c>
      <c r="E28" s="9" t="str">
        <f t="shared" si="2"/>
        <v>S</v>
      </c>
      <c r="F28" s="18">
        <f>IFERROR('Comex Stat 15 | EXP (SCN124)'!F27/'Comex Stat 15 | EXP (SCN124)'!$AF27,"")</f>
        <v>0</v>
      </c>
      <c r="G28" s="18">
        <f>IFERROR('Comex Stat 15 | EXP (SCN124)'!G27/'Comex Stat 15 | EXP (SCN124)'!$AF27,"")</f>
        <v>0</v>
      </c>
      <c r="H28" s="18">
        <f>IFERROR('Comex Stat 15 | EXP (SCN124)'!H27/'Comex Stat 15 | EXP (SCN124)'!$AF27,"")</f>
        <v>0</v>
      </c>
      <c r="I28" s="18">
        <f>IFERROR('Comex Stat 15 | EXP (SCN124)'!I27/'Comex Stat 15 | EXP (SCN124)'!$AF27,"")</f>
        <v>0</v>
      </c>
      <c r="J28" s="18">
        <f>IFERROR('Comex Stat 15 | EXP (SCN124)'!J27/'Comex Stat 15 | EXP (SCN124)'!$AF27,"")</f>
        <v>5.5418447031088849E-2</v>
      </c>
      <c r="K28" s="18">
        <f>IFERROR('Comex Stat 15 | EXP (SCN124)'!K27/'Comex Stat 15 | EXP (SCN124)'!$AF27,"")</f>
        <v>0</v>
      </c>
      <c r="L28" s="18">
        <f>IFERROR('Comex Stat 15 | EXP (SCN124)'!L27/'Comex Stat 15 | EXP (SCN124)'!$AF27,"")</f>
        <v>0</v>
      </c>
      <c r="M28" s="18">
        <f>IFERROR('Comex Stat 15 | EXP (SCN124)'!M27/'Comex Stat 15 | EXP (SCN124)'!$AF27,"")</f>
        <v>0.17800574627965227</v>
      </c>
      <c r="N28" s="18">
        <f>IFERROR('Comex Stat 15 | EXP (SCN124)'!N27/'Comex Stat 15 | EXP (SCN124)'!$AF27,"")</f>
        <v>1.1050537792839252E-4</v>
      </c>
      <c r="O28" s="18">
        <f>IFERROR('Comex Stat 15 | EXP (SCN124)'!O27/'Comex Stat 15 | EXP (SCN124)'!$AF27,"")</f>
        <v>0.55453440400766174</v>
      </c>
      <c r="P28" s="18">
        <f>IFERROR('Comex Stat 15 | EXP (SCN124)'!P27/'Comex Stat 15 | EXP (SCN124)'!$AF27,"")</f>
        <v>0</v>
      </c>
      <c r="Q28" s="18">
        <f>IFERROR('Comex Stat 15 | EXP (SCN124)'!Q27/'Comex Stat 15 | EXP (SCN124)'!$AF27,"")</f>
        <v>0</v>
      </c>
      <c r="R28" s="18">
        <f>IFERROR('Comex Stat 15 | EXP (SCN124)'!R27/'Comex Stat 15 | EXP (SCN124)'!$AF27,"")</f>
        <v>0</v>
      </c>
      <c r="S28" s="18">
        <f>IFERROR('Comex Stat 15 | EXP (SCN124)'!S27/'Comex Stat 15 | EXP (SCN124)'!$AF27,"")</f>
        <v>0.17097023721821128</v>
      </c>
      <c r="T28" s="18">
        <f>IFERROR('Comex Stat 15 | EXP (SCN124)'!T27/'Comex Stat 15 | EXP (SCN124)'!$AF27,"")</f>
        <v>0</v>
      </c>
      <c r="U28" s="18">
        <f>IFERROR('Comex Stat 15 | EXP (SCN124)'!U27/'Comex Stat 15 | EXP (SCN124)'!$AF27,"")</f>
        <v>0</v>
      </c>
      <c r="V28" s="18">
        <f>IFERROR('Comex Stat 15 | EXP (SCN124)'!V27/'Comex Stat 15 | EXP (SCN124)'!$AF27,"")</f>
        <v>0</v>
      </c>
      <c r="W28" s="18">
        <f>IFERROR('Comex Stat 15 | EXP (SCN124)'!W27/'Comex Stat 15 | EXP (SCN124)'!$AF27,"")</f>
        <v>0</v>
      </c>
      <c r="X28" s="18">
        <f>IFERROR('Comex Stat 15 | EXP (SCN124)'!X27/'Comex Stat 15 | EXP (SCN124)'!$AF27,"")</f>
        <v>0</v>
      </c>
      <c r="Y28" s="18">
        <f>IFERROR('Comex Stat 15 | EXP (SCN124)'!Y27/'Comex Stat 15 | EXP (SCN124)'!$AF27,"")</f>
        <v>0</v>
      </c>
      <c r="Z28" s="18">
        <f>IFERROR('Comex Stat 15 | EXP (SCN124)'!Z27/'Comex Stat 15 | EXP (SCN124)'!$AF27,"")</f>
        <v>0</v>
      </c>
      <c r="AA28" s="18">
        <f>IFERROR('Comex Stat 15 | EXP (SCN124)'!AA27/'Comex Stat 15 | EXP (SCN124)'!$AF27,"")</f>
        <v>0</v>
      </c>
      <c r="AB28" s="18">
        <f>IFERROR('Comex Stat 15 | EXP (SCN124)'!AB27/'Comex Stat 15 | EXP (SCN124)'!$AF27,"")</f>
        <v>0</v>
      </c>
      <c r="AC28" s="18">
        <f>IFERROR('Comex Stat 15 | EXP (SCN124)'!AC27/'Comex Stat 15 | EXP (SCN124)'!$AF27,"")</f>
        <v>0</v>
      </c>
      <c r="AD28" s="18">
        <f>IFERROR('Comex Stat 15 | EXP (SCN124)'!AD27/'Comex Stat 15 | EXP (SCN124)'!$AF27,"")</f>
        <v>0</v>
      </c>
      <c r="AE28" s="18">
        <f>IFERROR('Comex Stat 15 | EXP (SCN124)'!AE27/'Comex Stat 15 | EXP (SCN124)'!$AF27,"")</f>
        <v>4.0960660085457491E-2</v>
      </c>
      <c r="AF28" s="17">
        <f>IFERROR('Comex Stat 15 | EXP (SCN124)'!AF27/'Comex Stat 15 | EXP (SCN124)'!$AF27,"")</f>
        <v>1</v>
      </c>
      <c r="AH28" s="22">
        <v>0</v>
      </c>
      <c r="AJ28" s="33">
        <f t="shared" si="6"/>
        <v>0</v>
      </c>
      <c r="AK28" s="22">
        <f t="shared" si="6"/>
        <v>0</v>
      </c>
      <c r="AL28" s="22">
        <f t="shared" si="6"/>
        <v>0</v>
      </c>
      <c r="AM28" s="22">
        <f t="shared" si="6"/>
        <v>0</v>
      </c>
      <c r="AN28" s="22">
        <f t="shared" si="6"/>
        <v>0</v>
      </c>
      <c r="AO28" s="22">
        <f t="shared" si="6"/>
        <v>0</v>
      </c>
      <c r="AP28" s="22">
        <f t="shared" si="6"/>
        <v>0</v>
      </c>
      <c r="AQ28" s="22">
        <f t="shared" si="6"/>
        <v>0</v>
      </c>
      <c r="AR28" s="22">
        <f t="shared" si="6"/>
        <v>0</v>
      </c>
      <c r="AS28" s="22">
        <f t="shared" si="6"/>
        <v>0</v>
      </c>
      <c r="AT28" s="22">
        <f t="shared" si="6"/>
        <v>0</v>
      </c>
      <c r="AU28" s="22">
        <f t="shared" si="6"/>
        <v>0</v>
      </c>
      <c r="AV28" s="22">
        <f t="shared" si="6"/>
        <v>0</v>
      </c>
      <c r="AW28" s="22">
        <f t="shared" si="6"/>
        <v>0</v>
      </c>
      <c r="AX28" s="22">
        <f t="shared" si="6"/>
        <v>0</v>
      </c>
      <c r="AY28" s="22">
        <f t="shared" si="6"/>
        <v>0</v>
      </c>
      <c r="AZ28" s="22">
        <f t="shared" si="5"/>
        <v>0</v>
      </c>
      <c r="BA28" s="22">
        <f t="shared" si="5"/>
        <v>0</v>
      </c>
      <c r="BB28" s="22">
        <f t="shared" si="5"/>
        <v>0</v>
      </c>
      <c r="BC28" s="22">
        <f t="shared" si="5"/>
        <v>0</v>
      </c>
      <c r="BD28" s="22">
        <f t="shared" si="5"/>
        <v>0</v>
      </c>
      <c r="BE28" s="22">
        <f t="shared" si="5"/>
        <v>0</v>
      </c>
      <c r="BF28" s="22">
        <f t="shared" si="5"/>
        <v>0</v>
      </c>
      <c r="BG28" s="22">
        <f t="shared" si="5"/>
        <v>0</v>
      </c>
      <c r="BH28" s="22">
        <f t="shared" si="5"/>
        <v>0</v>
      </c>
      <c r="BI28" s="22">
        <f t="shared" si="5"/>
        <v>0</v>
      </c>
      <c r="BJ28" s="27">
        <f t="shared" si="3"/>
        <v>0</v>
      </c>
      <c r="BK28" s="27" t="str">
        <f t="shared" si="4"/>
        <v>N</v>
      </c>
    </row>
    <row r="29" spans="2:63" x14ac:dyDescent="0.3">
      <c r="B29" s="2">
        <v>10916</v>
      </c>
      <c r="C29" s="9" t="s">
        <v>55</v>
      </c>
      <c r="D29" s="9">
        <v>26</v>
      </c>
      <c r="E29" s="9" t="str">
        <f t="shared" si="2"/>
        <v>S</v>
      </c>
      <c r="F29" s="18">
        <f>IFERROR('Comex Stat 15 | EXP (SCN124)'!F28/'Comex Stat 15 | EXP (SCN124)'!$AF28,"")</f>
        <v>6.1325793291152585E-3</v>
      </c>
      <c r="G29" s="18">
        <f>IFERROR('Comex Stat 15 | EXP (SCN124)'!G28/'Comex Stat 15 | EXP (SCN124)'!$AF28,"")</f>
        <v>5.1913394931674666E-6</v>
      </c>
      <c r="H29" s="18">
        <f>IFERROR('Comex Stat 15 | EXP (SCN124)'!H28/'Comex Stat 15 | EXP (SCN124)'!$AF28,"")</f>
        <v>5.3670772796224524E-3</v>
      </c>
      <c r="I29" s="18">
        <f>IFERROR('Comex Stat 15 | EXP (SCN124)'!I28/'Comex Stat 15 | EXP (SCN124)'!$AF28,"")</f>
        <v>0</v>
      </c>
      <c r="J29" s="18">
        <f>IFERROR('Comex Stat 15 | EXP (SCN124)'!J28/'Comex Stat 15 | EXP (SCN124)'!$AF28,"")</f>
        <v>3.2670481391865748E-9</v>
      </c>
      <c r="K29" s="18">
        <f>IFERROR('Comex Stat 15 | EXP (SCN124)'!K28/'Comex Stat 15 | EXP (SCN124)'!$AF28,"")</f>
        <v>2.1815093210271908E-3</v>
      </c>
      <c r="L29" s="18">
        <f>IFERROR('Comex Stat 15 | EXP (SCN124)'!L28/'Comex Stat 15 | EXP (SCN124)'!$AF28,"")</f>
        <v>2.3540780707871647E-3</v>
      </c>
      <c r="M29" s="18">
        <f>IFERROR('Comex Stat 15 | EXP (SCN124)'!M28/'Comex Stat 15 | EXP (SCN124)'!$AF28,"")</f>
        <v>1.1631504870490863E-2</v>
      </c>
      <c r="N29" s="18">
        <f>IFERROR('Comex Stat 15 | EXP (SCN124)'!N28/'Comex Stat 15 | EXP (SCN124)'!$AF28,"")</f>
        <v>0.77636157375734438</v>
      </c>
      <c r="O29" s="18">
        <f>IFERROR('Comex Stat 15 | EXP (SCN124)'!O28/'Comex Stat 15 | EXP (SCN124)'!$AF28,"")</f>
        <v>1.0051691072305803E-2</v>
      </c>
      <c r="P29" s="18">
        <f>IFERROR('Comex Stat 15 | EXP (SCN124)'!P28/'Comex Stat 15 | EXP (SCN124)'!$AF28,"")</f>
        <v>1.6465595916686417E-4</v>
      </c>
      <c r="Q29" s="18">
        <f>IFERROR('Comex Stat 15 | EXP (SCN124)'!Q28/'Comex Stat 15 | EXP (SCN124)'!$AF28,"")</f>
        <v>4.1818216181588157E-7</v>
      </c>
      <c r="R29" s="18">
        <f>IFERROR('Comex Stat 15 | EXP (SCN124)'!R28/'Comex Stat 15 | EXP (SCN124)'!$AF28,"")</f>
        <v>1.3034443949468501E-3</v>
      </c>
      <c r="S29" s="18">
        <f>IFERROR('Comex Stat 15 | EXP (SCN124)'!S28/'Comex Stat 15 | EXP (SCN124)'!$AF28,"")</f>
        <v>8.6293097898518661E-3</v>
      </c>
      <c r="T29" s="18">
        <f>IFERROR('Comex Stat 15 | EXP (SCN124)'!T28/'Comex Stat 15 | EXP (SCN124)'!$AF28,"")</f>
        <v>0</v>
      </c>
      <c r="U29" s="18">
        <f>IFERROR('Comex Stat 15 | EXP (SCN124)'!U28/'Comex Stat 15 | EXP (SCN124)'!$AF28,"")</f>
        <v>5.0639246157391909E-5</v>
      </c>
      <c r="V29" s="18">
        <f>IFERROR('Comex Stat 15 | EXP (SCN124)'!V28/'Comex Stat 15 | EXP (SCN124)'!$AF28,"")</f>
        <v>0</v>
      </c>
      <c r="W29" s="18">
        <f>IFERROR('Comex Stat 15 | EXP (SCN124)'!W28/'Comex Stat 15 | EXP (SCN124)'!$AF28,"")</f>
        <v>0</v>
      </c>
      <c r="X29" s="18">
        <f>IFERROR('Comex Stat 15 | EXP (SCN124)'!X28/'Comex Stat 15 | EXP (SCN124)'!$AF28,"")</f>
        <v>0</v>
      </c>
      <c r="Y29" s="18">
        <f>IFERROR('Comex Stat 15 | EXP (SCN124)'!Y28/'Comex Stat 15 | EXP (SCN124)'!$AF28,"")</f>
        <v>1.0985188004163722E-3</v>
      </c>
      <c r="Z29" s="18">
        <f>IFERROR('Comex Stat 15 | EXP (SCN124)'!Z28/'Comex Stat 15 | EXP (SCN124)'!$AF28,"")</f>
        <v>1.6712911460822842E-4</v>
      </c>
      <c r="AA29" s="18">
        <f>IFERROR('Comex Stat 15 | EXP (SCN124)'!AA28/'Comex Stat 15 | EXP (SCN124)'!$AF28,"")</f>
        <v>0</v>
      </c>
      <c r="AB29" s="18">
        <f>IFERROR('Comex Stat 15 | EXP (SCN124)'!AB28/'Comex Stat 15 | EXP (SCN124)'!$AF28,"")</f>
        <v>0</v>
      </c>
      <c r="AC29" s="18">
        <f>IFERROR('Comex Stat 15 | EXP (SCN124)'!AC28/'Comex Stat 15 | EXP (SCN124)'!$AF28,"")</f>
        <v>2.6586257642258589E-4</v>
      </c>
      <c r="AD29" s="18">
        <f>IFERROR('Comex Stat 15 | EXP (SCN124)'!AD28/'Comex Stat 15 | EXP (SCN124)'!$AF28,"")</f>
        <v>2.3679564912824294E-5</v>
      </c>
      <c r="AE29" s="18">
        <f>IFERROR('Comex Stat 15 | EXP (SCN124)'!AE28/'Comex Stat 15 | EXP (SCN124)'!$AF28,"")</f>
        <v>0.17421113406412081</v>
      </c>
      <c r="AF29" s="17">
        <f>IFERROR('Comex Stat 15 | EXP (SCN124)'!AF28/'Comex Stat 15 | EXP (SCN124)'!$AF28,"")</f>
        <v>1</v>
      </c>
      <c r="AH29" s="22">
        <v>0</v>
      </c>
      <c r="AJ29" s="33">
        <f t="shared" si="6"/>
        <v>0</v>
      </c>
      <c r="AK29" s="22">
        <f t="shared" si="6"/>
        <v>0</v>
      </c>
      <c r="AL29" s="22">
        <f t="shared" si="6"/>
        <v>0</v>
      </c>
      <c r="AM29" s="22">
        <f t="shared" si="6"/>
        <v>0</v>
      </c>
      <c r="AN29" s="22">
        <f t="shared" si="6"/>
        <v>0</v>
      </c>
      <c r="AO29" s="22">
        <f t="shared" si="6"/>
        <v>0</v>
      </c>
      <c r="AP29" s="22">
        <f t="shared" si="6"/>
        <v>0</v>
      </c>
      <c r="AQ29" s="22">
        <f t="shared" si="6"/>
        <v>0</v>
      </c>
      <c r="AR29" s="22">
        <f t="shared" si="6"/>
        <v>0</v>
      </c>
      <c r="AS29" s="22">
        <f t="shared" si="6"/>
        <v>0</v>
      </c>
      <c r="AT29" s="22">
        <f t="shared" si="6"/>
        <v>0</v>
      </c>
      <c r="AU29" s="22">
        <f t="shared" si="6"/>
        <v>0</v>
      </c>
      <c r="AV29" s="22">
        <f t="shared" si="6"/>
        <v>0</v>
      </c>
      <c r="AW29" s="22">
        <f t="shared" si="6"/>
        <v>0</v>
      </c>
      <c r="AX29" s="22">
        <f t="shared" si="6"/>
        <v>0</v>
      </c>
      <c r="AY29" s="22">
        <f t="shared" si="6"/>
        <v>0</v>
      </c>
      <c r="AZ29" s="22">
        <f t="shared" si="5"/>
        <v>0</v>
      </c>
      <c r="BA29" s="22">
        <f t="shared" si="5"/>
        <v>0</v>
      </c>
      <c r="BB29" s="22">
        <f t="shared" si="5"/>
        <v>0</v>
      </c>
      <c r="BC29" s="22">
        <f t="shared" si="5"/>
        <v>0</v>
      </c>
      <c r="BD29" s="22">
        <f t="shared" si="5"/>
        <v>0</v>
      </c>
      <c r="BE29" s="22">
        <f t="shared" si="5"/>
        <v>0</v>
      </c>
      <c r="BF29" s="22">
        <f t="shared" si="5"/>
        <v>0</v>
      </c>
      <c r="BG29" s="22">
        <f t="shared" si="5"/>
        <v>0</v>
      </c>
      <c r="BH29" s="22">
        <f t="shared" si="5"/>
        <v>0</v>
      </c>
      <c r="BI29" s="22">
        <f t="shared" si="5"/>
        <v>0</v>
      </c>
      <c r="BJ29" s="27">
        <f t="shared" si="3"/>
        <v>0</v>
      </c>
      <c r="BK29" s="27" t="str">
        <f t="shared" si="4"/>
        <v>N</v>
      </c>
    </row>
    <row r="30" spans="2:63" x14ac:dyDescent="0.3">
      <c r="B30" s="2">
        <v>10921</v>
      </c>
      <c r="C30" s="9" t="s">
        <v>56</v>
      </c>
      <c r="D30" s="9">
        <v>27</v>
      </c>
      <c r="E30" s="9" t="str">
        <f t="shared" si="2"/>
        <v>S</v>
      </c>
      <c r="F30" s="18">
        <f>IFERROR('Comex Stat 15 | EXP (SCN124)'!F29/'Comex Stat 15 | EXP (SCN124)'!$AF29,"")</f>
        <v>1.6990389646312443E-2</v>
      </c>
      <c r="G30" s="18">
        <f>IFERROR('Comex Stat 15 | EXP (SCN124)'!G29/'Comex Stat 15 | EXP (SCN124)'!$AF29,"")</f>
        <v>9.9917108122874701E-2</v>
      </c>
      <c r="H30" s="18">
        <f>IFERROR('Comex Stat 15 | EXP (SCN124)'!H29/'Comex Stat 15 | EXP (SCN124)'!$AF29,"")</f>
        <v>4.4879911209176414E-2</v>
      </c>
      <c r="I30" s="18">
        <f>IFERROR('Comex Stat 15 | EXP (SCN124)'!I29/'Comex Stat 15 | EXP (SCN124)'!$AF29,"")</f>
        <v>5.9957779640079284E-2</v>
      </c>
      <c r="J30" s="18">
        <f>IFERROR('Comex Stat 15 | EXP (SCN124)'!J29/'Comex Stat 15 | EXP (SCN124)'!$AF29,"")</f>
        <v>9.9865730684205144E-3</v>
      </c>
      <c r="K30" s="18">
        <f>IFERROR('Comex Stat 15 | EXP (SCN124)'!K29/'Comex Stat 15 | EXP (SCN124)'!$AF29,"")</f>
        <v>1.5703910993351287E-7</v>
      </c>
      <c r="L30" s="18">
        <f>IFERROR('Comex Stat 15 | EXP (SCN124)'!L29/'Comex Stat 15 | EXP (SCN124)'!$AF29,"")</f>
        <v>4.1110323737516231E-3</v>
      </c>
      <c r="M30" s="18">
        <f>IFERROR('Comex Stat 15 | EXP (SCN124)'!M29/'Comex Stat 15 | EXP (SCN124)'!$AF29,"")</f>
        <v>3.634146735711377E-7</v>
      </c>
      <c r="N30" s="18">
        <f>IFERROR('Comex Stat 15 | EXP (SCN124)'!N29/'Comex Stat 15 | EXP (SCN124)'!$AF29,"")</f>
        <v>1.9177429359405695E-2</v>
      </c>
      <c r="O30" s="18">
        <f>IFERROR('Comex Stat 15 | EXP (SCN124)'!O29/'Comex Stat 15 | EXP (SCN124)'!$AF29,"")</f>
        <v>4.971241711122603E-3</v>
      </c>
      <c r="P30" s="18">
        <f>IFERROR('Comex Stat 15 | EXP (SCN124)'!P29/'Comex Stat 15 | EXP (SCN124)'!$AF29,"")</f>
        <v>5.6553186001106538E-4</v>
      </c>
      <c r="Q30" s="18">
        <f>IFERROR('Comex Stat 15 | EXP (SCN124)'!Q29/'Comex Stat 15 | EXP (SCN124)'!$AF29,"")</f>
        <v>4.2829799915866739E-6</v>
      </c>
      <c r="R30" s="18">
        <f>IFERROR('Comex Stat 15 | EXP (SCN124)'!R29/'Comex Stat 15 | EXP (SCN124)'!$AF29,"")</f>
        <v>2.6245320904066771E-3</v>
      </c>
      <c r="S30" s="18">
        <f>IFERROR('Comex Stat 15 | EXP (SCN124)'!S29/'Comex Stat 15 | EXP (SCN124)'!$AF29,"")</f>
        <v>6.1133297075279913E-4</v>
      </c>
      <c r="T30" s="18">
        <f>IFERROR('Comex Stat 15 | EXP (SCN124)'!T29/'Comex Stat 15 | EXP (SCN124)'!$AF29,"")</f>
        <v>3.9388104609378884E-4</v>
      </c>
      <c r="U30" s="18">
        <f>IFERROR('Comex Stat 15 | EXP (SCN124)'!U29/'Comex Stat 15 | EXP (SCN124)'!$AF29,"")</f>
        <v>2.0835242429983786E-4</v>
      </c>
      <c r="V30" s="18">
        <f>IFERROR('Comex Stat 15 | EXP (SCN124)'!V29/'Comex Stat 15 | EXP (SCN124)'!$AF29,"")</f>
        <v>0</v>
      </c>
      <c r="W30" s="18">
        <f>IFERROR('Comex Stat 15 | EXP (SCN124)'!W29/'Comex Stat 15 | EXP (SCN124)'!$AF29,"")</f>
        <v>0</v>
      </c>
      <c r="X30" s="18">
        <f>IFERROR('Comex Stat 15 | EXP (SCN124)'!X29/'Comex Stat 15 | EXP (SCN124)'!$AF29,"")</f>
        <v>0</v>
      </c>
      <c r="Y30" s="18">
        <f>IFERROR('Comex Stat 15 | EXP (SCN124)'!Y29/'Comex Stat 15 | EXP (SCN124)'!$AF29,"")</f>
        <v>1.6535707898891622E-4</v>
      </c>
      <c r="Z30" s="18">
        <f>IFERROR('Comex Stat 15 | EXP (SCN124)'!Z29/'Comex Stat 15 | EXP (SCN124)'!$AF29,"")</f>
        <v>0</v>
      </c>
      <c r="AA30" s="18">
        <f>IFERROR('Comex Stat 15 | EXP (SCN124)'!AA29/'Comex Stat 15 | EXP (SCN124)'!$AF29,"")</f>
        <v>0</v>
      </c>
      <c r="AB30" s="18">
        <f>IFERROR('Comex Stat 15 | EXP (SCN124)'!AB29/'Comex Stat 15 | EXP (SCN124)'!$AF29,"")</f>
        <v>0</v>
      </c>
      <c r="AC30" s="18">
        <f>IFERROR('Comex Stat 15 | EXP (SCN124)'!AC29/'Comex Stat 15 | EXP (SCN124)'!$AF29,"")</f>
        <v>2.954538787194259E-3</v>
      </c>
      <c r="AD30" s="18">
        <f>IFERROR('Comex Stat 15 | EXP (SCN124)'!AD29/'Comex Stat 15 | EXP (SCN124)'!$AF29,"")</f>
        <v>1.9113444297526986E-2</v>
      </c>
      <c r="AE30" s="18">
        <f>IFERROR('Comex Stat 15 | EXP (SCN124)'!AE29/'Comex Stat 15 | EXP (SCN124)'!$AF29,"")</f>
        <v>0.71336676087980733</v>
      </c>
      <c r="AF30" s="17">
        <f>IFERROR('Comex Stat 15 | EXP (SCN124)'!AF29/'Comex Stat 15 | EXP (SCN124)'!$AF29,"")</f>
        <v>1</v>
      </c>
      <c r="AH30" s="22">
        <v>0</v>
      </c>
      <c r="AJ30" s="33">
        <f t="shared" si="6"/>
        <v>0</v>
      </c>
      <c r="AK30" s="22">
        <f t="shared" si="6"/>
        <v>0</v>
      </c>
      <c r="AL30" s="22">
        <f t="shared" si="6"/>
        <v>0</v>
      </c>
      <c r="AM30" s="22">
        <f t="shared" si="6"/>
        <v>0</v>
      </c>
      <c r="AN30" s="22">
        <f t="shared" si="6"/>
        <v>0</v>
      </c>
      <c r="AO30" s="22">
        <f t="shared" si="6"/>
        <v>0</v>
      </c>
      <c r="AP30" s="22">
        <f t="shared" si="6"/>
        <v>0</v>
      </c>
      <c r="AQ30" s="22">
        <f t="shared" si="6"/>
        <v>0</v>
      </c>
      <c r="AR30" s="22">
        <f t="shared" si="6"/>
        <v>0</v>
      </c>
      <c r="AS30" s="22">
        <f t="shared" si="6"/>
        <v>0</v>
      </c>
      <c r="AT30" s="22">
        <f t="shared" si="6"/>
        <v>0</v>
      </c>
      <c r="AU30" s="22">
        <f t="shared" si="6"/>
        <v>0</v>
      </c>
      <c r="AV30" s="22">
        <f t="shared" si="6"/>
        <v>0</v>
      </c>
      <c r="AW30" s="22">
        <f t="shared" si="6"/>
        <v>0</v>
      </c>
      <c r="AX30" s="22">
        <f t="shared" si="6"/>
        <v>0</v>
      </c>
      <c r="AY30" s="22">
        <f t="shared" si="6"/>
        <v>0</v>
      </c>
      <c r="AZ30" s="22">
        <f t="shared" si="5"/>
        <v>0</v>
      </c>
      <c r="BA30" s="22">
        <f t="shared" si="5"/>
        <v>0</v>
      </c>
      <c r="BB30" s="22">
        <f t="shared" si="5"/>
        <v>0</v>
      </c>
      <c r="BC30" s="22">
        <f t="shared" si="5"/>
        <v>0</v>
      </c>
      <c r="BD30" s="22">
        <f t="shared" si="5"/>
        <v>0</v>
      </c>
      <c r="BE30" s="22">
        <f t="shared" si="5"/>
        <v>0</v>
      </c>
      <c r="BF30" s="22">
        <f t="shared" si="5"/>
        <v>0</v>
      </c>
      <c r="BG30" s="22">
        <f t="shared" si="5"/>
        <v>0</v>
      </c>
      <c r="BH30" s="22">
        <f t="shared" si="5"/>
        <v>0</v>
      </c>
      <c r="BI30" s="22">
        <f t="shared" si="5"/>
        <v>0</v>
      </c>
      <c r="BJ30" s="27">
        <f t="shared" si="3"/>
        <v>0</v>
      </c>
      <c r="BK30" s="27" t="str">
        <f t="shared" si="4"/>
        <v>N</v>
      </c>
    </row>
    <row r="31" spans="2:63" x14ac:dyDescent="0.3">
      <c r="B31" s="2">
        <v>10931</v>
      </c>
      <c r="C31" s="9" t="s">
        <v>57</v>
      </c>
      <c r="D31" s="9">
        <v>28</v>
      </c>
      <c r="E31" s="9" t="str">
        <f t="shared" si="2"/>
        <v>S</v>
      </c>
      <c r="F31" s="18">
        <f>IFERROR('Comex Stat 15 | EXP (SCN124)'!F30/'Comex Stat 15 | EXP (SCN124)'!$AF30,"")</f>
        <v>0.20257757858405001</v>
      </c>
      <c r="G31" s="18">
        <f>IFERROR('Comex Stat 15 | EXP (SCN124)'!G30/'Comex Stat 15 | EXP (SCN124)'!$AF30,"")</f>
        <v>2.9137132134598231E-2</v>
      </c>
      <c r="H31" s="18">
        <f>IFERROR('Comex Stat 15 | EXP (SCN124)'!H30/'Comex Stat 15 | EXP (SCN124)'!$AF30,"")</f>
        <v>1.002317428971238E-2</v>
      </c>
      <c r="I31" s="18">
        <f>IFERROR('Comex Stat 15 | EXP (SCN124)'!I30/'Comex Stat 15 | EXP (SCN124)'!$AF30,"")</f>
        <v>3.8850725886084407E-4</v>
      </c>
      <c r="J31" s="18">
        <f>IFERROR('Comex Stat 15 | EXP (SCN124)'!J30/'Comex Stat 15 | EXP (SCN124)'!$AF30,"")</f>
        <v>2.035418795374307E-3</v>
      </c>
      <c r="K31" s="18">
        <f>IFERROR('Comex Stat 15 | EXP (SCN124)'!K30/'Comex Stat 15 | EXP (SCN124)'!$AF30,"")</f>
        <v>8.3293662691598415E-3</v>
      </c>
      <c r="L31" s="18">
        <f>IFERROR('Comex Stat 15 | EXP (SCN124)'!L30/'Comex Stat 15 | EXP (SCN124)'!$AF30,"")</f>
        <v>4.4182991404179087E-3</v>
      </c>
      <c r="M31" s="18">
        <f>IFERROR('Comex Stat 15 | EXP (SCN124)'!M30/'Comex Stat 15 | EXP (SCN124)'!$AF30,"")</f>
        <v>3.4175530375423107E-3</v>
      </c>
      <c r="N31" s="18">
        <f>IFERROR('Comex Stat 15 | EXP (SCN124)'!N30/'Comex Stat 15 | EXP (SCN124)'!$AF30,"")</f>
        <v>2.9078198703818122E-4</v>
      </c>
      <c r="O31" s="18">
        <f>IFERROR('Comex Stat 15 | EXP (SCN124)'!O30/'Comex Stat 15 | EXP (SCN124)'!$AF30,"")</f>
        <v>6.9068752414623048E-3</v>
      </c>
      <c r="P31" s="18">
        <f>IFERROR('Comex Stat 15 | EXP (SCN124)'!P30/'Comex Stat 15 | EXP (SCN124)'!$AF30,"")</f>
        <v>1.7578267957325359E-3</v>
      </c>
      <c r="Q31" s="18">
        <f>IFERROR('Comex Stat 15 | EXP (SCN124)'!Q30/'Comex Stat 15 | EXP (SCN124)'!$AF30,"")</f>
        <v>3.9073211969775667E-4</v>
      </c>
      <c r="R31" s="18">
        <f>IFERROR('Comex Stat 15 | EXP (SCN124)'!R30/'Comex Stat 15 | EXP (SCN124)'!$AF30,"")</f>
        <v>1.0797743491025311E-3</v>
      </c>
      <c r="S31" s="18">
        <f>IFERROR('Comex Stat 15 | EXP (SCN124)'!S30/'Comex Stat 15 | EXP (SCN124)'!$AF30,"")</f>
        <v>1.3105837184051595E-3</v>
      </c>
      <c r="T31" s="18">
        <f>IFERROR('Comex Stat 15 | EXP (SCN124)'!T30/'Comex Stat 15 | EXP (SCN124)'!$AF30,"")</f>
        <v>6.2288213444666955E-3</v>
      </c>
      <c r="U31" s="18">
        <f>IFERROR('Comex Stat 15 | EXP (SCN124)'!U30/'Comex Stat 15 | EXP (SCN124)'!$AF30,"")</f>
        <v>6.3110121128936861E-5</v>
      </c>
      <c r="V31" s="18">
        <f>IFERROR('Comex Stat 15 | EXP (SCN124)'!V30/'Comex Stat 15 | EXP (SCN124)'!$AF30,"")</f>
        <v>4.5193029636889689E-5</v>
      </c>
      <c r="W31" s="18">
        <f>IFERROR('Comex Stat 15 | EXP (SCN124)'!W30/'Comex Stat 15 | EXP (SCN124)'!$AF30,"")</f>
        <v>1.538692869544084E-5</v>
      </c>
      <c r="X31" s="18">
        <f>IFERROR('Comex Stat 15 | EXP (SCN124)'!X30/'Comex Stat 15 | EXP (SCN124)'!$AF30,"")</f>
        <v>6.3059938479029958E-4</v>
      </c>
      <c r="Y31" s="18">
        <f>IFERROR('Comex Stat 15 | EXP (SCN124)'!Y30/'Comex Stat 15 | EXP (SCN124)'!$AF30,"")</f>
        <v>0</v>
      </c>
      <c r="Z31" s="18">
        <f>IFERROR('Comex Stat 15 | EXP (SCN124)'!Z30/'Comex Stat 15 | EXP (SCN124)'!$AF30,"")</f>
        <v>2.2614825684198443E-5</v>
      </c>
      <c r="AA31" s="18">
        <f>IFERROR('Comex Stat 15 | EXP (SCN124)'!AA30/'Comex Stat 15 | EXP (SCN124)'!$AF30,"")</f>
        <v>0</v>
      </c>
      <c r="AB31" s="18">
        <f>IFERROR('Comex Stat 15 | EXP (SCN124)'!AB30/'Comex Stat 15 | EXP (SCN124)'!$AF30,"")</f>
        <v>2.9045565477722599E-4</v>
      </c>
      <c r="AC31" s="18">
        <f>IFERROR('Comex Stat 15 | EXP (SCN124)'!AC30/'Comex Stat 15 | EXP (SCN124)'!$AF30,"")</f>
        <v>6.5032544478224195E-4</v>
      </c>
      <c r="AD31" s="18">
        <f>IFERROR('Comex Stat 15 | EXP (SCN124)'!AD30/'Comex Stat 15 | EXP (SCN124)'!$AF30,"")</f>
        <v>0.56565312981369997</v>
      </c>
      <c r="AE31" s="18">
        <f>IFERROR('Comex Stat 15 | EXP (SCN124)'!AE30/'Comex Stat 15 | EXP (SCN124)'!$AF30,"")</f>
        <v>0.1543367597311838</v>
      </c>
      <c r="AF31" s="17">
        <f>IFERROR('Comex Stat 15 | EXP (SCN124)'!AF30/'Comex Stat 15 | EXP (SCN124)'!$AF30,"")</f>
        <v>1</v>
      </c>
      <c r="AH31" s="22">
        <v>0</v>
      </c>
      <c r="AJ31" s="33">
        <f t="shared" si="6"/>
        <v>0</v>
      </c>
      <c r="AK31" s="22">
        <f t="shared" si="6"/>
        <v>0</v>
      </c>
      <c r="AL31" s="22">
        <f t="shared" si="6"/>
        <v>0</v>
      </c>
      <c r="AM31" s="22">
        <f t="shared" si="6"/>
        <v>0</v>
      </c>
      <c r="AN31" s="22">
        <f t="shared" si="6"/>
        <v>0</v>
      </c>
      <c r="AO31" s="22">
        <f t="shared" si="6"/>
        <v>0</v>
      </c>
      <c r="AP31" s="22">
        <f t="shared" si="6"/>
        <v>0</v>
      </c>
      <c r="AQ31" s="22">
        <f t="shared" si="6"/>
        <v>0</v>
      </c>
      <c r="AR31" s="22">
        <f t="shared" si="6"/>
        <v>0</v>
      </c>
      <c r="AS31" s="22">
        <f t="shared" si="6"/>
        <v>0</v>
      </c>
      <c r="AT31" s="22">
        <f t="shared" si="6"/>
        <v>0</v>
      </c>
      <c r="AU31" s="22">
        <f t="shared" si="6"/>
        <v>0</v>
      </c>
      <c r="AV31" s="22">
        <f t="shared" si="6"/>
        <v>0</v>
      </c>
      <c r="AW31" s="22">
        <f t="shared" si="6"/>
        <v>0</v>
      </c>
      <c r="AX31" s="22">
        <f t="shared" si="6"/>
        <v>0</v>
      </c>
      <c r="AY31" s="22">
        <f t="shared" si="6"/>
        <v>0</v>
      </c>
      <c r="AZ31" s="22">
        <f t="shared" si="5"/>
        <v>0</v>
      </c>
      <c r="BA31" s="22">
        <f t="shared" si="5"/>
        <v>0</v>
      </c>
      <c r="BB31" s="22">
        <f t="shared" si="5"/>
        <v>0</v>
      </c>
      <c r="BC31" s="22">
        <f t="shared" si="5"/>
        <v>0</v>
      </c>
      <c r="BD31" s="22">
        <f t="shared" si="5"/>
        <v>0</v>
      </c>
      <c r="BE31" s="22">
        <f t="shared" si="5"/>
        <v>0</v>
      </c>
      <c r="BF31" s="22">
        <f t="shared" si="5"/>
        <v>0</v>
      </c>
      <c r="BG31" s="22">
        <f t="shared" si="5"/>
        <v>0</v>
      </c>
      <c r="BH31" s="22">
        <f t="shared" si="5"/>
        <v>0</v>
      </c>
      <c r="BI31" s="22">
        <f t="shared" si="5"/>
        <v>0</v>
      </c>
      <c r="BJ31" s="27">
        <f t="shared" si="3"/>
        <v>0</v>
      </c>
      <c r="BK31" s="27" t="str">
        <f t="shared" si="4"/>
        <v>N</v>
      </c>
    </row>
    <row r="32" spans="2:63" x14ac:dyDescent="0.3">
      <c r="B32" s="2">
        <v>10932</v>
      </c>
      <c r="C32" s="9" t="s">
        <v>58</v>
      </c>
      <c r="D32" s="9">
        <v>29</v>
      </c>
      <c r="E32" s="9" t="str">
        <f t="shared" si="2"/>
        <v>S</v>
      </c>
      <c r="F32" s="18">
        <f>IFERROR('Comex Stat 15 | EXP (SCN124)'!F31/'Comex Stat 15 | EXP (SCN124)'!$AF31,"")</f>
        <v>2.1730280769831105E-3</v>
      </c>
      <c r="G32" s="18">
        <f>IFERROR('Comex Stat 15 | EXP (SCN124)'!G31/'Comex Stat 15 | EXP (SCN124)'!$AF31,"")</f>
        <v>2.6371458757890917E-2</v>
      </c>
      <c r="H32" s="18">
        <f>IFERROR('Comex Stat 15 | EXP (SCN124)'!H31/'Comex Stat 15 | EXP (SCN124)'!$AF31,"")</f>
        <v>6.7034008798147785E-4</v>
      </c>
      <c r="I32" s="18">
        <f>IFERROR('Comex Stat 15 | EXP (SCN124)'!I31/'Comex Stat 15 | EXP (SCN124)'!$AF31,"")</f>
        <v>7.6210776585059578E-2</v>
      </c>
      <c r="J32" s="18">
        <f>IFERROR('Comex Stat 15 | EXP (SCN124)'!J31/'Comex Stat 15 | EXP (SCN124)'!$AF31,"")</f>
        <v>1.668636642696454E-4</v>
      </c>
      <c r="K32" s="18">
        <f>IFERROR('Comex Stat 15 | EXP (SCN124)'!K31/'Comex Stat 15 | EXP (SCN124)'!$AF31,"")</f>
        <v>6.3972533615677619E-4</v>
      </c>
      <c r="L32" s="18">
        <f>IFERROR('Comex Stat 15 | EXP (SCN124)'!L31/'Comex Stat 15 | EXP (SCN124)'!$AF31,"")</f>
        <v>1.913233271564105E-3</v>
      </c>
      <c r="M32" s="18">
        <f>IFERROR('Comex Stat 15 | EXP (SCN124)'!M31/'Comex Stat 15 | EXP (SCN124)'!$AF31,"")</f>
        <v>1.5293066792543887E-3</v>
      </c>
      <c r="N32" s="18">
        <f>IFERROR('Comex Stat 15 | EXP (SCN124)'!N31/'Comex Stat 15 | EXP (SCN124)'!$AF31,"")</f>
        <v>5.0759833375088881E-3</v>
      </c>
      <c r="O32" s="18">
        <f>IFERROR('Comex Stat 15 | EXP (SCN124)'!O31/'Comex Stat 15 | EXP (SCN124)'!$AF31,"")</f>
        <v>9.5270424770277449E-3</v>
      </c>
      <c r="P32" s="18">
        <f>IFERROR('Comex Stat 15 | EXP (SCN124)'!P31/'Comex Stat 15 | EXP (SCN124)'!$AF31,"")</f>
        <v>1.8964818687035557E-3</v>
      </c>
      <c r="Q32" s="18">
        <f>IFERROR('Comex Stat 15 | EXP (SCN124)'!Q31/'Comex Stat 15 | EXP (SCN124)'!$AF31,"")</f>
        <v>1.4404531885800704E-3</v>
      </c>
      <c r="R32" s="18">
        <f>IFERROR('Comex Stat 15 | EXP (SCN124)'!R31/'Comex Stat 15 | EXP (SCN124)'!$AF31,"")</f>
        <v>1.7440793198116096E-3</v>
      </c>
      <c r="S32" s="18">
        <f>IFERROR('Comex Stat 15 | EXP (SCN124)'!S31/'Comex Stat 15 | EXP (SCN124)'!$AF31,"")</f>
        <v>1.5451412768603503E-3</v>
      </c>
      <c r="T32" s="18">
        <f>IFERROR('Comex Stat 15 | EXP (SCN124)'!T31/'Comex Stat 15 | EXP (SCN124)'!$AF31,"")</f>
        <v>1.232695399009351E-3</v>
      </c>
      <c r="U32" s="18">
        <f>IFERROR('Comex Stat 15 | EXP (SCN124)'!U31/'Comex Stat 15 | EXP (SCN124)'!$AF31,"")</f>
        <v>6.3042958524311068E-5</v>
      </c>
      <c r="V32" s="18">
        <f>IFERROR('Comex Stat 15 | EXP (SCN124)'!V31/'Comex Stat 15 | EXP (SCN124)'!$AF31,"")</f>
        <v>1.4245448434410562E-2</v>
      </c>
      <c r="W32" s="18">
        <f>IFERROR('Comex Stat 15 | EXP (SCN124)'!W31/'Comex Stat 15 | EXP (SCN124)'!$AF31,"")</f>
        <v>3.2068166328586298E-6</v>
      </c>
      <c r="X32" s="18">
        <f>IFERROR('Comex Stat 15 | EXP (SCN124)'!X31/'Comex Stat 15 | EXP (SCN124)'!$AF31,"")</f>
        <v>3.4728019790435157E-5</v>
      </c>
      <c r="Y32" s="18">
        <f>IFERROR('Comex Stat 15 | EXP (SCN124)'!Y31/'Comex Stat 15 | EXP (SCN124)'!$AF31,"")</f>
        <v>3.3408654059657686E-6</v>
      </c>
      <c r="Z32" s="18">
        <f>IFERROR('Comex Stat 15 | EXP (SCN124)'!Z31/'Comex Stat 15 | EXP (SCN124)'!$AF31,"")</f>
        <v>1.7245077847810987E-5</v>
      </c>
      <c r="AA32" s="18">
        <f>IFERROR('Comex Stat 15 | EXP (SCN124)'!AA31/'Comex Stat 15 | EXP (SCN124)'!$AF31,"")</f>
        <v>2.2157116360607186E-5</v>
      </c>
      <c r="AB32" s="18">
        <f>IFERROR('Comex Stat 15 | EXP (SCN124)'!AB31/'Comex Stat 15 | EXP (SCN124)'!$AF31,"")</f>
        <v>5.1407635460443012E-5</v>
      </c>
      <c r="AC32" s="18">
        <f>IFERROR('Comex Stat 15 | EXP (SCN124)'!AC31/'Comex Stat 15 | EXP (SCN124)'!$AF31,"")</f>
        <v>9.1909692259329342E-6</v>
      </c>
      <c r="AD32" s="18">
        <f>IFERROR('Comex Stat 15 | EXP (SCN124)'!AD31/'Comex Stat 15 | EXP (SCN124)'!$AF31,"")</f>
        <v>0.47194472029711637</v>
      </c>
      <c r="AE32" s="18">
        <f>IFERROR('Comex Stat 15 | EXP (SCN124)'!AE31/'Comex Stat 15 | EXP (SCN124)'!$AF31,"")</f>
        <v>0.38146890248256315</v>
      </c>
      <c r="AF32" s="17">
        <f>IFERROR('Comex Stat 15 | EXP (SCN124)'!AF31/'Comex Stat 15 | EXP (SCN124)'!$AF31,"")</f>
        <v>1</v>
      </c>
      <c r="AH32" s="22">
        <v>0</v>
      </c>
      <c r="AJ32" s="33">
        <f t="shared" si="6"/>
        <v>0</v>
      </c>
      <c r="AK32" s="22">
        <f t="shared" si="6"/>
        <v>0</v>
      </c>
      <c r="AL32" s="22">
        <f t="shared" si="6"/>
        <v>0</v>
      </c>
      <c r="AM32" s="22">
        <f t="shared" si="6"/>
        <v>0</v>
      </c>
      <c r="AN32" s="22">
        <f t="shared" si="6"/>
        <v>0</v>
      </c>
      <c r="AO32" s="22">
        <f t="shared" si="6"/>
        <v>0</v>
      </c>
      <c r="AP32" s="22">
        <f t="shared" si="6"/>
        <v>0</v>
      </c>
      <c r="AQ32" s="22">
        <f t="shared" si="6"/>
        <v>0</v>
      </c>
      <c r="AR32" s="22">
        <f t="shared" si="6"/>
        <v>0</v>
      </c>
      <c r="AS32" s="22">
        <f t="shared" si="6"/>
        <v>0</v>
      </c>
      <c r="AT32" s="22">
        <f t="shared" si="6"/>
        <v>0</v>
      </c>
      <c r="AU32" s="22">
        <f t="shared" si="6"/>
        <v>0</v>
      </c>
      <c r="AV32" s="22">
        <f t="shared" si="6"/>
        <v>0</v>
      </c>
      <c r="AW32" s="22">
        <f t="shared" si="6"/>
        <v>0</v>
      </c>
      <c r="AX32" s="22">
        <f t="shared" si="6"/>
        <v>0</v>
      </c>
      <c r="AY32" s="22">
        <f t="shared" si="6"/>
        <v>0</v>
      </c>
      <c r="AZ32" s="22">
        <f t="shared" si="5"/>
        <v>0</v>
      </c>
      <c r="BA32" s="22">
        <f t="shared" si="5"/>
        <v>0</v>
      </c>
      <c r="BB32" s="22">
        <f t="shared" si="5"/>
        <v>0</v>
      </c>
      <c r="BC32" s="22">
        <f t="shared" si="5"/>
        <v>0</v>
      </c>
      <c r="BD32" s="22">
        <f t="shared" si="5"/>
        <v>0</v>
      </c>
      <c r="BE32" s="22">
        <f t="shared" si="5"/>
        <v>0</v>
      </c>
      <c r="BF32" s="22">
        <f t="shared" si="5"/>
        <v>0</v>
      </c>
      <c r="BG32" s="22">
        <f t="shared" si="5"/>
        <v>0</v>
      </c>
      <c r="BH32" s="22">
        <f t="shared" si="5"/>
        <v>0</v>
      </c>
      <c r="BI32" s="22">
        <f t="shared" si="5"/>
        <v>0</v>
      </c>
      <c r="BJ32" s="27">
        <f t="shared" si="3"/>
        <v>0</v>
      </c>
      <c r="BK32" s="27" t="str">
        <f t="shared" si="4"/>
        <v>N</v>
      </c>
    </row>
    <row r="33" spans="2:63" x14ac:dyDescent="0.3">
      <c r="B33" s="2">
        <v>10933</v>
      </c>
      <c r="C33" s="9" t="s">
        <v>59</v>
      </c>
      <c r="D33" s="9">
        <v>30</v>
      </c>
      <c r="E33" s="9" t="str">
        <f t="shared" si="2"/>
        <v>S</v>
      </c>
      <c r="F33" s="18">
        <f>IFERROR('Comex Stat 15 | EXP (SCN124)'!F32/'Comex Stat 15 | EXP (SCN124)'!$AF32,"")</f>
        <v>0.1523965416938855</v>
      </c>
      <c r="G33" s="18">
        <f>IFERROR('Comex Stat 15 | EXP (SCN124)'!G32/'Comex Stat 15 | EXP (SCN124)'!$AF32,"")</f>
        <v>2.0039072393516644E-3</v>
      </c>
      <c r="H33" s="18">
        <f>IFERROR('Comex Stat 15 | EXP (SCN124)'!H32/'Comex Stat 15 | EXP (SCN124)'!$AF32,"")</f>
        <v>0.1119433442730223</v>
      </c>
      <c r="I33" s="18">
        <f>IFERROR('Comex Stat 15 | EXP (SCN124)'!I32/'Comex Stat 15 | EXP (SCN124)'!$AF32,"")</f>
        <v>0</v>
      </c>
      <c r="J33" s="18">
        <f>IFERROR('Comex Stat 15 | EXP (SCN124)'!J32/'Comex Stat 15 | EXP (SCN124)'!$AF32,"")</f>
        <v>2.4297268082040719E-3</v>
      </c>
      <c r="K33" s="18">
        <f>IFERROR('Comex Stat 15 | EXP (SCN124)'!K32/'Comex Stat 15 | EXP (SCN124)'!$AF32,"")</f>
        <v>5.0134935945583575E-2</v>
      </c>
      <c r="L33" s="18">
        <f>IFERROR('Comex Stat 15 | EXP (SCN124)'!L32/'Comex Stat 15 | EXP (SCN124)'!$AF32,"")</f>
        <v>9.0981791917748682E-3</v>
      </c>
      <c r="M33" s="18">
        <f>IFERROR('Comex Stat 15 | EXP (SCN124)'!M32/'Comex Stat 15 | EXP (SCN124)'!$AF32,"")</f>
        <v>1.0533619836264078E-2</v>
      </c>
      <c r="N33" s="18">
        <f>IFERROR('Comex Stat 15 | EXP (SCN124)'!N32/'Comex Stat 15 | EXP (SCN124)'!$AF32,"")</f>
        <v>0</v>
      </c>
      <c r="O33" s="18">
        <f>IFERROR('Comex Stat 15 | EXP (SCN124)'!O32/'Comex Stat 15 | EXP (SCN124)'!$AF32,"")</f>
        <v>1.2690078348146708E-2</v>
      </c>
      <c r="P33" s="18">
        <f>IFERROR('Comex Stat 15 | EXP (SCN124)'!P32/'Comex Stat 15 | EXP (SCN124)'!$AF32,"")</f>
        <v>5.6155783968170154E-3</v>
      </c>
      <c r="Q33" s="18">
        <f>IFERROR('Comex Stat 15 | EXP (SCN124)'!Q32/'Comex Stat 15 | EXP (SCN124)'!$AF32,"")</f>
        <v>5.7846455934157754E-3</v>
      </c>
      <c r="R33" s="18">
        <f>IFERROR('Comex Stat 15 | EXP (SCN124)'!R32/'Comex Stat 15 | EXP (SCN124)'!$AF32,"")</f>
        <v>1.1893062680912565E-2</v>
      </c>
      <c r="S33" s="18">
        <f>IFERROR('Comex Stat 15 | EXP (SCN124)'!S32/'Comex Stat 15 | EXP (SCN124)'!$AF32,"")</f>
        <v>1.0135426331020096E-2</v>
      </c>
      <c r="T33" s="18">
        <f>IFERROR('Comex Stat 15 | EXP (SCN124)'!T32/'Comex Stat 15 | EXP (SCN124)'!$AF32,"")</f>
        <v>1.5948474271308704E-4</v>
      </c>
      <c r="U33" s="18">
        <f>IFERROR('Comex Stat 15 | EXP (SCN124)'!U32/'Comex Stat 15 | EXP (SCN124)'!$AF32,"")</f>
        <v>1.17295074272361E-4</v>
      </c>
      <c r="V33" s="18">
        <f>IFERROR('Comex Stat 15 | EXP (SCN124)'!V32/'Comex Stat 15 | EXP (SCN124)'!$AF32,"")</f>
        <v>0</v>
      </c>
      <c r="W33" s="18">
        <f>IFERROR('Comex Stat 15 | EXP (SCN124)'!W32/'Comex Stat 15 | EXP (SCN124)'!$AF32,"")</f>
        <v>4.3017372177778235E-3</v>
      </c>
      <c r="X33" s="18">
        <f>IFERROR('Comex Stat 15 | EXP (SCN124)'!X32/'Comex Stat 15 | EXP (SCN124)'!$AF32,"")</f>
        <v>2.1826730005807728E-3</v>
      </c>
      <c r="Y33" s="18">
        <f>IFERROR('Comex Stat 15 | EXP (SCN124)'!Y32/'Comex Stat 15 | EXP (SCN124)'!$AF32,"")</f>
        <v>0</v>
      </c>
      <c r="Z33" s="18">
        <f>IFERROR('Comex Stat 15 | EXP (SCN124)'!Z32/'Comex Stat 15 | EXP (SCN124)'!$AF32,"")</f>
        <v>0</v>
      </c>
      <c r="AA33" s="18">
        <f>IFERROR('Comex Stat 15 | EXP (SCN124)'!AA32/'Comex Stat 15 | EXP (SCN124)'!$AF32,"")</f>
        <v>4.9497794821419649E-3</v>
      </c>
      <c r="AB33" s="18">
        <f>IFERROR('Comex Stat 15 | EXP (SCN124)'!AB32/'Comex Stat 15 | EXP (SCN124)'!$AF32,"")</f>
        <v>0</v>
      </c>
      <c r="AC33" s="18">
        <f>IFERROR('Comex Stat 15 | EXP (SCN124)'!AC32/'Comex Stat 15 | EXP (SCN124)'!$AF32,"")</f>
        <v>2.1158861002427582E-4</v>
      </c>
      <c r="AD33" s="18">
        <f>IFERROR('Comex Stat 15 | EXP (SCN124)'!AD32/'Comex Stat 15 | EXP (SCN124)'!$AF32,"")</f>
        <v>0.12344350312247337</v>
      </c>
      <c r="AE33" s="18">
        <f>IFERROR('Comex Stat 15 | EXP (SCN124)'!AE32/'Comex Stat 15 | EXP (SCN124)'!$AF32,"")</f>
        <v>0.47997489241161811</v>
      </c>
      <c r="AF33" s="17">
        <f>IFERROR('Comex Stat 15 | EXP (SCN124)'!AF32/'Comex Stat 15 | EXP (SCN124)'!$AF32,"")</f>
        <v>1</v>
      </c>
      <c r="AH33" s="22">
        <v>0</v>
      </c>
      <c r="AJ33" s="33">
        <f t="shared" si="6"/>
        <v>0</v>
      </c>
      <c r="AK33" s="22">
        <f t="shared" si="6"/>
        <v>0</v>
      </c>
      <c r="AL33" s="22">
        <f t="shared" si="6"/>
        <v>0</v>
      </c>
      <c r="AM33" s="22">
        <f t="shared" si="6"/>
        <v>0</v>
      </c>
      <c r="AN33" s="22">
        <f t="shared" si="6"/>
        <v>0</v>
      </c>
      <c r="AO33" s="22">
        <f t="shared" si="6"/>
        <v>0</v>
      </c>
      <c r="AP33" s="22">
        <f t="shared" si="6"/>
        <v>0</v>
      </c>
      <c r="AQ33" s="22">
        <f t="shared" si="6"/>
        <v>0</v>
      </c>
      <c r="AR33" s="22">
        <f t="shared" si="6"/>
        <v>0</v>
      </c>
      <c r="AS33" s="22">
        <f t="shared" si="6"/>
        <v>0</v>
      </c>
      <c r="AT33" s="22">
        <f t="shared" si="6"/>
        <v>0</v>
      </c>
      <c r="AU33" s="22">
        <f t="shared" si="6"/>
        <v>0</v>
      </c>
      <c r="AV33" s="22">
        <f t="shared" si="6"/>
        <v>0</v>
      </c>
      <c r="AW33" s="22">
        <f t="shared" si="6"/>
        <v>0</v>
      </c>
      <c r="AX33" s="22">
        <f t="shared" si="6"/>
        <v>0</v>
      </c>
      <c r="AY33" s="22">
        <f t="shared" si="6"/>
        <v>0</v>
      </c>
      <c r="AZ33" s="22">
        <f t="shared" si="5"/>
        <v>0</v>
      </c>
      <c r="BA33" s="22">
        <f t="shared" si="5"/>
        <v>0</v>
      </c>
      <c r="BB33" s="22">
        <f t="shared" si="5"/>
        <v>0</v>
      </c>
      <c r="BC33" s="22">
        <f t="shared" si="5"/>
        <v>0</v>
      </c>
      <c r="BD33" s="22">
        <f t="shared" si="5"/>
        <v>0</v>
      </c>
      <c r="BE33" s="22">
        <f t="shared" si="5"/>
        <v>0</v>
      </c>
      <c r="BF33" s="22">
        <f t="shared" si="5"/>
        <v>0</v>
      </c>
      <c r="BG33" s="22">
        <f t="shared" si="5"/>
        <v>0</v>
      </c>
      <c r="BH33" s="22">
        <f t="shared" si="5"/>
        <v>0</v>
      </c>
      <c r="BI33" s="22">
        <f t="shared" si="5"/>
        <v>0</v>
      </c>
      <c r="BJ33" s="27">
        <f t="shared" si="3"/>
        <v>0</v>
      </c>
      <c r="BK33" s="27" t="str">
        <f t="shared" si="4"/>
        <v>N</v>
      </c>
    </row>
    <row r="34" spans="2:63" x14ac:dyDescent="0.3">
      <c r="B34" s="2">
        <v>10934</v>
      </c>
      <c r="C34" s="9" t="s">
        <v>60</v>
      </c>
      <c r="D34" s="9">
        <v>31</v>
      </c>
      <c r="E34" s="9" t="str">
        <f t="shared" si="2"/>
        <v>S</v>
      </c>
      <c r="F34" s="18">
        <f>IFERROR('Comex Stat 15 | EXP (SCN124)'!F33/'Comex Stat 15 | EXP (SCN124)'!$AF33,"")</f>
        <v>3.5318684810920785E-2</v>
      </c>
      <c r="G34" s="18">
        <f>IFERROR('Comex Stat 15 | EXP (SCN124)'!G33/'Comex Stat 15 | EXP (SCN124)'!$AF33,"")</f>
        <v>0</v>
      </c>
      <c r="H34" s="18">
        <f>IFERROR('Comex Stat 15 | EXP (SCN124)'!H33/'Comex Stat 15 | EXP (SCN124)'!$AF33,"")</f>
        <v>0</v>
      </c>
      <c r="I34" s="18">
        <f>IFERROR('Comex Stat 15 | EXP (SCN124)'!I33/'Comex Stat 15 | EXP (SCN124)'!$AF33,"")</f>
        <v>0</v>
      </c>
      <c r="J34" s="18">
        <f>IFERROR('Comex Stat 15 | EXP (SCN124)'!J33/'Comex Stat 15 | EXP (SCN124)'!$AF33,"")</f>
        <v>1.3360098520203005E-2</v>
      </c>
      <c r="K34" s="18">
        <f>IFERROR('Comex Stat 15 | EXP (SCN124)'!K33/'Comex Stat 15 | EXP (SCN124)'!$AF33,"")</f>
        <v>1.4569221541492425E-3</v>
      </c>
      <c r="L34" s="18">
        <f>IFERROR('Comex Stat 15 | EXP (SCN124)'!L33/'Comex Stat 15 | EXP (SCN124)'!$AF33,"")</f>
        <v>6.8656148296241737E-4</v>
      </c>
      <c r="M34" s="18">
        <f>IFERROR('Comex Stat 15 | EXP (SCN124)'!M33/'Comex Stat 15 | EXP (SCN124)'!$AF33,"")</f>
        <v>9.6693291489174818E-4</v>
      </c>
      <c r="N34" s="18">
        <f>IFERROR('Comex Stat 15 | EXP (SCN124)'!N33/'Comex Stat 15 | EXP (SCN124)'!$AF33,"")</f>
        <v>0</v>
      </c>
      <c r="O34" s="18">
        <f>IFERROR('Comex Stat 15 | EXP (SCN124)'!O33/'Comex Stat 15 | EXP (SCN124)'!$AF33,"")</f>
        <v>1.1133498098679839E-2</v>
      </c>
      <c r="P34" s="18">
        <f>IFERROR('Comex Stat 15 | EXP (SCN124)'!P33/'Comex Stat 15 | EXP (SCN124)'!$AF33,"")</f>
        <v>0</v>
      </c>
      <c r="Q34" s="18">
        <f>IFERROR('Comex Stat 15 | EXP (SCN124)'!Q33/'Comex Stat 15 | EXP (SCN124)'!$AF33,"")</f>
        <v>0</v>
      </c>
      <c r="R34" s="18">
        <f>IFERROR('Comex Stat 15 | EXP (SCN124)'!R33/'Comex Stat 15 | EXP (SCN124)'!$AF33,"")</f>
        <v>0.10726070400146084</v>
      </c>
      <c r="S34" s="18">
        <f>IFERROR('Comex Stat 15 | EXP (SCN124)'!S33/'Comex Stat 15 | EXP (SCN124)'!$AF33,"")</f>
        <v>5.2710228658604683E-2</v>
      </c>
      <c r="T34" s="18">
        <f>IFERROR('Comex Stat 15 | EXP (SCN124)'!T33/'Comex Stat 15 | EXP (SCN124)'!$AF33,"")</f>
        <v>7.7670869104636071E-5</v>
      </c>
      <c r="U34" s="18">
        <f>IFERROR('Comex Stat 15 | EXP (SCN124)'!U33/'Comex Stat 15 | EXP (SCN124)'!$AF33,"")</f>
        <v>4.8104808490892995E-3</v>
      </c>
      <c r="V34" s="18">
        <f>IFERROR('Comex Stat 15 | EXP (SCN124)'!V33/'Comex Stat 15 | EXP (SCN124)'!$AF33,"")</f>
        <v>0.25399095215098311</v>
      </c>
      <c r="W34" s="18">
        <f>IFERROR('Comex Stat 15 | EXP (SCN124)'!W33/'Comex Stat 15 | EXP (SCN124)'!$AF33,"")</f>
        <v>0</v>
      </c>
      <c r="X34" s="18">
        <f>IFERROR('Comex Stat 15 | EXP (SCN124)'!X33/'Comex Stat 15 | EXP (SCN124)'!$AF33,"")</f>
        <v>2.3278292017688253E-4</v>
      </c>
      <c r="Y34" s="18">
        <f>IFERROR('Comex Stat 15 | EXP (SCN124)'!Y33/'Comex Stat 15 | EXP (SCN124)'!$AF33,"")</f>
        <v>0</v>
      </c>
      <c r="Z34" s="18">
        <f>IFERROR('Comex Stat 15 | EXP (SCN124)'!Z33/'Comex Stat 15 | EXP (SCN124)'!$AF33,"")</f>
        <v>4.2495782028744459E-3</v>
      </c>
      <c r="AA34" s="18">
        <f>IFERROR('Comex Stat 15 | EXP (SCN124)'!AA33/'Comex Stat 15 | EXP (SCN124)'!$AF33,"")</f>
        <v>1.9166992128901432E-3</v>
      </c>
      <c r="AB34" s="18">
        <f>IFERROR('Comex Stat 15 | EXP (SCN124)'!AB33/'Comex Stat 15 | EXP (SCN124)'!$AF33,"")</f>
        <v>5.9283248706050859E-3</v>
      </c>
      <c r="AC34" s="18">
        <f>IFERROR('Comex Stat 15 | EXP (SCN124)'!AC33/'Comex Stat 15 | EXP (SCN124)'!$AF33,"")</f>
        <v>0</v>
      </c>
      <c r="AD34" s="18">
        <f>IFERROR('Comex Stat 15 | EXP (SCN124)'!AD33/'Comex Stat 15 | EXP (SCN124)'!$AF33,"")</f>
        <v>1.9212403606050768E-2</v>
      </c>
      <c r="AE34" s="18">
        <f>IFERROR('Comex Stat 15 | EXP (SCN124)'!AE33/'Comex Stat 15 | EXP (SCN124)'!$AF33,"")</f>
        <v>0.48668747667635309</v>
      </c>
      <c r="AF34" s="17">
        <f>IFERROR('Comex Stat 15 | EXP (SCN124)'!AF33/'Comex Stat 15 | EXP (SCN124)'!$AF33,"")</f>
        <v>1</v>
      </c>
      <c r="AH34" s="22">
        <v>0</v>
      </c>
      <c r="AJ34" s="33">
        <f t="shared" si="6"/>
        <v>0</v>
      </c>
      <c r="AK34" s="22">
        <f t="shared" si="6"/>
        <v>0</v>
      </c>
      <c r="AL34" s="22">
        <f t="shared" si="6"/>
        <v>0</v>
      </c>
      <c r="AM34" s="22">
        <f t="shared" si="6"/>
        <v>0</v>
      </c>
      <c r="AN34" s="22">
        <f t="shared" si="6"/>
        <v>0</v>
      </c>
      <c r="AO34" s="22">
        <f t="shared" si="6"/>
        <v>0</v>
      </c>
      <c r="AP34" s="22">
        <f t="shared" si="6"/>
        <v>0</v>
      </c>
      <c r="AQ34" s="22">
        <f t="shared" si="6"/>
        <v>0</v>
      </c>
      <c r="AR34" s="22">
        <f t="shared" si="6"/>
        <v>0</v>
      </c>
      <c r="AS34" s="22">
        <f t="shared" si="6"/>
        <v>0</v>
      </c>
      <c r="AT34" s="22">
        <f t="shared" si="6"/>
        <v>0</v>
      </c>
      <c r="AU34" s="22">
        <f t="shared" si="6"/>
        <v>0</v>
      </c>
      <c r="AV34" s="22">
        <f t="shared" si="6"/>
        <v>0</v>
      </c>
      <c r="AW34" s="22">
        <f t="shared" si="6"/>
        <v>0</v>
      </c>
      <c r="AX34" s="22">
        <f t="shared" si="6"/>
        <v>0</v>
      </c>
      <c r="AY34" s="22">
        <f t="shared" si="6"/>
        <v>0</v>
      </c>
      <c r="AZ34" s="22">
        <f t="shared" si="5"/>
        <v>0</v>
      </c>
      <c r="BA34" s="22">
        <f t="shared" si="5"/>
        <v>0</v>
      </c>
      <c r="BB34" s="22">
        <f t="shared" si="5"/>
        <v>0</v>
      </c>
      <c r="BC34" s="22">
        <f t="shared" si="5"/>
        <v>0</v>
      </c>
      <c r="BD34" s="22">
        <f t="shared" si="5"/>
        <v>0</v>
      </c>
      <c r="BE34" s="22">
        <f t="shared" si="5"/>
        <v>0</v>
      </c>
      <c r="BF34" s="22">
        <f t="shared" si="5"/>
        <v>0</v>
      </c>
      <c r="BG34" s="22">
        <f t="shared" si="5"/>
        <v>0</v>
      </c>
      <c r="BH34" s="22">
        <f t="shared" si="5"/>
        <v>0</v>
      </c>
      <c r="BI34" s="22">
        <f t="shared" si="5"/>
        <v>0</v>
      </c>
      <c r="BJ34" s="27">
        <f t="shared" si="3"/>
        <v>0</v>
      </c>
      <c r="BK34" s="27" t="str">
        <f t="shared" si="4"/>
        <v>N</v>
      </c>
    </row>
    <row r="35" spans="2:63" x14ac:dyDescent="0.3">
      <c r="B35" s="2">
        <v>10935</v>
      </c>
      <c r="C35" s="9" t="s">
        <v>61</v>
      </c>
      <c r="D35" s="9">
        <v>32</v>
      </c>
      <c r="E35" s="9" t="str">
        <f t="shared" si="2"/>
        <v>S</v>
      </c>
      <c r="F35" s="18">
        <f>IFERROR('Comex Stat 15 | EXP (SCN124)'!F34/'Comex Stat 15 | EXP (SCN124)'!$AF34,"")</f>
        <v>8.1596023400640413E-2</v>
      </c>
      <c r="G35" s="18">
        <f>IFERROR('Comex Stat 15 | EXP (SCN124)'!G34/'Comex Stat 15 | EXP (SCN124)'!$AF34,"")</f>
        <v>3.0483064470878426E-4</v>
      </c>
      <c r="H35" s="18">
        <f>IFERROR('Comex Stat 15 | EXP (SCN124)'!H34/'Comex Stat 15 | EXP (SCN124)'!$AF34,"")</f>
        <v>1.1916450520611445E-3</v>
      </c>
      <c r="I35" s="18">
        <f>IFERROR('Comex Stat 15 | EXP (SCN124)'!I34/'Comex Stat 15 | EXP (SCN124)'!$AF34,"")</f>
        <v>6.2395465382026379E-4</v>
      </c>
      <c r="J35" s="18">
        <f>IFERROR('Comex Stat 15 | EXP (SCN124)'!J34/'Comex Stat 15 | EXP (SCN124)'!$AF34,"")</f>
        <v>1.5712115133599328E-2</v>
      </c>
      <c r="K35" s="18">
        <f>IFERROR('Comex Stat 15 | EXP (SCN124)'!K34/'Comex Stat 15 | EXP (SCN124)'!$AF34,"")</f>
        <v>0.10826498534980332</v>
      </c>
      <c r="L35" s="18">
        <f>IFERROR('Comex Stat 15 | EXP (SCN124)'!L34/'Comex Stat 15 | EXP (SCN124)'!$AF34,"")</f>
        <v>3.0721104189735209E-2</v>
      </c>
      <c r="M35" s="18">
        <f>IFERROR('Comex Stat 15 | EXP (SCN124)'!M34/'Comex Stat 15 | EXP (SCN124)'!$AF34,"")</f>
        <v>3.5713745084877437E-2</v>
      </c>
      <c r="N35" s="18">
        <f>IFERROR('Comex Stat 15 | EXP (SCN124)'!N34/'Comex Stat 15 | EXP (SCN124)'!$AF34,"")</f>
        <v>1.8608767862631805E-2</v>
      </c>
      <c r="O35" s="18">
        <f>IFERROR('Comex Stat 15 | EXP (SCN124)'!O34/'Comex Stat 15 | EXP (SCN124)'!$AF34,"")</f>
        <v>5.0417950727578889E-2</v>
      </c>
      <c r="P35" s="18">
        <f>IFERROR('Comex Stat 15 | EXP (SCN124)'!P34/'Comex Stat 15 | EXP (SCN124)'!$AF34,"")</f>
        <v>2.5068057904786663E-2</v>
      </c>
      <c r="Q35" s="18">
        <f>IFERROR('Comex Stat 15 | EXP (SCN124)'!Q34/'Comex Stat 15 | EXP (SCN124)'!$AF34,"")</f>
        <v>2.3717066340859039E-3</v>
      </c>
      <c r="R35" s="18">
        <f>IFERROR('Comex Stat 15 | EXP (SCN124)'!R34/'Comex Stat 15 | EXP (SCN124)'!$AF34,"")</f>
        <v>2.4962879760699913E-2</v>
      </c>
      <c r="S35" s="18">
        <f>IFERROR('Comex Stat 15 | EXP (SCN124)'!S34/'Comex Stat 15 | EXP (SCN124)'!$AF34,"")</f>
        <v>4.6292983765855306E-2</v>
      </c>
      <c r="T35" s="18">
        <f>IFERROR('Comex Stat 15 | EXP (SCN124)'!T34/'Comex Stat 15 | EXP (SCN124)'!$AF34,"")</f>
        <v>1.6931071670058188E-2</v>
      </c>
      <c r="U35" s="18">
        <f>IFERROR('Comex Stat 15 | EXP (SCN124)'!U34/'Comex Stat 15 | EXP (SCN124)'!$AF34,"")</f>
        <v>3.8341285820434629E-3</v>
      </c>
      <c r="V35" s="18">
        <f>IFERROR('Comex Stat 15 | EXP (SCN124)'!V34/'Comex Stat 15 | EXP (SCN124)'!$AF34,"")</f>
        <v>1.2297843061055112E-3</v>
      </c>
      <c r="W35" s="18">
        <f>IFERROR('Comex Stat 15 | EXP (SCN124)'!W34/'Comex Stat 15 | EXP (SCN124)'!$AF34,"")</f>
        <v>1.1935106873982994E-3</v>
      </c>
      <c r="X35" s="18">
        <f>IFERROR('Comex Stat 15 | EXP (SCN124)'!X34/'Comex Stat 15 | EXP (SCN124)'!$AF34,"")</f>
        <v>5.6159106954842934E-3</v>
      </c>
      <c r="Y35" s="18">
        <f>IFERROR('Comex Stat 15 | EXP (SCN124)'!Y34/'Comex Stat 15 | EXP (SCN124)'!$AF34,"")</f>
        <v>8.6526100568985707E-3</v>
      </c>
      <c r="Z35" s="18">
        <f>IFERROR('Comex Stat 15 | EXP (SCN124)'!Z34/'Comex Stat 15 | EXP (SCN124)'!$AF34,"")</f>
        <v>9.4705612662364588E-3</v>
      </c>
      <c r="AA35" s="18">
        <f>IFERROR('Comex Stat 15 | EXP (SCN124)'!AA34/'Comex Stat 15 | EXP (SCN124)'!$AF34,"")</f>
        <v>5.4091616958899158E-5</v>
      </c>
      <c r="AB35" s="18">
        <f>IFERROR('Comex Stat 15 | EXP (SCN124)'!AB34/'Comex Stat 15 | EXP (SCN124)'!$AF34,"")</f>
        <v>4.7826978806193642E-4</v>
      </c>
      <c r="AC35" s="18">
        <f>IFERROR('Comex Stat 15 | EXP (SCN124)'!AC34/'Comex Stat 15 | EXP (SCN124)'!$AF34,"")</f>
        <v>9.5007479544607382E-3</v>
      </c>
      <c r="AD35" s="18">
        <f>IFERROR('Comex Stat 15 | EXP (SCN124)'!AD34/'Comex Stat 15 | EXP (SCN124)'!$AF34,"")</f>
        <v>6.1127010470039975E-2</v>
      </c>
      <c r="AE35" s="18">
        <f>IFERROR('Comex Stat 15 | EXP (SCN124)'!AE34/'Comex Stat 15 | EXP (SCN124)'!$AF34,"")</f>
        <v>0.44006155274136927</v>
      </c>
      <c r="AF35" s="17">
        <f>IFERROR('Comex Stat 15 | EXP (SCN124)'!AF34/'Comex Stat 15 | EXP (SCN124)'!$AF34,"")</f>
        <v>1</v>
      </c>
      <c r="AH35" s="22">
        <v>0</v>
      </c>
      <c r="AJ35" s="33">
        <f t="shared" si="6"/>
        <v>0</v>
      </c>
      <c r="AK35" s="22">
        <f t="shared" si="6"/>
        <v>0</v>
      </c>
      <c r="AL35" s="22">
        <f t="shared" si="6"/>
        <v>0</v>
      </c>
      <c r="AM35" s="22">
        <f t="shared" si="6"/>
        <v>0</v>
      </c>
      <c r="AN35" s="22">
        <f t="shared" si="6"/>
        <v>0</v>
      </c>
      <c r="AO35" s="22">
        <f t="shared" si="6"/>
        <v>0</v>
      </c>
      <c r="AP35" s="22">
        <f t="shared" si="6"/>
        <v>0</v>
      </c>
      <c r="AQ35" s="22">
        <f t="shared" si="6"/>
        <v>0</v>
      </c>
      <c r="AR35" s="22">
        <f t="shared" si="6"/>
        <v>0</v>
      </c>
      <c r="AS35" s="22">
        <f t="shared" si="6"/>
        <v>0</v>
      </c>
      <c r="AT35" s="22">
        <f t="shared" si="6"/>
        <v>0</v>
      </c>
      <c r="AU35" s="22">
        <f t="shared" si="6"/>
        <v>0</v>
      </c>
      <c r="AV35" s="22">
        <f t="shared" si="6"/>
        <v>0</v>
      </c>
      <c r="AW35" s="22">
        <f t="shared" si="6"/>
        <v>0</v>
      </c>
      <c r="AX35" s="22">
        <f t="shared" si="6"/>
        <v>0</v>
      </c>
      <c r="AY35" s="22">
        <f t="shared" ref="AY35:BI50" si="7">IFERROR(U35*$AH35,"")</f>
        <v>0</v>
      </c>
      <c r="AZ35" s="22">
        <f t="shared" si="7"/>
        <v>0</v>
      </c>
      <c r="BA35" s="22">
        <f t="shared" si="7"/>
        <v>0</v>
      </c>
      <c r="BB35" s="22">
        <f t="shared" si="7"/>
        <v>0</v>
      </c>
      <c r="BC35" s="22">
        <f t="shared" si="7"/>
        <v>0</v>
      </c>
      <c r="BD35" s="22">
        <f t="shared" si="7"/>
        <v>0</v>
      </c>
      <c r="BE35" s="22">
        <f t="shared" si="7"/>
        <v>0</v>
      </c>
      <c r="BF35" s="22">
        <f t="shared" si="7"/>
        <v>0</v>
      </c>
      <c r="BG35" s="22">
        <f t="shared" si="7"/>
        <v>0</v>
      </c>
      <c r="BH35" s="22">
        <f t="shared" si="7"/>
        <v>0</v>
      </c>
      <c r="BI35" s="22">
        <f t="shared" si="7"/>
        <v>0</v>
      </c>
      <c r="BJ35" s="27">
        <f t="shared" si="3"/>
        <v>0</v>
      </c>
      <c r="BK35" s="27" t="str">
        <f t="shared" si="4"/>
        <v>N</v>
      </c>
    </row>
    <row r="36" spans="2:63" x14ac:dyDescent="0.3">
      <c r="B36" s="2">
        <v>10936</v>
      </c>
      <c r="C36" s="9" t="s">
        <v>62</v>
      </c>
      <c r="D36" s="9">
        <v>33</v>
      </c>
      <c r="E36" s="9" t="str">
        <f t="shared" si="2"/>
        <v>S</v>
      </c>
      <c r="F36" s="18">
        <f>IFERROR('Comex Stat 15 | EXP (SCN124)'!F35/'Comex Stat 15 | EXP (SCN124)'!$AF35,"")</f>
        <v>2.6213568014445306E-2</v>
      </c>
      <c r="G36" s="18">
        <f>IFERROR('Comex Stat 15 | EXP (SCN124)'!G35/'Comex Stat 15 | EXP (SCN124)'!$AF35,"")</f>
        <v>8.3953817787844436E-3</v>
      </c>
      <c r="H36" s="18">
        <f>IFERROR('Comex Stat 15 | EXP (SCN124)'!H35/'Comex Stat 15 | EXP (SCN124)'!$AF35,"")</f>
        <v>9.672895042183334E-3</v>
      </c>
      <c r="I36" s="18">
        <f>IFERROR('Comex Stat 15 | EXP (SCN124)'!I35/'Comex Stat 15 | EXP (SCN124)'!$AF35,"")</f>
        <v>2.3197232209711777E-3</v>
      </c>
      <c r="J36" s="18">
        <f>IFERROR('Comex Stat 15 | EXP (SCN124)'!J35/'Comex Stat 15 | EXP (SCN124)'!$AF35,"")</f>
        <v>8.528053865617195E-3</v>
      </c>
      <c r="K36" s="18">
        <f>IFERROR('Comex Stat 15 | EXP (SCN124)'!K35/'Comex Stat 15 | EXP (SCN124)'!$AF35,"")</f>
        <v>5.2984663576916856E-2</v>
      </c>
      <c r="L36" s="18">
        <f>IFERROR('Comex Stat 15 | EXP (SCN124)'!L35/'Comex Stat 15 | EXP (SCN124)'!$AF35,"")</f>
        <v>9.3686333064135305E-2</v>
      </c>
      <c r="M36" s="18">
        <f>IFERROR('Comex Stat 15 | EXP (SCN124)'!M35/'Comex Stat 15 | EXP (SCN124)'!$AF35,"")</f>
        <v>0.19065879286659138</v>
      </c>
      <c r="N36" s="18">
        <f>IFERROR('Comex Stat 15 | EXP (SCN124)'!N35/'Comex Stat 15 | EXP (SCN124)'!$AF35,"")</f>
        <v>6.9391659734969163E-2</v>
      </c>
      <c r="O36" s="18">
        <f>IFERROR('Comex Stat 15 | EXP (SCN124)'!O35/'Comex Stat 15 | EXP (SCN124)'!$AF35,"")</f>
        <v>0.10052111363194058</v>
      </c>
      <c r="P36" s="18">
        <f>IFERROR('Comex Stat 15 | EXP (SCN124)'!P35/'Comex Stat 15 | EXP (SCN124)'!$AF35,"")</f>
        <v>8.2763658118540681E-2</v>
      </c>
      <c r="Q36" s="18">
        <f>IFERROR('Comex Stat 15 | EXP (SCN124)'!Q35/'Comex Stat 15 | EXP (SCN124)'!$AF35,"")</f>
        <v>1.8102903860661101E-2</v>
      </c>
      <c r="R36" s="18">
        <f>IFERROR('Comex Stat 15 | EXP (SCN124)'!R35/'Comex Stat 15 | EXP (SCN124)'!$AF35,"")</f>
        <v>4.2030063298738131E-2</v>
      </c>
      <c r="S36" s="18">
        <f>IFERROR('Comex Stat 15 | EXP (SCN124)'!S35/'Comex Stat 15 | EXP (SCN124)'!$AF35,"")</f>
        <v>3.1797097642584121E-2</v>
      </c>
      <c r="T36" s="18">
        <f>IFERROR('Comex Stat 15 | EXP (SCN124)'!T35/'Comex Stat 15 | EXP (SCN124)'!$AF35,"")</f>
        <v>1.4642233382622823E-2</v>
      </c>
      <c r="U36" s="18">
        <f>IFERROR('Comex Stat 15 | EXP (SCN124)'!U35/'Comex Stat 15 | EXP (SCN124)'!$AF35,"")</f>
        <v>1.1375364720244214E-2</v>
      </c>
      <c r="V36" s="18">
        <f>IFERROR('Comex Stat 15 | EXP (SCN124)'!V35/'Comex Stat 15 | EXP (SCN124)'!$AF35,"")</f>
        <v>0</v>
      </c>
      <c r="W36" s="18">
        <f>IFERROR('Comex Stat 15 | EXP (SCN124)'!W35/'Comex Stat 15 | EXP (SCN124)'!$AF35,"")</f>
        <v>2.3842565238787377E-3</v>
      </c>
      <c r="X36" s="18">
        <f>IFERROR('Comex Stat 15 | EXP (SCN124)'!X35/'Comex Stat 15 | EXP (SCN124)'!$AF35,"")</f>
        <v>4.7690706954882029E-3</v>
      </c>
      <c r="Y36" s="18">
        <f>IFERROR('Comex Stat 15 | EXP (SCN124)'!Y35/'Comex Stat 15 | EXP (SCN124)'!$AF35,"")</f>
        <v>3.46231938469034E-4</v>
      </c>
      <c r="Z36" s="18">
        <f>IFERROR('Comex Stat 15 | EXP (SCN124)'!Z35/'Comex Stat 15 | EXP (SCN124)'!$AF35,"")</f>
        <v>1.499476289460265E-3</v>
      </c>
      <c r="AA36" s="18">
        <f>IFERROR('Comex Stat 15 | EXP (SCN124)'!AA35/'Comex Stat 15 | EXP (SCN124)'!$AF35,"")</f>
        <v>1.5318775455387035E-3</v>
      </c>
      <c r="AB36" s="18">
        <f>IFERROR('Comex Stat 15 | EXP (SCN124)'!AB35/'Comex Stat 15 | EXP (SCN124)'!$AF35,"")</f>
        <v>2.2741686894096211E-2</v>
      </c>
      <c r="AC36" s="18">
        <f>IFERROR('Comex Stat 15 | EXP (SCN124)'!AC35/'Comex Stat 15 | EXP (SCN124)'!$AF35,"")</f>
        <v>5.0431545551404408E-3</v>
      </c>
      <c r="AD36" s="18">
        <f>IFERROR('Comex Stat 15 | EXP (SCN124)'!AD35/'Comex Stat 15 | EXP (SCN124)'!$AF35,"")</f>
        <v>5.252668095613338E-2</v>
      </c>
      <c r="AE36" s="18">
        <f>IFERROR('Comex Stat 15 | EXP (SCN124)'!AE35/'Comex Stat 15 | EXP (SCN124)'!$AF35,"")</f>
        <v>0.1460740587818492</v>
      </c>
      <c r="AF36" s="17">
        <f>IFERROR('Comex Stat 15 | EXP (SCN124)'!AF35/'Comex Stat 15 | EXP (SCN124)'!$AF35,"")</f>
        <v>1</v>
      </c>
      <c r="AH36" s="22">
        <v>0</v>
      </c>
      <c r="AJ36" s="33">
        <f t="shared" ref="AJ36:AY51" si="8">IFERROR(F36*$AH36,"")</f>
        <v>0</v>
      </c>
      <c r="AK36" s="22">
        <f t="shared" si="8"/>
        <v>0</v>
      </c>
      <c r="AL36" s="22">
        <f t="shared" si="8"/>
        <v>0</v>
      </c>
      <c r="AM36" s="22">
        <f t="shared" si="8"/>
        <v>0</v>
      </c>
      <c r="AN36" s="22">
        <f t="shared" si="8"/>
        <v>0</v>
      </c>
      <c r="AO36" s="22">
        <f t="shared" si="8"/>
        <v>0</v>
      </c>
      <c r="AP36" s="22">
        <f t="shared" si="8"/>
        <v>0</v>
      </c>
      <c r="AQ36" s="22">
        <f t="shared" si="8"/>
        <v>0</v>
      </c>
      <c r="AR36" s="22">
        <f t="shared" si="8"/>
        <v>0</v>
      </c>
      <c r="AS36" s="22">
        <f t="shared" si="8"/>
        <v>0</v>
      </c>
      <c r="AT36" s="22">
        <f t="shared" si="8"/>
        <v>0</v>
      </c>
      <c r="AU36" s="22">
        <f t="shared" si="8"/>
        <v>0</v>
      </c>
      <c r="AV36" s="22">
        <f t="shared" si="8"/>
        <v>0</v>
      </c>
      <c r="AW36" s="22">
        <f t="shared" si="8"/>
        <v>0</v>
      </c>
      <c r="AX36" s="22">
        <f t="shared" si="8"/>
        <v>0</v>
      </c>
      <c r="AY36" s="22">
        <f t="shared" si="8"/>
        <v>0</v>
      </c>
      <c r="AZ36" s="22">
        <f t="shared" si="7"/>
        <v>0</v>
      </c>
      <c r="BA36" s="22">
        <f t="shared" si="7"/>
        <v>0</v>
      </c>
      <c r="BB36" s="22">
        <f t="shared" si="7"/>
        <v>0</v>
      </c>
      <c r="BC36" s="22">
        <f t="shared" si="7"/>
        <v>0</v>
      </c>
      <c r="BD36" s="22">
        <f t="shared" si="7"/>
        <v>0</v>
      </c>
      <c r="BE36" s="22">
        <f t="shared" si="7"/>
        <v>0</v>
      </c>
      <c r="BF36" s="22">
        <f t="shared" si="7"/>
        <v>0</v>
      </c>
      <c r="BG36" s="22">
        <f t="shared" si="7"/>
        <v>0</v>
      </c>
      <c r="BH36" s="22">
        <f t="shared" si="7"/>
        <v>0</v>
      </c>
      <c r="BI36" s="22">
        <f t="shared" si="7"/>
        <v>0</v>
      </c>
      <c r="BJ36" s="27">
        <f t="shared" si="3"/>
        <v>0</v>
      </c>
      <c r="BK36" s="27" t="str">
        <f t="shared" si="4"/>
        <v>N</v>
      </c>
    </row>
    <row r="37" spans="2:63" x14ac:dyDescent="0.3">
      <c r="B37" s="2">
        <v>10937</v>
      </c>
      <c r="C37" s="9" t="s">
        <v>63</v>
      </c>
      <c r="D37" s="9">
        <v>34</v>
      </c>
      <c r="E37" s="9" t="str">
        <f t="shared" si="2"/>
        <v>S</v>
      </c>
      <c r="F37" s="18">
        <f>IFERROR('Comex Stat 15 | EXP (SCN124)'!F36/'Comex Stat 15 | EXP (SCN124)'!$AF36,"")</f>
        <v>0.19017202852573517</v>
      </c>
      <c r="G37" s="18">
        <f>IFERROR('Comex Stat 15 | EXP (SCN124)'!G36/'Comex Stat 15 | EXP (SCN124)'!$AF36,"")</f>
        <v>1.690881215025733E-2</v>
      </c>
      <c r="H37" s="18">
        <f>IFERROR('Comex Stat 15 | EXP (SCN124)'!H36/'Comex Stat 15 | EXP (SCN124)'!$AF36,"")</f>
        <v>5.6411473130949146E-3</v>
      </c>
      <c r="I37" s="18">
        <f>IFERROR('Comex Stat 15 | EXP (SCN124)'!I36/'Comex Stat 15 | EXP (SCN124)'!$AF36,"")</f>
        <v>6.3864369743147787E-3</v>
      </c>
      <c r="J37" s="18">
        <f>IFERROR('Comex Stat 15 | EXP (SCN124)'!J36/'Comex Stat 15 | EXP (SCN124)'!$AF36,"")</f>
        <v>6.5091283523720728E-3</v>
      </c>
      <c r="K37" s="18">
        <f>IFERROR('Comex Stat 15 | EXP (SCN124)'!K36/'Comex Stat 15 | EXP (SCN124)'!$AF36,"")</f>
        <v>0.16264033305353817</v>
      </c>
      <c r="L37" s="18">
        <f>IFERROR('Comex Stat 15 | EXP (SCN124)'!L36/'Comex Stat 15 | EXP (SCN124)'!$AF36,"")</f>
        <v>4.1016611827254981E-2</v>
      </c>
      <c r="M37" s="18">
        <f>IFERROR('Comex Stat 15 | EXP (SCN124)'!M36/'Comex Stat 15 | EXP (SCN124)'!$AF36,"")</f>
        <v>5.0710942368416174E-2</v>
      </c>
      <c r="N37" s="18">
        <f>IFERROR('Comex Stat 15 | EXP (SCN124)'!N36/'Comex Stat 15 | EXP (SCN124)'!$AF36,"")</f>
        <v>5.1930864363103841E-3</v>
      </c>
      <c r="O37" s="18">
        <f>IFERROR('Comex Stat 15 | EXP (SCN124)'!O36/'Comex Stat 15 | EXP (SCN124)'!$AF36,"")</f>
        <v>5.1181813112176636E-2</v>
      </c>
      <c r="P37" s="18">
        <f>IFERROR('Comex Stat 15 | EXP (SCN124)'!P36/'Comex Stat 15 | EXP (SCN124)'!$AF36,"")</f>
        <v>1.9476657002451984E-2</v>
      </c>
      <c r="Q37" s="18">
        <f>IFERROR('Comex Stat 15 | EXP (SCN124)'!Q36/'Comex Stat 15 | EXP (SCN124)'!$AF36,"")</f>
        <v>7.9749137606381221E-3</v>
      </c>
      <c r="R37" s="18">
        <f>IFERROR('Comex Stat 15 | EXP (SCN124)'!R36/'Comex Stat 15 | EXP (SCN124)'!$AF36,"")</f>
        <v>1.6618017054985425E-2</v>
      </c>
      <c r="S37" s="18">
        <f>IFERROR('Comex Stat 15 | EXP (SCN124)'!S36/'Comex Stat 15 | EXP (SCN124)'!$AF36,"")</f>
        <v>2.0388259486780646E-2</v>
      </c>
      <c r="T37" s="18">
        <f>IFERROR('Comex Stat 15 | EXP (SCN124)'!T36/'Comex Stat 15 | EXP (SCN124)'!$AF36,"")</f>
        <v>1.4975756478677145E-2</v>
      </c>
      <c r="U37" s="18">
        <f>IFERROR('Comex Stat 15 | EXP (SCN124)'!U36/'Comex Stat 15 | EXP (SCN124)'!$AF36,"")</f>
        <v>4.4075461630304295E-3</v>
      </c>
      <c r="V37" s="18">
        <f>IFERROR('Comex Stat 15 | EXP (SCN124)'!V36/'Comex Stat 15 | EXP (SCN124)'!$AF36,"")</f>
        <v>6.2657091710076954E-3</v>
      </c>
      <c r="W37" s="18">
        <f>IFERROR('Comex Stat 15 | EXP (SCN124)'!W36/'Comex Stat 15 | EXP (SCN124)'!$AF36,"")</f>
        <v>1.3970184570071707E-3</v>
      </c>
      <c r="X37" s="18">
        <f>IFERROR('Comex Stat 15 | EXP (SCN124)'!X36/'Comex Stat 15 | EXP (SCN124)'!$AF36,"")</f>
        <v>1.2191004264671622E-3</v>
      </c>
      <c r="Y37" s="18">
        <f>IFERROR('Comex Stat 15 | EXP (SCN124)'!Y36/'Comex Stat 15 | EXP (SCN124)'!$AF36,"")</f>
        <v>3.1875493994039457E-3</v>
      </c>
      <c r="Z37" s="18">
        <f>IFERROR('Comex Stat 15 | EXP (SCN124)'!Z36/'Comex Stat 15 | EXP (SCN124)'!$AF36,"")</f>
        <v>9.1464308784031968E-4</v>
      </c>
      <c r="AA37" s="18">
        <f>IFERROR('Comex Stat 15 | EXP (SCN124)'!AA36/'Comex Stat 15 | EXP (SCN124)'!$AF36,"")</f>
        <v>2.7509806865359977E-4</v>
      </c>
      <c r="AB37" s="18">
        <f>IFERROR('Comex Stat 15 | EXP (SCN124)'!AB36/'Comex Stat 15 | EXP (SCN124)'!$AF36,"")</f>
        <v>3.8864680768581645E-3</v>
      </c>
      <c r="AC37" s="18">
        <f>IFERROR('Comex Stat 15 | EXP (SCN124)'!AC36/'Comex Stat 15 | EXP (SCN124)'!$AF36,"")</f>
        <v>7.6034349694310797E-3</v>
      </c>
      <c r="AD37" s="18">
        <f>IFERROR('Comex Stat 15 | EXP (SCN124)'!AD36/'Comex Stat 15 | EXP (SCN124)'!$AF36,"")</f>
        <v>0.19977263531198997</v>
      </c>
      <c r="AE37" s="18">
        <f>IFERROR('Comex Stat 15 | EXP (SCN124)'!AE36/'Comex Stat 15 | EXP (SCN124)'!$AF36,"")</f>
        <v>0.15527685297130656</v>
      </c>
      <c r="AF37" s="17">
        <f>IFERROR('Comex Stat 15 | EXP (SCN124)'!AF36/'Comex Stat 15 | EXP (SCN124)'!$AF36,"")</f>
        <v>1</v>
      </c>
      <c r="AH37" s="22">
        <v>0</v>
      </c>
      <c r="AJ37" s="33">
        <f t="shared" si="8"/>
        <v>0</v>
      </c>
      <c r="AK37" s="22">
        <f t="shared" si="8"/>
        <v>0</v>
      </c>
      <c r="AL37" s="22">
        <f t="shared" si="8"/>
        <v>0</v>
      </c>
      <c r="AM37" s="22">
        <f t="shared" si="8"/>
        <v>0</v>
      </c>
      <c r="AN37" s="22">
        <f t="shared" si="8"/>
        <v>0</v>
      </c>
      <c r="AO37" s="22">
        <f t="shared" si="8"/>
        <v>0</v>
      </c>
      <c r="AP37" s="22">
        <f t="shared" si="8"/>
        <v>0</v>
      </c>
      <c r="AQ37" s="22">
        <f t="shared" si="8"/>
        <v>0</v>
      </c>
      <c r="AR37" s="22">
        <f t="shared" si="8"/>
        <v>0</v>
      </c>
      <c r="AS37" s="22">
        <f t="shared" si="8"/>
        <v>0</v>
      </c>
      <c r="AT37" s="22">
        <f t="shared" si="8"/>
        <v>0</v>
      </c>
      <c r="AU37" s="22">
        <f t="shared" si="8"/>
        <v>0</v>
      </c>
      <c r="AV37" s="22">
        <f t="shared" si="8"/>
        <v>0</v>
      </c>
      <c r="AW37" s="22">
        <f t="shared" si="8"/>
        <v>0</v>
      </c>
      <c r="AX37" s="22">
        <f t="shared" si="8"/>
        <v>0</v>
      </c>
      <c r="AY37" s="22">
        <f t="shared" si="8"/>
        <v>0</v>
      </c>
      <c r="AZ37" s="22">
        <f t="shared" si="7"/>
        <v>0</v>
      </c>
      <c r="BA37" s="22">
        <f t="shared" si="7"/>
        <v>0</v>
      </c>
      <c r="BB37" s="22">
        <f t="shared" si="7"/>
        <v>0</v>
      </c>
      <c r="BC37" s="22">
        <f t="shared" si="7"/>
        <v>0</v>
      </c>
      <c r="BD37" s="22">
        <f t="shared" si="7"/>
        <v>0</v>
      </c>
      <c r="BE37" s="22">
        <f t="shared" si="7"/>
        <v>0</v>
      </c>
      <c r="BF37" s="22">
        <f t="shared" si="7"/>
        <v>0</v>
      </c>
      <c r="BG37" s="22">
        <f t="shared" si="7"/>
        <v>0</v>
      </c>
      <c r="BH37" s="22">
        <f t="shared" si="7"/>
        <v>0</v>
      </c>
      <c r="BI37" s="22">
        <f t="shared" si="7"/>
        <v>0</v>
      </c>
      <c r="BJ37" s="27">
        <f t="shared" si="3"/>
        <v>0</v>
      </c>
      <c r="BK37" s="27" t="str">
        <f t="shared" si="4"/>
        <v>N</v>
      </c>
    </row>
    <row r="38" spans="2:63" x14ac:dyDescent="0.3">
      <c r="B38" s="2">
        <v>11001</v>
      </c>
      <c r="C38" s="9" t="s">
        <v>64</v>
      </c>
      <c r="D38" s="9">
        <v>35</v>
      </c>
      <c r="E38" s="9" t="str">
        <f t="shared" si="2"/>
        <v>S</v>
      </c>
      <c r="F38" s="18">
        <f>IFERROR('Comex Stat 15 | EXP (SCN124)'!F37/'Comex Stat 15 | EXP (SCN124)'!$AF37,"")</f>
        <v>1.7836960721341184E-2</v>
      </c>
      <c r="G38" s="18">
        <f>IFERROR('Comex Stat 15 | EXP (SCN124)'!G37/'Comex Stat 15 | EXP (SCN124)'!$AF37,"")</f>
        <v>1.1139492478628849E-3</v>
      </c>
      <c r="H38" s="18">
        <f>IFERROR('Comex Stat 15 | EXP (SCN124)'!H37/'Comex Stat 15 | EXP (SCN124)'!$AF37,"")</f>
        <v>9.5262726695720618E-5</v>
      </c>
      <c r="I38" s="18">
        <f>IFERROR('Comex Stat 15 | EXP (SCN124)'!I37/'Comex Stat 15 | EXP (SCN124)'!$AF37,"")</f>
        <v>0</v>
      </c>
      <c r="J38" s="18">
        <f>IFERROR('Comex Stat 15 | EXP (SCN124)'!J37/'Comex Stat 15 | EXP (SCN124)'!$AF37,"")</f>
        <v>5.1750299942149988E-3</v>
      </c>
      <c r="K38" s="18">
        <f>IFERROR('Comex Stat 15 | EXP (SCN124)'!K37/'Comex Stat 15 | EXP (SCN124)'!$AF37,"")</f>
        <v>2.057111656777608E-2</v>
      </c>
      <c r="L38" s="18">
        <f>IFERROR('Comex Stat 15 | EXP (SCN124)'!L37/'Comex Stat 15 | EXP (SCN124)'!$AF37,"")</f>
        <v>8.7521704845762351E-3</v>
      </c>
      <c r="M38" s="18">
        <f>IFERROR('Comex Stat 15 | EXP (SCN124)'!M37/'Comex Stat 15 | EXP (SCN124)'!$AF37,"")</f>
        <v>0.23713785933993123</v>
      </c>
      <c r="N38" s="18">
        <f>IFERROR('Comex Stat 15 | EXP (SCN124)'!N37/'Comex Stat 15 | EXP (SCN124)'!$AF37,"")</f>
        <v>0.44707349202367025</v>
      </c>
      <c r="O38" s="18">
        <f>IFERROR('Comex Stat 15 | EXP (SCN124)'!O37/'Comex Stat 15 | EXP (SCN124)'!$AF37,"")</f>
        <v>5.4398274487164801E-3</v>
      </c>
      <c r="P38" s="18">
        <f>IFERROR('Comex Stat 15 | EXP (SCN124)'!P37/'Comex Stat 15 | EXP (SCN124)'!$AF37,"")</f>
        <v>0.14149046224419626</v>
      </c>
      <c r="Q38" s="18">
        <f>IFERROR('Comex Stat 15 | EXP (SCN124)'!Q37/'Comex Stat 15 | EXP (SCN124)'!$AF37,"")</f>
        <v>2.5157089217087152E-3</v>
      </c>
      <c r="R38" s="18">
        <f>IFERROR('Comex Stat 15 | EXP (SCN124)'!R37/'Comex Stat 15 | EXP (SCN124)'!$AF37,"")</f>
        <v>1.2655873330066527E-3</v>
      </c>
      <c r="S38" s="18">
        <f>IFERROR('Comex Stat 15 | EXP (SCN124)'!S37/'Comex Stat 15 | EXP (SCN124)'!$AF37,"")</f>
        <v>3.2431366906639454E-2</v>
      </c>
      <c r="T38" s="18">
        <f>IFERROR('Comex Stat 15 | EXP (SCN124)'!T37/'Comex Stat 15 | EXP (SCN124)'!$AF37,"")</f>
        <v>4.0500961681837926E-4</v>
      </c>
      <c r="U38" s="18">
        <f>IFERROR('Comex Stat 15 | EXP (SCN124)'!U37/'Comex Stat 15 | EXP (SCN124)'!$AF37,"")</f>
        <v>8.020026399182536E-4</v>
      </c>
      <c r="V38" s="18">
        <f>IFERROR('Comex Stat 15 | EXP (SCN124)'!V37/'Comex Stat 15 | EXP (SCN124)'!$AF37,"")</f>
        <v>2.5997521534496065E-2</v>
      </c>
      <c r="W38" s="18">
        <f>IFERROR('Comex Stat 15 | EXP (SCN124)'!W37/'Comex Stat 15 | EXP (SCN124)'!$AF37,"")</f>
        <v>1.1776196365400638E-5</v>
      </c>
      <c r="X38" s="18">
        <f>IFERROR('Comex Stat 15 | EXP (SCN124)'!X37/'Comex Stat 15 | EXP (SCN124)'!$AF37,"")</f>
        <v>2.3237146546123687E-4</v>
      </c>
      <c r="Y38" s="18">
        <f>IFERROR('Comex Stat 15 | EXP (SCN124)'!Y37/'Comex Stat 15 | EXP (SCN124)'!$AF37,"")</f>
        <v>5.3562988855615371E-3</v>
      </c>
      <c r="Z38" s="18">
        <f>IFERROR('Comex Stat 15 | EXP (SCN124)'!Z37/'Comex Stat 15 | EXP (SCN124)'!$AF37,"")</f>
        <v>0</v>
      </c>
      <c r="AA38" s="18">
        <f>IFERROR('Comex Stat 15 | EXP (SCN124)'!AA37/'Comex Stat 15 | EXP (SCN124)'!$AF37,"")</f>
        <v>4.9617414311329123E-5</v>
      </c>
      <c r="AB38" s="18">
        <f>IFERROR('Comex Stat 15 | EXP (SCN124)'!AB37/'Comex Stat 15 | EXP (SCN124)'!$AF37,"")</f>
        <v>2.0040340069369805E-3</v>
      </c>
      <c r="AC38" s="18">
        <f>IFERROR('Comex Stat 15 | EXP (SCN124)'!AC37/'Comex Stat 15 | EXP (SCN124)'!$AF37,"")</f>
        <v>1.6115431663856869E-3</v>
      </c>
      <c r="AD38" s="18">
        <f>IFERROR('Comex Stat 15 | EXP (SCN124)'!AD37/'Comex Stat 15 | EXP (SCN124)'!$AF37,"")</f>
        <v>2.3844436796286596E-2</v>
      </c>
      <c r="AE38" s="18">
        <f>IFERROR('Comex Stat 15 | EXP (SCN124)'!AE37/'Comex Stat 15 | EXP (SCN124)'!$AF37,"")</f>
        <v>1.8786594317122412E-2</v>
      </c>
      <c r="AF38" s="17">
        <f>IFERROR('Comex Stat 15 | EXP (SCN124)'!AF37/'Comex Stat 15 | EXP (SCN124)'!$AF37,"")</f>
        <v>1</v>
      </c>
      <c r="AH38" s="22">
        <v>0</v>
      </c>
      <c r="AJ38" s="33">
        <f t="shared" si="8"/>
        <v>0</v>
      </c>
      <c r="AK38" s="22">
        <f t="shared" si="8"/>
        <v>0</v>
      </c>
      <c r="AL38" s="22">
        <f t="shared" si="8"/>
        <v>0</v>
      </c>
      <c r="AM38" s="22">
        <f t="shared" si="8"/>
        <v>0</v>
      </c>
      <c r="AN38" s="22">
        <f t="shared" si="8"/>
        <v>0</v>
      </c>
      <c r="AO38" s="22">
        <f t="shared" si="8"/>
        <v>0</v>
      </c>
      <c r="AP38" s="22">
        <f t="shared" si="8"/>
        <v>0</v>
      </c>
      <c r="AQ38" s="22">
        <f t="shared" si="8"/>
        <v>0</v>
      </c>
      <c r="AR38" s="22">
        <f t="shared" si="8"/>
        <v>0</v>
      </c>
      <c r="AS38" s="22">
        <f t="shared" si="8"/>
        <v>0</v>
      </c>
      <c r="AT38" s="22">
        <f t="shared" si="8"/>
        <v>0</v>
      </c>
      <c r="AU38" s="22">
        <f t="shared" si="8"/>
        <v>0</v>
      </c>
      <c r="AV38" s="22">
        <f t="shared" si="8"/>
        <v>0</v>
      </c>
      <c r="AW38" s="22">
        <f t="shared" si="8"/>
        <v>0</v>
      </c>
      <c r="AX38" s="22">
        <f t="shared" si="8"/>
        <v>0</v>
      </c>
      <c r="AY38" s="22">
        <f t="shared" si="8"/>
        <v>0</v>
      </c>
      <c r="AZ38" s="22">
        <f t="shared" si="7"/>
        <v>0</v>
      </c>
      <c r="BA38" s="22">
        <f t="shared" si="7"/>
        <v>0</v>
      </c>
      <c r="BB38" s="22">
        <f t="shared" si="7"/>
        <v>0</v>
      </c>
      <c r="BC38" s="22">
        <f t="shared" si="7"/>
        <v>0</v>
      </c>
      <c r="BD38" s="22">
        <f t="shared" si="7"/>
        <v>0</v>
      </c>
      <c r="BE38" s="22">
        <f t="shared" si="7"/>
        <v>0</v>
      </c>
      <c r="BF38" s="22">
        <f t="shared" si="7"/>
        <v>0</v>
      </c>
      <c r="BG38" s="22">
        <f t="shared" si="7"/>
        <v>0</v>
      </c>
      <c r="BH38" s="22">
        <f t="shared" si="7"/>
        <v>0</v>
      </c>
      <c r="BI38" s="22">
        <f t="shared" si="7"/>
        <v>0</v>
      </c>
      <c r="BJ38" s="27">
        <f t="shared" si="3"/>
        <v>0</v>
      </c>
      <c r="BK38" s="27" t="str">
        <f t="shared" si="4"/>
        <v>N</v>
      </c>
    </row>
    <row r="39" spans="2:63" x14ac:dyDescent="0.3">
      <c r="B39" s="2">
        <v>12001</v>
      </c>
      <c r="C39" s="9" t="s">
        <v>65</v>
      </c>
      <c r="D39" s="9">
        <v>36</v>
      </c>
      <c r="E39" s="9" t="str">
        <f t="shared" si="2"/>
        <v>S</v>
      </c>
      <c r="F39" s="18">
        <f>IFERROR('Comex Stat 15 | EXP (SCN124)'!F38/'Comex Stat 15 | EXP (SCN124)'!$AF38,"")</f>
        <v>0.10473418354810411</v>
      </c>
      <c r="G39" s="18">
        <f>IFERROR('Comex Stat 15 | EXP (SCN124)'!G38/'Comex Stat 15 | EXP (SCN124)'!$AF38,"")</f>
        <v>0.12241616244285511</v>
      </c>
      <c r="H39" s="18">
        <f>IFERROR('Comex Stat 15 | EXP (SCN124)'!H38/'Comex Stat 15 | EXP (SCN124)'!$AF38,"")</f>
        <v>6.2936609332871499E-2</v>
      </c>
      <c r="I39" s="18">
        <f>IFERROR('Comex Stat 15 | EXP (SCN124)'!I38/'Comex Stat 15 | EXP (SCN124)'!$AF38,"")</f>
        <v>6.1144160343904819E-4</v>
      </c>
      <c r="J39" s="18">
        <f>IFERROR('Comex Stat 15 | EXP (SCN124)'!J38/'Comex Stat 15 | EXP (SCN124)'!$AF38,"")</f>
        <v>1.5102331750510881E-2</v>
      </c>
      <c r="K39" s="18">
        <f>IFERROR('Comex Stat 15 | EXP (SCN124)'!K38/'Comex Stat 15 | EXP (SCN124)'!$AF38,"")</f>
        <v>1.4904595378350011E-2</v>
      </c>
      <c r="L39" s="18">
        <f>IFERROR('Comex Stat 15 | EXP (SCN124)'!L38/'Comex Stat 15 | EXP (SCN124)'!$AF38,"")</f>
        <v>2.9251846444349047E-3</v>
      </c>
      <c r="M39" s="18">
        <f>IFERROR('Comex Stat 15 | EXP (SCN124)'!M38/'Comex Stat 15 | EXP (SCN124)'!$AF38,"")</f>
        <v>2.87350177859639E-2</v>
      </c>
      <c r="N39" s="18">
        <f>IFERROR('Comex Stat 15 | EXP (SCN124)'!N38/'Comex Stat 15 | EXP (SCN124)'!$AF38,"")</f>
        <v>2.3949956848328597E-3</v>
      </c>
      <c r="O39" s="18">
        <f>IFERROR('Comex Stat 15 | EXP (SCN124)'!O38/'Comex Stat 15 | EXP (SCN124)'!$AF38,"")</f>
        <v>2.9772092995083033E-3</v>
      </c>
      <c r="P39" s="18">
        <f>IFERROR('Comex Stat 15 | EXP (SCN124)'!P38/'Comex Stat 15 | EXP (SCN124)'!$AF38,"")</f>
        <v>1.1043380258274017E-3</v>
      </c>
      <c r="Q39" s="18">
        <f>IFERROR('Comex Stat 15 | EXP (SCN124)'!Q38/'Comex Stat 15 | EXP (SCN124)'!$AF38,"")</f>
        <v>9.4798401244065476E-5</v>
      </c>
      <c r="R39" s="18">
        <f>IFERROR('Comex Stat 15 | EXP (SCN124)'!R38/'Comex Stat 15 | EXP (SCN124)'!$AF38,"")</f>
        <v>1.7355064830617019E-5</v>
      </c>
      <c r="S39" s="18">
        <f>IFERROR('Comex Stat 15 | EXP (SCN124)'!S38/'Comex Stat 15 | EXP (SCN124)'!$AF38,"")</f>
        <v>2.691454394361803E-3</v>
      </c>
      <c r="T39" s="18">
        <f>IFERROR('Comex Stat 15 | EXP (SCN124)'!T38/'Comex Stat 15 | EXP (SCN124)'!$AF38,"")</f>
        <v>2.9038152452368353E-4</v>
      </c>
      <c r="U39" s="18">
        <f>IFERROR('Comex Stat 15 | EXP (SCN124)'!U38/'Comex Stat 15 | EXP (SCN124)'!$AF38,"")</f>
        <v>6.0554940865362324E-4</v>
      </c>
      <c r="V39" s="18">
        <f>IFERROR('Comex Stat 15 | EXP (SCN124)'!V38/'Comex Stat 15 | EXP (SCN124)'!$AF38,"")</f>
        <v>1.4715566593690541E-3</v>
      </c>
      <c r="W39" s="18">
        <f>IFERROR('Comex Stat 15 | EXP (SCN124)'!W38/'Comex Stat 15 | EXP (SCN124)'!$AF38,"")</f>
        <v>0</v>
      </c>
      <c r="X39" s="18">
        <f>IFERROR('Comex Stat 15 | EXP (SCN124)'!X38/'Comex Stat 15 | EXP (SCN124)'!$AF38,"")</f>
        <v>0</v>
      </c>
      <c r="Y39" s="18">
        <f>IFERROR('Comex Stat 15 | EXP (SCN124)'!Y38/'Comex Stat 15 | EXP (SCN124)'!$AF38,"")</f>
        <v>0</v>
      </c>
      <c r="Z39" s="18">
        <f>IFERROR('Comex Stat 15 | EXP (SCN124)'!Z38/'Comex Stat 15 | EXP (SCN124)'!$AF38,"")</f>
        <v>2.5343925720482819E-3</v>
      </c>
      <c r="AA39" s="18">
        <f>IFERROR('Comex Stat 15 | EXP (SCN124)'!AA38/'Comex Stat 15 | EXP (SCN124)'!$AF38,"")</f>
        <v>8.5910949196425292E-6</v>
      </c>
      <c r="AB39" s="18">
        <f>IFERROR('Comex Stat 15 | EXP (SCN124)'!AB38/'Comex Stat 15 | EXP (SCN124)'!$AF38,"")</f>
        <v>1.3958141146493028E-5</v>
      </c>
      <c r="AC39" s="18">
        <f>IFERROR('Comex Stat 15 | EXP (SCN124)'!AC38/'Comex Stat 15 | EXP (SCN124)'!$AF38,"")</f>
        <v>6.0110172188202328E-4</v>
      </c>
      <c r="AD39" s="18">
        <f>IFERROR('Comex Stat 15 | EXP (SCN124)'!AD38/'Comex Stat 15 | EXP (SCN124)'!$AF38,"")</f>
        <v>0.36614438554969375</v>
      </c>
      <c r="AE39" s="18">
        <f>IFERROR('Comex Stat 15 | EXP (SCN124)'!AE38/'Comex Stat 15 | EXP (SCN124)'!$AF38,"")</f>
        <v>0.26668440597062898</v>
      </c>
      <c r="AF39" s="17">
        <f>IFERROR('Comex Stat 15 | EXP (SCN124)'!AF38/'Comex Stat 15 | EXP (SCN124)'!$AF38,"")</f>
        <v>1</v>
      </c>
      <c r="AH39" s="22">
        <v>12</v>
      </c>
      <c r="AJ39" s="33">
        <f t="shared" si="8"/>
        <v>1.2568102025772494</v>
      </c>
      <c r="AK39" s="22">
        <f t="shared" si="8"/>
        <v>1.4689939493142612</v>
      </c>
      <c r="AL39" s="22">
        <f t="shared" si="8"/>
        <v>0.75523931199445804</v>
      </c>
      <c r="AM39" s="22">
        <f t="shared" si="8"/>
        <v>7.3372992412685783E-3</v>
      </c>
      <c r="AN39" s="22">
        <f t="shared" si="8"/>
        <v>0.18122798100613058</v>
      </c>
      <c r="AO39" s="22">
        <f t="shared" si="8"/>
        <v>0.17885514454020013</v>
      </c>
      <c r="AP39" s="22">
        <f t="shared" si="8"/>
        <v>3.5102215733218853E-2</v>
      </c>
      <c r="AQ39" s="22">
        <f t="shared" si="8"/>
        <v>0.34482021343156677</v>
      </c>
      <c r="AR39" s="22">
        <f t="shared" si="8"/>
        <v>2.8739948217994318E-2</v>
      </c>
      <c r="AS39" s="22">
        <f t="shared" si="8"/>
        <v>3.572651159409964E-2</v>
      </c>
      <c r="AT39" s="22">
        <f t="shared" si="8"/>
        <v>1.325205630992882E-2</v>
      </c>
      <c r="AU39" s="22">
        <f t="shared" si="8"/>
        <v>1.1375808149287857E-3</v>
      </c>
      <c r="AV39" s="22">
        <f t="shared" si="8"/>
        <v>2.0826077796740424E-4</v>
      </c>
      <c r="AW39" s="22">
        <f t="shared" si="8"/>
        <v>3.2297452732341636E-2</v>
      </c>
      <c r="AX39" s="22">
        <f t="shared" si="8"/>
        <v>3.4845782942842024E-3</v>
      </c>
      <c r="AY39" s="22">
        <f t="shared" si="8"/>
        <v>7.2665929038434789E-3</v>
      </c>
      <c r="AZ39" s="22">
        <f t="shared" si="7"/>
        <v>1.765867991242865E-2</v>
      </c>
      <c r="BA39" s="22">
        <f t="shared" si="7"/>
        <v>0</v>
      </c>
      <c r="BB39" s="22">
        <f t="shared" si="7"/>
        <v>0</v>
      </c>
      <c r="BC39" s="22">
        <f t="shared" si="7"/>
        <v>0</v>
      </c>
      <c r="BD39" s="22">
        <f t="shared" si="7"/>
        <v>3.0412710864579383E-2</v>
      </c>
      <c r="BE39" s="22">
        <f t="shared" si="7"/>
        <v>1.0309313903571035E-4</v>
      </c>
      <c r="BF39" s="22">
        <f t="shared" si="7"/>
        <v>1.6749769375791633E-4</v>
      </c>
      <c r="BG39" s="22">
        <f t="shared" si="7"/>
        <v>7.2132206625842793E-3</v>
      </c>
      <c r="BH39" s="22">
        <f t="shared" si="7"/>
        <v>4.393732626596325</v>
      </c>
      <c r="BI39" s="22">
        <f t="shared" si="7"/>
        <v>3.2002128716475475</v>
      </c>
      <c r="BJ39" s="27">
        <f t="shared" si="3"/>
        <v>12</v>
      </c>
      <c r="BK39" s="27" t="str">
        <f t="shared" si="4"/>
        <v>N</v>
      </c>
    </row>
    <row r="40" spans="2:63" x14ac:dyDescent="0.3">
      <c r="B40" s="2">
        <v>13001</v>
      </c>
      <c r="C40" s="9" t="s">
        <v>66</v>
      </c>
      <c r="D40" s="9">
        <v>37</v>
      </c>
      <c r="E40" s="9" t="str">
        <f t="shared" si="2"/>
        <v>S</v>
      </c>
      <c r="F40" s="18">
        <f>IFERROR('Comex Stat 15 | EXP (SCN124)'!F39/'Comex Stat 15 | EXP (SCN124)'!$AF39,"")</f>
        <v>0.18041846075798207</v>
      </c>
      <c r="G40" s="18">
        <f>IFERROR('Comex Stat 15 | EXP (SCN124)'!G39/'Comex Stat 15 | EXP (SCN124)'!$AF39,"")</f>
        <v>1.4019346896093987E-2</v>
      </c>
      <c r="H40" s="18">
        <f>IFERROR('Comex Stat 15 | EXP (SCN124)'!H39/'Comex Stat 15 | EXP (SCN124)'!$AF39,"")</f>
        <v>0</v>
      </c>
      <c r="I40" s="18">
        <f>IFERROR('Comex Stat 15 | EXP (SCN124)'!I39/'Comex Stat 15 | EXP (SCN124)'!$AF39,"")</f>
        <v>2.8935926469273177E-3</v>
      </c>
      <c r="J40" s="18">
        <f>IFERROR('Comex Stat 15 | EXP (SCN124)'!J39/'Comex Stat 15 | EXP (SCN124)'!$AF39,"")</f>
        <v>2.186688156056798E-5</v>
      </c>
      <c r="K40" s="18">
        <f>IFERROR('Comex Stat 15 | EXP (SCN124)'!K39/'Comex Stat 15 | EXP (SCN124)'!$AF39,"")</f>
        <v>0.11829164354819385</v>
      </c>
      <c r="L40" s="18">
        <f>IFERROR('Comex Stat 15 | EXP (SCN124)'!L39/'Comex Stat 15 | EXP (SCN124)'!$AF39,"")</f>
        <v>2.8486173628333677E-2</v>
      </c>
      <c r="M40" s="18">
        <f>IFERROR('Comex Stat 15 | EXP (SCN124)'!M39/'Comex Stat 15 | EXP (SCN124)'!$AF39,"")</f>
        <v>1.1271471119776534E-2</v>
      </c>
      <c r="N40" s="18">
        <f>IFERROR('Comex Stat 15 | EXP (SCN124)'!N39/'Comex Stat 15 | EXP (SCN124)'!$AF39,"")</f>
        <v>4.5499082223963132E-3</v>
      </c>
      <c r="O40" s="18">
        <f>IFERROR('Comex Stat 15 | EXP (SCN124)'!O39/'Comex Stat 15 | EXP (SCN124)'!$AF39,"")</f>
        <v>2.6595594698040809E-2</v>
      </c>
      <c r="P40" s="18">
        <f>IFERROR('Comex Stat 15 | EXP (SCN124)'!P39/'Comex Stat 15 | EXP (SCN124)'!$AF39,"")</f>
        <v>3.6372637096427997E-2</v>
      </c>
      <c r="Q40" s="18">
        <f>IFERROR('Comex Stat 15 | EXP (SCN124)'!Q39/'Comex Stat 15 | EXP (SCN124)'!$AF39,"")</f>
        <v>2.8095490139820292E-3</v>
      </c>
      <c r="R40" s="18">
        <f>IFERROR('Comex Stat 15 | EXP (SCN124)'!R39/'Comex Stat 15 | EXP (SCN124)'!$AF39,"")</f>
        <v>1.7935489591997367E-2</v>
      </c>
      <c r="S40" s="18">
        <f>IFERROR('Comex Stat 15 | EXP (SCN124)'!S39/'Comex Stat 15 | EXP (SCN124)'!$AF39,"")</f>
        <v>7.3689664526359316E-3</v>
      </c>
      <c r="T40" s="18">
        <f>IFERROR('Comex Stat 15 | EXP (SCN124)'!T39/'Comex Stat 15 | EXP (SCN124)'!$AF39,"")</f>
        <v>1.6073726032603059E-2</v>
      </c>
      <c r="U40" s="18">
        <f>IFERROR('Comex Stat 15 | EXP (SCN124)'!U39/'Comex Stat 15 | EXP (SCN124)'!$AF39,"")</f>
        <v>2.1690220175328658E-3</v>
      </c>
      <c r="V40" s="18">
        <f>IFERROR('Comex Stat 15 | EXP (SCN124)'!V39/'Comex Stat 15 | EXP (SCN124)'!$AF39,"")</f>
        <v>3.021082320867945E-5</v>
      </c>
      <c r="W40" s="18">
        <f>IFERROR('Comex Stat 15 | EXP (SCN124)'!W39/'Comex Stat 15 | EXP (SCN124)'!$AF39,"")</f>
        <v>6.7722595359456426E-4</v>
      </c>
      <c r="X40" s="18">
        <f>IFERROR('Comex Stat 15 | EXP (SCN124)'!X39/'Comex Stat 15 | EXP (SCN124)'!$AF39,"")</f>
        <v>2.3133578219389044E-3</v>
      </c>
      <c r="Y40" s="18">
        <f>IFERROR('Comex Stat 15 | EXP (SCN124)'!Y39/'Comex Stat 15 | EXP (SCN124)'!$AF39,"")</f>
        <v>0</v>
      </c>
      <c r="Z40" s="18">
        <f>IFERROR('Comex Stat 15 | EXP (SCN124)'!Z39/'Comex Stat 15 | EXP (SCN124)'!$AF39,"")</f>
        <v>1.5105411604339725E-6</v>
      </c>
      <c r="AA40" s="18">
        <f>IFERROR('Comex Stat 15 | EXP (SCN124)'!AA39/'Comex Stat 15 | EXP (SCN124)'!$AF39,"")</f>
        <v>6.3163638276203808E-4</v>
      </c>
      <c r="AB40" s="18">
        <f>IFERROR('Comex Stat 15 | EXP (SCN124)'!AB39/'Comex Stat 15 | EXP (SCN124)'!$AF39,"")</f>
        <v>8.9672916336505529E-4</v>
      </c>
      <c r="AC40" s="18">
        <f>IFERROR('Comex Stat 15 | EXP (SCN124)'!AC39/'Comex Stat 15 | EXP (SCN124)'!$AF39,"")</f>
        <v>2.0005175545598835E-3</v>
      </c>
      <c r="AD40" s="18">
        <f>IFERROR('Comex Stat 15 | EXP (SCN124)'!AD39/'Comex Stat 15 | EXP (SCN124)'!$AF39,"")</f>
        <v>0.28995684916190573</v>
      </c>
      <c r="AE40" s="18">
        <f>IFERROR('Comex Stat 15 | EXP (SCN124)'!AE39/'Comex Stat 15 | EXP (SCN124)'!$AF39,"")</f>
        <v>0.23421451399302032</v>
      </c>
      <c r="AF40" s="17">
        <f>IFERROR('Comex Stat 15 | EXP (SCN124)'!AF39/'Comex Stat 15 | EXP (SCN124)'!$AF39,"")</f>
        <v>1</v>
      </c>
      <c r="AH40" s="22">
        <v>0</v>
      </c>
      <c r="AJ40" s="33">
        <f t="shared" si="8"/>
        <v>0</v>
      </c>
      <c r="AK40" s="22">
        <f t="shared" si="8"/>
        <v>0</v>
      </c>
      <c r="AL40" s="22">
        <f t="shared" si="8"/>
        <v>0</v>
      </c>
      <c r="AM40" s="22">
        <f t="shared" si="8"/>
        <v>0</v>
      </c>
      <c r="AN40" s="22">
        <f t="shared" si="8"/>
        <v>0</v>
      </c>
      <c r="AO40" s="22">
        <f t="shared" si="8"/>
        <v>0</v>
      </c>
      <c r="AP40" s="22">
        <f t="shared" si="8"/>
        <v>0</v>
      </c>
      <c r="AQ40" s="22">
        <f t="shared" si="8"/>
        <v>0</v>
      </c>
      <c r="AR40" s="22">
        <f t="shared" si="8"/>
        <v>0</v>
      </c>
      <c r="AS40" s="22">
        <f t="shared" si="8"/>
        <v>0</v>
      </c>
      <c r="AT40" s="22">
        <f t="shared" si="8"/>
        <v>0</v>
      </c>
      <c r="AU40" s="22">
        <f t="shared" si="8"/>
        <v>0</v>
      </c>
      <c r="AV40" s="22">
        <f t="shared" si="8"/>
        <v>0</v>
      </c>
      <c r="AW40" s="22">
        <f t="shared" si="8"/>
        <v>0</v>
      </c>
      <c r="AX40" s="22">
        <f t="shared" si="8"/>
        <v>0</v>
      </c>
      <c r="AY40" s="22">
        <f t="shared" si="8"/>
        <v>0</v>
      </c>
      <c r="AZ40" s="22">
        <f t="shared" si="7"/>
        <v>0</v>
      </c>
      <c r="BA40" s="22">
        <f t="shared" si="7"/>
        <v>0</v>
      </c>
      <c r="BB40" s="22">
        <f t="shared" si="7"/>
        <v>0</v>
      </c>
      <c r="BC40" s="22">
        <f t="shared" si="7"/>
        <v>0</v>
      </c>
      <c r="BD40" s="22">
        <f t="shared" si="7"/>
        <v>0</v>
      </c>
      <c r="BE40" s="22">
        <f t="shared" si="7"/>
        <v>0</v>
      </c>
      <c r="BF40" s="22">
        <f t="shared" si="7"/>
        <v>0</v>
      </c>
      <c r="BG40" s="22">
        <f t="shared" si="7"/>
        <v>0</v>
      </c>
      <c r="BH40" s="22">
        <f t="shared" si="7"/>
        <v>0</v>
      </c>
      <c r="BI40" s="22">
        <f t="shared" si="7"/>
        <v>0</v>
      </c>
      <c r="BJ40" s="27">
        <f t="shared" si="3"/>
        <v>0</v>
      </c>
      <c r="BK40" s="27" t="str">
        <f t="shared" si="4"/>
        <v>N</v>
      </c>
    </row>
    <row r="41" spans="2:63" x14ac:dyDescent="0.3">
      <c r="B41" s="2">
        <v>13002</v>
      </c>
      <c r="C41" s="9" t="s">
        <v>67</v>
      </c>
      <c r="D41" s="9">
        <v>38</v>
      </c>
      <c r="E41" s="9" t="str">
        <f t="shared" si="2"/>
        <v>S</v>
      </c>
      <c r="F41" s="18">
        <f>IFERROR('Comex Stat 15 | EXP (SCN124)'!F40/'Comex Stat 15 | EXP (SCN124)'!$AF40,"")</f>
        <v>3.373789501949663E-2</v>
      </c>
      <c r="G41" s="18">
        <f>IFERROR('Comex Stat 15 | EXP (SCN124)'!G40/'Comex Stat 15 | EXP (SCN124)'!$AF40,"")</f>
        <v>1.5796825398941587E-3</v>
      </c>
      <c r="H41" s="18">
        <f>IFERROR('Comex Stat 15 | EXP (SCN124)'!H40/'Comex Stat 15 | EXP (SCN124)'!$AF40,"")</f>
        <v>1.784307940528633E-3</v>
      </c>
      <c r="I41" s="18">
        <f>IFERROR('Comex Stat 15 | EXP (SCN124)'!I40/'Comex Stat 15 | EXP (SCN124)'!$AF40,"")</f>
        <v>8.0674236008058617E-4</v>
      </c>
      <c r="J41" s="18">
        <f>IFERROR('Comex Stat 15 | EXP (SCN124)'!J40/'Comex Stat 15 | EXP (SCN124)'!$AF40,"")</f>
        <v>2.0695329318470347E-3</v>
      </c>
      <c r="K41" s="18">
        <f>IFERROR('Comex Stat 15 | EXP (SCN124)'!K40/'Comex Stat 15 | EXP (SCN124)'!$AF40,"")</f>
        <v>0.35642969373217936</v>
      </c>
      <c r="L41" s="18">
        <f>IFERROR('Comex Stat 15 | EXP (SCN124)'!L40/'Comex Stat 15 | EXP (SCN124)'!$AF40,"")</f>
        <v>4.0095065785063035E-2</v>
      </c>
      <c r="M41" s="18">
        <f>IFERROR('Comex Stat 15 | EXP (SCN124)'!M40/'Comex Stat 15 | EXP (SCN124)'!$AF40,"")</f>
        <v>0.10365305258858909</v>
      </c>
      <c r="N41" s="18">
        <f>IFERROR('Comex Stat 15 | EXP (SCN124)'!N40/'Comex Stat 15 | EXP (SCN124)'!$AF40,"")</f>
        <v>1.2938159459757834E-2</v>
      </c>
      <c r="O41" s="18">
        <f>IFERROR('Comex Stat 15 | EXP (SCN124)'!O40/'Comex Stat 15 | EXP (SCN124)'!$AF40,"")</f>
        <v>2.8504320391507573E-2</v>
      </c>
      <c r="P41" s="18">
        <f>IFERROR('Comex Stat 15 | EXP (SCN124)'!P40/'Comex Stat 15 | EXP (SCN124)'!$AF40,"")</f>
        <v>5.3763742577399166E-2</v>
      </c>
      <c r="Q41" s="18">
        <f>IFERROR('Comex Stat 15 | EXP (SCN124)'!Q40/'Comex Stat 15 | EXP (SCN124)'!$AF40,"")</f>
        <v>4.7400624489031054E-2</v>
      </c>
      <c r="R41" s="18">
        <f>IFERROR('Comex Stat 15 | EXP (SCN124)'!R40/'Comex Stat 15 | EXP (SCN124)'!$AF40,"")</f>
        <v>5.9653574592020427E-2</v>
      </c>
      <c r="S41" s="18">
        <f>IFERROR('Comex Stat 15 | EXP (SCN124)'!S40/'Comex Stat 15 | EXP (SCN124)'!$AF40,"")</f>
        <v>5.2370020635231156E-2</v>
      </c>
      <c r="T41" s="18">
        <f>IFERROR('Comex Stat 15 | EXP (SCN124)'!T40/'Comex Stat 15 | EXP (SCN124)'!$AF40,"")</f>
        <v>9.8208120593291592E-2</v>
      </c>
      <c r="U41" s="18">
        <f>IFERROR('Comex Stat 15 | EXP (SCN124)'!U40/'Comex Stat 15 | EXP (SCN124)'!$AF40,"")</f>
        <v>4.0356456350792583E-3</v>
      </c>
      <c r="V41" s="18">
        <f>IFERROR('Comex Stat 15 | EXP (SCN124)'!V40/'Comex Stat 15 | EXP (SCN124)'!$AF40,"")</f>
        <v>3.96305913314392E-3</v>
      </c>
      <c r="W41" s="18">
        <f>IFERROR('Comex Stat 15 | EXP (SCN124)'!W40/'Comex Stat 15 | EXP (SCN124)'!$AF40,"")</f>
        <v>4.1018473578947282E-3</v>
      </c>
      <c r="X41" s="18">
        <f>IFERROR('Comex Stat 15 | EXP (SCN124)'!X40/'Comex Stat 15 | EXP (SCN124)'!$AF40,"")</f>
        <v>2.6579811172882952E-3</v>
      </c>
      <c r="Y41" s="18">
        <f>IFERROR('Comex Stat 15 | EXP (SCN124)'!Y40/'Comex Stat 15 | EXP (SCN124)'!$AF40,"")</f>
        <v>0</v>
      </c>
      <c r="Z41" s="18">
        <f>IFERROR('Comex Stat 15 | EXP (SCN124)'!Z40/'Comex Stat 15 | EXP (SCN124)'!$AF40,"")</f>
        <v>1.1830745734077011E-2</v>
      </c>
      <c r="AA41" s="18">
        <f>IFERROR('Comex Stat 15 | EXP (SCN124)'!AA40/'Comex Stat 15 | EXP (SCN124)'!$AF40,"")</f>
        <v>8.2974353553960049E-4</v>
      </c>
      <c r="AB41" s="18">
        <f>IFERROR('Comex Stat 15 | EXP (SCN124)'!AB40/'Comex Stat 15 | EXP (SCN124)'!$AF40,"")</f>
        <v>1.938827233355636E-3</v>
      </c>
      <c r="AC41" s="18">
        <f>IFERROR('Comex Stat 15 | EXP (SCN124)'!AC40/'Comex Stat 15 | EXP (SCN124)'!$AF40,"")</f>
        <v>8.2321050733413226E-3</v>
      </c>
      <c r="AD41" s="18">
        <f>IFERROR('Comex Stat 15 | EXP (SCN124)'!AD40/'Comex Stat 15 | EXP (SCN124)'!$AF40,"")</f>
        <v>2.7484543748232251E-2</v>
      </c>
      <c r="AE41" s="18">
        <f>IFERROR('Comex Stat 15 | EXP (SCN124)'!AE40/'Comex Stat 15 | EXP (SCN124)'!$AF40,"")</f>
        <v>4.1930965796130676E-2</v>
      </c>
      <c r="AF41" s="17">
        <f>IFERROR('Comex Stat 15 | EXP (SCN124)'!AF40/'Comex Stat 15 | EXP (SCN124)'!$AF40,"")</f>
        <v>1</v>
      </c>
      <c r="AH41" s="22">
        <v>0</v>
      </c>
      <c r="AJ41" s="33">
        <f t="shared" si="8"/>
        <v>0</v>
      </c>
      <c r="AK41" s="22">
        <f t="shared" si="8"/>
        <v>0</v>
      </c>
      <c r="AL41" s="22">
        <f t="shared" si="8"/>
        <v>0</v>
      </c>
      <c r="AM41" s="22">
        <f t="shared" si="8"/>
        <v>0</v>
      </c>
      <c r="AN41" s="22">
        <f t="shared" si="8"/>
        <v>0</v>
      </c>
      <c r="AO41" s="22">
        <f t="shared" si="8"/>
        <v>0</v>
      </c>
      <c r="AP41" s="22">
        <f t="shared" si="8"/>
        <v>0</v>
      </c>
      <c r="AQ41" s="22">
        <f t="shared" si="8"/>
        <v>0</v>
      </c>
      <c r="AR41" s="22">
        <f t="shared" si="8"/>
        <v>0</v>
      </c>
      <c r="AS41" s="22">
        <f t="shared" si="8"/>
        <v>0</v>
      </c>
      <c r="AT41" s="22">
        <f t="shared" si="8"/>
        <v>0</v>
      </c>
      <c r="AU41" s="22">
        <f t="shared" si="8"/>
        <v>0</v>
      </c>
      <c r="AV41" s="22">
        <f t="shared" si="8"/>
        <v>0</v>
      </c>
      <c r="AW41" s="22">
        <f t="shared" si="8"/>
        <v>0</v>
      </c>
      <c r="AX41" s="22">
        <f t="shared" si="8"/>
        <v>0</v>
      </c>
      <c r="AY41" s="22">
        <f t="shared" si="8"/>
        <v>0</v>
      </c>
      <c r="AZ41" s="22">
        <f t="shared" si="7"/>
        <v>0</v>
      </c>
      <c r="BA41" s="22">
        <f t="shared" si="7"/>
        <v>0</v>
      </c>
      <c r="BB41" s="22">
        <f t="shared" si="7"/>
        <v>0</v>
      </c>
      <c r="BC41" s="22">
        <f t="shared" si="7"/>
        <v>0</v>
      </c>
      <c r="BD41" s="22">
        <f t="shared" si="7"/>
        <v>0</v>
      </c>
      <c r="BE41" s="22">
        <f t="shared" si="7"/>
        <v>0</v>
      </c>
      <c r="BF41" s="22">
        <f t="shared" si="7"/>
        <v>0</v>
      </c>
      <c r="BG41" s="22">
        <f t="shared" si="7"/>
        <v>0</v>
      </c>
      <c r="BH41" s="22">
        <f t="shared" si="7"/>
        <v>0</v>
      </c>
      <c r="BI41" s="22">
        <f t="shared" si="7"/>
        <v>0</v>
      </c>
      <c r="BJ41" s="27">
        <f t="shared" si="3"/>
        <v>0</v>
      </c>
      <c r="BK41" s="27" t="str">
        <f t="shared" si="4"/>
        <v>N</v>
      </c>
    </row>
    <row r="42" spans="2:63" x14ac:dyDescent="0.3">
      <c r="B42" s="2">
        <v>13003</v>
      </c>
      <c r="C42" s="9" t="s">
        <v>68</v>
      </c>
      <c r="D42" s="9">
        <v>39</v>
      </c>
      <c r="E42" s="9" t="str">
        <f t="shared" si="2"/>
        <v>S</v>
      </c>
      <c r="F42" s="18">
        <f>IFERROR('Comex Stat 15 | EXP (SCN124)'!F41/'Comex Stat 15 | EXP (SCN124)'!$AF41,"")</f>
        <v>0.20442052279890902</v>
      </c>
      <c r="G42" s="18">
        <f>IFERROR('Comex Stat 15 | EXP (SCN124)'!G41/'Comex Stat 15 | EXP (SCN124)'!$AF41,"")</f>
        <v>1.4152720467232626E-2</v>
      </c>
      <c r="H42" s="18">
        <f>IFERROR('Comex Stat 15 | EXP (SCN124)'!H41/'Comex Stat 15 | EXP (SCN124)'!$AF41,"")</f>
        <v>4.2982110967242941E-3</v>
      </c>
      <c r="I42" s="18">
        <f>IFERROR('Comex Stat 15 | EXP (SCN124)'!I41/'Comex Stat 15 | EXP (SCN124)'!$AF41,"")</f>
        <v>8.0499074766787163E-4</v>
      </c>
      <c r="J42" s="18">
        <f>IFERROR('Comex Stat 15 | EXP (SCN124)'!J41/'Comex Stat 15 | EXP (SCN124)'!$AF41,"")</f>
        <v>1.0373550017258856E-2</v>
      </c>
      <c r="K42" s="18">
        <f>IFERROR('Comex Stat 15 | EXP (SCN124)'!K41/'Comex Stat 15 | EXP (SCN124)'!$AF41,"")</f>
        <v>0.24235956183610965</v>
      </c>
      <c r="L42" s="18">
        <f>IFERROR('Comex Stat 15 | EXP (SCN124)'!L41/'Comex Stat 15 | EXP (SCN124)'!$AF41,"")</f>
        <v>5.3880468804671872E-2</v>
      </c>
      <c r="M42" s="18">
        <f>IFERROR('Comex Stat 15 | EXP (SCN124)'!M41/'Comex Stat 15 | EXP (SCN124)'!$AF41,"")</f>
        <v>3.9245401796665268E-2</v>
      </c>
      <c r="N42" s="18">
        <f>IFERROR('Comex Stat 15 | EXP (SCN124)'!N41/'Comex Stat 15 | EXP (SCN124)'!$AF41,"")</f>
        <v>6.3159198464000046E-2</v>
      </c>
      <c r="O42" s="18">
        <f>IFERROR('Comex Stat 15 | EXP (SCN124)'!O41/'Comex Stat 15 | EXP (SCN124)'!$AF41,"")</f>
        <v>5.8091242110841629E-2</v>
      </c>
      <c r="P42" s="18">
        <f>IFERROR('Comex Stat 15 | EXP (SCN124)'!P41/'Comex Stat 15 | EXP (SCN124)'!$AF41,"")</f>
        <v>3.7305163425521821E-2</v>
      </c>
      <c r="Q42" s="18">
        <f>IFERROR('Comex Stat 15 | EXP (SCN124)'!Q41/'Comex Stat 15 | EXP (SCN124)'!$AF41,"")</f>
        <v>6.6722277266826335E-3</v>
      </c>
      <c r="R42" s="18">
        <f>IFERROR('Comex Stat 15 | EXP (SCN124)'!R41/'Comex Stat 15 | EXP (SCN124)'!$AF41,"")</f>
        <v>3.3143605813036957E-2</v>
      </c>
      <c r="S42" s="18">
        <f>IFERROR('Comex Stat 15 | EXP (SCN124)'!S41/'Comex Stat 15 | EXP (SCN124)'!$AF41,"")</f>
        <v>2.5938394522704314E-2</v>
      </c>
      <c r="T42" s="18">
        <f>IFERROR('Comex Stat 15 | EXP (SCN124)'!T41/'Comex Stat 15 | EXP (SCN124)'!$AF41,"")</f>
        <v>5.3539265461638147E-2</v>
      </c>
      <c r="U42" s="18">
        <f>IFERROR('Comex Stat 15 | EXP (SCN124)'!U41/'Comex Stat 15 | EXP (SCN124)'!$AF41,"")</f>
        <v>3.3980198190539296E-2</v>
      </c>
      <c r="V42" s="18">
        <f>IFERROR('Comex Stat 15 | EXP (SCN124)'!V41/'Comex Stat 15 | EXP (SCN124)'!$AF41,"")</f>
        <v>2.0302806916294011E-3</v>
      </c>
      <c r="W42" s="18">
        <f>IFERROR('Comex Stat 15 | EXP (SCN124)'!W41/'Comex Stat 15 | EXP (SCN124)'!$AF41,"")</f>
        <v>8.264843208637602E-4</v>
      </c>
      <c r="X42" s="18">
        <f>IFERROR('Comex Stat 15 | EXP (SCN124)'!X41/'Comex Stat 15 | EXP (SCN124)'!$AF41,"")</f>
        <v>1.3344247090970754E-3</v>
      </c>
      <c r="Y42" s="18">
        <f>IFERROR('Comex Stat 15 | EXP (SCN124)'!Y41/'Comex Stat 15 | EXP (SCN124)'!$AF41,"")</f>
        <v>4.5864531839812853E-6</v>
      </c>
      <c r="Z42" s="18">
        <f>IFERROR('Comex Stat 15 | EXP (SCN124)'!Z41/'Comex Stat 15 | EXP (SCN124)'!$AF41,"")</f>
        <v>3.4329936950233961E-3</v>
      </c>
      <c r="AA42" s="18">
        <f>IFERROR('Comex Stat 15 | EXP (SCN124)'!AA41/'Comex Stat 15 | EXP (SCN124)'!$AF41,"")</f>
        <v>1.5980899558203261E-3</v>
      </c>
      <c r="AB42" s="18">
        <f>IFERROR('Comex Stat 15 | EXP (SCN124)'!AB41/'Comex Stat 15 | EXP (SCN124)'!$AF41,"")</f>
        <v>4.7040861582073237E-3</v>
      </c>
      <c r="AC42" s="18">
        <f>IFERROR('Comex Stat 15 | EXP (SCN124)'!AC41/'Comex Stat 15 | EXP (SCN124)'!$AF41,"")</f>
        <v>8.5704438677612783E-3</v>
      </c>
      <c r="AD42" s="18">
        <f>IFERROR('Comex Stat 15 | EXP (SCN124)'!AD41/'Comex Stat 15 | EXP (SCN124)'!$AF41,"")</f>
        <v>4.4951549839674566E-2</v>
      </c>
      <c r="AE42" s="18">
        <f>IFERROR('Comex Stat 15 | EXP (SCN124)'!AE41/'Comex Stat 15 | EXP (SCN124)'!$AF41,"")</f>
        <v>5.1182337028534565E-2</v>
      </c>
      <c r="AF42" s="17">
        <f>IFERROR('Comex Stat 15 | EXP (SCN124)'!AF41/'Comex Stat 15 | EXP (SCN124)'!$AF41,"")</f>
        <v>1</v>
      </c>
      <c r="AH42" s="22">
        <v>0</v>
      </c>
      <c r="AJ42" s="33">
        <f t="shared" si="8"/>
        <v>0</v>
      </c>
      <c r="AK42" s="22">
        <f t="shared" si="8"/>
        <v>0</v>
      </c>
      <c r="AL42" s="22">
        <f t="shared" si="8"/>
        <v>0</v>
      </c>
      <c r="AM42" s="22">
        <f t="shared" si="8"/>
        <v>0</v>
      </c>
      <c r="AN42" s="22">
        <f t="shared" si="8"/>
        <v>0</v>
      </c>
      <c r="AO42" s="22">
        <f t="shared" si="8"/>
        <v>0</v>
      </c>
      <c r="AP42" s="22">
        <f t="shared" si="8"/>
        <v>0</v>
      </c>
      <c r="AQ42" s="22">
        <f t="shared" si="8"/>
        <v>0</v>
      </c>
      <c r="AR42" s="22">
        <f t="shared" si="8"/>
        <v>0</v>
      </c>
      <c r="AS42" s="22">
        <f t="shared" si="8"/>
        <v>0</v>
      </c>
      <c r="AT42" s="22">
        <f t="shared" si="8"/>
        <v>0</v>
      </c>
      <c r="AU42" s="22">
        <f t="shared" si="8"/>
        <v>0</v>
      </c>
      <c r="AV42" s="22">
        <f t="shared" si="8"/>
        <v>0</v>
      </c>
      <c r="AW42" s="22">
        <f t="shared" si="8"/>
        <v>0</v>
      </c>
      <c r="AX42" s="22">
        <f t="shared" si="8"/>
        <v>0</v>
      </c>
      <c r="AY42" s="22">
        <f t="shared" si="8"/>
        <v>0</v>
      </c>
      <c r="AZ42" s="22">
        <f t="shared" si="7"/>
        <v>0</v>
      </c>
      <c r="BA42" s="22">
        <f t="shared" si="7"/>
        <v>0</v>
      </c>
      <c r="BB42" s="22">
        <f t="shared" si="7"/>
        <v>0</v>
      </c>
      <c r="BC42" s="22">
        <f t="shared" si="7"/>
        <v>0</v>
      </c>
      <c r="BD42" s="22">
        <f t="shared" si="7"/>
        <v>0</v>
      </c>
      <c r="BE42" s="22">
        <f t="shared" si="7"/>
        <v>0</v>
      </c>
      <c r="BF42" s="22">
        <f t="shared" si="7"/>
        <v>0</v>
      </c>
      <c r="BG42" s="22">
        <f t="shared" si="7"/>
        <v>0</v>
      </c>
      <c r="BH42" s="22">
        <f t="shared" si="7"/>
        <v>0</v>
      </c>
      <c r="BI42" s="22">
        <f t="shared" si="7"/>
        <v>0</v>
      </c>
      <c r="BJ42" s="27">
        <f t="shared" si="3"/>
        <v>0</v>
      </c>
      <c r="BK42" s="27" t="str">
        <f t="shared" si="4"/>
        <v>N</v>
      </c>
    </row>
    <row r="43" spans="2:63" x14ac:dyDescent="0.3">
      <c r="B43" s="2">
        <v>14001</v>
      </c>
      <c r="C43" s="9" t="s">
        <v>69</v>
      </c>
      <c r="D43" s="9">
        <v>40</v>
      </c>
      <c r="E43" s="9" t="str">
        <f t="shared" si="2"/>
        <v>S</v>
      </c>
      <c r="F43" s="18">
        <f>IFERROR('Comex Stat 15 | EXP (SCN124)'!F42/'Comex Stat 15 | EXP (SCN124)'!$AF42,"")</f>
        <v>0.23194930622351964</v>
      </c>
      <c r="G43" s="18">
        <f>IFERROR('Comex Stat 15 | EXP (SCN124)'!G42/'Comex Stat 15 | EXP (SCN124)'!$AF42,"")</f>
        <v>3.8769439803652008E-3</v>
      </c>
      <c r="H43" s="18">
        <f>IFERROR('Comex Stat 15 | EXP (SCN124)'!H42/'Comex Stat 15 | EXP (SCN124)'!$AF42,"")</f>
        <v>2.2053066703962491E-3</v>
      </c>
      <c r="I43" s="18">
        <f>IFERROR('Comex Stat 15 | EXP (SCN124)'!I42/'Comex Stat 15 | EXP (SCN124)'!$AF42,"")</f>
        <v>3.8637207244135124E-3</v>
      </c>
      <c r="J43" s="18">
        <f>IFERROR('Comex Stat 15 | EXP (SCN124)'!J42/'Comex Stat 15 | EXP (SCN124)'!$AF42,"")</f>
        <v>2.705013197219708E-3</v>
      </c>
      <c r="K43" s="18">
        <f>IFERROR('Comex Stat 15 | EXP (SCN124)'!K42/'Comex Stat 15 | EXP (SCN124)'!$AF42,"")</f>
        <v>3.598566039407091E-2</v>
      </c>
      <c r="L43" s="18">
        <f>IFERROR('Comex Stat 15 | EXP (SCN124)'!L42/'Comex Stat 15 | EXP (SCN124)'!$AF42,"")</f>
        <v>8.7206273693310618E-2</v>
      </c>
      <c r="M43" s="18">
        <f>IFERROR('Comex Stat 15 | EXP (SCN124)'!M42/'Comex Stat 15 | EXP (SCN124)'!$AF42,"")</f>
        <v>0.14546793415660111</v>
      </c>
      <c r="N43" s="18">
        <f>IFERROR('Comex Stat 15 | EXP (SCN124)'!N42/'Comex Stat 15 | EXP (SCN124)'!$AF42,"")</f>
        <v>6.8628119806065221E-3</v>
      </c>
      <c r="O43" s="18">
        <f>IFERROR('Comex Stat 15 | EXP (SCN124)'!O42/'Comex Stat 15 | EXP (SCN124)'!$AF42,"")</f>
        <v>4.2400259752295909E-2</v>
      </c>
      <c r="P43" s="18">
        <f>IFERROR('Comex Stat 15 | EXP (SCN124)'!P42/'Comex Stat 15 | EXP (SCN124)'!$AF42,"")</f>
        <v>7.3250526155668651E-3</v>
      </c>
      <c r="Q43" s="18">
        <f>IFERROR('Comex Stat 15 | EXP (SCN124)'!Q42/'Comex Stat 15 | EXP (SCN124)'!$AF42,"")</f>
        <v>8.20593501174708E-3</v>
      </c>
      <c r="R43" s="18">
        <f>IFERROR('Comex Stat 15 | EXP (SCN124)'!R42/'Comex Stat 15 | EXP (SCN124)'!$AF42,"")</f>
        <v>1.6063205269904065E-2</v>
      </c>
      <c r="S43" s="18">
        <f>IFERROR('Comex Stat 15 | EXP (SCN124)'!S42/'Comex Stat 15 | EXP (SCN124)'!$AF42,"")</f>
        <v>6.1239170566273572E-2</v>
      </c>
      <c r="T43" s="18">
        <f>IFERROR('Comex Stat 15 | EXP (SCN124)'!T42/'Comex Stat 15 | EXP (SCN124)'!$AF42,"")</f>
        <v>1.0851517195045497E-2</v>
      </c>
      <c r="U43" s="18">
        <f>IFERROR('Comex Stat 15 | EXP (SCN124)'!U42/'Comex Stat 15 | EXP (SCN124)'!$AF42,"")</f>
        <v>7.8992806580321373E-3</v>
      </c>
      <c r="V43" s="18">
        <f>IFERROR('Comex Stat 15 | EXP (SCN124)'!V42/'Comex Stat 15 | EXP (SCN124)'!$AF42,"")</f>
        <v>2.0451075031247437E-3</v>
      </c>
      <c r="W43" s="18">
        <f>IFERROR('Comex Stat 15 | EXP (SCN124)'!W42/'Comex Stat 15 | EXP (SCN124)'!$AF42,"")</f>
        <v>1.6703486473960943E-3</v>
      </c>
      <c r="X43" s="18">
        <f>IFERROR('Comex Stat 15 | EXP (SCN124)'!X42/'Comex Stat 15 | EXP (SCN124)'!$AF42,"")</f>
        <v>2.28728138957169E-3</v>
      </c>
      <c r="Y43" s="18">
        <f>IFERROR('Comex Stat 15 | EXP (SCN124)'!Y42/'Comex Stat 15 | EXP (SCN124)'!$AF42,"")</f>
        <v>6.1724307316252897E-5</v>
      </c>
      <c r="Z43" s="18">
        <f>IFERROR('Comex Stat 15 | EXP (SCN124)'!Z42/'Comex Stat 15 | EXP (SCN124)'!$AF42,"")</f>
        <v>1.0374785680949553E-3</v>
      </c>
      <c r="AA43" s="18">
        <f>IFERROR('Comex Stat 15 | EXP (SCN124)'!AA42/'Comex Stat 15 | EXP (SCN124)'!$AF42,"")</f>
        <v>1.4860804191719537E-3</v>
      </c>
      <c r="AB43" s="18">
        <f>IFERROR('Comex Stat 15 | EXP (SCN124)'!AB42/'Comex Stat 15 | EXP (SCN124)'!$AF42,"")</f>
        <v>8.0367362458545165E-3</v>
      </c>
      <c r="AC43" s="18">
        <f>IFERROR('Comex Stat 15 | EXP (SCN124)'!AC42/'Comex Stat 15 | EXP (SCN124)'!$AF42,"")</f>
        <v>1.2872534597828661E-2</v>
      </c>
      <c r="AD43" s="18">
        <f>IFERROR('Comex Stat 15 | EXP (SCN124)'!AD42/'Comex Stat 15 | EXP (SCN124)'!$AF42,"")</f>
        <v>0.12347737547719306</v>
      </c>
      <c r="AE43" s="18">
        <f>IFERROR('Comex Stat 15 | EXP (SCN124)'!AE42/'Comex Stat 15 | EXP (SCN124)'!$AF42,"")</f>
        <v>0.17291794075507946</v>
      </c>
      <c r="AF43" s="17">
        <f>IFERROR('Comex Stat 15 | EXP (SCN124)'!AF42/'Comex Stat 15 | EXP (SCN124)'!$AF42,"")</f>
        <v>1</v>
      </c>
      <c r="AH43" s="22">
        <v>0</v>
      </c>
      <c r="AJ43" s="33">
        <f t="shared" si="8"/>
        <v>0</v>
      </c>
      <c r="AK43" s="22">
        <f t="shared" si="8"/>
        <v>0</v>
      </c>
      <c r="AL43" s="22">
        <f t="shared" si="8"/>
        <v>0</v>
      </c>
      <c r="AM43" s="22">
        <f t="shared" si="8"/>
        <v>0</v>
      </c>
      <c r="AN43" s="22">
        <f t="shared" si="8"/>
        <v>0</v>
      </c>
      <c r="AO43" s="22">
        <f t="shared" si="8"/>
        <v>0</v>
      </c>
      <c r="AP43" s="22">
        <f t="shared" si="8"/>
        <v>0</v>
      </c>
      <c r="AQ43" s="22">
        <f t="shared" si="8"/>
        <v>0</v>
      </c>
      <c r="AR43" s="22">
        <f t="shared" si="8"/>
        <v>0</v>
      </c>
      <c r="AS43" s="22">
        <f t="shared" si="8"/>
        <v>0</v>
      </c>
      <c r="AT43" s="22">
        <f t="shared" si="8"/>
        <v>0</v>
      </c>
      <c r="AU43" s="22">
        <f t="shared" si="8"/>
        <v>0</v>
      </c>
      <c r="AV43" s="22">
        <f t="shared" si="8"/>
        <v>0</v>
      </c>
      <c r="AW43" s="22">
        <f t="shared" si="8"/>
        <v>0</v>
      </c>
      <c r="AX43" s="22">
        <f t="shared" si="8"/>
        <v>0</v>
      </c>
      <c r="AY43" s="22">
        <f t="shared" si="8"/>
        <v>0</v>
      </c>
      <c r="AZ43" s="22">
        <f t="shared" si="7"/>
        <v>0</v>
      </c>
      <c r="BA43" s="22">
        <f t="shared" si="7"/>
        <v>0</v>
      </c>
      <c r="BB43" s="22">
        <f t="shared" si="7"/>
        <v>0</v>
      </c>
      <c r="BC43" s="22">
        <f t="shared" si="7"/>
        <v>0</v>
      </c>
      <c r="BD43" s="22">
        <f t="shared" si="7"/>
        <v>0</v>
      </c>
      <c r="BE43" s="22">
        <f t="shared" si="7"/>
        <v>0</v>
      </c>
      <c r="BF43" s="22">
        <f t="shared" si="7"/>
        <v>0</v>
      </c>
      <c r="BG43" s="22">
        <f t="shared" si="7"/>
        <v>0</v>
      </c>
      <c r="BH43" s="22">
        <f t="shared" si="7"/>
        <v>0</v>
      </c>
      <c r="BI43" s="22">
        <f t="shared" si="7"/>
        <v>0</v>
      </c>
      <c r="BJ43" s="27">
        <f t="shared" si="3"/>
        <v>0</v>
      </c>
      <c r="BK43" s="27" t="str">
        <f t="shared" si="4"/>
        <v>N</v>
      </c>
    </row>
    <row r="44" spans="2:63" x14ac:dyDescent="0.3">
      <c r="B44" s="2">
        <v>15001</v>
      </c>
      <c r="C44" s="9" t="s">
        <v>70</v>
      </c>
      <c r="D44" s="9">
        <v>41</v>
      </c>
      <c r="E44" s="9" t="str">
        <f t="shared" si="2"/>
        <v>S</v>
      </c>
      <c r="F44" s="18">
        <f>IFERROR('Comex Stat 15 | EXP (SCN124)'!F43/'Comex Stat 15 | EXP (SCN124)'!$AF43,"")</f>
        <v>0.13218361169033163</v>
      </c>
      <c r="G44" s="18">
        <f>IFERROR('Comex Stat 15 | EXP (SCN124)'!G43/'Comex Stat 15 | EXP (SCN124)'!$AF43,"")</f>
        <v>0.18234164046041329</v>
      </c>
      <c r="H44" s="18">
        <f>IFERROR('Comex Stat 15 | EXP (SCN124)'!H43/'Comex Stat 15 | EXP (SCN124)'!$AF43,"")</f>
        <v>4.192055034338095E-3</v>
      </c>
      <c r="I44" s="18">
        <f>IFERROR('Comex Stat 15 | EXP (SCN124)'!I43/'Comex Stat 15 | EXP (SCN124)'!$AF43,"")</f>
        <v>7.963705015283349E-3</v>
      </c>
      <c r="J44" s="18">
        <f>IFERROR('Comex Stat 15 | EXP (SCN124)'!J43/'Comex Stat 15 | EXP (SCN124)'!$AF43,"")</f>
        <v>4.9386596071566312E-3</v>
      </c>
      <c r="K44" s="18">
        <f>IFERROR('Comex Stat 15 | EXP (SCN124)'!K43/'Comex Stat 15 | EXP (SCN124)'!$AF43,"")</f>
        <v>3.7622255971757279E-2</v>
      </c>
      <c r="L44" s="18">
        <f>IFERROR('Comex Stat 15 | EXP (SCN124)'!L43/'Comex Stat 15 | EXP (SCN124)'!$AF43,"")</f>
        <v>1.3047430489880276E-2</v>
      </c>
      <c r="M44" s="18">
        <f>IFERROR('Comex Stat 15 | EXP (SCN124)'!M43/'Comex Stat 15 | EXP (SCN124)'!$AF43,"")</f>
        <v>1.5109569295281716E-2</v>
      </c>
      <c r="N44" s="18">
        <f>IFERROR('Comex Stat 15 | EXP (SCN124)'!N43/'Comex Stat 15 | EXP (SCN124)'!$AF43,"")</f>
        <v>1.1829100593063377E-3</v>
      </c>
      <c r="O44" s="18">
        <f>IFERROR('Comex Stat 15 | EXP (SCN124)'!O43/'Comex Stat 15 | EXP (SCN124)'!$AF43,"")</f>
        <v>1.0664339775806273E-2</v>
      </c>
      <c r="P44" s="18">
        <f>IFERROR('Comex Stat 15 | EXP (SCN124)'!P43/'Comex Stat 15 | EXP (SCN124)'!$AF43,"")</f>
        <v>1.3409034349888362E-2</v>
      </c>
      <c r="Q44" s="18">
        <f>IFERROR('Comex Stat 15 | EXP (SCN124)'!Q43/'Comex Stat 15 | EXP (SCN124)'!$AF43,"")</f>
        <v>5.065284422466251E-3</v>
      </c>
      <c r="R44" s="18">
        <f>IFERROR('Comex Stat 15 | EXP (SCN124)'!R43/'Comex Stat 15 | EXP (SCN124)'!$AF43,"")</f>
        <v>9.0987520809410385E-3</v>
      </c>
      <c r="S44" s="18">
        <f>IFERROR('Comex Stat 15 | EXP (SCN124)'!S43/'Comex Stat 15 | EXP (SCN124)'!$AF43,"")</f>
        <v>1.4952903830906696E-2</v>
      </c>
      <c r="T44" s="18">
        <f>IFERROR('Comex Stat 15 | EXP (SCN124)'!T43/'Comex Stat 15 | EXP (SCN124)'!$AF43,"")</f>
        <v>3.101378276353281E-2</v>
      </c>
      <c r="U44" s="18">
        <f>IFERROR('Comex Stat 15 | EXP (SCN124)'!U43/'Comex Stat 15 | EXP (SCN124)'!$AF43,"")</f>
        <v>2.3380344187938448E-3</v>
      </c>
      <c r="V44" s="18">
        <f>IFERROR('Comex Stat 15 | EXP (SCN124)'!V43/'Comex Stat 15 | EXP (SCN124)'!$AF43,"")</f>
        <v>3.0401519891464172E-3</v>
      </c>
      <c r="W44" s="18">
        <f>IFERROR('Comex Stat 15 | EXP (SCN124)'!W43/'Comex Stat 15 | EXP (SCN124)'!$AF43,"")</f>
        <v>4.2060037316679063E-4</v>
      </c>
      <c r="X44" s="18">
        <f>IFERROR('Comex Stat 15 | EXP (SCN124)'!X43/'Comex Stat 15 | EXP (SCN124)'!$AF43,"")</f>
        <v>5.3113323674082414E-4</v>
      </c>
      <c r="Y44" s="18">
        <f>IFERROR('Comex Stat 15 | EXP (SCN124)'!Y43/'Comex Stat 15 | EXP (SCN124)'!$AF43,"")</f>
        <v>8.3812065876053378E-6</v>
      </c>
      <c r="Z44" s="18">
        <f>IFERROR('Comex Stat 15 | EXP (SCN124)'!Z43/'Comex Stat 15 | EXP (SCN124)'!$AF43,"")</f>
        <v>1.3311568905502392E-4</v>
      </c>
      <c r="AA44" s="18">
        <f>IFERROR('Comex Stat 15 | EXP (SCN124)'!AA43/'Comex Stat 15 | EXP (SCN124)'!$AF43,"")</f>
        <v>1.4239782271972003E-3</v>
      </c>
      <c r="AB44" s="18">
        <f>IFERROR('Comex Stat 15 | EXP (SCN124)'!AB43/'Comex Stat 15 | EXP (SCN124)'!$AF43,"")</f>
        <v>2.6474805892853369E-3</v>
      </c>
      <c r="AC44" s="18">
        <f>IFERROR('Comex Stat 15 | EXP (SCN124)'!AC43/'Comex Stat 15 | EXP (SCN124)'!$AF43,"")</f>
        <v>9.1984783224709991E-3</v>
      </c>
      <c r="AD44" s="18">
        <f>IFERROR('Comex Stat 15 | EXP (SCN124)'!AD43/'Comex Stat 15 | EXP (SCN124)'!$AF43,"")</f>
        <v>0.24004960041566903</v>
      </c>
      <c r="AE44" s="18">
        <f>IFERROR('Comex Stat 15 | EXP (SCN124)'!AE43/'Comex Stat 15 | EXP (SCN124)'!$AF43,"")</f>
        <v>0.25742311068459695</v>
      </c>
      <c r="AF44" s="17">
        <f>IFERROR('Comex Stat 15 | EXP (SCN124)'!AF43/'Comex Stat 15 | EXP (SCN124)'!$AF43,"")</f>
        <v>1</v>
      </c>
      <c r="AH44" s="22">
        <v>21</v>
      </c>
      <c r="AJ44" s="33">
        <f t="shared" si="8"/>
        <v>2.7758558454969644</v>
      </c>
      <c r="AK44" s="22">
        <f t="shared" si="8"/>
        <v>3.8291744496686793</v>
      </c>
      <c r="AL44" s="22">
        <f t="shared" si="8"/>
        <v>8.8033155721099987E-2</v>
      </c>
      <c r="AM44" s="22">
        <f t="shared" si="8"/>
        <v>0.16723780532095034</v>
      </c>
      <c r="AN44" s="22">
        <f t="shared" si="8"/>
        <v>0.10371185175028926</v>
      </c>
      <c r="AO44" s="22">
        <f t="shared" si="8"/>
        <v>0.79006737540690286</v>
      </c>
      <c r="AP44" s="22">
        <f t="shared" si="8"/>
        <v>0.27399604028748581</v>
      </c>
      <c r="AQ44" s="22">
        <f t="shared" si="8"/>
        <v>0.317300955200916</v>
      </c>
      <c r="AR44" s="22">
        <f t="shared" si="8"/>
        <v>2.4841111245433093E-2</v>
      </c>
      <c r="AS44" s="22">
        <f t="shared" si="8"/>
        <v>0.22395113529193175</v>
      </c>
      <c r="AT44" s="22">
        <f t="shared" si="8"/>
        <v>0.28158972134765559</v>
      </c>
      <c r="AU44" s="22">
        <f t="shared" si="8"/>
        <v>0.10637097287179127</v>
      </c>
      <c r="AV44" s="22">
        <f t="shared" si="8"/>
        <v>0.1910737936997618</v>
      </c>
      <c r="AW44" s="22">
        <f t="shared" si="8"/>
        <v>0.31401098044904063</v>
      </c>
      <c r="AX44" s="22">
        <f t="shared" si="8"/>
        <v>0.65128943803418904</v>
      </c>
      <c r="AY44" s="22">
        <f t="shared" si="8"/>
        <v>4.9098722794670743E-2</v>
      </c>
      <c r="AZ44" s="22">
        <f t="shared" si="7"/>
        <v>6.3843191772074759E-2</v>
      </c>
      <c r="BA44" s="22">
        <f t="shared" si="7"/>
        <v>8.8326078365026026E-3</v>
      </c>
      <c r="BB44" s="22">
        <f t="shared" si="7"/>
        <v>1.1153797971557307E-2</v>
      </c>
      <c r="BC44" s="22">
        <f t="shared" si="7"/>
        <v>1.7600533833971209E-4</v>
      </c>
      <c r="BD44" s="22">
        <f t="shared" si="7"/>
        <v>2.7954294701555025E-3</v>
      </c>
      <c r="BE44" s="22">
        <f t="shared" si="7"/>
        <v>2.9903542771141205E-2</v>
      </c>
      <c r="BF44" s="22">
        <f t="shared" si="7"/>
        <v>5.5597092374992073E-2</v>
      </c>
      <c r="BG44" s="22">
        <f t="shared" si="7"/>
        <v>0.19316804477189098</v>
      </c>
      <c r="BH44" s="22">
        <f t="shared" si="7"/>
        <v>5.0410416087290493</v>
      </c>
      <c r="BI44" s="22">
        <f t="shared" si="7"/>
        <v>5.4058853243765359</v>
      </c>
      <c r="BJ44" s="27">
        <f t="shared" si="3"/>
        <v>21</v>
      </c>
      <c r="BK44" s="27" t="str">
        <f t="shared" si="4"/>
        <v>N</v>
      </c>
    </row>
    <row r="45" spans="2:63" x14ac:dyDescent="0.3">
      <c r="B45" s="2">
        <v>16001</v>
      </c>
      <c r="C45" s="9" t="s">
        <v>71</v>
      </c>
      <c r="D45" s="9">
        <v>42</v>
      </c>
      <c r="E45" s="9" t="str">
        <f t="shared" si="2"/>
        <v>S</v>
      </c>
      <c r="F45" s="18">
        <f>IFERROR('Comex Stat 15 | EXP (SCN124)'!F44/'Comex Stat 15 | EXP (SCN124)'!$AF44,"")</f>
        <v>0.38005130454759462</v>
      </c>
      <c r="G45" s="18">
        <f>IFERROR('Comex Stat 15 | EXP (SCN124)'!G44/'Comex Stat 15 | EXP (SCN124)'!$AF44,"")</f>
        <v>2.7581696990904191E-2</v>
      </c>
      <c r="H45" s="18">
        <f>IFERROR('Comex Stat 15 | EXP (SCN124)'!H44/'Comex Stat 15 | EXP (SCN124)'!$AF44,"")</f>
        <v>1.9566204994584264E-4</v>
      </c>
      <c r="I45" s="18">
        <f>IFERROR('Comex Stat 15 | EXP (SCN124)'!I44/'Comex Stat 15 | EXP (SCN124)'!$AF44,"")</f>
        <v>1.5816389902320586E-2</v>
      </c>
      <c r="J45" s="18">
        <f>IFERROR('Comex Stat 15 | EXP (SCN124)'!J44/'Comex Stat 15 | EXP (SCN124)'!$AF44,"")</f>
        <v>9.7684330579077341E-3</v>
      </c>
      <c r="K45" s="18">
        <f>IFERROR('Comex Stat 15 | EXP (SCN124)'!K44/'Comex Stat 15 | EXP (SCN124)'!$AF44,"")</f>
        <v>1.6027655733778765E-2</v>
      </c>
      <c r="L45" s="18">
        <f>IFERROR('Comex Stat 15 | EXP (SCN124)'!L44/'Comex Stat 15 | EXP (SCN124)'!$AF44,"")</f>
        <v>5.5104242800439237E-3</v>
      </c>
      <c r="M45" s="18">
        <f>IFERROR('Comex Stat 15 | EXP (SCN124)'!M44/'Comex Stat 15 | EXP (SCN124)'!$AF44,"")</f>
        <v>4.7007020432368735E-3</v>
      </c>
      <c r="N45" s="18">
        <f>IFERROR('Comex Stat 15 | EXP (SCN124)'!N44/'Comex Stat 15 | EXP (SCN124)'!$AF44,"")</f>
        <v>1.6846009916239104E-3</v>
      </c>
      <c r="O45" s="18">
        <f>IFERROR('Comex Stat 15 | EXP (SCN124)'!O44/'Comex Stat 15 | EXP (SCN124)'!$AF44,"")</f>
        <v>6.8787915509760256E-3</v>
      </c>
      <c r="P45" s="18">
        <f>IFERROR('Comex Stat 15 | EXP (SCN124)'!P44/'Comex Stat 15 | EXP (SCN124)'!$AF44,"")</f>
        <v>9.0491928343412083E-3</v>
      </c>
      <c r="Q45" s="18">
        <f>IFERROR('Comex Stat 15 | EXP (SCN124)'!Q44/'Comex Stat 15 | EXP (SCN124)'!$AF44,"")</f>
        <v>1.8831745981338233E-3</v>
      </c>
      <c r="R45" s="18">
        <f>IFERROR('Comex Stat 15 | EXP (SCN124)'!R44/'Comex Stat 15 | EXP (SCN124)'!$AF44,"")</f>
        <v>5.5278922795495766E-3</v>
      </c>
      <c r="S45" s="18">
        <f>IFERROR('Comex Stat 15 | EXP (SCN124)'!S44/'Comex Stat 15 | EXP (SCN124)'!$AF44,"")</f>
        <v>5.5101549644114445E-3</v>
      </c>
      <c r="T45" s="18">
        <f>IFERROR('Comex Stat 15 | EXP (SCN124)'!T44/'Comex Stat 15 | EXP (SCN124)'!$AF44,"")</f>
        <v>6.3685736211949839E-2</v>
      </c>
      <c r="U45" s="18">
        <f>IFERROR('Comex Stat 15 | EXP (SCN124)'!U44/'Comex Stat 15 | EXP (SCN124)'!$AF44,"")</f>
        <v>9.114583384509259E-4</v>
      </c>
      <c r="V45" s="18">
        <f>IFERROR('Comex Stat 15 | EXP (SCN124)'!V44/'Comex Stat 15 | EXP (SCN124)'!$AF44,"")</f>
        <v>6.1568720164986452E-3</v>
      </c>
      <c r="W45" s="18">
        <f>IFERROR('Comex Stat 15 | EXP (SCN124)'!W44/'Comex Stat 15 | EXP (SCN124)'!$AF44,"")</f>
        <v>4.4548735923175597E-5</v>
      </c>
      <c r="X45" s="18">
        <f>IFERROR('Comex Stat 15 | EXP (SCN124)'!X44/'Comex Stat 15 | EXP (SCN124)'!$AF44,"")</f>
        <v>2.7639876760166136E-3</v>
      </c>
      <c r="Y45" s="18">
        <f>IFERROR('Comex Stat 15 | EXP (SCN124)'!Y44/'Comex Stat 15 | EXP (SCN124)'!$AF44,"")</f>
        <v>2.7180856625371973E-3</v>
      </c>
      <c r="Z45" s="18">
        <f>IFERROR('Comex Stat 15 | EXP (SCN124)'!Z44/'Comex Stat 15 | EXP (SCN124)'!$AF44,"")</f>
        <v>1.8088555424783785E-3</v>
      </c>
      <c r="AA45" s="18">
        <f>IFERROR('Comex Stat 15 | EXP (SCN124)'!AA44/'Comex Stat 15 | EXP (SCN124)'!$AF44,"")</f>
        <v>9.9412305232944405E-5</v>
      </c>
      <c r="AB45" s="18">
        <f>IFERROR('Comex Stat 15 | EXP (SCN124)'!AB44/'Comex Stat 15 | EXP (SCN124)'!$AF44,"")</f>
        <v>2.3607359753272509E-3</v>
      </c>
      <c r="AC45" s="18">
        <f>IFERROR('Comex Stat 15 | EXP (SCN124)'!AC44/'Comex Stat 15 | EXP (SCN124)'!$AF44,"")</f>
        <v>1.0829134239620425E-2</v>
      </c>
      <c r="AD45" s="18">
        <f>IFERROR('Comex Stat 15 | EXP (SCN124)'!AD44/'Comex Stat 15 | EXP (SCN124)'!$AF44,"")</f>
        <v>0.19298432232506682</v>
      </c>
      <c r="AE45" s="18">
        <f>IFERROR('Comex Stat 15 | EXP (SCN124)'!AE44/'Comex Stat 15 | EXP (SCN124)'!$AF44,"")</f>
        <v>0.22545077514612924</v>
      </c>
      <c r="AF45" s="17">
        <f>IFERROR('Comex Stat 15 | EXP (SCN124)'!AF44/'Comex Stat 15 | EXP (SCN124)'!$AF44,"")</f>
        <v>1</v>
      </c>
      <c r="AH45" s="22">
        <v>0</v>
      </c>
      <c r="AJ45" s="33">
        <f t="shared" si="8"/>
        <v>0</v>
      </c>
      <c r="AK45" s="22">
        <f t="shared" si="8"/>
        <v>0</v>
      </c>
      <c r="AL45" s="22">
        <f t="shared" si="8"/>
        <v>0</v>
      </c>
      <c r="AM45" s="22">
        <f t="shared" si="8"/>
        <v>0</v>
      </c>
      <c r="AN45" s="22">
        <f t="shared" si="8"/>
        <v>0</v>
      </c>
      <c r="AO45" s="22">
        <f t="shared" si="8"/>
        <v>0</v>
      </c>
      <c r="AP45" s="22">
        <f t="shared" si="8"/>
        <v>0</v>
      </c>
      <c r="AQ45" s="22">
        <f t="shared" si="8"/>
        <v>0</v>
      </c>
      <c r="AR45" s="22">
        <f t="shared" si="8"/>
        <v>0</v>
      </c>
      <c r="AS45" s="22">
        <f t="shared" si="8"/>
        <v>0</v>
      </c>
      <c r="AT45" s="22">
        <f t="shared" si="8"/>
        <v>0</v>
      </c>
      <c r="AU45" s="22">
        <f t="shared" si="8"/>
        <v>0</v>
      </c>
      <c r="AV45" s="22">
        <f t="shared" si="8"/>
        <v>0</v>
      </c>
      <c r="AW45" s="22">
        <f t="shared" si="8"/>
        <v>0</v>
      </c>
      <c r="AX45" s="22">
        <f t="shared" si="8"/>
        <v>0</v>
      </c>
      <c r="AY45" s="22">
        <f t="shared" si="8"/>
        <v>0</v>
      </c>
      <c r="AZ45" s="22">
        <f t="shared" si="7"/>
        <v>0</v>
      </c>
      <c r="BA45" s="22">
        <f t="shared" si="7"/>
        <v>0</v>
      </c>
      <c r="BB45" s="22">
        <f t="shared" si="7"/>
        <v>0</v>
      </c>
      <c r="BC45" s="22">
        <f t="shared" si="7"/>
        <v>0</v>
      </c>
      <c r="BD45" s="22">
        <f t="shared" si="7"/>
        <v>0</v>
      </c>
      <c r="BE45" s="22">
        <f t="shared" si="7"/>
        <v>0</v>
      </c>
      <c r="BF45" s="22">
        <f t="shared" si="7"/>
        <v>0</v>
      </c>
      <c r="BG45" s="22">
        <f t="shared" si="7"/>
        <v>0</v>
      </c>
      <c r="BH45" s="22">
        <f t="shared" si="7"/>
        <v>0</v>
      </c>
      <c r="BI45" s="22">
        <f t="shared" si="7"/>
        <v>0</v>
      </c>
      <c r="BJ45" s="27">
        <f t="shared" si="3"/>
        <v>0</v>
      </c>
      <c r="BK45" s="27" t="str">
        <f t="shared" si="4"/>
        <v>N</v>
      </c>
    </row>
    <row r="46" spans="2:63" x14ac:dyDescent="0.3">
      <c r="B46" s="2">
        <v>17001</v>
      </c>
      <c r="C46" s="9" t="s">
        <v>72</v>
      </c>
      <c r="D46" s="9">
        <v>43</v>
      </c>
      <c r="E46" s="9" t="str">
        <f t="shared" si="2"/>
        <v>S</v>
      </c>
      <c r="F46" s="18">
        <f>IFERROR('Comex Stat 15 | EXP (SCN124)'!F45/'Comex Stat 15 | EXP (SCN124)'!$AF45,"")</f>
        <v>0.17601784163748199</v>
      </c>
      <c r="G46" s="18">
        <f>IFERROR('Comex Stat 15 | EXP (SCN124)'!G45/'Comex Stat 15 | EXP (SCN124)'!$AF45,"")</f>
        <v>0.33100008107038392</v>
      </c>
      <c r="H46" s="18">
        <f>IFERROR('Comex Stat 15 | EXP (SCN124)'!H45/'Comex Stat 15 | EXP (SCN124)'!$AF45,"")</f>
        <v>0</v>
      </c>
      <c r="I46" s="18">
        <f>IFERROR('Comex Stat 15 | EXP (SCN124)'!I45/'Comex Stat 15 | EXP (SCN124)'!$AF45,"")</f>
        <v>6.6391947736304895E-4</v>
      </c>
      <c r="J46" s="18">
        <f>IFERROR('Comex Stat 15 | EXP (SCN124)'!J45/'Comex Stat 15 | EXP (SCN124)'!$AF45,"")</f>
        <v>6.0431126938360273E-4</v>
      </c>
      <c r="K46" s="18">
        <f>IFERROR('Comex Stat 15 | EXP (SCN124)'!K45/'Comex Stat 15 | EXP (SCN124)'!$AF45,"")</f>
        <v>8.6210542347175383E-3</v>
      </c>
      <c r="L46" s="18">
        <f>IFERROR('Comex Stat 15 | EXP (SCN124)'!L45/'Comex Stat 15 | EXP (SCN124)'!$AF45,"")</f>
        <v>1.402251329111199E-6</v>
      </c>
      <c r="M46" s="18">
        <f>IFERROR('Comex Stat 15 | EXP (SCN124)'!M45/'Comex Stat 15 | EXP (SCN124)'!$AF45,"")</f>
        <v>6.44262547871274E-5</v>
      </c>
      <c r="N46" s="18">
        <f>IFERROR('Comex Stat 15 | EXP (SCN124)'!N45/'Comex Stat 15 | EXP (SCN124)'!$AF45,"")</f>
        <v>4.4030101199458408E-4</v>
      </c>
      <c r="O46" s="18">
        <f>IFERROR('Comex Stat 15 | EXP (SCN124)'!O45/'Comex Stat 15 | EXP (SCN124)'!$AF45,"")</f>
        <v>1.1330033263316291E-5</v>
      </c>
      <c r="P46" s="18">
        <f>IFERROR('Comex Stat 15 | EXP (SCN124)'!P45/'Comex Stat 15 | EXP (SCN124)'!$AF45,"")</f>
        <v>2.820754171329157E-3</v>
      </c>
      <c r="Q46" s="18">
        <f>IFERROR('Comex Stat 15 | EXP (SCN124)'!Q45/'Comex Stat 15 | EXP (SCN124)'!$AF45,"")</f>
        <v>2.2494001029769997E-6</v>
      </c>
      <c r="R46" s="18">
        <f>IFERROR('Comex Stat 15 | EXP (SCN124)'!R45/'Comex Stat 15 | EXP (SCN124)'!$AF45,"")</f>
        <v>4.5776383689903995E-4</v>
      </c>
      <c r="S46" s="18">
        <f>IFERROR('Comex Stat 15 | EXP (SCN124)'!S45/'Comex Stat 15 | EXP (SCN124)'!$AF45,"")</f>
        <v>4.7746604071269668E-4</v>
      </c>
      <c r="T46" s="18">
        <f>IFERROR('Comex Stat 15 | EXP (SCN124)'!T45/'Comex Stat 15 | EXP (SCN124)'!$AF45,"")</f>
        <v>1.8543904131035744E-3</v>
      </c>
      <c r="U46" s="18">
        <f>IFERROR('Comex Stat 15 | EXP (SCN124)'!U45/'Comex Stat 15 | EXP (SCN124)'!$AF45,"")</f>
        <v>0</v>
      </c>
      <c r="V46" s="18">
        <f>IFERROR('Comex Stat 15 | EXP (SCN124)'!V45/'Comex Stat 15 | EXP (SCN124)'!$AF45,"")</f>
        <v>6.1315389919175755E-5</v>
      </c>
      <c r="W46" s="18">
        <f>IFERROR('Comex Stat 15 | EXP (SCN124)'!W45/'Comex Stat 15 | EXP (SCN124)'!$AF45,"")</f>
        <v>3.8280960225046919E-6</v>
      </c>
      <c r="X46" s="18">
        <f>IFERROR('Comex Stat 15 | EXP (SCN124)'!X45/'Comex Stat 15 | EXP (SCN124)'!$AF45,"")</f>
        <v>3.0589515051932014E-5</v>
      </c>
      <c r="Y46" s="18">
        <f>IFERROR('Comex Stat 15 | EXP (SCN124)'!Y45/'Comex Stat 15 | EXP (SCN124)'!$AF45,"")</f>
        <v>0</v>
      </c>
      <c r="Z46" s="18">
        <f>IFERROR('Comex Stat 15 | EXP (SCN124)'!Z45/'Comex Stat 15 | EXP (SCN124)'!$AF45,"")</f>
        <v>5.9293256175051639E-6</v>
      </c>
      <c r="AA46" s="18">
        <f>IFERROR('Comex Stat 15 | EXP (SCN124)'!AA45/'Comex Stat 15 | EXP (SCN124)'!$AF45,"")</f>
        <v>0</v>
      </c>
      <c r="AB46" s="18">
        <f>IFERROR('Comex Stat 15 | EXP (SCN124)'!AB45/'Comex Stat 15 | EXP (SCN124)'!$AF45,"")</f>
        <v>6.2632461101189338E-9</v>
      </c>
      <c r="AC46" s="18">
        <f>IFERROR('Comex Stat 15 | EXP (SCN124)'!AC45/'Comex Stat 15 | EXP (SCN124)'!$AF45,"")</f>
        <v>8.4159631671423601E-4</v>
      </c>
      <c r="AD46" s="18">
        <f>IFERROR('Comex Stat 15 | EXP (SCN124)'!AD45/'Comex Stat 15 | EXP (SCN124)'!$AF45,"")</f>
        <v>0.37121599512744935</v>
      </c>
      <c r="AE46" s="18">
        <f>IFERROR('Comex Stat 15 | EXP (SCN124)'!AE45/'Comex Stat 15 | EXP (SCN124)'!$AF45,"")</f>
        <v>0.10480344886312748</v>
      </c>
      <c r="AF46" s="17">
        <f>IFERROR('Comex Stat 15 | EXP (SCN124)'!AF45/'Comex Stat 15 | EXP (SCN124)'!$AF45,"")</f>
        <v>1</v>
      </c>
      <c r="AH46" s="22">
        <v>0</v>
      </c>
      <c r="AJ46" s="33">
        <f t="shared" si="8"/>
        <v>0</v>
      </c>
      <c r="AK46" s="22">
        <f t="shared" si="8"/>
        <v>0</v>
      </c>
      <c r="AL46" s="22">
        <f t="shared" si="8"/>
        <v>0</v>
      </c>
      <c r="AM46" s="22">
        <f t="shared" si="8"/>
        <v>0</v>
      </c>
      <c r="AN46" s="22">
        <f t="shared" si="8"/>
        <v>0</v>
      </c>
      <c r="AO46" s="22">
        <f t="shared" si="8"/>
        <v>0</v>
      </c>
      <c r="AP46" s="22">
        <f t="shared" si="8"/>
        <v>0</v>
      </c>
      <c r="AQ46" s="22">
        <f t="shared" si="8"/>
        <v>0</v>
      </c>
      <c r="AR46" s="22">
        <f t="shared" si="8"/>
        <v>0</v>
      </c>
      <c r="AS46" s="22">
        <f t="shared" si="8"/>
        <v>0</v>
      </c>
      <c r="AT46" s="22">
        <f t="shared" si="8"/>
        <v>0</v>
      </c>
      <c r="AU46" s="22">
        <f t="shared" si="8"/>
        <v>0</v>
      </c>
      <c r="AV46" s="22">
        <f t="shared" si="8"/>
        <v>0</v>
      </c>
      <c r="AW46" s="22">
        <f t="shared" si="8"/>
        <v>0</v>
      </c>
      <c r="AX46" s="22">
        <f t="shared" si="8"/>
        <v>0</v>
      </c>
      <c r="AY46" s="22">
        <f t="shared" si="8"/>
        <v>0</v>
      </c>
      <c r="AZ46" s="22">
        <f t="shared" si="7"/>
        <v>0</v>
      </c>
      <c r="BA46" s="22">
        <f t="shared" si="7"/>
        <v>0</v>
      </c>
      <c r="BB46" s="22">
        <f t="shared" si="7"/>
        <v>0</v>
      </c>
      <c r="BC46" s="22">
        <f t="shared" si="7"/>
        <v>0</v>
      </c>
      <c r="BD46" s="22">
        <f t="shared" si="7"/>
        <v>0</v>
      </c>
      <c r="BE46" s="22">
        <f t="shared" si="7"/>
        <v>0</v>
      </c>
      <c r="BF46" s="22">
        <f t="shared" si="7"/>
        <v>0</v>
      </c>
      <c r="BG46" s="22">
        <f t="shared" si="7"/>
        <v>0</v>
      </c>
      <c r="BH46" s="22">
        <f t="shared" si="7"/>
        <v>0</v>
      </c>
      <c r="BI46" s="22">
        <f t="shared" si="7"/>
        <v>0</v>
      </c>
      <c r="BJ46" s="27">
        <f t="shared" si="3"/>
        <v>0</v>
      </c>
      <c r="BK46" s="27" t="str">
        <f t="shared" si="4"/>
        <v>N</v>
      </c>
    </row>
    <row r="47" spans="2:63" x14ac:dyDescent="0.3">
      <c r="B47" s="2">
        <v>17002</v>
      </c>
      <c r="C47" s="9" t="s">
        <v>73</v>
      </c>
      <c r="D47" s="9">
        <v>44</v>
      </c>
      <c r="E47" s="9" t="str">
        <f t="shared" si="2"/>
        <v>S</v>
      </c>
      <c r="F47" s="18">
        <f>IFERROR('Comex Stat 15 | EXP (SCN124)'!F46/'Comex Stat 15 | EXP (SCN124)'!$AF46,"")</f>
        <v>0.11214845922928462</v>
      </c>
      <c r="G47" s="18">
        <f>IFERROR('Comex Stat 15 | EXP (SCN124)'!G46/'Comex Stat 15 | EXP (SCN124)'!$AF46,"")</f>
        <v>6.6851323124637929E-2</v>
      </c>
      <c r="H47" s="18">
        <f>IFERROR('Comex Stat 15 | EXP (SCN124)'!H46/'Comex Stat 15 | EXP (SCN124)'!$AF46,"")</f>
        <v>1.1641856585174351E-4</v>
      </c>
      <c r="I47" s="18">
        <f>IFERROR('Comex Stat 15 | EXP (SCN124)'!I46/'Comex Stat 15 | EXP (SCN124)'!$AF46,"")</f>
        <v>1.2862862017591018E-3</v>
      </c>
      <c r="J47" s="18">
        <f>IFERROR('Comex Stat 15 | EXP (SCN124)'!J46/'Comex Stat 15 | EXP (SCN124)'!$AF46,"")</f>
        <v>1.5679645875304474E-2</v>
      </c>
      <c r="K47" s="18">
        <f>IFERROR('Comex Stat 15 | EXP (SCN124)'!K46/'Comex Stat 15 | EXP (SCN124)'!$AF46,"")</f>
        <v>0.19629294486709384</v>
      </c>
      <c r="L47" s="18">
        <f>IFERROR('Comex Stat 15 | EXP (SCN124)'!L46/'Comex Stat 15 | EXP (SCN124)'!$AF46,"")</f>
        <v>2.3868021391140141E-2</v>
      </c>
      <c r="M47" s="18">
        <f>IFERROR('Comex Stat 15 | EXP (SCN124)'!M46/'Comex Stat 15 | EXP (SCN124)'!$AF46,"")</f>
        <v>5.9177896308131347E-2</v>
      </c>
      <c r="N47" s="18">
        <f>IFERROR('Comex Stat 15 | EXP (SCN124)'!N46/'Comex Stat 15 | EXP (SCN124)'!$AF46,"")</f>
        <v>4.7048149809210939E-2</v>
      </c>
      <c r="O47" s="18">
        <f>IFERROR('Comex Stat 15 | EXP (SCN124)'!O46/'Comex Stat 15 | EXP (SCN124)'!$AF46,"")</f>
        <v>6.4235942438616134E-2</v>
      </c>
      <c r="P47" s="18">
        <f>IFERROR('Comex Stat 15 | EXP (SCN124)'!P46/'Comex Stat 15 | EXP (SCN124)'!$AF46,"")</f>
        <v>2.8750270713328707E-2</v>
      </c>
      <c r="Q47" s="18">
        <f>IFERROR('Comex Stat 15 | EXP (SCN124)'!Q46/'Comex Stat 15 | EXP (SCN124)'!$AF46,"")</f>
        <v>2.1205020390506552E-2</v>
      </c>
      <c r="R47" s="18">
        <f>IFERROR('Comex Stat 15 | EXP (SCN124)'!R46/'Comex Stat 15 | EXP (SCN124)'!$AF46,"")</f>
        <v>4.5916621971971126E-2</v>
      </c>
      <c r="S47" s="18">
        <f>IFERROR('Comex Stat 15 | EXP (SCN124)'!S46/'Comex Stat 15 | EXP (SCN124)'!$AF46,"")</f>
        <v>2.5141632593821579E-2</v>
      </c>
      <c r="T47" s="18">
        <f>IFERROR('Comex Stat 15 | EXP (SCN124)'!T46/'Comex Stat 15 | EXP (SCN124)'!$AF46,"")</f>
        <v>1.8397473221591513E-2</v>
      </c>
      <c r="U47" s="18">
        <f>IFERROR('Comex Stat 15 | EXP (SCN124)'!U46/'Comex Stat 15 | EXP (SCN124)'!$AF46,"")</f>
        <v>1.7141918331732078E-3</v>
      </c>
      <c r="V47" s="18">
        <f>IFERROR('Comex Stat 15 | EXP (SCN124)'!V46/'Comex Stat 15 | EXP (SCN124)'!$AF46,"")</f>
        <v>9.8490247145945516E-3</v>
      </c>
      <c r="W47" s="18">
        <f>IFERROR('Comex Stat 15 | EXP (SCN124)'!W46/'Comex Stat 15 | EXP (SCN124)'!$AF46,"")</f>
        <v>5.8651607217004038E-4</v>
      </c>
      <c r="X47" s="18">
        <f>IFERROR('Comex Stat 15 | EXP (SCN124)'!X46/'Comex Stat 15 | EXP (SCN124)'!$AF46,"")</f>
        <v>2.1474556866096601E-3</v>
      </c>
      <c r="Y47" s="18">
        <f>IFERROR('Comex Stat 15 | EXP (SCN124)'!Y46/'Comex Stat 15 | EXP (SCN124)'!$AF46,"")</f>
        <v>7.487288215573568E-4</v>
      </c>
      <c r="Z47" s="18">
        <f>IFERROR('Comex Stat 15 | EXP (SCN124)'!Z46/'Comex Stat 15 | EXP (SCN124)'!$AF46,"")</f>
        <v>3.7795300575475259E-3</v>
      </c>
      <c r="AA47" s="18">
        <f>IFERROR('Comex Stat 15 | EXP (SCN124)'!AA46/'Comex Stat 15 | EXP (SCN124)'!$AF46,"")</f>
        <v>7.7769856495046885E-4</v>
      </c>
      <c r="AB47" s="18">
        <f>IFERROR('Comex Stat 15 | EXP (SCN124)'!AB46/'Comex Stat 15 | EXP (SCN124)'!$AF46,"")</f>
        <v>2.5598606461892004E-3</v>
      </c>
      <c r="AC47" s="18">
        <f>IFERROR('Comex Stat 15 | EXP (SCN124)'!AC46/'Comex Stat 15 | EXP (SCN124)'!$AF46,"")</f>
        <v>9.9330116637923078E-3</v>
      </c>
      <c r="AD47" s="18">
        <f>IFERROR('Comex Stat 15 | EXP (SCN124)'!AD46/'Comex Stat 15 | EXP (SCN124)'!$AF46,"")</f>
        <v>6.4500627767548474E-2</v>
      </c>
      <c r="AE47" s="18">
        <f>IFERROR('Comex Stat 15 | EXP (SCN124)'!AE46/'Comex Stat 15 | EXP (SCN124)'!$AF46,"")</f>
        <v>0.17728724746961746</v>
      </c>
      <c r="AF47" s="17">
        <f>IFERROR('Comex Stat 15 | EXP (SCN124)'!AF46/'Comex Stat 15 | EXP (SCN124)'!$AF46,"")</f>
        <v>1</v>
      </c>
      <c r="AH47" s="22">
        <v>0</v>
      </c>
      <c r="AJ47" s="33">
        <f t="shared" si="8"/>
        <v>0</v>
      </c>
      <c r="AK47" s="22">
        <f t="shared" si="8"/>
        <v>0</v>
      </c>
      <c r="AL47" s="22">
        <f t="shared" si="8"/>
        <v>0</v>
      </c>
      <c r="AM47" s="22">
        <f t="shared" si="8"/>
        <v>0</v>
      </c>
      <c r="AN47" s="22">
        <f t="shared" si="8"/>
        <v>0</v>
      </c>
      <c r="AO47" s="22">
        <f t="shared" si="8"/>
        <v>0</v>
      </c>
      <c r="AP47" s="22">
        <f t="shared" si="8"/>
        <v>0</v>
      </c>
      <c r="AQ47" s="22">
        <f t="shared" si="8"/>
        <v>0</v>
      </c>
      <c r="AR47" s="22">
        <f t="shared" si="8"/>
        <v>0</v>
      </c>
      <c r="AS47" s="22">
        <f t="shared" si="8"/>
        <v>0</v>
      </c>
      <c r="AT47" s="22">
        <f t="shared" si="8"/>
        <v>0</v>
      </c>
      <c r="AU47" s="22">
        <f t="shared" si="8"/>
        <v>0</v>
      </c>
      <c r="AV47" s="22">
        <f t="shared" si="8"/>
        <v>0</v>
      </c>
      <c r="AW47" s="22">
        <f t="shared" si="8"/>
        <v>0</v>
      </c>
      <c r="AX47" s="22">
        <f t="shared" si="8"/>
        <v>0</v>
      </c>
      <c r="AY47" s="22">
        <f t="shared" si="8"/>
        <v>0</v>
      </c>
      <c r="AZ47" s="22">
        <f t="shared" si="7"/>
        <v>0</v>
      </c>
      <c r="BA47" s="22">
        <f t="shared" si="7"/>
        <v>0</v>
      </c>
      <c r="BB47" s="22">
        <f t="shared" si="7"/>
        <v>0</v>
      </c>
      <c r="BC47" s="22">
        <f t="shared" si="7"/>
        <v>0</v>
      </c>
      <c r="BD47" s="22">
        <f t="shared" si="7"/>
        <v>0</v>
      </c>
      <c r="BE47" s="22">
        <f t="shared" si="7"/>
        <v>0</v>
      </c>
      <c r="BF47" s="22">
        <f t="shared" si="7"/>
        <v>0</v>
      </c>
      <c r="BG47" s="22">
        <f t="shared" si="7"/>
        <v>0</v>
      </c>
      <c r="BH47" s="22">
        <f t="shared" si="7"/>
        <v>0</v>
      </c>
      <c r="BI47" s="22">
        <f t="shared" si="7"/>
        <v>0</v>
      </c>
      <c r="BJ47" s="27">
        <f t="shared" si="3"/>
        <v>0</v>
      </c>
      <c r="BK47" s="27" t="str">
        <f t="shared" si="4"/>
        <v>N</v>
      </c>
    </row>
    <row r="48" spans="2:63" x14ac:dyDescent="0.3">
      <c r="B48" s="2">
        <v>18001</v>
      </c>
      <c r="C48" s="9" t="s">
        <v>74</v>
      </c>
      <c r="D48" s="9">
        <v>45</v>
      </c>
      <c r="E48" s="9" t="str">
        <f t="shared" si="2"/>
        <v>S</v>
      </c>
      <c r="F48" s="18">
        <f>IFERROR('Comex Stat 15 | EXP (SCN124)'!F47/'Comex Stat 15 | EXP (SCN124)'!$AF47,"")</f>
        <v>5.9595477198897462E-2</v>
      </c>
      <c r="G48" s="18">
        <f>IFERROR('Comex Stat 15 | EXP (SCN124)'!G47/'Comex Stat 15 | EXP (SCN124)'!$AF47,"")</f>
        <v>3.8373917532703926E-3</v>
      </c>
      <c r="H48" s="18">
        <f>IFERROR('Comex Stat 15 | EXP (SCN124)'!H47/'Comex Stat 15 | EXP (SCN124)'!$AF47,"")</f>
        <v>2.3984359111287002E-4</v>
      </c>
      <c r="I48" s="18">
        <f>IFERROR('Comex Stat 15 | EXP (SCN124)'!I47/'Comex Stat 15 | EXP (SCN124)'!$AF47,"")</f>
        <v>2.4307550728663644E-2</v>
      </c>
      <c r="J48" s="18">
        <f>IFERROR('Comex Stat 15 | EXP (SCN124)'!J47/'Comex Stat 15 | EXP (SCN124)'!$AF47,"")</f>
        <v>1.1454143469806345E-3</v>
      </c>
      <c r="K48" s="18">
        <f>IFERROR('Comex Stat 15 | EXP (SCN124)'!K47/'Comex Stat 15 | EXP (SCN124)'!$AF47,"")</f>
        <v>0.24919030325785607</v>
      </c>
      <c r="L48" s="18">
        <f>IFERROR('Comex Stat 15 | EXP (SCN124)'!L47/'Comex Stat 15 | EXP (SCN124)'!$AF47,"")</f>
        <v>2.5935929098471387E-2</v>
      </c>
      <c r="M48" s="18">
        <f>IFERROR('Comex Stat 15 | EXP (SCN124)'!M47/'Comex Stat 15 | EXP (SCN124)'!$AF47,"")</f>
        <v>7.5200373517546742E-2</v>
      </c>
      <c r="N48" s="18">
        <f>IFERROR('Comex Stat 15 | EXP (SCN124)'!N47/'Comex Stat 15 | EXP (SCN124)'!$AF47,"")</f>
        <v>0.14576301339107336</v>
      </c>
      <c r="O48" s="18">
        <f>IFERROR('Comex Stat 15 | EXP (SCN124)'!O47/'Comex Stat 15 | EXP (SCN124)'!$AF47,"")</f>
        <v>3.4903056256376623E-2</v>
      </c>
      <c r="P48" s="18">
        <f>IFERROR('Comex Stat 15 | EXP (SCN124)'!P47/'Comex Stat 15 | EXP (SCN124)'!$AF47,"")</f>
        <v>8.9461342371493946E-2</v>
      </c>
      <c r="Q48" s="18">
        <f>IFERROR('Comex Stat 15 | EXP (SCN124)'!Q47/'Comex Stat 15 | EXP (SCN124)'!$AF47,"")</f>
        <v>9.5765666574915125E-3</v>
      </c>
      <c r="R48" s="18">
        <f>IFERROR('Comex Stat 15 | EXP (SCN124)'!R47/'Comex Stat 15 | EXP (SCN124)'!$AF47,"")</f>
        <v>2.4879359413601976E-2</v>
      </c>
      <c r="S48" s="18">
        <f>IFERROR('Comex Stat 15 | EXP (SCN124)'!S47/'Comex Stat 15 | EXP (SCN124)'!$AF47,"")</f>
        <v>3.5650968697504483E-2</v>
      </c>
      <c r="T48" s="18">
        <f>IFERROR('Comex Stat 15 | EXP (SCN124)'!T47/'Comex Stat 15 | EXP (SCN124)'!$AF47,"")</f>
        <v>5.7659657187506735E-2</v>
      </c>
      <c r="U48" s="18">
        <f>IFERROR('Comex Stat 15 | EXP (SCN124)'!U47/'Comex Stat 15 | EXP (SCN124)'!$AF47,"")</f>
        <v>1.4402401522483566E-2</v>
      </c>
      <c r="V48" s="18">
        <f>IFERROR('Comex Stat 15 | EXP (SCN124)'!V47/'Comex Stat 15 | EXP (SCN124)'!$AF47,"")</f>
        <v>6.8641777053913125E-2</v>
      </c>
      <c r="W48" s="18">
        <f>IFERROR('Comex Stat 15 | EXP (SCN124)'!W47/'Comex Stat 15 | EXP (SCN124)'!$AF47,"")</f>
        <v>2.9792294815869039E-3</v>
      </c>
      <c r="X48" s="18">
        <f>IFERROR('Comex Stat 15 | EXP (SCN124)'!X47/'Comex Stat 15 | EXP (SCN124)'!$AF47,"")</f>
        <v>5.3031965474361785E-4</v>
      </c>
      <c r="Y48" s="18">
        <f>IFERROR('Comex Stat 15 | EXP (SCN124)'!Y47/'Comex Stat 15 | EXP (SCN124)'!$AF47,"")</f>
        <v>1.8530005078045886E-4</v>
      </c>
      <c r="Z48" s="18">
        <f>IFERROR('Comex Stat 15 | EXP (SCN124)'!Z47/'Comex Stat 15 | EXP (SCN124)'!$AF47,"")</f>
        <v>7.4215154394158683E-3</v>
      </c>
      <c r="AA48" s="18">
        <f>IFERROR('Comex Stat 15 | EXP (SCN124)'!AA47/'Comex Stat 15 | EXP (SCN124)'!$AF47,"")</f>
        <v>1.4881084511621792E-3</v>
      </c>
      <c r="AB48" s="18">
        <f>IFERROR('Comex Stat 15 | EXP (SCN124)'!AB47/'Comex Stat 15 | EXP (SCN124)'!$AF47,"")</f>
        <v>3.1993063245560516E-3</v>
      </c>
      <c r="AC48" s="18">
        <f>IFERROR('Comex Stat 15 | EXP (SCN124)'!AC47/'Comex Stat 15 | EXP (SCN124)'!$AF47,"")</f>
        <v>8.351186829384001E-4</v>
      </c>
      <c r="AD48" s="18">
        <f>IFERROR('Comex Stat 15 | EXP (SCN124)'!AD47/'Comex Stat 15 | EXP (SCN124)'!$AF47,"")</f>
        <v>3.0534393507542865E-2</v>
      </c>
      <c r="AE48" s="18">
        <f>IFERROR('Comex Stat 15 | EXP (SCN124)'!AE47/'Comex Stat 15 | EXP (SCN124)'!$AF47,"")</f>
        <v>3.2436282363029117E-2</v>
      </c>
      <c r="AF48" s="17">
        <f>IFERROR('Comex Stat 15 | EXP (SCN124)'!AF47/'Comex Stat 15 | EXP (SCN124)'!$AF47,"")</f>
        <v>1</v>
      </c>
      <c r="AH48" s="22">
        <v>0</v>
      </c>
      <c r="AJ48" s="33">
        <f t="shared" si="8"/>
        <v>0</v>
      </c>
      <c r="AK48" s="22">
        <f t="shared" si="8"/>
        <v>0</v>
      </c>
      <c r="AL48" s="22">
        <f t="shared" si="8"/>
        <v>0</v>
      </c>
      <c r="AM48" s="22">
        <f t="shared" si="8"/>
        <v>0</v>
      </c>
      <c r="AN48" s="22">
        <f t="shared" si="8"/>
        <v>0</v>
      </c>
      <c r="AO48" s="22">
        <f t="shared" si="8"/>
        <v>0</v>
      </c>
      <c r="AP48" s="22">
        <f t="shared" si="8"/>
        <v>0</v>
      </c>
      <c r="AQ48" s="22">
        <f t="shared" si="8"/>
        <v>0</v>
      </c>
      <c r="AR48" s="22">
        <f t="shared" si="8"/>
        <v>0</v>
      </c>
      <c r="AS48" s="22">
        <f t="shared" si="8"/>
        <v>0</v>
      </c>
      <c r="AT48" s="22">
        <f t="shared" si="8"/>
        <v>0</v>
      </c>
      <c r="AU48" s="22">
        <f t="shared" si="8"/>
        <v>0</v>
      </c>
      <c r="AV48" s="22">
        <f t="shared" si="8"/>
        <v>0</v>
      </c>
      <c r="AW48" s="22">
        <f t="shared" si="8"/>
        <v>0</v>
      </c>
      <c r="AX48" s="22">
        <f t="shared" si="8"/>
        <v>0</v>
      </c>
      <c r="AY48" s="22">
        <f t="shared" si="8"/>
        <v>0</v>
      </c>
      <c r="AZ48" s="22">
        <f t="shared" si="7"/>
        <v>0</v>
      </c>
      <c r="BA48" s="22">
        <f t="shared" si="7"/>
        <v>0</v>
      </c>
      <c r="BB48" s="22">
        <f t="shared" si="7"/>
        <v>0</v>
      </c>
      <c r="BC48" s="22">
        <f t="shared" si="7"/>
        <v>0</v>
      </c>
      <c r="BD48" s="22">
        <f t="shared" si="7"/>
        <v>0</v>
      </c>
      <c r="BE48" s="22">
        <f t="shared" si="7"/>
        <v>0</v>
      </c>
      <c r="BF48" s="22">
        <f t="shared" si="7"/>
        <v>0</v>
      </c>
      <c r="BG48" s="22">
        <f t="shared" si="7"/>
        <v>0</v>
      </c>
      <c r="BH48" s="22">
        <f t="shared" si="7"/>
        <v>0</v>
      </c>
      <c r="BI48" s="22">
        <f t="shared" si="7"/>
        <v>0</v>
      </c>
      <c r="BJ48" s="27">
        <f t="shared" si="3"/>
        <v>0</v>
      </c>
      <c r="BK48" s="27" t="str">
        <f t="shared" si="4"/>
        <v>N</v>
      </c>
    </row>
    <row r="49" spans="2:63" x14ac:dyDescent="0.3">
      <c r="B49" s="2">
        <v>19911</v>
      </c>
      <c r="C49" s="9" t="s">
        <v>75</v>
      </c>
      <c r="D49" s="9">
        <v>46</v>
      </c>
      <c r="E49" s="9" t="str">
        <f t="shared" si="2"/>
        <v>S</v>
      </c>
      <c r="F49" s="18">
        <f>IFERROR('Comex Stat 15 | EXP (SCN124)'!F48/'Comex Stat 15 | EXP (SCN124)'!$AF48,"")</f>
        <v>0.1138310967187187</v>
      </c>
      <c r="G49" s="18">
        <f>IFERROR('Comex Stat 15 | EXP (SCN124)'!G48/'Comex Stat 15 | EXP (SCN124)'!$AF48,"")</f>
        <v>2.1943327516082542E-3</v>
      </c>
      <c r="H49" s="18">
        <f>IFERROR('Comex Stat 15 | EXP (SCN124)'!H48/'Comex Stat 15 | EXP (SCN124)'!$AF48,"")</f>
        <v>0</v>
      </c>
      <c r="I49" s="18">
        <f>IFERROR('Comex Stat 15 | EXP (SCN124)'!I48/'Comex Stat 15 | EXP (SCN124)'!$AF48,"")</f>
        <v>1.2175129173149486E-6</v>
      </c>
      <c r="J49" s="18">
        <f>IFERROR('Comex Stat 15 | EXP (SCN124)'!J48/'Comex Stat 15 | EXP (SCN124)'!$AF48,"")</f>
        <v>3.5482848959828002E-3</v>
      </c>
      <c r="K49" s="18">
        <f>IFERROR('Comex Stat 15 | EXP (SCN124)'!K48/'Comex Stat 15 | EXP (SCN124)'!$AF48,"")</f>
        <v>7.5464831550071977E-3</v>
      </c>
      <c r="L49" s="18">
        <f>IFERROR('Comex Stat 15 | EXP (SCN124)'!L48/'Comex Stat 15 | EXP (SCN124)'!$AF48,"")</f>
        <v>1.7523253817711064E-3</v>
      </c>
      <c r="M49" s="18">
        <f>IFERROR('Comex Stat 15 | EXP (SCN124)'!M48/'Comex Stat 15 | EXP (SCN124)'!$AF48,"")</f>
        <v>4.2371814295202297E-3</v>
      </c>
      <c r="N49" s="18">
        <f>IFERROR('Comex Stat 15 | EXP (SCN124)'!N48/'Comex Stat 15 | EXP (SCN124)'!$AF48,"")</f>
        <v>4.5113213048020828E-5</v>
      </c>
      <c r="O49" s="18">
        <f>IFERROR('Comex Stat 15 | EXP (SCN124)'!O48/'Comex Stat 15 | EXP (SCN124)'!$AF48,"")</f>
        <v>3.0758265307391755E-3</v>
      </c>
      <c r="P49" s="18">
        <f>IFERROR('Comex Stat 15 | EXP (SCN124)'!P48/'Comex Stat 15 | EXP (SCN124)'!$AF48,"")</f>
        <v>8.9102437741308703E-4</v>
      </c>
      <c r="Q49" s="18">
        <f>IFERROR('Comex Stat 15 | EXP (SCN124)'!Q48/'Comex Stat 15 | EXP (SCN124)'!$AF48,"")</f>
        <v>2.2353750430522697E-4</v>
      </c>
      <c r="R49" s="18">
        <f>IFERROR('Comex Stat 15 | EXP (SCN124)'!R48/'Comex Stat 15 | EXP (SCN124)'!$AF48,"")</f>
        <v>8.0515741281902314E-4</v>
      </c>
      <c r="S49" s="18">
        <f>IFERROR('Comex Stat 15 | EXP (SCN124)'!S48/'Comex Stat 15 | EXP (SCN124)'!$AF48,"")</f>
        <v>2.3196098754408448E-6</v>
      </c>
      <c r="T49" s="18">
        <f>IFERROR('Comex Stat 15 | EXP (SCN124)'!T48/'Comex Stat 15 | EXP (SCN124)'!$AF48,"")</f>
        <v>5.1055880424961484E-5</v>
      </c>
      <c r="U49" s="18">
        <f>IFERROR('Comex Stat 15 | EXP (SCN124)'!U48/'Comex Stat 15 | EXP (SCN124)'!$AF48,"")</f>
        <v>0</v>
      </c>
      <c r="V49" s="18">
        <f>IFERROR('Comex Stat 15 | EXP (SCN124)'!V48/'Comex Stat 15 | EXP (SCN124)'!$AF48,"")</f>
        <v>2.8324832714807187E-4</v>
      </c>
      <c r="W49" s="18">
        <f>IFERROR('Comex Stat 15 | EXP (SCN124)'!W48/'Comex Stat 15 | EXP (SCN124)'!$AF48,"")</f>
        <v>0</v>
      </c>
      <c r="X49" s="18">
        <f>IFERROR('Comex Stat 15 | EXP (SCN124)'!X48/'Comex Stat 15 | EXP (SCN124)'!$AF48,"")</f>
        <v>0</v>
      </c>
      <c r="Y49" s="18">
        <f>IFERROR('Comex Stat 15 | EXP (SCN124)'!Y48/'Comex Stat 15 | EXP (SCN124)'!$AF48,"")</f>
        <v>0</v>
      </c>
      <c r="Z49" s="18">
        <f>IFERROR('Comex Stat 15 | EXP (SCN124)'!Z48/'Comex Stat 15 | EXP (SCN124)'!$AF48,"")</f>
        <v>0</v>
      </c>
      <c r="AA49" s="18">
        <f>IFERROR('Comex Stat 15 | EXP (SCN124)'!AA48/'Comex Stat 15 | EXP (SCN124)'!$AF48,"")</f>
        <v>0</v>
      </c>
      <c r="AB49" s="18">
        <f>IFERROR('Comex Stat 15 | EXP (SCN124)'!AB48/'Comex Stat 15 | EXP (SCN124)'!$AF48,"")</f>
        <v>6.5342450482377516E-3</v>
      </c>
      <c r="AC49" s="18">
        <f>IFERROR('Comex Stat 15 | EXP (SCN124)'!AC48/'Comex Stat 15 | EXP (SCN124)'!$AF48,"")</f>
        <v>3.3154564069628545E-3</v>
      </c>
      <c r="AD49" s="18">
        <f>IFERROR('Comex Stat 15 | EXP (SCN124)'!AD48/'Comex Stat 15 | EXP (SCN124)'!$AF48,"")</f>
        <v>7.0237079478338099E-2</v>
      </c>
      <c r="AE49" s="18">
        <f>IFERROR('Comex Stat 15 | EXP (SCN124)'!AE48/'Comex Stat 15 | EXP (SCN124)'!$AF48,"")</f>
        <v>0.78142501436516265</v>
      </c>
      <c r="AF49" s="17">
        <f>IFERROR('Comex Stat 15 | EXP (SCN124)'!AF48/'Comex Stat 15 | EXP (SCN124)'!$AF48,"")</f>
        <v>1</v>
      </c>
      <c r="AH49" s="22">
        <v>0</v>
      </c>
      <c r="AJ49" s="33">
        <f t="shared" si="8"/>
        <v>0</v>
      </c>
      <c r="AK49" s="22">
        <f t="shared" si="8"/>
        <v>0</v>
      </c>
      <c r="AL49" s="22">
        <f t="shared" si="8"/>
        <v>0</v>
      </c>
      <c r="AM49" s="22">
        <f t="shared" si="8"/>
        <v>0</v>
      </c>
      <c r="AN49" s="22">
        <f t="shared" si="8"/>
        <v>0</v>
      </c>
      <c r="AO49" s="22">
        <f t="shared" si="8"/>
        <v>0</v>
      </c>
      <c r="AP49" s="22">
        <f t="shared" si="8"/>
        <v>0</v>
      </c>
      <c r="AQ49" s="22">
        <f t="shared" si="8"/>
        <v>0</v>
      </c>
      <c r="AR49" s="22">
        <f t="shared" si="8"/>
        <v>0</v>
      </c>
      <c r="AS49" s="22">
        <f t="shared" si="8"/>
        <v>0</v>
      </c>
      <c r="AT49" s="22">
        <f t="shared" si="8"/>
        <v>0</v>
      </c>
      <c r="AU49" s="22">
        <f t="shared" si="8"/>
        <v>0</v>
      </c>
      <c r="AV49" s="22">
        <f t="shared" si="8"/>
        <v>0</v>
      </c>
      <c r="AW49" s="22">
        <f t="shared" si="8"/>
        <v>0</v>
      </c>
      <c r="AX49" s="22">
        <f t="shared" si="8"/>
        <v>0</v>
      </c>
      <c r="AY49" s="22">
        <f t="shared" si="8"/>
        <v>0</v>
      </c>
      <c r="AZ49" s="22">
        <f t="shared" si="7"/>
        <v>0</v>
      </c>
      <c r="BA49" s="22">
        <f t="shared" si="7"/>
        <v>0</v>
      </c>
      <c r="BB49" s="22">
        <f t="shared" si="7"/>
        <v>0</v>
      </c>
      <c r="BC49" s="22">
        <f t="shared" si="7"/>
        <v>0</v>
      </c>
      <c r="BD49" s="22">
        <f t="shared" si="7"/>
        <v>0</v>
      </c>
      <c r="BE49" s="22">
        <f t="shared" si="7"/>
        <v>0</v>
      </c>
      <c r="BF49" s="22">
        <f t="shared" si="7"/>
        <v>0</v>
      </c>
      <c r="BG49" s="22">
        <f t="shared" si="7"/>
        <v>0</v>
      </c>
      <c r="BH49" s="22">
        <f t="shared" si="7"/>
        <v>0</v>
      </c>
      <c r="BI49" s="22">
        <f t="shared" si="7"/>
        <v>0</v>
      </c>
      <c r="BJ49" s="27">
        <f t="shared" si="3"/>
        <v>0</v>
      </c>
      <c r="BK49" s="27" t="str">
        <f t="shared" si="4"/>
        <v>N</v>
      </c>
    </row>
    <row r="50" spans="2:63" x14ac:dyDescent="0.3">
      <c r="B50" s="2">
        <v>19912</v>
      </c>
      <c r="C50" s="9" t="s">
        <v>76</v>
      </c>
      <c r="D50" s="9">
        <v>47</v>
      </c>
      <c r="E50" s="9" t="str">
        <f t="shared" si="2"/>
        <v>S</v>
      </c>
      <c r="F50" s="18">
        <f>IFERROR('Comex Stat 15 | EXP (SCN124)'!F49/'Comex Stat 15 | EXP (SCN124)'!$AF49,"")</f>
        <v>0.65579217004280688</v>
      </c>
      <c r="G50" s="18">
        <f>IFERROR('Comex Stat 15 | EXP (SCN124)'!G49/'Comex Stat 15 | EXP (SCN124)'!$AF49,"")</f>
        <v>0</v>
      </c>
      <c r="H50" s="18">
        <f>IFERROR('Comex Stat 15 | EXP (SCN124)'!H49/'Comex Stat 15 | EXP (SCN124)'!$AF49,"")</f>
        <v>0</v>
      </c>
      <c r="I50" s="18">
        <f>IFERROR('Comex Stat 15 | EXP (SCN124)'!I49/'Comex Stat 15 | EXP (SCN124)'!$AF49,"")</f>
        <v>0</v>
      </c>
      <c r="J50" s="18">
        <f>IFERROR('Comex Stat 15 | EXP (SCN124)'!J49/'Comex Stat 15 | EXP (SCN124)'!$AF49,"")</f>
        <v>0</v>
      </c>
      <c r="K50" s="18">
        <f>IFERROR('Comex Stat 15 | EXP (SCN124)'!K49/'Comex Stat 15 | EXP (SCN124)'!$AF49,"")</f>
        <v>0.11604895479319399</v>
      </c>
      <c r="L50" s="18">
        <f>IFERROR('Comex Stat 15 | EXP (SCN124)'!L49/'Comex Stat 15 | EXP (SCN124)'!$AF49,"")</f>
        <v>0</v>
      </c>
      <c r="M50" s="18">
        <f>IFERROR('Comex Stat 15 | EXP (SCN124)'!M49/'Comex Stat 15 | EXP (SCN124)'!$AF49,"")</f>
        <v>3.1350770734148027E-2</v>
      </c>
      <c r="N50" s="18">
        <f>IFERROR('Comex Stat 15 | EXP (SCN124)'!N49/'Comex Stat 15 | EXP (SCN124)'!$AF49,"")</f>
        <v>0</v>
      </c>
      <c r="O50" s="18">
        <f>IFERROR('Comex Stat 15 | EXP (SCN124)'!O49/'Comex Stat 15 | EXP (SCN124)'!$AF49,"")</f>
        <v>0</v>
      </c>
      <c r="P50" s="18">
        <f>IFERROR('Comex Stat 15 | EXP (SCN124)'!P49/'Comex Stat 15 | EXP (SCN124)'!$AF49,"")</f>
        <v>0</v>
      </c>
      <c r="Q50" s="18">
        <f>IFERROR('Comex Stat 15 | EXP (SCN124)'!Q49/'Comex Stat 15 | EXP (SCN124)'!$AF49,"")</f>
        <v>0</v>
      </c>
      <c r="R50" s="18">
        <f>IFERROR('Comex Stat 15 | EXP (SCN124)'!R49/'Comex Stat 15 | EXP (SCN124)'!$AF49,"")</f>
        <v>0</v>
      </c>
      <c r="S50" s="18">
        <f>IFERROR('Comex Stat 15 | EXP (SCN124)'!S49/'Comex Stat 15 | EXP (SCN124)'!$AF49,"")</f>
        <v>3.7931110429813958E-4</v>
      </c>
      <c r="T50" s="18">
        <f>IFERROR('Comex Stat 15 | EXP (SCN124)'!T49/'Comex Stat 15 | EXP (SCN124)'!$AF49,"")</f>
        <v>0</v>
      </c>
      <c r="U50" s="18">
        <f>IFERROR('Comex Stat 15 | EXP (SCN124)'!U49/'Comex Stat 15 | EXP (SCN124)'!$AF49,"")</f>
        <v>0</v>
      </c>
      <c r="V50" s="18">
        <f>IFERROR('Comex Stat 15 | EXP (SCN124)'!V49/'Comex Stat 15 | EXP (SCN124)'!$AF49,"")</f>
        <v>0</v>
      </c>
      <c r="W50" s="18">
        <f>IFERROR('Comex Stat 15 | EXP (SCN124)'!W49/'Comex Stat 15 | EXP (SCN124)'!$AF49,"")</f>
        <v>0</v>
      </c>
      <c r="X50" s="18">
        <f>IFERROR('Comex Stat 15 | EXP (SCN124)'!X49/'Comex Stat 15 | EXP (SCN124)'!$AF49,"")</f>
        <v>0</v>
      </c>
      <c r="Y50" s="18">
        <f>IFERROR('Comex Stat 15 | EXP (SCN124)'!Y49/'Comex Stat 15 | EXP (SCN124)'!$AF49,"")</f>
        <v>0</v>
      </c>
      <c r="Z50" s="18">
        <f>IFERROR('Comex Stat 15 | EXP (SCN124)'!Z49/'Comex Stat 15 | EXP (SCN124)'!$AF49,"")</f>
        <v>0</v>
      </c>
      <c r="AA50" s="18">
        <f>IFERROR('Comex Stat 15 | EXP (SCN124)'!AA49/'Comex Stat 15 | EXP (SCN124)'!$AF49,"")</f>
        <v>0</v>
      </c>
      <c r="AB50" s="18">
        <f>IFERROR('Comex Stat 15 | EXP (SCN124)'!AB49/'Comex Stat 15 | EXP (SCN124)'!$AF49,"")</f>
        <v>0</v>
      </c>
      <c r="AC50" s="18">
        <f>IFERROR('Comex Stat 15 | EXP (SCN124)'!AC49/'Comex Stat 15 | EXP (SCN124)'!$AF49,"")</f>
        <v>0</v>
      </c>
      <c r="AD50" s="18">
        <f>IFERROR('Comex Stat 15 | EXP (SCN124)'!AD49/'Comex Stat 15 | EXP (SCN124)'!$AF49,"")</f>
        <v>8.079473971950361E-8</v>
      </c>
      <c r="AE50" s="18">
        <f>IFERROR('Comex Stat 15 | EXP (SCN124)'!AE49/'Comex Stat 15 | EXP (SCN124)'!$AF49,"")</f>
        <v>0.19642871253081329</v>
      </c>
      <c r="AF50" s="17">
        <f>IFERROR('Comex Stat 15 | EXP (SCN124)'!AF49/'Comex Stat 15 | EXP (SCN124)'!$AF49,"")</f>
        <v>1</v>
      </c>
      <c r="AH50" s="22">
        <v>0</v>
      </c>
      <c r="AJ50" s="33">
        <f t="shared" si="8"/>
        <v>0</v>
      </c>
      <c r="AK50" s="22">
        <f t="shared" si="8"/>
        <v>0</v>
      </c>
      <c r="AL50" s="22">
        <f t="shared" si="8"/>
        <v>0</v>
      </c>
      <c r="AM50" s="22">
        <f t="shared" si="8"/>
        <v>0</v>
      </c>
      <c r="AN50" s="22">
        <f t="shared" si="8"/>
        <v>0</v>
      </c>
      <c r="AO50" s="22">
        <f t="shared" si="8"/>
        <v>0</v>
      </c>
      <c r="AP50" s="22">
        <f t="shared" si="8"/>
        <v>0</v>
      </c>
      <c r="AQ50" s="22">
        <f t="shared" si="8"/>
        <v>0</v>
      </c>
      <c r="AR50" s="22">
        <f t="shared" si="8"/>
        <v>0</v>
      </c>
      <c r="AS50" s="22">
        <f t="shared" si="8"/>
        <v>0</v>
      </c>
      <c r="AT50" s="22">
        <f t="shared" si="8"/>
        <v>0</v>
      </c>
      <c r="AU50" s="22">
        <f t="shared" si="8"/>
        <v>0</v>
      </c>
      <c r="AV50" s="22">
        <f t="shared" si="8"/>
        <v>0</v>
      </c>
      <c r="AW50" s="22">
        <f t="shared" si="8"/>
        <v>0</v>
      </c>
      <c r="AX50" s="22">
        <f t="shared" si="8"/>
        <v>0</v>
      </c>
      <c r="AY50" s="22">
        <f t="shared" si="8"/>
        <v>0</v>
      </c>
      <c r="AZ50" s="22">
        <f t="shared" si="7"/>
        <v>0</v>
      </c>
      <c r="BA50" s="22">
        <f t="shared" si="7"/>
        <v>0</v>
      </c>
      <c r="BB50" s="22">
        <f t="shared" si="7"/>
        <v>0</v>
      </c>
      <c r="BC50" s="22">
        <f t="shared" si="7"/>
        <v>0</v>
      </c>
      <c r="BD50" s="22">
        <f t="shared" si="7"/>
        <v>0</v>
      </c>
      <c r="BE50" s="22">
        <f t="shared" si="7"/>
        <v>0</v>
      </c>
      <c r="BF50" s="22">
        <f t="shared" si="7"/>
        <v>0</v>
      </c>
      <c r="BG50" s="22">
        <f t="shared" si="7"/>
        <v>0</v>
      </c>
      <c r="BH50" s="22">
        <f t="shared" si="7"/>
        <v>0</v>
      </c>
      <c r="BI50" s="22">
        <f t="shared" si="7"/>
        <v>0</v>
      </c>
      <c r="BJ50" s="27">
        <f t="shared" si="3"/>
        <v>0</v>
      </c>
      <c r="BK50" s="27" t="str">
        <f t="shared" si="4"/>
        <v>N</v>
      </c>
    </row>
    <row r="51" spans="2:63" x14ac:dyDescent="0.3">
      <c r="B51" s="2">
        <v>19913</v>
      </c>
      <c r="C51" s="9" t="s">
        <v>140</v>
      </c>
      <c r="D51" s="9">
        <v>48</v>
      </c>
      <c r="E51" s="9" t="str">
        <f t="shared" si="2"/>
        <v>N</v>
      </c>
      <c r="F51" s="18" t="str">
        <f>IFERROR('Comex Stat 15 | EXP (SCN124)'!F50/'Comex Stat 15 | EXP (SCN124)'!$AF50,"")</f>
        <v/>
      </c>
      <c r="G51" s="18" t="str">
        <f>IFERROR('Comex Stat 15 | EXP (SCN124)'!G50/'Comex Stat 15 | EXP (SCN124)'!$AF50,"")</f>
        <v/>
      </c>
      <c r="H51" s="18" t="str">
        <f>IFERROR('Comex Stat 15 | EXP (SCN124)'!H50/'Comex Stat 15 | EXP (SCN124)'!$AF50,"")</f>
        <v/>
      </c>
      <c r="I51" s="18" t="str">
        <f>IFERROR('Comex Stat 15 | EXP (SCN124)'!I50/'Comex Stat 15 | EXP (SCN124)'!$AF50,"")</f>
        <v/>
      </c>
      <c r="J51" s="18" t="str">
        <f>IFERROR('Comex Stat 15 | EXP (SCN124)'!J50/'Comex Stat 15 | EXP (SCN124)'!$AF50,"")</f>
        <v/>
      </c>
      <c r="K51" s="18" t="str">
        <f>IFERROR('Comex Stat 15 | EXP (SCN124)'!K50/'Comex Stat 15 | EXP (SCN124)'!$AF50,"")</f>
        <v/>
      </c>
      <c r="L51" s="18" t="str">
        <f>IFERROR('Comex Stat 15 | EXP (SCN124)'!L50/'Comex Stat 15 | EXP (SCN124)'!$AF50,"")</f>
        <v/>
      </c>
      <c r="M51" s="18" t="str">
        <f>IFERROR('Comex Stat 15 | EXP (SCN124)'!M50/'Comex Stat 15 | EXP (SCN124)'!$AF50,"")</f>
        <v/>
      </c>
      <c r="N51" s="18" t="str">
        <f>IFERROR('Comex Stat 15 | EXP (SCN124)'!N50/'Comex Stat 15 | EXP (SCN124)'!$AF50,"")</f>
        <v/>
      </c>
      <c r="O51" s="18" t="str">
        <f>IFERROR('Comex Stat 15 | EXP (SCN124)'!O50/'Comex Stat 15 | EXP (SCN124)'!$AF50,"")</f>
        <v/>
      </c>
      <c r="P51" s="18" t="str">
        <f>IFERROR('Comex Stat 15 | EXP (SCN124)'!P50/'Comex Stat 15 | EXP (SCN124)'!$AF50,"")</f>
        <v/>
      </c>
      <c r="Q51" s="18" t="str">
        <f>IFERROR('Comex Stat 15 | EXP (SCN124)'!Q50/'Comex Stat 15 | EXP (SCN124)'!$AF50,"")</f>
        <v/>
      </c>
      <c r="R51" s="18" t="str">
        <f>IFERROR('Comex Stat 15 | EXP (SCN124)'!R50/'Comex Stat 15 | EXP (SCN124)'!$AF50,"")</f>
        <v/>
      </c>
      <c r="S51" s="18" t="str">
        <f>IFERROR('Comex Stat 15 | EXP (SCN124)'!S50/'Comex Stat 15 | EXP (SCN124)'!$AF50,"")</f>
        <v/>
      </c>
      <c r="T51" s="18" t="str">
        <f>IFERROR('Comex Stat 15 | EXP (SCN124)'!T50/'Comex Stat 15 | EXP (SCN124)'!$AF50,"")</f>
        <v/>
      </c>
      <c r="U51" s="18" t="str">
        <f>IFERROR('Comex Stat 15 | EXP (SCN124)'!U50/'Comex Stat 15 | EXP (SCN124)'!$AF50,"")</f>
        <v/>
      </c>
      <c r="V51" s="18" t="str">
        <f>IFERROR('Comex Stat 15 | EXP (SCN124)'!V50/'Comex Stat 15 | EXP (SCN124)'!$AF50,"")</f>
        <v/>
      </c>
      <c r="W51" s="18" t="str">
        <f>IFERROR('Comex Stat 15 | EXP (SCN124)'!W50/'Comex Stat 15 | EXP (SCN124)'!$AF50,"")</f>
        <v/>
      </c>
      <c r="X51" s="18" t="str">
        <f>IFERROR('Comex Stat 15 | EXP (SCN124)'!X50/'Comex Stat 15 | EXP (SCN124)'!$AF50,"")</f>
        <v/>
      </c>
      <c r="Y51" s="18" t="str">
        <f>IFERROR('Comex Stat 15 | EXP (SCN124)'!Y50/'Comex Stat 15 | EXP (SCN124)'!$AF50,"")</f>
        <v/>
      </c>
      <c r="Z51" s="18" t="str">
        <f>IFERROR('Comex Stat 15 | EXP (SCN124)'!Z50/'Comex Stat 15 | EXP (SCN124)'!$AF50,"")</f>
        <v/>
      </c>
      <c r="AA51" s="18" t="str">
        <f>IFERROR('Comex Stat 15 | EXP (SCN124)'!AA50/'Comex Stat 15 | EXP (SCN124)'!$AF50,"")</f>
        <v/>
      </c>
      <c r="AB51" s="18" t="str">
        <f>IFERROR('Comex Stat 15 | EXP (SCN124)'!AB50/'Comex Stat 15 | EXP (SCN124)'!$AF50,"")</f>
        <v/>
      </c>
      <c r="AC51" s="18" t="str">
        <f>IFERROR('Comex Stat 15 | EXP (SCN124)'!AC50/'Comex Stat 15 | EXP (SCN124)'!$AF50,"")</f>
        <v/>
      </c>
      <c r="AD51" s="18" t="str">
        <f>IFERROR('Comex Stat 15 | EXP (SCN124)'!AD50/'Comex Stat 15 | EXP (SCN124)'!$AF50,"")</f>
        <v/>
      </c>
      <c r="AE51" s="18" t="str">
        <f>IFERROR('Comex Stat 15 | EXP (SCN124)'!AE50/'Comex Stat 15 | EXP (SCN124)'!$AF50,"")</f>
        <v/>
      </c>
      <c r="AF51" s="17" t="str">
        <f>IFERROR('Comex Stat 15 | EXP (SCN124)'!AF50/'Comex Stat 15 | EXP (SCN124)'!$AF50,"")</f>
        <v/>
      </c>
      <c r="AH51" s="22">
        <v>0</v>
      </c>
      <c r="AJ51" s="33" t="str">
        <f t="shared" si="8"/>
        <v/>
      </c>
      <c r="AK51" s="22" t="str">
        <f t="shared" si="8"/>
        <v/>
      </c>
      <c r="AL51" s="22" t="str">
        <f t="shared" si="8"/>
        <v/>
      </c>
      <c r="AM51" s="22" t="str">
        <f t="shared" si="8"/>
        <v/>
      </c>
      <c r="AN51" s="22" t="str">
        <f t="shared" si="8"/>
        <v/>
      </c>
      <c r="AO51" s="22" t="str">
        <f t="shared" si="8"/>
        <v/>
      </c>
      <c r="AP51" s="22" t="str">
        <f t="shared" si="8"/>
        <v/>
      </c>
      <c r="AQ51" s="22" t="str">
        <f t="shared" si="8"/>
        <v/>
      </c>
      <c r="AR51" s="22" t="str">
        <f t="shared" si="8"/>
        <v/>
      </c>
      <c r="AS51" s="22" t="str">
        <f t="shared" si="8"/>
        <v/>
      </c>
      <c r="AT51" s="22" t="str">
        <f t="shared" si="8"/>
        <v/>
      </c>
      <c r="AU51" s="22" t="str">
        <f t="shared" si="8"/>
        <v/>
      </c>
      <c r="AV51" s="22" t="str">
        <f t="shared" si="8"/>
        <v/>
      </c>
      <c r="AW51" s="22" t="str">
        <f t="shared" si="8"/>
        <v/>
      </c>
      <c r="AX51" s="22" t="str">
        <f t="shared" si="8"/>
        <v/>
      </c>
      <c r="AY51" s="22" t="str">
        <f t="shared" ref="AY51:BI66" si="9">IFERROR(U51*$AH51,"")</f>
        <v/>
      </c>
      <c r="AZ51" s="22" t="str">
        <f t="shared" si="9"/>
        <v/>
      </c>
      <c r="BA51" s="22" t="str">
        <f t="shared" si="9"/>
        <v/>
      </c>
      <c r="BB51" s="22" t="str">
        <f t="shared" si="9"/>
        <v/>
      </c>
      <c r="BC51" s="22" t="str">
        <f t="shared" si="9"/>
        <v/>
      </c>
      <c r="BD51" s="22" t="str">
        <f t="shared" si="9"/>
        <v/>
      </c>
      <c r="BE51" s="22" t="str">
        <f t="shared" si="9"/>
        <v/>
      </c>
      <c r="BF51" s="22" t="str">
        <f t="shared" si="9"/>
        <v/>
      </c>
      <c r="BG51" s="22" t="str">
        <f t="shared" si="9"/>
        <v/>
      </c>
      <c r="BH51" s="22" t="str">
        <f t="shared" si="9"/>
        <v/>
      </c>
      <c r="BI51" s="22" t="str">
        <f t="shared" si="9"/>
        <v/>
      </c>
      <c r="BJ51" s="27">
        <f t="shared" si="3"/>
        <v>0</v>
      </c>
      <c r="BK51" s="27" t="str">
        <f t="shared" si="4"/>
        <v>N</v>
      </c>
    </row>
    <row r="52" spans="2:63" x14ac:dyDescent="0.3">
      <c r="B52" s="2">
        <v>19914</v>
      </c>
      <c r="C52" s="9" t="s">
        <v>77</v>
      </c>
      <c r="D52" s="9">
        <v>49</v>
      </c>
      <c r="E52" s="9" t="str">
        <f t="shared" si="2"/>
        <v>S</v>
      </c>
      <c r="F52" s="18">
        <f>IFERROR('Comex Stat 15 | EXP (SCN124)'!F51/'Comex Stat 15 | EXP (SCN124)'!$AF51,"")</f>
        <v>1.1101789065870839E-2</v>
      </c>
      <c r="G52" s="18">
        <f>IFERROR('Comex Stat 15 | EXP (SCN124)'!G51/'Comex Stat 15 | EXP (SCN124)'!$AF51,"")</f>
        <v>0</v>
      </c>
      <c r="H52" s="18">
        <f>IFERROR('Comex Stat 15 | EXP (SCN124)'!H51/'Comex Stat 15 | EXP (SCN124)'!$AF51,"")</f>
        <v>0</v>
      </c>
      <c r="I52" s="18">
        <f>IFERROR('Comex Stat 15 | EXP (SCN124)'!I51/'Comex Stat 15 | EXP (SCN124)'!$AF51,"")</f>
        <v>0</v>
      </c>
      <c r="J52" s="18">
        <f>IFERROR('Comex Stat 15 | EXP (SCN124)'!J51/'Comex Stat 15 | EXP (SCN124)'!$AF51,"")</f>
        <v>0</v>
      </c>
      <c r="K52" s="18">
        <f>IFERROR('Comex Stat 15 | EXP (SCN124)'!K51/'Comex Stat 15 | EXP (SCN124)'!$AF51,"")</f>
        <v>3.572805553068398E-3</v>
      </c>
      <c r="L52" s="18">
        <f>IFERROR('Comex Stat 15 | EXP (SCN124)'!L51/'Comex Stat 15 | EXP (SCN124)'!$AF51,"")</f>
        <v>2.5399032060206359E-3</v>
      </c>
      <c r="M52" s="18">
        <f>IFERROR('Comex Stat 15 | EXP (SCN124)'!M51/'Comex Stat 15 | EXP (SCN124)'!$AF51,"")</f>
        <v>2.3899069894040947E-4</v>
      </c>
      <c r="N52" s="18">
        <f>IFERROR('Comex Stat 15 | EXP (SCN124)'!N51/'Comex Stat 15 | EXP (SCN124)'!$AF51,"")</f>
        <v>0</v>
      </c>
      <c r="O52" s="18">
        <f>IFERROR('Comex Stat 15 | EXP (SCN124)'!O51/'Comex Stat 15 | EXP (SCN124)'!$AF51,"")</f>
        <v>0</v>
      </c>
      <c r="P52" s="18">
        <f>IFERROR('Comex Stat 15 | EXP (SCN124)'!P51/'Comex Stat 15 | EXP (SCN124)'!$AF51,"")</f>
        <v>0</v>
      </c>
      <c r="Q52" s="18">
        <f>IFERROR('Comex Stat 15 | EXP (SCN124)'!Q51/'Comex Stat 15 | EXP (SCN124)'!$AF51,"")</f>
        <v>0</v>
      </c>
      <c r="R52" s="18">
        <f>IFERROR('Comex Stat 15 | EXP (SCN124)'!R51/'Comex Stat 15 | EXP (SCN124)'!$AF51,"")</f>
        <v>8.1826576015480931E-5</v>
      </c>
      <c r="S52" s="18">
        <f>IFERROR('Comex Stat 15 | EXP (SCN124)'!S51/'Comex Stat 15 | EXP (SCN124)'!$AF51,"")</f>
        <v>0</v>
      </c>
      <c r="T52" s="18">
        <f>IFERROR('Comex Stat 15 | EXP (SCN124)'!T51/'Comex Stat 15 | EXP (SCN124)'!$AF51,"")</f>
        <v>0</v>
      </c>
      <c r="U52" s="18">
        <f>IFERROR('Comex Stat 15 | EXP (SCN124)'!U51/'Comex Stat 15 | EXP (SCN124)'!$AF51,"")</f>
        <v>0</v>
      </c>
      <c r="V52" s="18">
        <f>IFERROR('Comex Stat 15 | EXP (SCN124)'!V51/'Comex Stat 15 | EXP (SCN124)'!$AF51,"")</f>
        <v>0</v>
      </c>
      <c r="W52" s="18">
        <f>IFERROR('Comex Stat 15 | EXP (SCN124)'!W51/'Comex Stat 15 | EXP (SCN124)'!$AF51,"")</f>
        <v>0</v>
      </c>
      <c r="X52" s="18">
        <f>IFERROR('Comex Stat 15 | EXP (SCN124)'!X51/'Comex Stat 15 | EXP (SCN124)'!$AF51,"")</f>
        <v>0</v>
      </c>
      <c r="Y52" s="18">
        <f>IFERROR('Comex Stat 15 | EXP (SCN124)'!Y51/'Comex Stat 15 | EXP (SCN124)'!$AF51,"")</f>
        <v>0</v>
      </c>
      <c r="Z52" s="18">
        <f>IFERROR('Comex Stat 15 | EXP (SCN124)'!Z51/'Comex Stat 15 | EXP (SCN124)'!$AF51,"")</f>
        <v>0</v>
      </c>
      <c r="AA52" s="18">
        <f>IFERROR('Comex Stat 15 | EXP (SCN124)'!AA51/'Comex Stat 15 | EXP (SCN124)'!$AF51,"")</f>
        <v>0</v>
      </c>
      <c r="AB52" s="18">
        <f>IFERROR('Comex Stat 15 | EXP (SCN124)'!AB51/'Comex Stat 15 | EXP (SCN124)'!$AF51,"")</f>
        <v>5.554722331003585E-5</v>
      </c>
      <c r="AC52" s="18">
        <f>IFERROR('Comex Stat 15 | EXP (SCN124)'!AC51/'Comex Stat 15 | EXP (SCN124)'!$AF51,"")</f>
        <v>0</v>
      </c>
      <c r="AD52" s="18">
        <f>IFERROR('Comex Stat 15 | EXP (SCN124)'!AD51/'Comex Stat 15 | EXP (SCN124)'!$AF51,"")</f>
        <v>0.1228333635605838</v>
      </c>
      <c r="AE52" s="18">
        <f>IFERROR('Comex Stat 15 | EXP (SCN124)'!AE51/'Comex Stat 15 | EXP (SCN124)'!$AF51,"")</f>
        <v>0.85957577411619035</v>
      </c>
      <c r="AF52" s="17">
        <f>IFERROR('Comex Stat 15 | EXP (SCN124)'!AF51/'Comex Stat 15 | EXP (SCN124)'!$AF51,"")</f>
        <v>1</v>
      </c>
      <c r="AH52" s="22">
        <v>0</v>
      </c>
      <c r="AJ52" s="33">
        <f t="shared" ref="AJ52:AY67" si="10">IFERROR(F52*$AH52,"")</f>
        <v>0</v>
      </c>
      <c r="AK52" s="22">
        <f t="shared" si="10"/>
        <v>0</v>
      </c>
      <c r="AL52" s="22">
        <f t="shared" si="10"/>
        <v>0</v>
      </c>
      <c r="AM52" s="22">
        <f t="shared" si="10"/>
        <v>0</v>
      </c>
      <c r="AN52" s="22">
        <f t="shared" si="10"/>
        <v>0</v>
      </c>
      <c r="AO52" s="22">
        <f t="shared" si="10"/>
        <v>0</v>
      </c>
      <c r="AP52" s="22">
        <f t="shared" si="10"/>
        <v>0</v>
      </c>
      <c r="AQ52" s="22">
        <f t="shared" si="10"/>
        <v>0</v>
      </c>
      <c r="AR52" s="22">
        <f t="shared" si="10"/>
        <v>0</v>
      </c>
      <c r="AS52" s="22">
        <f t="shared" si="10"/>
        <v>0</v>
      </c>
      <c r="AT52" s="22">
        <f t="shared" si="10"/>
        <v>0</v>
      </c>
      <c r="AU52" s="22">
        <f t="shared" si="10"/>
        <v>0</v>
      </c>
      <c r="AV52" s="22">
        <f t="shared" si="10"/>
        <v>0</v>
      </c>
      <c r="AW52" s="22">
        <f t="shared" si="10"/>
        <v>0</v>
      </c>
      <c r="AX52" s="22">
        <f t="shared" si="10"/>
        <v>0</v>
      </c>
      <c r="AY52" s="22">
        <f t="shared" si="10"/>
        <v>0</v>
      </c>
      <c r="AZ52" s="22">
        <f t="shared" si="9"/>
        <v>0</v>
      </c>
      <c r="BA52" s="22">
        <f t="shared" si="9"/>
        <v>0</v>
      </c>
      <c r="BB52" s="22">
        <f t="shared" si="9"/>
        <v>0</v>
      </c>
      <c r="BC52" s="22">
        <f t="shared" si="9"/>
        <v>0</v>
      </c>
      <c r="BD52" s="22">
        <f t="shared" si="9"/>
        <v>0</v>
      </c>
      <c r="BE52" s="22">
        <f t="shared" si="9"/>
        <v>0</v>
      </c>
      <c r="BF52" s="22">
        <f t="shared" si="9"/>
        <v>0</v>
      </c>
      <c r="BG52" s="22">
        <f t="shared" si="9"/>
        <v>0</v>
      </c>
      <c r="BH52" s="22">
        <f t="shared" si="9"/>
        <v>0</v>
      </c>
      <c r="BI52" s="22">
        <f t="shared" si="9"/>
        <v>0</v>
      </c>
      <c r="BJ52" s="27">
        <f t="shared" si="3"/>
        <v>0</v>
      </c>
      <c r="BK52" s="27" t="str">
        <f t="shared" si="4"/>
        <v>N</v>
      </c>
    </row>
    <row r="53" spans="2:63" x14ac:dyDescent="0.3">
      <c r="B53" s="2">
        <v>19915</v>
      </c>
      <c r="C53" s="9" t="s">
        <v>78</v>
      </c>
      <c r="D53" s="9">
        <v>50</v>
      </c>
      <c r="E53" s="9" t="str">
        <f t="shared" si="2"/>
        <v>S</v>
      </c>
      <c r="F53" s="18">
        <f>IFERROR('Comex Stat 15 | EXP (SCN124)'!F52/'Comex Stat 15 | EXP (SCN124)'!$AF52,"")</f>
        <v>1.485928435099305E-3</v>
      </c>
      <c r="G53" s="18">
        <f>IFERROR('Comex Stat 15 | EXP (SCN124)'!G52/'Comex Stat 15 | EXP (SCN124)'!$AF52,"")</f>
        <v>0</v>
      </c>
      <c r="H53" s="18">
        <f>IFERROR('Comex Stat 15 | EXP (SCN124)'!H52/'Comex Stat 15 | EXP (SCN124)'!$AF52,"")</f>
        <v>0</v>
      </c>
      <c r="I53" s="18">
        <f>IFERROR('Comex Stat 15 | EXP (SCN124)'!I52/'Comex Stat 15 | EXP (SCN124)'!$AF52,"")</f>
        <v>0</v>
      </c>
      <c r="J53" s="18">
        <f>IFERROR('Comex Stat 15 | EXP (SCN124)'!J52/'Comex Stat 15 | EXP (SCN124)'!$AF52,"")</f>
        <v>0</v>
      </c>
      <c r="K53" s="18">
        <f>IFERROR('Comex Stat 15 | EXP (SCN124)'!K52/'Comex Stat 15 | EXP (SCN124)'!$AF52,"")</f>
        <v>0</v>
      </c>
      <c r="L53" s="18">
        <f>IFERROR('Comex Stat 15 | EXP (SCN124)'!L52/'Comex Stat 15 | EXP (SCN124)'!$AF52,"")</f>
        <v>0.18959111960233113</v>
      </c>
      <c r="M53" s="18">
        <f>IFERROR('Comex Stat 15 | EXP (SCN124)'!M52/'Comex Stat 15 | EXP (SCN124)'!$AF52,"")</f>
        <v>0.49414176728124837</v>
      </c>
      <c r="N53" s="18">
        <f>IFERROR('Comex Stat 15 | EXP (SCN124)'!N52/'Comex Stat 15 | EXP (SCN124)'!$AF52,"")</f>
        <v>0</v>
      </c>
      <c r="O53" s="18">
        <f>IFERROR('Comex Stat 15 | EXP (SCN124)'!O52/'Comex Stat 15 | EXP (SCN124)'!$AF52,"")</f>
        <v>0</v>
      </c>
      <c r="P53" s="18">
        <f>IFERROR('Comex Stat 15 | EXP (SCN124)'!P52/'Comex Stat 15 | EXP (SCN124)'!$AF52,"")</f>
        <v>0</v>
      </c>
      <c r="Q53" s="18">
        <f>IFERROR('Comex Stat 15 | EXP (SCN124)'!Q52/'Comex Stat 15 | EXP (SCN124)'!$AF52,"")</f>
        <v>0</v>
      </c>
      <c r="R53" s="18">
        <f>IFERROR('Comex Stat 15 | EXP (SCN124)'!R52/'Comex Stat 15 | EXP (SCN124)'!$AF52,"")</f>
        <v>0</v>
      </c>
      <c r="S53" s="18">
        <f>IFERROR('Comex Stat 15 | EXP (SCN124)'!S52/'Comex Stat 15 | EXP (SCN124)'!$AF52,"")</f>
        <v>0.1545843634980025</v>
      </c>
      <c r="T53" s="18">
        <f>IFERROR('Comex Stat 15 | EXP (SCN124)'!T52/'Comex Stat 15 | EXP (SCN124)'!$AF52,"")</f>
        <v>0</v>
      </c>
      <c r="U53" s="18">
        <f>IFERROR('Comex Stat 15 | EXP (SCN124)'!U52/'Comex Stat 15 | EXP (SCN124)'!$AF52,"")</f>
        <v>0</v>
      </c>
      <c r="V53" s="18">
        <f>IFERROR('Comex Stat 15 | EXP (SCN124)'!V52/'Comex Stat 15 | EXP (SCN124)'!$AF52,"")</f>
        <v>0</v>
      </c>
      <c r="W53" s="18">
        <f>IFERROR('Comex Stat 15 | EXP (SCN124)'!W52/'Comex Stat 15 | EXP (SCN124)'!$AF52,"")</f>
        <v>0</v>
      </c>
      <c r="X53" s="18">
        <f>IFERROR('Comex Stat 15 | EXP (SCN124)'!X52/'Comex Stat 15 | EXP (SCN124)'!$AF52,"")</f>
        <v>0</v>
      </c>
      <c r="Y53" s="18">
        <f>IFERROR('Comex Stat 15 | EXP (SCN124)'!Y52/'Comex Stat 15 | EXP (SCN124)'!$AF52,"")</f>
        <v>0</v>
      </c>
      <c r="Z53" s="18">
        <f>IFERROR('Comex Stat 15 | EXP (SCN124)'!Z52/'Comex Stat 15 | EXP (SCN124)'!$AF52,"")</f>
        <v>0</v>
      </c>
      <c r="AA53" s="18">
        <f>IFERROR('Comex Stat 15 | EXP (SCN124)'!AA52/'Comex Stat 15 | EXP (SCN124)'!$AF52,"")</f>
        <v>0</v>
      </c>
      <c r="AB53" s="18">
        <f>IFERROR('Comex Stat 15 | EXP (SCN124)'!AB52/'Comex Stat 15 | EXP (SCN124)'!$AF52,"")</f>
        <v>0</v>
      </c>
      <c r="AC53" s="18">
        <f>IFERROR('Comex Stat 15 | EXP (SCN124)'!AC52/'Comex Stat 15 | EXP (SCN124)'!$AF52,"")</f>
        <v>0</v>
      </c>
      <c r="AD53" s="18">
        <f>IFERROR('Comex Stat 15 | EXP (SCN124)'!AD52/'Comex Stat 15 | EXP (SCN124)'!$AF52,"")</f>
        <v>0.16019682118331868</v>
      </c>
      <c r="AE53" s="18">
        <f>IFERROR('Comex Stat 15 | EXP (SCN124)'!AE52/'Comex Stat 15 | EXP (SCN124)'!$AF52,"")</f>
        <v>0</v>
      </c>
      <c r="AF53" s="17">
        <f>IFERROR('Comex Stat 15 | EXP (SCN124)'!AF52/'Comex Stat 15 | EXP (SCN124)'!$AF52,"")</f>
        <v>1</v>
      </c>
      <c r="AH53" s="22">
        <v>0</v>
      </c>
      <c r="AJ53" s="33">
        <f t="shared" si="10"/>
        <v>0</v>
      </c>
      <c r="AK53" s="22">
        <f t="shared" si="10"/>
        <v>0</v>
      </c>
      <c r="AL53" s="22">
        <f t="shared" si="10"/>
        <v>0</v>
      </c>
      <c r="AM53" s="22">
        <f t="shared" si="10"/>
        <v>0</v>
      </c>
      <c r="AN53" s="22">
        <f t="shared" si="10"/>
        <v>0</v>
      </c>
      <c r="AO53" s="22">
        <f t="shared" si="10"/>
        <v>0</v>
      </c>
      <c r="AP53" s="22">
        <f t="shared" si="10"/>
        <v>0</v>
      </c>
      <c r="AQ53" s="22">
        <f t="shared" si="10"/>
        <v>0</v>
      </c>
      <c r="AR53" s="22">
        <f t="shared" si="10"/>
        <v>0</v>
      </c>
      <c r="AS53" s="22">
        <f t="shared" si="10"/>
        <v>0</v>
      </c>
      <c r="AT53" s="22">
        <f t="shared" si="10"/>
        <v>0</v>
      </c>
      <c r="AU53" s="22">
        <f t="shared" si="10"/>
        <v>0</v>
      </c>
      <c r="AV53" s="22">
        <f t="shared" si="10"/>
        <v>0</v>
      </c>
      <c r="AW53" s="22">
        <f t="shared" si="10"/>
        <v>0</v>
      </c>
      <c r="AX53" s="22">
        <f t="shared" si="10"/>
        <v>0</v>
      </c>
      <c r="AY53" s="22">
        <f t="shared" si="10"/>
        <v>0</v>
      </c>
      <c r="AZ53" s="22">
        <f t="shared" si="9"/>
        <v>0</v>
      </c>
      <c r="BA53" s="22">
        <f t="shared" si="9"/>
        <v>0</v>
      </c>
      <c r="BB53" s="22">
        <f t="shared" si="9"/>
        <v>0</v>
      </c>
      <c r="BC53" s="22">
        <f t="shared" si="9"/>
        <v>0</v>
      </c>
      <c r="BD53" s="22">
        <f t="shared" si="9"/>
        <v>0</v>
      </c>
      <c r="BE53" s="22">
        <f t="shared" si="9"/>
        <v>0</v>
      </c>
      <c r="BF53" s="22">
        <f t="shared" si="9"/>
        <v>0</v>
      </c>
      <c r="BG53" s="22">
        <f t="shared" si="9"/>
        <v>0</v>
      </c>
      <c r="BH53" s="22">
        <f t="shared" si="9"/>
        <v>0</v>
      </c>
      <c r="BI53" s="22">
        <f t="shared" si="9"/>
        <v>0</v>
      </c>
      <c r="BJ53" s="27">
        <f t="shared" si="3"/>
        <v>0</v>
      </c>
      <c r="BK53" s="27" t="str">
        <f t="shared" si="4"/>
        <v>N</v>
      </c>
    </row>
    <row r="54" spans="2:63" x14ac:dyDescent="0.3">
      <c r="B54" s="2">
        <v>19916</v>
      </c>
      <c r="C54" s="9" t="s">
        <v>79</v>
      </c>
      <c r="D54" s="9">
        <v>51</v>
      </c>
      <c r="E54" s="9" t="str">
        <f t="shared" si="2"/>
        <v>S</v>
      </c>
      <c r="F54" s="18">
        <f>IFERROR('Comex Stat 15 | EXP (SCN124)'!F53/'Comex Stat 15 | EXP (SCN124)'!$AF53,"")</f>
        <v>0.14911524357571479</v>
      </c>
      <c r="G54" s="18">
        <f>IFERROR('Comex Stat 15 | EXP (SCN124)'!G53/'Comex Stat 15 | EXP (SCN124)'!$AF53,"")</f>
        <v>9.0873442017414333E-3</v>
      </c>
      <c r="H54" s="18">
        <f>IFERROR('Comex Stat 15 | EXP (SCN124)'!H53/'Comex Stat 15 | EXP (SCN124)'!$AF53,"")</f>
        <v>4.2820775783994877E-6</v>
      </c>
      <c r="I54" s="18">
        <f>IFERROR('Comex Stat 15 | EXP (SCN124)'!I53/'Comex Stat 15 | EXP (SCN124)'!$AF53,"")</f>
        <v>1.4812517425980247E-2</v>
      </c>
      <c r="J54" s="18">
        <f>IFERROR('Comex Stat 15 | EXP (SCN124)'!J53/'Comex Stat 15 | EXP (SCN124)'!$AF53,"")</f>
        <v>8.5985038093231048E-2</v>
      </c>
      <c r="K54" s="18">
        <f>IFERROR('Comex Stat 15 | EXP (SCN124)'!K53/'Comex Stat 15 | EXP (SCN124)'!$AF53,"")</f>
        <v>2.7826499457945783E-2</v>
      </c>
      <c r="L54" s="18">
        <f>IFERROR('Comex Stat 15 | EXP (SCN124)'!L53/'Comex Stat 15 | EXP (SCN124)'!$AF53,"")</f>
        <v>7.4683136090498994E-2</v>
      </c>
      <c r="M54" s="18">
        <f>IFERROR('Comex Stat 15 | EXP (SCN124)'!M53/'Comex Stat 15 | EXP (SCN124)'!$AF53,"")</f>
        <v>0.14516379809707095</v>
      </c>
      <c r="N54" s="18">
        <f>IFERROR('Comex Stat 15 | EXP (SCN124)'!N53/'Comex Stat 15 | EXP (SCN124)'!$AF53,"")</f>
        <v>4.2088098109563246E-3</v>
      </c>
      <c r="O54" s="18">
        <f>IFERROR('Comex Stat 15 | EXP (SCN124)'!O53/'Comex Stat 15 | EXP (SCN124)'!$AF53,"")</f>
        <v>1.1773372944881316E-2</v>
      </c>
      <c r="P54" s="18">
        <f>IFERROR('Comex Stat 15 | EXP (SCN124)'!P53/'Comex Stat 15 | EXP (SCN124)'!$AF53,"")</f>
        <v>6.1400431843154314E-3</v>
      </c>
      <c r="Q54" s="18">
        <f>IFERROR('Comex Stat 15 | EXP (SCN124)'!Q53/'Comex Stat 15 | EXP (SCN124)'!$AF53,"")</f>
        <v>1.0180557515140094E-3</v>
      </c>
      <c r="R54" s="18">
        <f>IFERROR('Comex Stat 15 | EXP (SCN124)'!R53/'Comex Stat 15 | EXP (SCN124)'!$AF53,"")</f>
        <v>1.2678147535662168E-2</v>
      </c>
      <c r="S54" s="18">
        <f>IFERROR('Comex Stat 15 | EXP (SCN124)'!S53/'Comex Stat 15 | EXP (SCN124)'!$AF53,"")</f>
        <v>0.13639395301608354</v>
      </c>
      <c r="T54" s="18">
        <f>IFERROR('Comex Stat 15 | EXP (SCN124)'!T53/'Comex Stat 15 | EXP (SCN124)'!$AF53,"")</f>
        <v>2.6943143447807393E-3</v>
      </c>
      <c r="U54" s="18">
        <f>IFERROR('Comex Stat 15 | EXP (SCN124)'!U53/'Comex Stat 15 | EXP (SCN124)'!$AF53,"")</f>
        <v>8.5997116938338997E-4</v>
      </c>
      <c r="V54" s="18">
        <f>IFERROR('Comex Stat 15 | EXP (SCN124)'!V53/'Comex Stat 15 | EXP (SCN124)'!$AF53,"")</f>
        <v>3.5166015929241204E-5</v>
      </c>
      <c r="W54" s="18">
        <f>IFERROR('Comex Stat 15 | EXP (SCN124)'!W53/'Comex Stat 15 | EXP (SCN124)'!$AF53,"")</f>
        <v>3.1921413651883786E-4</v>
      </c>
      <c r="X54" s="18">
        <f>IFERROR('Comex Stat 15 | EXP (SCN124)'!X53/'Comex Stat 15 | EXP (SCN124)'!$AF53,"")</f>
        <v>8.2656796026336875E-3</v>
      </c>
      <c r="Y54" s="18">
        <f>IFERROR('Comex Stat 15 | EXP (SCN124)'!Y53/'Comex Stat 15 | EXP (SCN124)'!$AF53,"")</f>
        <v>4.4963726214970696E-4</v>
      </c>
      <c r="Z54" s="18">
        <f>IFERROR('Comex Stat 15 | EXP (SCN124)'!Z53/'Comex Stat 15 | EXP (SCN124)'!$AF53,"")</f>
        <v>2.3818674201491938E-3</v>
      </c>
      <c r="AA54" s="18">
        <f>IFERROR('Comex Stat 15 | EXP (SCN124)'!AA53/'Comex Stat 15 | EXP (SCN124)'!$AF53,"")</f>
        <v>1.0454932728342771E-3</v>
      </c>
      <c r="AB54" s="18">
        <f>IFERROR('Comex Stat 15 | EXP (SCN124)'!AB53/'Comex Stat 15 | EXP (SCN124)'!$AF53,"")</f>
        <v>1.0911214311122735E-3</v>
      </c>
      <c r="AC54" s="18">
        <f>IFERROR('Comex Stat 15 | EXP (SCN124)'!AC53/'Comex Stat 15 | EXP (SCN124)'!$AF53,"")</f>
        <v>2.1087779225867662E-2</v>
      </c>
      <c r="AD54" s="18">
        <f>IFERROR('Comex Stat 15 | EXP (SCN124)'!AD53/'Comex Stat 15 | EXP (SCN124)'!$AF53,"")</f>
        <v>0.1090339515007524</v>
      </c>
      <c r="AE54" s="18">
        <f>IFERROR('Comex Stat 15 | EXP (SCN124)'!AE53/'Comex Stat 15 | EXP (SCN124)'!$AF53,"")</f>
        <v>0.17384556335471416</v>
      </c>
      <c r="AF54" s="17">
        <f>IFERROR('Comex Stat 15 | EXP (SCN124)'!AF53/'Comex Stat 15 | EXP (SCN124)'!$AF53,"")</f>
        <v>1</v>
      </c>
      <c r="AH54" s="22">
        <v>0</v>
      </c>
      <c r="AJ54" s="33">
        <f t="shared" si="10"/>
        <v>0</v>
      </c>
      <c r="AK54" s="22">
        <f t="shared" si="10"/>
        <v>0</v>
      </c>
      <c r="AL54" s="22">
        <f t="shared" si="10"/>
        <v>0</v>
      </c>
      <c r="AM54" s="22">
        <f t="shared" si="10"/>
        <v>0</v>
      </c>
      <c r="AN54" s="22">
        <f t="shared" si="10"/>
        <v>0</v>
      </c>
      <c r="AO54" s="22">
        <f t="shared" si="10"/>
        <v>0</v>
      </c>
      <c r="AP54" s="22">
        <f t="shared" si="10"/>
        <v>0</v>
      </c>
      <c r="AQ54" s="22">
        <f t="shared" si="10"/>
        <v>0</v>
      </c>
      <c r="AR54" s="22">
        <f t="shared" si="10"/>
        <v>0</v>
      </c>
      <c r="AS54" s="22">
        <f t="shared" si="10"/>
        <v>0</v>
      </c>
      <c r="AT54" s="22">
        <f t="shared" si="10"/>
        <v>0</v>
      </c>
      <c r="AU54" s="22">
        <f t="shared" si="10"/>
        <v>0</v>
      </c>
      <c r="AV54" s="22">
        <f t="shared" si="10"/>
        <v>0</v>
      </c>
      <c r="AW54" s="22">
        <f t="shared" si="10"/>
        <v>0</v>
      </c>
      <c r="AX54" s="22">
        <f t="shared" si="10"/>
        <v>0</v>
      </c>
      <c r="AY54" s="22">
        <f t="shared" si="10"/>
        <v>0</v>
      </c>
      <c r="AZ54" s="22">
        <f t="shared" si="9"/>
        <v>0</v>
      </c>
      <c r="BA54" s="22">
        <f t="shared" si="9"/>
        <v>0</v>
      </c>
      <c r="BB54" s="22">
        <f t="shared" si="9"/>
        <v>0</v>
      </c>
      <c r="BC54" s="22">
        <f t="shared" si="9"/>
        <v>0</v>
      </c>
      <c r="BD54" s="22">
        <f t="shared" si="9"/>
        <v>0</v>
      </c>
      <c r="BE54" s="22">
        <f t="shared" si="9"/>
        <v>0</v>
      </c>
      <c r="BF54" s="22">
        <f t="shared" si="9"/>
        <v>0</v>
      </c>
      <c r="BG54" s="22">
        <f t="shared" si="9"/>
        <v>0</v>
      </c>
      <c r="BH54" s="22">
        <f t="shared" si="9"/>
        <v>0</v>
      </c>
      <c r="BI54" s="22">
        <f t="shared" si="9"/>
        <v>0</v>
      </c>
      <c r="BJ54" s="27">
        <f t="shared" si="3"/>
        <v>0</v>
      </c>
      <c r="BK54" s="27" t="str">
        <f t="shared" si="4"/>
        <v>N</v>
      </c>
    </row>
    <row r="55" spans="2:63" x14ac:dyDescent="0.3">
      <c r="B55" s="2">
        <v>19921</v>
      </c>
      <c r="C55" s="9" t="s">
        <v>80</v>
      </c>
      <c r="D55" s="9">
        <v>52</v>
      </c>
      <c r="E55" s="9" t="str">
        <f t="shared" si="2"/>
        <v>S</v>
      </c>
      <c r="F55" s="18">
        <f>IFERROR('Comex Stat 15 | EXP (SCN124)'!F54/'Comex Stat 15 | EXP (SCN124)'!$AF54,"")</f>
        <v>0.49872962856207387</v>
      </c>
      <c r="G55" s="18">
        <f>IFERROR('Comex Stat 15 | EXP (SCN124)'!G54/'Comex Stat 15 | EXP (SCN124)'!$AF54,"")</f>
        <v>6.0446528258429333E-2</v>
      </c>
      <c r="H55" s="18">
        <f>IFERROR('Comex Stat 15 | EXP (SCN124)'!H54/'Comex Stat 15 | EXP (SCN124)'!$AF54,"")</f>
        <v>0</v>
      </c>
      <c r="I55" s="18">
        <f>IFERROR('Comex Stat 15 | EXP (SCN124)'!I54/'Comex Stat 15 | EXP (SCN124)'!$AF54,"")</f>
        <v>4.023607426756054E-2</v>
      </c>
      <c r="J55" s="18">
        <f>IFERROR('Comex Stat 15 | EXP (SCN124)'!J54/'Comex Stat 15 | EXP (SCN124)'!$AF54,"")</f>
        <v>4.3816508996376699E-3</v>
      </c>
      <c r="K55" s="18">
        <f>IFERROR('Comex Stat 15 | EXP (SCN124)'!K54/'Comex Stat 15 | EXP (SCN124)'!$AF54,"")</f>
        <v>8.353896714090172E-3</v>
      </c>
      <c r="L55" s="18">
        <f>IFERROR('Comex Stat 15 | EXP (SCN124)'!L54/'Comex Stat 15 | EXP (SCN124)'!$AF54,"")</f>
        <v>1.2915323205021468E-2</v>
      </c>
      <c r="M55" s="18">
        <f>IFERROR('Comex Stat 15 | EXP (SCN124)'!M54/'Comex Stat 15 | EXP (SCN124)'!$AF54,"")</f>
        <v>1.9082896043908786E-3</v>
      </c>
      <c r="N55" s="18">
        <f>IFERROR('Comex Stat 15 | EXP (SCN124)'!N54/'Comex Stat 15 | EXP (SCN124)'!$AF54,"")</f>
        <v>3.5991926714148601E-4</v>
      </c>
      <c r="O55" s="18">
        <f>IFERROR('Comex Stat 15 | EXP (SCN124)'!O54/'Comex Stat 15 | EXP (SCN124)'!$AF54,"")</f>
        <v>4.1197504491068179E-3</v>
      </c>
      <c r="P55" s="18">
        <f>IFERROR('Comex Stat 15 | EXP (SCN124)'!P54/'Comex Stat 15 | EXP (SCN124)'!$AF54,"")</f>
        <v>4.8433748380392041E-3</v>
      </c>
      <c r="Q55" s="18">
        <f>IFERROR('Comex Stat 15 | EXP (SCN124)'!Q54/'Comex Stat 15 | EXP (SCN124)'!$AF54,"")</f>
        <v>3.0480275024112909E-5</v>
      </c>
      <c r="R55" s="18">
        <f>IFERROR('Comex Stat 15 | EXP (SCN124)'!R54/'Comex Stat 15 | EXP (SCN124)'!$AF54,"")</f>
        <v>3.0577104474416165E-4</v>
      </c>
      <c r="S55" s="18">
        <f>IFERROR('Comex Stat 15 | EXP (SCN124)'!S54/'Comex Stat 15 | EXP (SCN124)'!$AF54,"")</f>
        <v>4.7689609633375427E-4</v>
      </c>
      <c r="T55" s="18">
        <f>IFERROR('Comex Stat 15 | EXP (SCN124)'!T54/'Comex Stat 15 | EXP (SCN124)'!$AF54,"")</f>
        <v>4.5288106622772066E-4</v>
      </c>
      <c r="U55" s="18">
        <f>IFERROR('Comex Stat 15 | EXP (SCN124)'!U54/'Comex Stat 15 | EXP (SCN124)'!$AF54,"")</f>
        <v>0</v>
      </c>
      <c r="V55" s="18">
        <f>IFERROR('Comex Stat 15 | EXP (SCN124)'!V54/'Comex Stat 15 | EXP (SCN124)'!$AF54,"")</f>
        <v>0</v>
      </c>
      <c r="W55" s="18">
        <f>IFERROR('Comex Stat 15 | EXP (SCN124)'!W54/'Comex Stat 15 | EXP (SCN124)'!$AF54,"")</f>
        <v>0</v>
      </c>
      <c r="X55" s="18">
        <f>IFERROR('Comex Stat 15 | EXP (SCN124)'!X54/'Comex Stat 15 | EXP (SCN124)'!$AF54,"")</f>
        <v>0</v>
      </c>
      <c r="Y55" s="18">
        <f>IFERROR('Comex Stat 15 | EXP (SCN124)'!Y54/'Comex Stat 15 | EXP (SCN124)'!$AF54,"")</f>
        <v>0</v>
      </c>
      <c r="Z55" s="18">
        <f>IFERROR('Comex Stat 15 | EXP (SCN124)'!Z54/'Comex Stat 15 | EXP (SCN124)'!$AF54,"")</f>
        <v>2.0534254546616339E-5</v>
      </c>
      <c r="AA55" s="18">
        <f>IFERROR('Comex Stat 15 | EXP (SCN124)'!AA54/'Comex Stat 15 | EXP (SCN124)'!$AF54,"")</f>
        <v>0</v>
      </c>
      <c r="AB55" s="18">
        <f>IFERROR('Comex Stat 15 | EXP (SCN124)'!AB54/'Comex Stat 15 | EXP (SCN124)'!$AF54,"")</f>
        <v>0</v>
      </c>
      <c r="AC55" s="18">
        <f>IFERROR('Comex Stat 15 | EXP (SCN124)'!AC54/'Comex Stat 15 | EXP (SCN124)'!$AF54,"")</f>
        <v>1.1556484357791461E-3</v>
      </c>
      <c r="AD55" s="18">
        <f>IFERROR('Comex Stat 15 | EXP (SCN124)'!AD54/'Comex Stat 15 | EXP (SCN124)'!$AF54,"")</f>
        <v>3.1379512222263095E-2</v>
      </c>
      <c r="AE55" s="18">
        <f>IFERROR('Comex Stat 15 | EXP (SCN124)'!AE54/'Comex Stat 15 | EXP (SCN124)'!$AF54,"")</f>
        <v>0.32988384053958991</v>
      </c>
      <c r="AF55" s="17">
        <f>IFERROR('Comex Stat 15 | EXP (SCN124)'!AF54/'Comex Stat 15 | EXP (SCN124)'!$AF54,"")</f>
        <v>1</v>
      </c>
      <c r="AH55" s="22">
        <v>0</v>
      </c>
      <c r="AJ55" s="33">
        <f t="shared" si="10"/>
        <v>0</v>
      </c>
      <c r="AK55" s="22">
        <f t="shared" si="10"/>
        <v>0</v>
      </c>
      <c r="AL55" s="22">
        <f t="shared" si="10"/>
        <v>0</v>
      </c>
      <c r="AM55" s="22">
        <f t="shared" si="10"/>
        <v>0</v>
      </c>
      <c r="AN55" s="22">
        <f t="shared" si="10"/>
        <v>0</v>
      </c>
      <c r="AO55" s="22">
        <f t="shared" si="10"/>
        <v>0</v>
      </c>
      <c r="AP55" s="22">
        <f t="shared" si="10"/>
        <v>0</v>
      </c>
      <c r="AQ55" s="22">
        <f t="shared" si="10"/>
        <v>0</v>
      </c>
      <c r="AR55" s="22">
        <f t="shared" si="10"/>
        <v>0</v>
      </c>
      <c r="AS55" s="22">
        <f t="shared" si="10"/>
        <v>0</v>
      </c>
      <c r="AT55" s="22">
        <f t="shared" si="10"/>
        <v>0</v>
      </c>
      <c r="AU55" s="22">
        <f t="shared" si="10"/>
        <v>0</v>
      </c>
      <c r="AV55" s="22">
        <f t="shared" si="10"/>
        <v>0</v>
      </c>
      <c r="AW55" s="22">
        <f t="shared" si="10"/>
        <v>0</v>
      </c>
      <c r="AX55" s="22">
        <f t="shared" si="10"/>
        <v>0</v>
      </c>
      <c r="AY55" s="22">
        <f t="shared" si="10"/>
        <v>0</v>
      </c>
      <c r="AZ55" s="22">
        <f t="shared" si="9"/>
        <v>0</v>
      </c>
      <c r="BA55" s="22">
        <f t="shared" si="9"/>
        <v>0</v>
      </c>
      <c r="BB55" s="22">
        <f t="shared" si="9"/>
        <v>0</v>
      </c>
      <c r="BC55" s="22">
        <f t="shared" si="9"/>
        <v>0</v>
      </c>
      <c r="BD55" s="22">
        <f t="shared" si="9"/>
        <v>0</v>
      </c>
      <c r="BE55" s="22">
        <f t="shared" si="9"/>
        <v>0</v>
      </c>
      <c r="BF55" s="22">
        <f t="shared" si="9"/>
        <v>0</v>
      </c>
      <c r="BG55" s="22">
        <f t="shared" si="9"/>
        <v>0</v>
      </c>
      <c r="BH55" s="22">
        <f t="shared" si="9"/>
        <v>0</v>
      </c>
      <c r="BI55" s="22">
        <f t="shared" si="9"/>
        <v>0</v>
      </c>
      <c r="BJ55" s="27">
        <f t="shared" si="3"/>
        <v>0</v>
      </c>
      <c r="BK55" s="27" t="str">
        <f t="shared" si="4"/>
        <v>N</v>
      </c>
    </row>
    <row r="56" spans="2:63" x14ac:dyDescent="0.3">
      <c r="B56" s="2">
        <v>20911</v>
      </c>
      <c r="C56" s="9" t="s">
        <v>81</v>
      </c>
      <c r="D56" s="9">
        <v>53</v>
      </c>
      <c r="E56" s="9" t="str">
        <f t="shared" si="2"/>
        <v>S</v>
      </c>
      <c r="F56" s="18">
        <f>IFERROR('Comex Stat 15 | EXP (SCN124)'!F55/'Comex Stat 15 | EXP (SCN124)'!$AF55,"")</f>
        <v>0.15503593441633071</v>
      </c>
      <c r="G56" s="18">
        <f>IFERROR('Comex Stat 15 | EXP (SCN124)'!G55/'Comex Stat 15 | EXP (SCN124)'!$AF55,"")</f>
        <v>1.5814297173892402E-2</v>
      </c>
      <c r="H56" s="18">
        <f>IFERROR('Comex Stat 15 | EXP (SCN124)'!H55/'Comex Stat 15 | EXP (SCN124)'!$AF55,"")</f>
        <v>2.5024208804146644E-4</v>
      </c>
      <c r="I56" s="18">
        <f>IFERROR('Comex Stat 15 | EXP (SCN124)'!I55/'Comex Stat 15 | EXP (SCN124)'!$AF55,"")</f>
        <v>4.1985206039347137E-3</v>
      </c>
      <c r="J56" s="18">
        <f>IFERROR('Comex Stat 15 | EXP (SCN124)'!J55/'Comex Stat 15 | EXP (SCN124)'!$AF55,"")</f>
        <v>3.8583720845317706E-3</v>
      </c>
      <c r="K56" s="18">
        <f>IFERROR('Comex Stat 15 | EXP (SCN124)'!K55/'Comex Stat 15 | EXP (SCN124)'!$AF55,"")</f>
        <v>0.13038715469415385</v>
      </c>
      <c r="L56" s="18">
        <f>IFERROR('Comex Stat 15 | EXP (SCN124)'!L55/'Comex Stat 15 | EXP (SCN124)'!$AF55,"")</f>
        <v>1.9884563673529584E-2</v>
      </c>
      <c r="M56" s="18">
        <f>IFERROR('Comex Stat 15 | EXP (SCN124)'!M55/'Comex Stat 15 | EXP (SCN124)'!$AF55,"")</f>
        <v>7.1290861740570144E-2</v>
      </c>
      <c r="N56" s="18">
        <f>IFERROR('Comex Stat 15 | EXP (SCN124)'!N55/'Comex Stat 15 | EXP (SCN124)'!$AF55,"")</f>
        <v>7.0598672614426792E-3</v>
      </c>
      <c r="O56" s="18">
        <f>IFERROR('Comex Stat 15 | EXP (SCN124)'!O55/'Comex Stat 15 | EXP (SCN124)'!$AF55,"")</f>
        <v>6.6034502860152527E-2</v>
      </c>
      <c r="P56" s="18">
        <f>IFERROR('Comex Stat 15 | EXP (SCN124)'!P55/'Comex Stat 15 | EXP (SCN124)'!$AF55,"")</f>
        <v>3.5931009798147874E-2</v>
      </c>
      <c r="Q56" s="18">
        <f>IFERROR('Comex Stat 15 | EXP (SCN124)'!Q55/'Comex Stat 15 | EXP (SCN124)'!$AF55,"")</f>
        <v>1.1026768272576462E-2</v>
      </c>
      <c r="R56" s="18">
        <f>IFERROR('Comex Stat 15 | EXP (SCN124)'!R55/'Comex Stat 15 | EXP (SCN124)'!$AF55,"")</f>
        <v>2.1546207647993764E-2</v>
      </c>
      <c r="S56" s="18">
        <f>IFERROR('Comex Stat 15 | EXP (SCN124)'!S55/'Comex Stat 15 | EXP (SCN124)'!$AF55,"")</f>
        <v>1.7644322693763124E-2</v>
      </c>
      <c r="T56" s="18">
        <f>IFERROR('Comex Stat 15 | EXP (SCN124)'!T55/'Comex Stat 15 | EXP (SCN124)'!$AF55,"")</f>
        <v>2.6222010371187501E-2</v>
      </c>
      <c r="U56" s="18">
        <f>IFERROR('Comex Stat 15 | EXP (SCN124)'!U55/'Comex Stat 15 | EXP (SCN124)'!$AF55,"")</f>
        <v>3.4506099611985564E-3</v>
      </c>
      <c r="V56" s="18">
        <f>IFERROR('Comex Stat 15 | EXP (SCN124)'!V55/'Comex Stat 15 | EXP (SCN124)'!$AF55,"")</f>
        <v>6.8665285123381071E-4</v>
      </c>
      <c r="W56" s="18">
        <f>IFERROR('Comex Stat 15 | EXP (SCN124)'!W55/'Comex Stat 15 | EXP (SCN124)'!$AF55,"")</f>
        <v>1.7335750990116515E-3</v>
      </c>
      <c r="X56" s="18">
        <f>IFERROR('Comex Stat 15 | EXP (SCN124)'!X55/'Comex Stat 15 | EXP (SCN124)'!$AF55,"")</f>
        <v>2.7310982280047713E-3</v>
      </c>
      <c r="Y56" s="18">
        <f>IFERROR('Comex Stat 15 | EXP (SCN124)'!Y55/'Comex Stat 15 | EXP (SCN124)'!$AF55,"")</f>
        <v>0</v>
      </c>
      <c r="Z56" s="18">
        <f>IFERROR('Comex Stat 15 | EXP (SCN124)'!Z55/'Comex Stat 15 | EXP (SCN124)'!$AF55,"")</f>
        <v>4.0959289276804251E-4</v>
      </c>
      <c r="AA56" s="18">
        <f>IFERROR('Comex Stat 15 | EXP (SCN124)'!AA55/'Comex Stat 15 | EXP (SCN124)'!$AF55,"")</f>
        <v>9.2143452227088108E-5</v>
      </c>
      <c r="AB56" s="18">
        <f>IFERROR('Comex Stat 15 | EXP (SCN124)'!AB55/'Comex Stat 15 | EXP (SCN124)'!$AF55,"")</f>
        <v>8.6293079890968865E-4</v>
      </c>
      <c r="AC56" s="18">
        <f>IFERROR('Comex Stat 15 | EXP (SCN124)'!AC55/'Comex Stat 15 | EXP (SCN124)'!$AF55,"")</f>
        <v>5.2160063302906928E-3</v>
      </c>
      <c r="AD56" s="18">
        <f>IFERROR('Comex Stat 15 | EXP (SCN124)'!AD55/'Comex Stat 15 | EXP (SCN124)'!$AF55,"")</f>
        <v>0.22279131657861687</v>
      </c>
      <c r="AE56" s="18">
        <f>IFERROR('Comex Stat 15 | EXP (SCN124)'!AE55/'Comex Stat 15 | EXP (SCN124)'!$AF55,"")</f>
        <v>0.17584143842749025</v>
      </c>
      <c r="AF56" s="17">
        <f>IFERROR('Comex Stat 15 | EXP (SCN124)'!AF55/'Comex Stat 15 | EXP (SCN124)'!$AF55,"")</f>
        <v>1</v>
      </c>
      <c r="AH56" s="22">
        <v>0</v>
      </c>
      <c r="AJ56" s="33">
        <f t="shared" si="10"/>
        <v>0</v>
      </c>
      <c r="AK56" s="22">
        <f t="shared" si="10"/>
        <v>0</v>
      </c>
      <c r="AL56" s="22">
        <f t="shared" si="10"/>
        <v>0</v>
      </c>
      <c r="AM56" s="22">
        <f t="shared" si="10"/>
        <v>0</v>
      </c>
      <c r="AN56" s="22">
        <f t="shared" si="10"/>
        <v>0</v>
      </c>
      <c r="AO56" s="22">
        <f t="shared" si="10"/>
        <v>0</v>
      </c>
      <c r="AP56" s="22">
        <f t="shared" si="10"/>
        <v>0</v>
      </c>
      <c r="AQ56" s="22">
        <f t="shared" si="10"/>
        <v>0</v>
      </c>
      <c r="AR56" s="22">
        <f t="shared" si="10"/>
        <v>0</v>
      </c>
      <c r="AS56" s="22">
        <f t="shared" si="10"/>
        <v>0</v>
      </c>
      <c r="AT56" s="22">
        <f t="shared" si="10"/>
        <v>0</v>
      </c>
      <c r="AU56" s="22">
        <f t="shared" si="10"/>
        <v>0</v>
      </c>
      <c r="AV56" s="22">
        <f t="shared" si="10"/>
        <v>0</v>
      </c>
      <c r="AW56" s="22">
        <f t="shared" si="10"/>
        <v>0</v>
      </c>
      <c r="AX56" s="22">
        <f t="shared" si="10"/>
        <v>0</v>
      </c>
      <c r="AY56" s="22">
        <f t="shared" si="10"/>
        <v>0</v>
      </c>
      <c r="AZ56" s="22">
        <f t="shared" si="9"/>
        <v>0</v>
      </c>
      <c r="BA56" s="22">
        <f t="shared" si="9"/>
        <v>0</v>
      </c>
      <c r="BB56" s="22">
        <f t="shared" si="9"/>
        <v>0</v>
      </c>
      <c r="BC56" s="22">
        <f t="shared" si="9"/>
        <v>0</v>
      </c>
      <c r="BD56" s="22">
        <f t="shared" si="9"/>
        <v>0</v>
      </c>
      <c r="BE56" s="22">
        <f t="shared" si="9"/>
        <v>0</v>
      </c>
      <c r="BF56" s="22">
        <f t="shared" si="9"/>
        <v>0</v>
      </c>
      <c r="BG56" s="22">
        <f t="shared" si="9"/>
        <v>0</v>
      </c>
      <c r="BH56" s="22">
        <f t="shared" si="9"/>
        <v>0</v>
      </c>
      <c r="BI56" s="22">
        <f t="shared" si="9"/>
        <v>0</v>
      </c>
      <c r="BJ56" s="27">
        <f t="shared" si="3"/>
        <v>0</v>
      </c>
      <c r="BK56" s="27" t="str">
        <f t="shared" si="4"/>
        <v>N</v>
      </c>
    </row>
    <row r="57" spans="2:63" x14ac:dyDescent="0.3">
      <c r="B57" s="2">
        <v>20912</v>
      </c>
      <c r="C57" s="9" t="s">
        <v>82</v>
      </c>
      <c r="D57" s="9">
        <v>54</v>
      </c>
      <c r="E57" s="9" t="str">
        <f t="shared" si="2"/>
        <v>S</v>
      </c>
      <c r="F57" s="18">
        <f>IFERROR('Comex Stat 15 | EXP (SCN124)'!F56/'Comex Stat 15 | EXP (SCN124)'!$AF56,"")</f>
        <v>3.1764614162934652E-3</v>
      </c>
      <c r="G57" s="18">
        <f>IFERROR('Comex Stat 15 | EXP (SCN124)'!G56/'Comex Stat 15 | EXP (SCN124)'!$AF56,"")</f>
        <v>4.0606936669089852E-4</v>
      </c>
      <c r="H57" s="18">
        <f>IFERROR('Comex Stat 15 | EXP (SCN124)'!H56/'Comex Stat 15 | EXP (SCN124)'!$AF56,"")</f>
        <v>0</v>
      </c>
      <c r="I57" s="18">
        <f>IFERROR('Comex Stat 15 | EXP (SCN124)'!I56/'Comex Stat 15 | EXP (SCN124)'!$AF56,"")</f>
        <v>3.8128579032009253E-9</v>
      </c>
      <c r="J57" s="18">
        <f>IFERROR('Comex Stat 15 | EXP (SCN124)'!J56/'Comex Stat 15 | EXP (SCN124)'!$AF56,"")</f>
        <v>5.5816426844958341E-5</v>
      </c>
      <c r="K57" s="18">
        <f>IFERROR('Comex Stat 15 | EXP (SCN124)'!K56/'Comex Stat 15 | EXP (SCN124)'!$AF56,"")</f>
        <v>5.2878330053341388E-2</v>
      </c>
      <c r="L57" s="18">
        <f>IFERROR('Comex Stat 15 | EXP (SCN124)'!L56/'Comex Stat 15 | EXP (SCN124)'!$AF56,"")</f>
        <v>2.187365659909371E-2</v>
      </c>
      <c r="M57" s="18">
        <f>IFERROR('Comex Stat 15 | EXP (SCN124)'!M56/'Comex Stat 15 | EXP (SCN124)'!$AF56,"")</f>
        <v>0.81428370997525334</v>
      </c>
      <c r="N57" s="18">
        <f>IFERROR('Comex Stat 15 | EXP (SCN124)'!N56/'Comex Stat 15 | EXP (SCN124)'!$AF56,"")</f>
        <v>1.8301717935364441E-5</v>
      </c>
      <c r="O57" s="18">
        <f>IFERROR('Comex Stat 15 | EXP (SCN124)'!O56/'Comex Stat 15 | EXP (SCN124)'!$AF56,"")</f>
        <v>2.5071828428288004E-3</v>
      </c>
      <c r="P57" s="18">
        <f>IFERROR('Comex Stat 15 | EXP (SCN124)'!P56/'Comex Stat 15 | EXP (SCN124)'!$AF56,"")</f>
        <v>5.3319691232784315E-3</v>
      </c>
      <c r="Q57" s="18">
        <f>IFERROR('Comex Stat 15 | EXP (SCN124)'!Q56/'Comex Stat 15 | EXP (SCN124)'!$AF56,"")</f>
        <v>2.4721503044141903E-3</v>
      </c>
      <c r="R57" s="18">
        <f>IFERROR('Comex Stat 15 | EXP (SCN124)'!R56/'Comex Stat 15 | EXP (SCN124)'!$AF56,"")</f>
        <v>1.267310084150117E-3</v>
      </c>
      <c r="S57" s="18">
        <f>IFERROR('Comex Stat 15 | EXP (SCN124)'!S56/'Comex Stat 15 | EXP (SCN124)'!$AF56,"")</f>
        <v>1.7503088157533684E-2</v>
      </c>
      <c r="T57" s="18">
        <f>IFERROR('Comex Stat 15 | EXP (SCN124)'!T56/'Comex Stat 15 | EXP (SCN124)'!$AF56,"")</f>
        <v>2.9675091774822478E-4</v>
      </c>
      <c r="U57" s="18">
        <f>IFERROR('Comex Stat 15 | EXP (SCN124)'!U56/'Comex Stat 15 | EXP (SCN124)'!$AF56,"")</f>
        <v>1.6189394656991129E-5</v>
      </c>
      <c r="V57" s="18">
        <f>IFERROR('Comex Stat 15 | EXP (SCN124)'!V56/'Comex Stat 15 | EXP (SCN124)'!$AF56,"")</f>
        <v>0</v>
      </c>
      <c r="W57" s="18">
        <f>IFERROR('Comex Stat 15 | EXP (SCN124)'!W56/'Comex Stat 15 | EXP (SCN124)'!$AF56,"")</f>
        <v>1.9224429547939065E-5</v>
      </c>
      <c r="X57" s="18">
        <f>IFERROR('Comex Stat 15 | EXP (SCN124)'!X56/'Comex Stat 15 | EXP (SCN124)'!$AF56,"")</f>
        <v>7.2469465022978702E-4</v>
      </c>
      <c r="Y57" s="18">
        <f>IFERROR('Comex Stat 15 | EXP (SCN124)'!Y56/'Comex Stat 15 | EXP (SCN124)'!$AF56,"")</f>
        <v>0</v>
      </c>
      <c r="Z57" s="18">
        <f>IFERROR('Comex Stat 15 | EXP (SCN124)'!Z56/'Comex Stat 15 | EXP (SCN124)'!$AF56,"")</f>
        <v>7.2055388654691086E-5</v>
      </c>
      <c r="AA57" s="18">
        <f>IFERROR('Comex Stat 15 | EXP (SCN124)'!AA56/'Comex Stat 15 | EXP (SCN124)'!$AF56,"")</f>
        <v>0</v>
      </c>
      <c r="AB57" s="18">
        <f>IFERROR('Comex Stat 15 | EXP (SCN124)'!AB56/'Comex Stat 15 | EXP (SCN124)'!$AF56,"")</f>
        <v>3.2874460841398378E-5</v>
      </c>
      <c r="AC57" s="18">
        <f>IFERROR('Comex Stat 15 | EXP (SCN124)'!AC56/'Comex Stat 15 | EXP (SCN124)'!$AF56,"")</f>
        <v>3.2085199255435786E-4</v>
      </c>
      <c r="AD57" s="18">
        <f>IFERROR('Comex Stat 15 | EXP (SCN124)'!AD56/'Comex Stat 15 | EXP (SCN124)'!$AF56,"")</f>
        <v>2.458175036341588E-2</v>
      </c>
      <c r="AE57" s="18">
        <f>IFERROR('Comex Stat 15 | EXP (SCN124)'!AE56/'Comex Stat 15 | EXP (SCN124)'!$AF56,"")</f>
        <v>5.2161558521834454E-2</v>
      </c>
      <c r="AF57" s="17">
        <f>IFERROR('Comex Stat 15 | EXP (SCN124)'!AF56/'Comex Stat 15 | EXP (SCN124)'!$AF56,"")</f>
        <v>1</v>
      </c>
      <c r="AH57" s="22">
        <v>0</v>
      </c>
      <c r="AJ57" s="33">
        <f t="shared" si="10"/>
        <v>0</v>
      </c>
      <c r="AK57" s="22">
        <f t="shared" si="10"/>
        <v>0</v>
      </c>
      <c r="AL57" s="22">
        <f t="shared" si="10"/>
        <v>0</v>
      </c>
      <c r="AM57" s="22">
        <f t="shared" si="10"/>
        <v>0</v>
      </c>
      <c r="AN57" s="22">
        <f t="shared" si="10"/>
        <v>0</v>
      </c>
      <c r="AO57" s="22">
        <f t="shared" si="10"/>
        <v>0</v>
      </c>
      <c r="AP57" s="22">
        <f t="shared" si="10"/>
        <v>0</v>
      </c>
      <c r="AQ57" s="22">
        <f t="shared" si="10"/>
        <v>0</v>
      </c>
      <c r="AR57" s="22">
        <f t="shared" si="10"/>
        <v>0</v>
      </c>
      <c r="AS57" s="22">
        <f t="shared" si="10"/>
        <v>0</v>
      </c>
      <c r="AT57" s="22">
        <f t="shared" si="10"/>
        <v>0</v>
      </c>
      <c r="AU57" s="22">
        <f t="shared" si="10"/>
        <v>0</v>
      </c>
      <c r="AV57" s="22">
        <f t="shared" si="10"/>
        <v>0</v>
      </c>
      <c r="AW57" s="22">
        <f t="shared" si="10"/>
        <v>0</v>
      </c>
      <c r="AX57" s="22">
        <f t="shared" si="10"/>
        <v>0</v>
      </c>
      <c r="AY57" s="22">
        <f t="shared" si="10"/>
        <v>0</v>
      </c>
      <c r="AZ57" s="22">
        <f t="shared" si="9"/>
        <v>0</v>
      </c>
      <c r="BA57" s="22">
        <f t="shared" si="9"/>
        <v>0</v>
      </c>
      <c r="BB57" s="22">
        <f t="shared" si="9"/>
        <v>0</v>
      </c>
      <c r="BC57" s="22">
        <f t="shared" si="9"/>
        <v>0</v>
      </c>
      <c r="BD57" s="22">
        <f t="shared" si="9"/>
        <v>0</v>
      </c>
      <c r="BE57" s="22">
        <f t="shared" si="9"/>
        <v>0</v>
      </c>
      <c r="BF57" s="22">
        <f t="shared" si="9"/>
        <v>0</v>
      </c>
      <c r="BG57" s="22">
        <f t="shared" si="9"/>
        <v>0</v>
      </c>
      <c r="BH57" s="22">
        <f t="shared" si="9"/>
        <v>0</v>
      </c>
      <c r="BI57" s="22">
        <f t="shared" si="9"/>
        <v>0</v>
      </c>
      <c r="BJ57" s="27">
        <f t="shared" si="3"/>
        <v>0</v>
      </c>
      <c r="BK57" s="27" t="str">
        <f t="shared" si="4"/>
        <v>N</v>
      </c>
    </row>
    <row r="58" spans="2:63" x14ac:dyDescent="0.3">
      <c r="B58" s="2">
        <v>20913</v>
      </c>
      <c r="C58" s="9" t="s">
        <v>83</v>
      </c>
      <c r="D58" s="9">
        <v>55</v>
      </c>
      <c r="E58" s="9" t="str">
        <f t="shared" si="2"/>
        <v>S</v>
      </c>
      <c r="F58" s="18">
        <f>IFERROR('Comex Stat 15 | EXP (SCN124)'!F57/'Comex Stat 15 | EXP (SCN124)'!$AF57,"")</f>
        <v>0.22848116007973174</v>
      </c>
      <c r="G58" s="18">
        <f>IFERROR('Comex Stat 15 | EXP (SCN124)'!G57/'Comex Stat 15 | EXP (SCN124)'!$AF57,"")</f>
        <v>2.5966144898683589E-2</v>
      </c>
      <c r="H58" s="18">
        <f>IFERROR('Comex Stat 15 | EXP (SCN124)'!H57/'Comex Stat 15 | EXP (SCN124)'!$AF57,"")</f>
        <v>4.1701305162683746E-3</v>
      </c>
      <c r="I58" s="18">
        <f>IFERROR('Comex Stat 15 | EXP (SCN124)'!I57/'Comex Stat 15 | EXP (SCN124)'!$AF57,"")</f>
        <v>5.1544160780532582E-2</v>
      </c>
      <c r="J58" s="18">
        <f>IFERROR('Comex Stat 15 | EXP (SCN124)'!J57/'Comex Stat 15 | EXP (SCN124)'!$AF57,"")</f>
        <v>4.0367432639722561E-3</v>
      </c>
      <c r="K58" s="18">
        <f>IFERROR('Comex Stat 15 | EXP (SCN124)'!K57/'Comex Stat 15 | EXP (SCN124)'!$AF57,"")</f>
        <v>0.11408642859459463</v>
      </c>
      <c r="L58" s="18">
        <f>IFERROR('Comex Stat 15 | EXP (SCN124)'!L57/'Comex Stat 15 | EXP (SCN124)'!$AF57,"")</f>
        <v>4.7233523871558691E-3</v>
      </c>
      <c r="M58" s="18">
        <f>IFERROR('Comex Stat 15 | EXP (SCN124)'!M57/'Comex Stat 15 | EXP (SCN124)'!$AF57,"")</f>
        <v>7.753531799656932E-3</v>
      </c>
      <c r="N58" s="18">
        <f>IFERROR('Comex Stat 15 | EXP (SCN124)'!N57/'Comex Stat 15 | EXP (SCN124)'!$AF57,"")</f>
        <v>5.3369237936850781E-3</v>
      </c>
      <c r="O58" s="18">
        <f>IFERROR('Comex Stat 15 | EXP (SCN124)'!O57/'Comex Stat 15 | EXP (SCN124)'!$AF57,"")</f>
        <v>2.1675394381474047E-2</v>
      </c>
      <c r="P58" s="18">
        <f>IFERROR('Comex Stat 15 | EXP (SCN124)'!P57/'Comex Stat 15 | EXP (SCN124)'!$AF57,"")</f>
        <v>4.2872271507859175E-2</v>
      </c>
      <c r="Q58" s="18">
        <f>IFERROR('Comex Stat 15 | EXP (SCN124)'!Q57/'Comex Stat 15 | EXP (SCN124)'!$AF57,"")</f>
        <v>5.0842185921751454E-3</v>
      </c>
      <c r="R58" s="18">
        <f>IFERROR('Comex Stat 15 | EXP (SCN124)'!R57/'Comex Stat 15 | EXP (SCN124)'!$AF57,"")</f>
        <v>1.8946424005560684E-2</v>
      </c>
      <c r="S58" s="18">
        <f>IFERROR('Comex Stat 15 | EXP (SCN124)'!S57/'Comex Stat 15 | EXP (SCN124)'!$AF57,"")</f>
        <v>5.1868988569862655E-3</v>
      </c>
      <c r="T58" s="18">
        <f>IFERROR('Comex Stat 15 | EXP (SCN124)'!T57/'Comex Stat 15 | EXP (SCN124)'!$AF57,"")</f>
        <v>6.0379891829813091E-2</v>
      </c>
      <c r="U58" s="18">
        <f>IFERROR('Comex Stat 15 | EXP (SCN124)'!U57/'Comex Stat 15 | EXP (SCN124)'!$AF57,"")</f>
        <v>1.6033169560646277E-3</v>
      </c>
      <c r="V58" s="18">
        <f>IFERROR('Comex Stat 15 | EXP (SCN124)'!V57/'Comex Stat 15 | EXP (SCN124)'!$AF57,"")</f>
        <v>7.9835478266614146E-4</v>
      </c>
      <c r="W58" s="18">
        <f>IFERROR('Comex Stat 15 | EXP (SCN124)'!W57/'Comex Stat 15 | EXP (SCN124)'!$AF57,"")</f>
        <v>1.082279925455018E-3</v>
      </c>
      <c r="X58" s="18">
        <f>IFERROR('Comex Stat 15 | EXP (SCN124)'!X57/'Comex Stat 15 | EXP (SCN124)'!$AF57,"")</f>
        <v>1.4086574132189066E-3</v>
      </c>
      <c r="Y58" s="18">
        <f>IFERROR('Comex Stat 15 | EXP (SCN124)'!Y57/'Comex Stat 15 | EXP (SCN124)'!$AF57,"")</f>
        <v>0</v>
      </c>
      <c r="Z58" s="18">
        <f>IFERROR('Comex Stat 15 | EXP (SCN124)'!Z57/'Comex Stat 15 | EXP (SCN124)'!$AF57,"")</f>
        <v>5.4791211678725197E-4</v>
      </c>
      <c r="AA58" s="18">
        <f>IFERROR('Comex Stat 15 | EXP (SCN124)'!AA57/'Comex Stat 15 | EXP (SCN124)'!$AF57,"")</f>
        <v>4.3301648752781589E-5</v>
      </c>
      <c r="AB58" s="18">
        <f>IFERROR('Comex Stat 15 | EXP (SCN124)'!AB57/'Comex Stat 15 | EXP (SCN124)'!$AF57,"")</f>
        <v>4.9784373250071979E-4</v>
      </c>
      <c r="AC58" s="18">
        <f>IFERROR('Comex Stat 15 | EXP (SCN124)'!AC57/'Comex Stat 15 | EXP (SCN124)'!$AF57,"")</f>
        <v>2.2078867861174485E-3</v>
      </c>
      <c r="AD58" s="18">
        <f>IFERROR('Comex Stat 15 | EXP (SCN124)'!AD57/'Comex Stat 15 | EXP (SCN124)'!$AF57,"")</f>
        <v>0.26869971731301046</v>
      </c>
      <c r="AE58" s="18">
        <f>IFERROR('Comex Stat 15 | EXP (SCN124)'!AE57/'Comex Stat 15 | EXP (SCN124)'!$AF57,"")</f>
        <v>0.12286705403727717</v>
      </c>
      <c r="AF58" s="17">
        <f>IFERROR('Comex Stat 15 | EXP (SCN124)'!AF57/'Comex Stat 15 | EXP (SCN124)'!$AF57,"")</f>
        <v>1</v>
      </c>
      <c r="AH58" s="22">
        <v>0</v>
      </c>
      <c r="AJ58" s="33">
        <f t="shared" si="10"/>
        <v>0</v>
      </c>
      <c r="AK58" s="22">
        <f t="shared" si="10"/>
        <v>0</v>
      </c>
      <c r="AL58" s="22">
        <f t="shared" si="10"/>
        <v>0</v>
      </c>
      <c r="AM58" s="22">
        <f t="shared" si="10"/>
        <v>0</v>
      </c>
      <c r="AN58" s="22">
        <f t="shared" si="10"/>
        <v>0</v>
      </c>
      <c r="AO58" s="22">
        <f t="shared" si="10"/>
        <v>0</v>
      </c>
      <c r="AP58" s="22">
        <f t="shared" si="10"/>
        <v>0</v>
      </c>
      <c r="AQ58" s="22">
        <f t="shared" si="10"/>
        <v>0</v>
      </c>
      <c r="AR58" s="22">
        <f t="shared" si="10"/>
        <v>0</v>
      </c>
      <c r="AS58" s="22">
        <f t="shared" si="10"/>
        <v>0</v>
      </c>
      <c r="AT58" s="22">
        <f t="shared" si="10"/>
        <v>0</v>
      </c>
      <c r="AU58" s="22">
        <f t="shared" si="10"/>
        <v>0</v>
      </c>
      <c r="AV58" s="22">
        <f t="shared" si="10"/>
        <v>0</v>
      </c>
      <c r="AW58" s="22">
        <f t="shared" si="10"/>
        <v>0</v>
      </c>
      <c r="AX58" s="22">
        <f t="shared" si="10"/>
        <v>0</v>
      </c>
      <c r="AY58" s="22">
        <f t="shared" si="10"/>
        <v>0</v>
      </c>
      <c r="AZ58" s="22">
        <f t="shared" si="9"/>
        <v>0</v>
      </c>
      <c r="BA58" s="22">
        <f t="shared" si="9"/>
        <v>0</v>
      </c>
      <c r="BB58" s="22">
        <f t="shared" si="9"/>
        <v>0</v>
      </c>
      <c r="BC58" s="22">
        <f t="shared" si="9"/>
        <v>0</v>
      </c>
      <c r="BD58" s="22">
        <f t="shared" si="9"/>
        <v>0</v>
      </c>
      <c r="BE58" s="22">
        <f t="shared" si="9"/>
        <v>0</v>
      </c>
      <c r="BF58" s="22">
        <f t="shared" si="9"/>
        <v>0</v>
      </c>
      <c r="BG58" s="22">
        <f t="shared" si="9"/>
        <v>0</v>
      </c>
      <c r="BH58" s="22">
        <f t="shared" si="9"/>
        <v>0</v>
      </c>
      <c r="BI58" s="22">
        <f t="shared" si="9"/>
        <v>0</v>
      </c>
      <c r="BJ58" s="27">
        <f t="shared" si="3"/>
        <v>0</v>
      </c>
      <c r="BK58" s="27" t="str">
        <f t="shared" si="4"/>
        <v>N</v>
      </c>
    </row>
    <row r="59" spans="2:63" x14ac:dyDescent="0.3">
      <c r="B59" s="2">
        <v>20914</v>
      </c>
      <c r="C59" s="9" t="s">
        <v>84</v>
      </c>
      <c r="D59" s="9">
        <v>56</v>
      </c>
      <c r="E59" s="9" t="str">
        <f t="shared" si="2"/>
        <v>S</v>
      </c>
      <c r="F59" s="18">
        <f>IFERROR('Comex Stat 15 | EXP (SCN124)'!F58/'Comex Stat 15 | EXP (SCN124)'!$AF58,"")</f>
        <v>7.3833279862828921E-2</v>
      </c>
      <c r="G59" s="18">
        <f>IFERROR('Comex Stat 15 | EXP (SCN124)'!G58/'Comex Stat 15 | EXP (SCN124)'!$AF58,"")</f>
        <v>9.155456417114112E-2</v>
      </c>
      <c r="H59" s="18">
        <f>IFERROR('Comex Stat 15 | EXP (SCN124)'!H58/'Comex Stat 15 | EXP (SCN124)'!$AF58,"")</f>
        <v>4.0582824581132643E-4</v>
      </c>
      <c r="I59" s="18">
        <f>IFERROR('Comex Stat 15 | EXP (SCN124)'!I58/'Comex Stat 15 | EXP (SCN124)'!$AF58,"")</f>
        <v>1.1984697832285418E-2</v>
      </c>
      <c r="J59" s="18">
        <f>IFERROR('Comex Stat 15 | EXP (SCN124)'!J58/'Comex Stat 15 | EXP (SCN124)'!$AF58,"")</f>
        <v>6.1864673866209134E-3</v>
      </c>
      <c r="K59" s="18">
        <f>IFERROR('Comex Stat 15 | EXP (SCN124)'!K58/'Comex Stat 15 | EXP (SCN124)'!$AF58,"")</f>
        <v>0.21233025403025599</v>
      </c>
      <c r="L59" s="18">
        <f>IFERROR('Comex Stat 15 | EXP (SCN124)'!L58/'Comex Stat 15 | EXP (SCN124)'!$AF58,"")</f>
        <v>1.9689008712315558E-2</v>
      </c>
      <c r="M59" s="18">
        <f>IFERROR('Comex Stat 15 | EXP (SCN124)'!M58/'Comex Stat 15 | EXP (SCN124)'!$AF58,"")</f>
        <v>3.4278423096395179E-2</v>
      </c>
      <c r="N59" s="18">
        <f>IFERROR('Comex Stat 15 | EXP (SCN124)'!N58/'Comex Stat 15 | EXP (SCN124)'!$AF58,"")</f>
        <v>1.9958755306805596E-2</v>
      </c>
      <c r="O59" s="18">
        <f>IFERROR('Comex Stat 15 | EXP (SCN124)'!O58/'Comex Stat 15 | EXP (SCN124)'!$AF58,"")</f>
        <v>5.9986844391911716E-2</v>
      </c>
      <c r="P59" s="18">
        <f>IFERROR('Comex Stat 15 | EXP (SCN124)'!P58/'Comex Stat 15 | EXP (SCN124)'!$AF58,"")</f>
        <v>4.8111390901144198E-2</v>
      </c>
      <c r="Q59" s="18">
        <f>IFERROR('Comex Stat 15 | EXP (SCN124)'!Q58/'Comex Stat 15 | EXP (SCN124)'!$AF58,"")</f>
        <v>3.3251419760434463E-2</v>
      </c>
      <c r="R59" s="18">
        <f>IFERROR('Comex Stat 15 | EXP (SCN124)'!R58/'Comex Stat 15 | EXP (SCN124)'!$AF58,"")</f>
        <v>5.123066709504482E-2</v>
      </c>
      <c r="S59" s="18">
        <f>IFERROR('Comex Stat 15 | EXP (SCN124)'!S58/'Comex Stat 15 | EXP (SCN124)'!$AF58,"")</f>
        <v>2.7560408250937668E-2</v>
      </c>
      <c r="T59" s="18">
        <f>IFERROR('Comex Stat 15 | EXP (SCN124)'!T58/'Comex Stat 15 | EXP (SCN124)'!$AF58,"")</f>
        <v>1.9555998433694401E-2</v>
      </c>
      <c r="U59" s="18">
        <f>IFERROR('Comex Stat 15 | EXP (SCN124)'!U58/'Comex Stat 15 | EXP (SCN124)'!$AF58,"")</f>
        <v>4.4591304506524342E-3</v>
      </c>
      <c r="V59" s="18">
        <f>IFERROR('Comex Stat 15 | EXP (SCN124)'!V58/'Comex Stat 15 | EXP (SCN124)'!$AF58,"")</f>
        <v>8.5882068291428734E-4</v>
      </c>
      <c r="W59" s="18">
        <f>IFERROR('Comex Stat 15 | EXP (SCN124)'!W58/'Comex Stat 15 | EXP (SCN124)'!$AF58,"")</f>
        <v>3.1720024750256548E-3</v>
      </c>
      <c r="X59" s="18">
        <f>IFERROR('Comex Stat 15 | EXP (SCN124)'!X58/'Comex Stat 15 | EXP (SCN124)'!$AF58,"")</f>
        <v>6.9526276446718058E-3</v>
      </c>
      <c r="Y59" s="18">
        <f>IFERROR('Comex Stat 15 | EXP (SCN124)'!Y58/'Comex Stat 15 | EXP (SCN124)'!$AF58,"")</f>
        <v>3.1613369148404897E-4</v>
      </c>
      <c r="Z59" s="18">
        <f>IFERROR('Comex Stat 15 | EXP (SCN124)'!Z58/'Comex Stat 15 | EXP (SCN124)'!$AF58,"")</f>
        <v>1.1136379338667992E-3</v>
      </c>
      <c r="AA59" s="18">
        <f>IFERROR('Comex Stat 15 | EXP (SCN124)'!AA58/'Comex Stat 15 | EXP (SCN124)'!$AF58,"")</f>
        <v>2.2036764508369727E-4</v>
      </c>
      <c r="AB59" s="18">
        <f>IFERROR('Comex Stat 15 | EXP (SCN124)'!AB58/'Comex Stat 15 | EXP (SCN124)'!$AF58,"")</f>
        <v>1.2710495245640443E-3</v>
      </c>
      <c r="AC59" s="18">
        <f>IFERROR('Comex Stat 15 | EXP (SCN124)'!AC58/'Comex Stat 15 | EXP (SCN124)'!$AF58,"")</f>
        <v>8.9943318982066856E-3</v>
      </c>
      <c r="AD59" s="18">
        <f>IFERROR('Comex Stat 15 | EXP (SCN124)'!AD58/'Comex Stat 15 | EXP (SCN124)'!$AF58,"")</f>
        <v>0.16249340239953766</v>
      </c>
      <c r="AE59" s="18">
        <f>IFERROR('Comex Stat 15 | EXP (SCN124)'!AE58/'Comex Stat 15 | EXP (SCN124)'!$AF58,"")</f>
        <v>0.1002304881763656</v>
      </c>
      <c r="AF59" s="17">
        <f>IFERROR('Comex Stat 15 | EXP (SCN124)'!AF58/'Comex Stat 15 | EXP (SCN124)'!$AF58,"")</f>
        <v>1</v>
      </c>
      <c r="AH59" s="22">
        <v>0</v>
      </c>
      <c r="AJ59" s="33">
        <f t="shared" si="10"/>
        <v>0</v>
      </c>
      <c r="AK59" s="22">
        <f t="shared" si="10"/>
        <v>0</v>
      </c>
      <c r="AL59" s="22">
        <f t="shared" si="10"/>
        <v>0</v>
      </c>
      <c r="AM59" s="22">
        <f t="shared" si="10"/>
        <v>0</v>
      </c>
      <c r="AN59" s="22">
        <f t="shared" si="10"/>
        <v>0</v>
      </c>
      <c r="AO59" s="22">
        <f t="shared" si="10"/>
        <v>0</v>
      </c>
      <c r="AP59" s="22">
        <f t="shared" si="10"/>
        <v>0</v>
      </c>
      <c r="AQ59" s="22">
        <f t="shared" si="10"/>
        <v>0</v>
      </c>
      <c r="AR59" s="22">
        <f t="shared" si="10"/>
        <v>0</v>
      </c>
      <c r="AS59" s="22">
        <f t="shared" si="10"/>
        <v>0</v>
      </c>
      <c r="AT59" s="22">
        <f t="shared" si="10"/>
        <v>0</v>
      </c>
      <c r="AU59" s="22">
        <f t="shared" si="10"/>
        <v>0</v>
      </c>
      <c r="AV59" s="22">
        <f t="shared" si="10"/>
        <v>0</v>
      </c>
      <c r="AW59" s="22">
        <f t="shared" si="10"/>
        <v>0</v>
      </c>
      <c r="AX59" s="22">
        <f t="shared" si="10"/>
        <v>0</v>
      </c>
      <c r="AY59" s="22">
        <f t="shared" si="10"/>
        <v>0</v>
      </c>
      <c r="AZ59" s="22">
        <f t="shared" si="9"/>
        <v>0</v>
      </c>
      <c r="BA59" s="22">
        <f t="shared" si="9"/>
        <v>0</v>
      </c>
      <c r="BB59" s="22">
        <f t="shared" si="9"/>
        <v>0</v>
      </c>
      <c r="BC59" s="22">
        <f t="shared" si="9"/>
        <v>0</v>
      </c>
      <c r="BD59" s="22">
        <f t="shared" si="9"/>
        <v>0</v>
      </c>
      <c r="BE59" s="22">
        <f t="shared" si="9"/>
        <v>0</v>
      </c>
      <c r="BF59" s="22">
        <f t="shared" si="9"/>
        <v>0</v>
      </c>
      <c r="BG59" s="22">
        <f t="shared" si="9"/>
        <v>0</v>
      </c>
      <c r="BH59" s="22">
        <f t="shared" si="9"/>
        <v>0</v>
      </c>
      <c r="BI59" s="22">
        <f t="shared" si="9"/>
        <v>0</v>
      </c>
      <c r="BJ59" s="27">
        <f t="shared" si="3"/>
        <v>0</v>
      </c>
      <c r="BK59" s="27" t="str">
        <f t="shared" si="4"/>
        <v>N</v>
      </c>
    </row>
    <row r="60" spans="2:63" x14ac:dyDescent="0.3">
      <c r="B60" s="2">
        <v>20921</v>
      </c>
      <c r="C60" s="9" t="s">
        <v>85</v>
      </c>
      <c r="D60" s="9">
        <v>57</v>
      </c>
      <c r="E60" s="9" t="str">
        <f t="shared" si="2"/>
        <v>S</v>
      </c>
      <c r="F60" s="18">
        <f>IFERROR('Comex Stat 15 | EXP (SCN124)'!F59/'Comex Stat 15 | EXP (SCN124)'!$AF59,"")</f>
        <v>4.8005819636485252E-2</v>
      </c>
      <c r="G60" s="18">
        <f>IFERROR('Comex Stat 15 | EXP (SCN124)'!G59/'Comex Stat 15 | EXP (SCN124)'!$AF59,"")</f>
        <v>1.9624234240114319E-3</v>
      </c>
      <c r="H60" s="18">
        <f>IFERROR('Comex Stat 15 | EXP (SCN124)'!H59/'Comex Stat 15 | EXP (SCN124)'!$AF59,"")</f>
        <v>1.8738104527268212E-4</v>
      </c>
      <c r="I60" s="18">
        <f>IFERROR('Comex Stat 15 | EXP (SCN124)'!I59/'Comex Stat 15 | EXP (SCN124)'!$AF59,"")</f>
        <v>2.2642594341347314E-2</v>
      </c>
      <c r="J60" s="18">
        <f>IFERROR('Comex Stat 15 | EXP (SCN124)'!J59/'Comex Stat 15 | EXP (SCN124)'!$AF59,"")</f>
        <v>8.0207349268564855E-3</v>
      </c>
      <c r="K60" s="18">
        <f>IFERROR('Comex Stat 15 | EXP (SCN124)'!K59/'Comex Stat 15 | EXP (SCN124)'!$AF59,"")</f>
        <v>0.2603689059144218</v>
      </c>
      <c r="L60" s="18">
        <f>IFERROR('Comex Stat 15 | EXP (SCN124)'!L59/'Comex Stat 15 | EXP (SCN124)'!$AF59,"")</f>
        <v>3.1799235706767369E-2</v>
      </c>
      <c r="M60" s="18">
        <f>IFERROR('Comex Stat 15 | EXP (SCN124)'!M59/'Comex Stat 15 | EXP (SCN124)'!$AF59,"")</f>
        <v>0.13640976171222097</v>
      </c>
      <c r="N60" s="18">
        <f>IFERROR('Comex Stat 15 | EXP (SCN124)'!N59/'Comex Stat 15 | EXP (SCN124)'!$AF59,"")</f>
        <v>2.1639600669919681E-2</v>
      </c>
      <c r="O60" s="18">
        <f>IFERROR('Comex Stat 15 | EXP (SCN124)'!O59/'Comex Stat 15 | EXP (SCN124)'!$AF59,"")</f>
        <v>6.3370051845512129E-2</v>
      </c>
      <c r="P60" s="18">
        <f>IFERROR('Comex Stat 15 | EXP (SCN124)'!P59/'Comex Stat 15 | EXP (SCN124)'!$AF59,"")</f>
        <v>9.7516905795865319E-2</v>
      </c>
      <c r="Q60" s="18">
        <f>IFERROR('Comex Stat 15 | EXP (SCN124)'!Q59/'Comex Stat 15 | EXP (SCN124)'!$AF59,"")</f>
        <v>1.0950495436386824E-2</v>
      </c>
      <c r="R60" s="18">
        <f>IFERROR('Comex Stat 15 | EXP (SCN124)'!R59/'Comex Stat 15 | EXP (SCN124)'!$AF59,"")</f>
        <v>1.3729889514121586E-2</v>
      </c>
      <c r="S60" s="18">
        <f>IFERROR('Comex Stat 15 | EXP (SCN124)'!S59/'Comex Stat 15 | EXP (SCN124)'!$AF59,"")</f>
        <v>8.8120308317882395E-2</v>
      </c>
      <c r="T60" s="18">
        <f>IFERROR('Comex Stat 15 | EXP (SCN124)'!T59/'Comex Stat 15 | EXP (SCN124)'!$AF59,"")</f>
        <v>7.923757040933925E-2</v>
      </c>
      <c r="U60" s="18">
        <f>IFERROR('Comex Stat 15 | EXP (SCN124)'!U59/'Comex Stat 15 | EXP (SCN124)'!$AF59,"")</f>
        <v>2.6456641526309527E-2</v>
      </c>
      <c r="V60" s="18">
        <f>IFERROR('Comex Stat 15 | EXP (SCN124)'!V59/'Comex Stat 15 | EXP (SCN124)'!$AF59,"")</f>
        <v>3.2893401194528408E-3</v>
      </c>
      <c r="W60" s="18">
        <f>IFERROR('Comex Stat 15 | EXP (SCN124)'!W59/'Comex Stat 15 | EXP (SCN124)'!$AF59,"")</f>
        <v>1.4164963415222318E-4</v>
      </c>
      <c r="X60" s="18">
        <f>IFERROR('Comex Stat 15 | EXP (SCN124)'!X59/'Comex Stat 15 | EXP (SCN124)'!$AF59,"")</f>
        <v>3.9892561555517955E-3</v>
      </c>
      <c r="Y60" s="18">
        <f>IFERROR('Comex Stat 15 | EXP (SCN124)'!Y59/'Comex Stat 15 | EXP (SCN124)'!$AF59,"")</f>
        <v>0</v>
      </c>
      <c r="Z60" s="18">
        <f>IFERROR('Comex Stat 15 | EXP (SCN124)'!Z59/'Comex Stat 15 | EXP (SCN124)'!$AF59,"")</f>
        <v>1.5861360611232555E-3</v>
      </c>
      <c r="AA60" s="18">
        <f>IFERROR('Comex Stat 15 | EXP (SCN124)'!AA59/'Comex Stat 15 | EXP (SCN124)'!$AF59,"")</f>
        <v>2.2256934581300013E-4</v>
      </c>
      <c r="AB60" s="18">
        <f>IFERROR('Comex Stat 15 | EXP (SCN124)'!AB59/'Comex Stat 15 | EXP (SCN124)'!$AF59,"")</f>
        <v>3.4438542216543096E-3</v>
      </c>
      <c r="AC60" s="18">
        <f>IFERROR('Comex Stat 15 | EXP (SCN124)'!AC59/'Comex Stat 15 | EXP (SCN124)'!$AF59,"")</f>
        <v>5.7105393739973907E-4</v>
      </c>
      <c r="AD60" s="18">
        <f>IFERROR('Comex Stat 15 | EXP (SCN124)'!AD59/'Comex Stat 15 | EXP (SCN124)'!$AF59,"")</f>
        <v>3.3876425839888959E-2</v>
      </c>
      <c r="AE60" s="18">
        <f>IFERROR('Comex Stat 15 | EXP (SCN124)'!AE59/'Comex Stat 15 | EXP (SCN124)'!$AF59,"")</f>
        <v>4.2461394462243882E-2</v>
      </c>
      <c r="AF60" s="17">
        <f>IFERROR('Comex Stat 15 | EXP (SCN124)'!AF59/'Comex Stat 15 | EXP (SCN124)'!$AF59,"")</f>
        <v>1</v>
      </c>
      <c r="AH60" s="22">
        <v>0</v>
      </c>
      <c r="AJ60" s="33">
        <f t="shared" si="10"/>
        <v>0</v>
      </c>
      <c r="AK60" s="22">
        <f t="shared" si="10"/>
        <v>0</v>
      </c>
      <c r="AL60" s="22">
        <f t="shared" si="10"/>
        <v>0</v>
      </c>
      <c r="AM60" s="22">
        <f t="shared" si="10"/>
        <v>0</v>
      </c>
      <c r="AN60" s="22">
        <f t="shared" si="10"/>
        <v>0</v>
      </c>
      <c r="AO60" s="22">
        <f t="shared" si="10"/>
        <v>0</v>
      </c>
      <c r="AP60" s="22">
        <f t="shared" si="10"/>
        <v>0</v>
      </c>
      <c r="AQ60" s="22">
        <f t="shared" si="10"/>
        <v>0</v>
      </c>
      <c r="AR60" s="22">
        <f t="shared" si="10"/>
        <v>0</v>
      </c>
      <c r="AS60" s="22">
        <f t="shared" si="10"/>
        <v>0</v>
      </c>
      <c r="AT60" s="22">
        <f t="shared" si="10"/>
        <v>0</v>
      </c>
      <c r="AU60" s="22">
        <f t="shared" si="10"/>
        <v>0</v>
      </c>
      <c r="AV60" s="22">
        <f t="shared" si="10"/>
        <v>0</v>
      </c>
      <c r="AW60" s="22">
        <f t="shared" si="10"/>
        <v>0</v>
      </c>
      <c r="AX60" s="22">
        <f t="shared" si="10"/>
        <v>0</v>
      </c>
      <c r="AY60" s="22">
        <f t="shared" si="10"/>
        <v>0</v>
      </c>
      <c r="AZ60" s="22">
        <f t="shared" si="9"/>
        <v>0</v>
      </c>
      <c r="BA60" s="22">
        <f t="shared" si="9"/>
        <v>0</v>
      </c>
      <c r="BB60" s="22">
        <f t="shared" si="9"/>
        <v>0</v>
      </c>
      <c r="BC60" s="22">
        <f t="shared" si="9"/>
        <v>0</v>
      </c>
      <c r="BD60" s="22">
        <f t="shared" si="9"/>
        <v>0</v>
      </c>
      <c r="BE60" s="22">
        <f t="shared" si="9"/>
        <v>0</v>
      </c>
      <c r="BF60" s="22">
        <f t="shared" si="9"/>
        <v>0</v>
      </c>
      <c r="BG60" s="22">
        <f t="shared" si="9"/>
        <v>0</v>
      </c>
      <c r="BH60" s="22">
        <f t="shared" si="9"/>
        <v>0</v>
      </c>
      <c r="BI60" s="22">
        <f t="shared" si="9"/>
        <v>0</v>
      </c>
      <c r="BJ60" s="27">
        <f t="shared" si="3"/>
        <v>0</v>
      </c>
      <c r="BK60" s="27" t="str">
        <f t="shared" si="4"/>
        <v>N</v>
      </c>
    </row>
    <row r="61" spans="2:63" x14ac:dyDescent="0.3">
      <c r="B61" s="2">
        <v>20922</v>
      </c>
      <c r="C61" s="9" t="s">
        <v>86</v>
      </c>
      <c r="D61" s="9">
        <v>58</v>
      </c>
      <c r="E61" s="9" t="str">
        <f t="shared" si="2"/>
        <v>S</v>
      </c>
      <c r="F61" s="18">
        <f>IFERROR('Comex Stat 15 | EXP (SCN124)'!F60/'Comex Stat 15 | EXP (SCN124)'!$AF60,"")</f>
        <v>0.19282506200653329</v>
      </c>
      <c r="G61" s="18">
        <f>IFERROR('Comex Stat 15 | EXP (SCN124)'!G60/'Comex Stat 15 | EXP (SCN124)'!$AF60,"")</f>
        <v>1.671687838095938E-2</v>
      </c>
      <c r="H61" s="18">
        <f>IFERROR('Comex Stat 15 | EXP (SCN124)'!H60/'Comex Stat 15 | EXP (SCN124)'!$AF60,"")</f>
        <v>2.2997965308591069E-3</v>
      </c>
      <c r="I61" s="18">
        <f>IFERROR('Comex Stat 15 | EXP (SCN124)'!I60/'Comex Stat 15 | EXP (SCN124)'!$AF60,"")</f>
        <v>1.1819720781804249E-2</v>
      </c>
      <c r="J61" s="18">
        <f>IFERROR('Comex Stat 15 | EXP (SCN124)'!J60/'Comex Stat 15 | EXP (SCN124)'!$AF60,"")</f>
        <v>9.9522910213903325E-3</v>
      </c>
      <c r="K61" s="18">
        <f>IFERROR('Comex Stat 15 | EXP (SCN124)'!K60/'Comex Stat 15 | EXP (SCN124)'!$AF60,"")</f>
        <v>0.12150797012153422</v>
      </c>
      <c r="L61" s="18">
        <f>IFERROR('Comex Stat 15 | EXP (SCN124)'!L60/'Comex Stat 15 | EXP (SCN124)'!$AF60,"")</f>
        <v>8.4963031455153257E-3</v>
      </c>
      <c r="M61" s="18">
        <f>IFERROR('Comex Stat 15 | EXP (SCN124)'!M60/'Comex Stat 15 | EXP (SCN124)'!$AF60,"")</f>
        <v>2.3575517066342172E-2</v>
      </c>
      <c r="N61" s="18">
        <f>IFERROR('Comex Stat 15 | EXP (SCN124)'!N60/'Comex Stat 15 | EXP (SCN124)'!$AF60,"")</f>
        <v>1.3371015644412969E-2</v>
      </c>
      <c r="O61" s="18">
        <f>IFERROR('Comex Stat 15 | EXP (SCN124)'!O60/'Comex Stat 15 | EXP (SCN124)'!$AF60,"")</f>
        <v>4.5301889531134787E-2</v>
      </c>
      <c r="P61" s="18">
        <f>IFERROR('Comex Stat 15 | EXP (SCN124)'!P60/'Comex Stat 15 | EXP (SCN124)'!$AF60,"")</f>
        <v>3.7437001221970363E-2</v>
      </c>
      <c r="Q61" s="18">
        <f>IFERROR('Comex Stat 15 | EXP (SCN124)'!Q60/'Comex Stat 15 | EXP (SCN124)'!$AF60,"")</f>
        <v>8.4037842938459381E-3</v>
      </c>
      <c r="R61" s="18">
        <f>IFERROR('Comex Stat 15 | EXP (SCN124)'!R60/'Comex Stat 15 | EXP (SCN124)'!$AF60,"")</f>
        <v>1.6158970038103741E-2</v>
      </c>
      <c r="S61" s="18">
        <f>IFERROR('Comex Stat 15 | EXP (SCN124)'!S60/'Comex Stat 15 | EXP (SCN124)'!$AF60,"")</f>
        <v>1.6572688372655828E-2</v>
      </c>
      <c r="T61" s="18">
        <f>IFERROR('Comex Stat 15 | EXP (SCN124)'!T60/'Comex Stat 15 | EXP (SCN124)'!$AF60,"")</f>
        <v>2.056154951432768E-2</v>
      </c>
      <c r="U61" s="18">
        <f>IFERROR('Comex Stat 15 | EXP (SCN124)'!U60/'Comex Stat 15 | EXP (SCN124)'!$AF60,"")</f>
        <v>4.3444041766949812E-3</v>
      </c>
      <c r="V61" s="18">
        <f>IFERROR('Comex Stat 15 | EXP (SCN124)'!V60/'Comex Stat 15 | EXP (SCN124)'!$AF60,"")</f>
        <v>8.1085045947017263E-4</v>
      </c>
      <c r="W61" s="18">
        <f>IFERROR('Comex Stat 15 | EXP (SCN124)'!W60/'Comex Stat 15 | EXP (SCN124)'!$AF60,"")</f>
        <v>1.1509532528931438E-3</v>
      </c>
      <c r="X61" s="18">
        <f>IFERROR('Comex Stat 15 | EXP (SCN124)'!X60/'Comex Stat 15 | EXP (SCN124)'!$AF60,"")</f>
        <v>7.0324225438576663E-3</v>
      </c>
      <c r="Y61" s="18">
        <f>IFERROR('Comex Stat 15 | EXP (SCN124)'!Y60/'Comex Stat 15 | EXP (SCN124)'!$AF60,"")</f>
        <v>3.9076477550480736E-6</v>
      </c>
      <c r="Z61" s="18">
        <f>IFERROR('Comex Stat 15 | EXP (SCN124)'!Z60/'Comex Stat 15 | EXP (SCN124)'!$AF60,"")</f>
        <v>2.5678278718382053E-3</v>
      </c>
      <c r="AA61" s="18">
        <f>IFERROR('Comex Stat 15 | EXP (SCN124)'!AA60/'Comex Stat 15 | EXP (SCN124)'!$AF60,"")</f>
        <v>1.5668080177155352E-4</v>
      </c>
      <c r="AB61" s="18">
        <f>IFERROR('Comex Stat 15 | EXP (SCN124)'!AB60/'Comex Stat 15 | EXP (SCN124)'!$AF60,"")</f>
        <v>1.3837583366246629E-3</v>
      </c>
      <c r="AC61" s="18">
        <f>IFERROR('Comex Stat 15 | EXP (SCN124)'!AC60/'Comex Stat 15 | EXP (SCN124)'!$AF60,"")</f>
        <v>5.79239350541484E-3</v>
      </c>
      <c r="AD61" s="18">
        <f>IFERROR('Comex Stat 15 | EXP (SCN124)'!AD60/'Comex Stat 15 | EXP (SCN124)'!$AF60,"")</f>
        <v>0.18305264473455443</v>
      </c>
      <c r="AE61" s="18">
        <f>IFERROR('Comex Stat 15 | EXP (SCN124)'!AE60/'Comex Stat 15 | EXP (SCN124)'!$AF60,"")</f>
        <v>0.24870371899773591</v>
      </c>
      <c r="AF61" s="17">
        <f>IFERROR('Comex Stat 15 | EXP (SCN124)'!AF60/'Comex Stat 15 | EXP (SCN124)'!$AF60,"")</f>
        <v>1</v>
      </c>
      <c r="AH61" s="22">
        <v>0</v>
      </c>
      <c r="AJ61" s="33">
        <f t="shared" si="10"/>
        <v>0</v>
      </c>
      <c r="AK61" s="22">
        <f t="shared" si="10"/>
        <v>0</v>
      </c>
      <c r="AL61" s="22">
        <f t="shared" si="10"/>
        <v>0</v>
      </c>
      <c r="AM61" s="22">
        <f t="shared" si="10"/>
        <v>0</v>
      </c>
      <c r="AN61" s="22">
        <f t="shared" si="10"/>
        <v>0</v>
      </c>
      <c r="AO61" s="22">
        <f t="shared" si="10"/>
        <v>0</v>
      </c>
      <c r="AP61" s="22">
        <f t="shared" si="10"/>
        <v>0</v>
      </c>
      <c r="AQ61" s="22">
        <f t="shared" si="10"/>
        <v>0</v>
      </c>
      <c r="AR61" s="22">
        <f t="shared" si="10"/>
        <v>0</v>
      </c>
      <c r="AS61" s="22">
        <f t="shared" si="10"/>
        <v>0</v>
      </c>
      <c r="AT61" s="22">
        <f t="shared" si="10"/>
        <v>0</v>
      </c>
      <c r="AU61" s="22">
        <f t="shared" si="10"/>
        <v>0</v>
      </c>
      <c r="AV61" s="22">
        <f t="shared" si="10"/>
        <v>0</v>
      </c>
      <c r="AW61" s="22">
        <f t="shared" si="10"/>
        <v>0</v>
      </c>
      <c r="AX61" s="22">
        <f t="shared" si="10"/>
        <v>0</v>
      </c>
      <c r="AY61" s="22">
        <f t="shared" si="10"/>
        <v>0</v>
      </c>
      <c r="AZ61" s="22">
        <f t="shared" si="9"/>
        <v>0</v>
      </c>
      <c r="BA61" s="22">
        <f t="shared" si="9"/>
        <v>0</v>
      </c>
      <c r="BB61" s="22">
        <f t="shared" si="9"/>
        <v>0</v>
      </c>
      <c r="BC61" s="22">
        <f t="shared" si="9"/>
        <v>0</v>
      </c>
      <c r="BD61" s="22">
        <f t="shared" si="9"/>
        <v>0</v>
      </c>
      <c r="BE61" s="22">
        <f t="shared" si="9"/>
        <v>0</v>
      </c>
      <c r="BF61" s="22">
        <f t="shared" si="9"/>
        <v>0</v>
      </c>
      <c r="BG61" s="22">
        <f t="shared" si="9"/>
        <v>0</v>
      </c>
      <c r="BH61" s="22">
        <f t="shared" si="9"/>
        <v>0</v>
      </c>
      <c r="BI61" s="22">
        <f t="shared" si="9"/>
        <v>0</v>
      </c>
      <c r="BJ61" s="27">
        <f t="shared" si="3"/>
        <v>0</v>
      </c>
      <c r="BK61" s="27" t="str">
        <f t="shared" si="4"/>
        <v>N</v>
      </c>
    </row>
    <row r="62" spans="2:63" x14ac:dyDescent="0.3">
      <c r="B62" s="2">
        <v>20923</v>
      </c>
      <c r="C62" s="9" t="s">
        <v>87</v>
      </c>
      <c r="D62" s="9">
        <v>59</v>
      </c>
      <c r="E62" s="9" t="str">
        <f t="shared" si="2"/>
        <v>S</v>
      </c>
      <c r="F62" s="18">
        <f>IFERROR('Comex Stat 15 | EXP (SCN124)'!F61/'Comex Stat 15 | EXP (SCN124)'!$AF61,"")</f>
        <v>2.718234080490901E-2</v>
      </c>
      <c r="G62" s="18">
        <f>IFERROR('Comex Stat 15 | EXP (SCN124)'!G61/'Comex Stat 15 | EXP (SCN124)'!$AF61,"")</f>
        <v>2.8563578164100063E-3</v>
      </c>
      <c r="H62" s="18">
        <f>IFERROR('Comex Stat 15 | EXP (SCN124)'!H61/'Comex Stat 15 | EXP (SCN124)'!$AF61,"")</f>
        <v>3.4614514918948284E-5</v>
      </c>
      <c r="I62" s="18">
        <f>IFERROR('Comex Stat 15 | EXP (SCN124)'!I61/'Comex Stat 15 | EXP (SCN124)'!$AF61,"")</f>
        <v>2.1431538123122683E-3</v>
      </c>
      <c r="J62" s="18">
        <f>IFERROR('Comex Stat 15 | EXP (SCN124)'!J61/'Comex Stat 15 | EXP (SCN124)'!$AF61,"")</f>
        <v>1.225601338536273E-3</v>
      </c>
      <c r="K62" s="18">
        <f>IFERROR('Comex Stat 15 | EXP (SCN124)'!K61/'Comex Stat 15 | EXP (SCN124)'!$AF61,"")</f>
        <v>0.32891823102170559</v>
      </c>
      <c r="L62" s="18">
        <f>IFERROR('Comex Stat 15 | EXP (SCN124)'!L61/'Comex Stat 15 | EXP (SCN124)'!$AF61,"")</f>
        <v>4.1958970606440021E-2</v>
      </c>
      <c r="M62" s="18">
        <f>IFERROR('Comex Stat 15 | EXP (SCN124)'!M61/'Comex Stat 15 | EXP (SCN124)'!$AF61,"")</f>
        <v>0.17909668694762004</v>
      </c>
      <c r="N62" s="18">
        <f>IFERROR('Comex Stat 15 | EXP (SCN124)'!N61/'Comex Stat 15 | EXP (SCN124)'!$AF61,"")</f>
        <v>1.2825679825194114E-2</v>
      </c>
      <c r="O62" s="18">
        <f>IFERROR('Comex Stat 15 | EXP (SCN124)'!O61/'Comex Stat 15 | EXP (SCN124)'!$AF61,"")</f>
        <v>5.6339934706755031E-2</v>
      </c>
      <c r="P62" s="18">
        <f>IFERROR('Comex Stat 15 | EXP (SCN124)'!P61/'Comex Stat 15 | EXP (SCN124)'!$AF61,"")</f>
        <v>3.8521946913894344E-2</v>
      </c>
      <c r="Q62" s="18">
        <f>IFERROR('Comex Stat 15 | EXP (SCN124)'!Q61/'Comex Stat 15 | EXP (SCN124)'!$AF61,"")</f>
        <v>1.7246594321468509E-2</v>
      </c>
      <c r="R62" s="18">
        <f>IFERROR('Comex Stat 15 | EXP (SCN124)'!R61/'Comex Stat 15 | EXP (SCN124)'!$AF61,"")</f>
        <v>3.2601798166790166E-2</v>
      </c>
      <c r="S62" s="18">
        <f>IFERROR('Comex Stat 15 | EXP (SCN124)'!S61/'Comex Stat 15 | EXP (SCN124)'!$AF61,"")</f>
        <v>0.12909111149867217</v>
      </c>
      <c r="T62" s="18">
        <f>IFERROR('Comex Stat 15 | EXP (SCN124)'!T61/'Comex Stat 15 | EXP (SCN124)'!$AF61,"")</f>
        <v>1.868263029972882E-2</v>
      </c>
      <c r="U62" s="18">
        <f>IFERROR('Comex Stat 15 | EXP (SCN124)'!U61/'Comex Stat 15 | EXP (SCN124)'!$AF61,"")</f>
        <v>1.2303963908697623E-2</v>
      </c>
      <c r="V62" s="18">
        <f>IFERROR('Comex Stat 15 | EXP (SCN124)'!V61/'Comex Stat 15 | EXP (SCN124)'!$AF61,"")</f>
        <v>1.5240637928147286E-3</v>
      </c>
      <c r="W62" s="18">
        <f>IFERROR('Comex Stat 15 | EXP (SCN124)'!W61/'Comex Stat 15 | EXP (SCN124)'!$AF61,"")</f>
        <v>1.456146198707486E-3</v>
      </c>
      <c r="X62" s="18">
        <f>IFERROR('Comex Stat 15 | EXP (SCN124)'!X61/'Comex Stat 15 | EXP (SCN124)'!$AF61,"")</f>
        <v>3.6071132126263257E-3</v>
      </c>
      <c r="Y62" s="18">
        <f>IFERROR('Comex Stat 15 | EXP (SCN124)'!Y61/'Comex Stat 15 | EXP (SCN124)'!$AF61,"")</f>
        <v>2.1149210022516429E-6</v>
      </c>
      <c r="Z62" s="18">
        <f>IFERROR('Comex Stat 15 | EXP (SCN124)'!Z61/'Comex Stat 15 | EXP (SCN124)'!$AF61,"")</f>
        <v>2.8648405890762428E-5</v>
      </c>
      <c r="AA62" s="18">
        <f>IFERROR('Comex Stat 15 | EXP (SCN124)'!AA61/'Comex Stat 15 | EXP (SCN124)'!$AF61,"")</f>
        <v>3.3250437049810432E-4</v>
      </c>
      <c r="AB62" s="18">
        <f>IFERROR('Comex Stat 15 | EXP (SCN124)'!AB61/'Comex Stat 15 | EXP (SCN124)'!$AF61,"")</f>
        <v>2.2094274940247477E-3</v>
      </c>
      <c r="AC62" s="18">
        <f>IFERROR('Comex Stat 15 | EXP (SCN124)'!AC61/'Comex Stat 15 | EXP (SCN124)'!$AF61,"")</f>
        <v>5.8994843988834844E-3</v>
      </c>
      <c r="AD62" s="18">
        <f>IFERROR('Comex Stat 15 | EXP (SCN124)'!AD61/'Comex Stat 15 | EXP (SCN124)'!$AF61,"")</f>
        <v>1.697401886967613E-2</v>
      </c>
      <c r="AE62" s="18">
        <f>IFERROR('Comex Stat 15 | EXP (SCN124)'!AE61/'Comex Stat 15 | EXP (SCN124)'!$AF61,"")</f>
        <v>6.6936861831823027E-2</v>
      </c>
      <c r="AF62" s="17">
        <f>IFERROR('Comex Stat 15 | EXP (SCN124)'!AF61/'Comex Stat 15 | EXP (SCN124)'!$AF61,"")</f>
        <v>1</v>
      </c>
      <c r="AH62" s="22">
        <v>0</v>
      </c>
      <c r="AJ62" s="33">
        <f t="shared" si="10"/>
        <v>0</v>
      </c>
      <c r="AK62" s="22">
        <f t="shared" si="10"/>
        <v>0</v>
      </c>
      <c r="AL62" s="22">
        <f t="shared" si="10"/>
        <v>0</v>
      </c>
      <c r="AM62" s="22">
        <f t="shared" si="10"/>
        <v>0</v>
      </c>
      <c r="AN62" s="22">
        <f t="shared" si="10"/>
        <v>0</v>
      </c>
      <c r="AO62" s="22">
        <f t="shared" si="10"/>
        <v>0</v>
      </c>
      <c r="AP62" s="22">
        <f t="shared" si="10"/>
        <v>0</v>
      </c>
      <c r="AQ62" s="22">
        <f t="shared" si="10"/>
        <v>0</v>
      </c>
      <c r="AR62" s="22">
        <f t="shared" si="10"/>
        <v>0</v>
      </c>
      <c r="AS62" s="22">
        <f t="shared" si="10"/>
        <v>0</v>
      </c>
      <c r="AT62" s="22">
        <f t="shared" si="10"/>
        <v>0</v>
      </c>
      <c r="AU62" s="22">
        <f t="shared" si="10"/>
        <v>0</v>
      </c>
      <c r="AV62" s="22">
        <f t="shared" si="10"/>
        <v>0</v>
      </c>
      <c r="AW62" s="22">
        <f t="shared" si="10"/>
        <v>0</v>
      </c>
      <c r="AX62" s="22">
        <f t="shared" si="10"/>
        <v>0</v>
      </c>
      <c r="AY62" s="22">
        <f t="shared" si="10"/>
        <v>0</v>
      </c>
      <c r="AZ62" s="22">
        <f t="shared" si="9"/>
        <v>0</v>
      </c>
      <c r="BA62" s="22">
        <f t="shared" si="9"/>
        <v>0</v>
      </c>
      <c r="BB62" s="22">
        <f t="shared" si="9"/>
        <v>0</v>
      </c>
      <c r="BC62" s="22">
        <f t="shared" si="9"/>
        <v>0</v>
      </c>
      <c r="BD62" s="22">
        <f t="shared" si="9"/>
        <v>0</v>
      </c>
      <c r="BE62" s="22">
        <f t="shared" si="9"/>
        <v>0</v>
      </c>
      <c r="BF62" s="22">
        <f t="shared" si="9"/>
        <v>0</v>
      </c>
      <c r="BG62" s="22">
        <f t="shared" si="9"/>
        <v>0</v>
      </c>
      <c r="BH62" s="22">
        <f t="shared" si="9"/>
        <v>0</v>
      </c>
      <c r="BI62" s="22">
        <f t="shared" si="9"/>
        <v>0</v>
      </c>
      <c r="BJ62" s="27">
        <f t="shared" si="3"/>
        <v>0</v>
      </c>
      <c r="BK62" s="27" t="str">
        <f t="shared" si="4"/>
        <v>N</v>
      </c>
    </row>
    <row r="63" spans="2:63" x14ac:dyDescent="0.3">
      <c r="B63" s="2">
        <v>20931</v>
      </c>
      <c r="C63" s="9" t="s">
        <v>88</v>
      </c>
      <c r="D63" s="9">
        <v>60</v>
      </c>
      <c r="E63" s="9" t="str">
        <f t="shared" si="2"/>
        <v>S</v>
      </c>
      <c r="F63" s="18">
        <f>IFERROR('Comex Stat 15 | EXP (SCN124)'!F62/'Comex Stat 15 | EXP (SCN124)'!$AF62,"")</f>
        <v>1.3646842748558598E-2</v>
      </c>
      <c r="G63" s="18">
        <f>IFERROR('Comex Stat 15 | EXP (SCN124)'!G62/'Comex Stat 15 | EXP (SCN124)'!$AF62,"")</f>
        <v>8.6290166037580079E-2</v>
      </c>
      <c r="H63" s="18">
        <f>IFERROR('Comex Stat 15 | EXP (SCN124)'!H62/'Comex Stat 15 | EXP (SCN124)'!$AF62,"")</f>
        <v>3.5276905348021383E-3</v>
      </c>
      <c r="I63" s="18">
        <f>IFERROR('Comex Stat 15 | EXP (SCN124)'!I62/'Comex Stat 15 | EXP (SCN124)'!$AF62,"")</f>
        <v>4.752830126098697E-3</v>
      </c>
      <c r="J63" s="18">
        <f>IFERROR('Comex Stat 15 | EXP (SCN124)'!J62/'Comex Stat 15 | EXP (SCN124)'!$AF62,"")</f>
        <v>1.4574413315848491E-2</v>
      </c>
      <c r="K63" s="18">
        <f>IFERROR('Comex Stat 15 | EXP (SCN124)'!K62/'Comex Stat 15 | EXP (SCN124)'!$AF62,"")</f>
        <v>0.19735688100064949</v>
      </c>
      <c r="L63" s="18">
        <f>IFERROR('Comex Stat 15 | EXP (SCN124)'!L62/'Comex Stat 15 | EXP (SCN124)'!$AF62,"")</f>
        <v>3.1699763936630321E-2</v>
      </c>
      <c r="M63" s="18">
        <f>IFERROR('Comex Stat 15 | EXP (SCN124)'!M62/'Comex Stat 15 | EXP (SCN124)'!$AF62,"")</f>
        <v>3.6098760661072489E-2</v>
      </c>
      <c r="N63" s="18">
        <f>IFERROR('Comex Stat 15 | EXP (SCN124)'!N62/'Comex Stat 15 | EXP (SCN124)'!$AF62,"")</f>
        <v>8.5487816804709141E-2</v>
      </c>
      <c r="O63" s="18">
        <f>IFERROR('Comex Stat 15 | EXP (SCN124)'!O62/'Comex Stat 15 | EXP (SCN124)'!$AF62,"")</f>
        <v>0.10562171532379562</v>
      </c>
      <c r="P63" s="18">
        <f>IFERROR('Comex Stat 15 | EXP (SCN124)'!P62/'Comex Stat 15 | EXP (SCN124)'!$AF62,"")</f>
        <v>7.8498315440812774E-2</v>
      </c>
      <c r="Q63" s="18">
        <f>IFERROR('Comex Stat 15 | EXP (SCN124)'!Q62/'Comex Stat 15 | EXP (SCN124)'!$AF62,"")</f>
        <v>1.1749003673996951E-2</v>
      </c>
      <c r="R63" s="18">
        <f>IFERROR('Comex Stat 15 | EXP (SCN124)'!R62/'Comex Stat 15 | EXP (SCN124)'!$AF62,"")</f>
        <v>6.0360152667933625E-2</v>
      </c>
      <c r="S63" s="18">
        <f>IFERROR('Comex Stat 15 | EXP (SCN124)'!S62/'Comex Stat 15 | EXP (SCN124)'!$AF62,"")</f>
        <v>3.0901925313562256E-2</v>
      </c>
      <c r="T63" s="18">
        <f>IFERROR('Comex Stat 15 | EXP (SCN124)'!T62/'Comex Stat 15 | EXP (SCN124)'!$AF62,"")</f>
        <v>5.8490209292424634E-2</v>
      </c>
      <c r="U63" s="18">
        <f>IFERROR('Comex Stat 15 | EXP (SCN124)'!U62/'Comex Stat 15 | EXP (SCN124)'!$AF62,"")</f>
        <v>8.352785590460144E-3</v>
      </c>
      <c r="V63" s="18">
        <f>IFERROR('Comex Stat 15 | EXP (SCN124)'!V62/'Comex Stat 15 | EXP (SCN124)'!$AF62,"")</f>
        <v>1.9786855546317986E-2</v>
      </c>
      <c r="W63" s="18">
        <f>IFERROR('Comex Stat 15 | EXP (SCN124)'!W62/'Comex Stat 15 | EXP (SCN124)'!$AF62,"")</f>
        <v>2.6804702516638646E-3</v>
      </c>
      <c r="X63" s="18">
        <f>IFERROR('Comex Stat 15 | EXP (SCN124)'!X62/'Comex Stat 15 | EXP (SCN124)'!$AF62,"")</f>
        <v>8.2249772886542494E-3</v>
      </c>
      <c r="Y63" s="18">
        <f>IFERROR('Comex Stat 15 | EXP (SCN124)'!Y62/'Comex Stat 15 | EXP (SCN124)'!$AF62,"")</f>
        <v>3.0589375239286374E-5</v>
      </c>
      <c r="Z63" s="18">
        <f>IFERROR('Comex Stat 15 | EXP (SCN124)'!Z62/'Comex Stat 15 | EXP (SCN124)'!$AF62,"")</f>
        <v>1.7358565586513908E-3</v>
      </c>
      <c r="AA63" s="18">
        <f>IFERROR('Comex Stat 15 | EXP (SCN124)'!AA62/'Comex Stat 15 | EXP (SCN124)'!$AF62,"")</f>
        <v>1.1968184990559711E-3</v>
      </c>
      <c r="AB63" s="18">
        <f>IFERROR('Comex Stat 15 | EXP (SCN124)'!AB62/'Comex Stat 15 | EXP (SCN124)'!$AF62,"")</f>
        <v>8.4731358123745753E-3</v>
      </c>
      <c r="AC63" s="18">
        <f>IFERROR('Comex Stat 15 | EXP (SCN124)'!AC62/'Comex Stat 15 | EXP (SCN124)'!$AF62,"")</f>
        <v>6.0151461979988498E-3</v>
      </c>
      <c r="AD63" s="18">
        <f>IFERROR('Comex Stat 15 | EXP (SCN124)'!AD62/'Comex Stat 15 | EXP (SCN124)'!$AF62,"")</f>
        <v>3.956067387293398E-2</v>
      </c>
      <c r="AE63" s="18">
        <f>IFERROR('Comex Stat 15 | EXP (SCN124)'!AE62/'Comex Stat 15 | EXP (SCN124)'!$AF62,"")</f>
        <v>8.4886204128174408E-2</v>
      </c>
      <c r="AF63" s="17">
        <f>IFERROR('Comex Stat 15 | EXP (SCN124)'!AF62/'Comex Stat 15 | EXP (SCN124)'!$AF62,"")</f>
        <v>1</v>
      </c>
      <c r="AH63" s="22">
        <v>0</v>
      </c>
      <c r="AJ63" s="33">
        <f t="shared" si="10"/>
        <v>0</v>
      </c>
      <c r="AK63" s="22">
        <f t="shared" si="10"/>
        <v>0</v>
      </c>
      <c r="AL63" s="22">
        <f t="shared" si="10"/>
        <v>0</v>
      </c>
      <c r="AM63" s="22">
        <f t="shared" si="10"/>
        <v>0</v>
      </c>
      <c r="AN63" s="22">
        <f t="shared" si="10"/>
        <v>0</v>
      </c>
      <c r="AO63" s="22">
        <f t="shared" si="10"/>
        <v>0</v>
      </c>
      <c r="AP63" s="22">
        <f t="shared" si="10"/>
        <v>0</v>
      </c>
      <c r="AQ63" s="22">
        <f t="shared" si="10"/>
        <v>0</v>
      </c>
      <c r="AR63" s="22">
        <f t="shared" si="10"/>
        <v>0</v>
      </c>
      <c r="AS63" s="22">
        <f t="shared" si="10"/>
        <v>0</v>
      </c>
      <c r="AT63" s="22">
        <f t="shared" si="10"/>
        <v>0</v>
      </c>
      <c r="AU63" s="22">
        <f t="shared" si="10"/>
        <v>0</v>
      </c>
      <c r="AV63" s="22">
        <f t="shared" si="10"/>
        <v>0</v>
      </c>
      <c r="AW63" s="22">
        <f t="shared" si="10"/>
        <v>0</v>
      </c>
      <c r="AX63" s="22">
        <f t="shared" si="10"/>
        <v>0</v>
      </c>
      <c r="AY63" s="22">
        <f t="shared" si="10"/>
        <v>0</v>
      </c>
      <c r="AZ63" s="22">
        <f t="shared" si="9"/>
        <v>0</v>
      </c>
      <c r="BA63" s="22">
        <f t="shared" si="9"/>
        <v>0</v>
      </c>
      <c r="BB63" s="22">
        <f t="shared" si="9"/>
        <v>0</v>
      </c>
      <c r="BC63" s="22">
        <f t="shared" si="9"/>
        <v>0</v>
      </c>
      <c r="BD63" s="22">
        <f t="shared" si="9"/>
        <v>0</v>
      </c>
      <c r="BE63" s="22">
        <f t="shared" si="9"/>
        <v>0</v>
      </c>
      <c r="BF63" s="22">
        <f t="shared" si="9"/>
        <v>0</v>
      </c>
      <c r="BG63" s="22">
        <f t="shared" si="9"/>
        <v>0</v>
      </c>
      <c r="BH63" s="22">
        <f t="shared" si="9"/>
        <v>0</v>
      </c>
      <c r="BI63" s="22">
        <f t="shared" si="9"/>
        <v>0</v>
      </c>
      <c r="BJ63" s="27">
        <f t="shared" si="3"/>
        <v>0</v>
      </c>
      <c r="BK63" s="27" t="str">
        <f t="shared" si="4"/>
        <v>N</v>
      </c>
    </row>
    <row r="64" spans="2:63" x14ac:dyDescent="0.3">
      <c r="B64" s="2">
        <v>21001</v>
      </c>
      <c r="C64" s="9" t="s">
        <v>89</v>
      </c>
      <c r="D64" s="9">
        <v>61</v>
      </c>
      <c r="E64" s="9" t="str">
        <f t="shared" si="2"/>
        <v>S</v>
      </c>
      <c r="F64" s="18">
        <f>IFERROR('Comex Stat 15 | EXP (SCN124)'!F63/'Comex Stat 15 | EXP (SCN124)'!$AF63,"")</f>
        <v>0.15458529831089046</v>
      </c>
      <c r="G64" s="18">
        <f>IFERROR('Comex Stat 15 | EXP (SCN124)'!G63/'Comex Stat 15 | EXP (SCN124)'!$AF63,"")</f>
        <v>1.0968190882766111E-2</v>
      </c>
      <c r="H64" s="18">
        <f>IFERROR('Comex Stat 15 | EXP (SCN124)'!H63/'Comex Stat 15 | EXP (SCN124)'!$AF63,"")</f>
        <v>1.0276955950523031E-3</v>
      </c>
      <c r="I64" s="18">
        <f>IFERROR('Comex Stat 15 | EXP (SCN124)'!I63/'Comex Stat 15 | EXP (SCN124)'!$AF63,"")</f>
        <v>9.9384869502866582E-3</v>
      </c>
      <c r="J64" s="18">
        <f>IFERROR('Comex Stat 15 | EXP (SCN124)'!J63/'Comex Stat 15 | EXP (SCN124)'!$AF63,"")</f>
        <v>8.7608284919591349E-3</v>
      </c>
      <c r="K64" s="18">
        <f>IFERROR('Comex Stat 15 | EXP (SCN124)'!K63/'Comex Stat 15 | EXP (SCN124)'!$AF63,"")</f>
        <v>0.1130600726711609</v>
      </c>
      <c r="L64" s="18">
        <f>IFERROR('Comex Stat 15 | EXP (SCN124)'!L63/'Comex Stat 15 | EXP (SCN124)'!$AF63,"")</f>
        <v>1.5144791514435421E-2</v>
      </c>
      <c r="M64" s="18">
        <f>IFERROR('Comex Stat 15 | EXP (SCN124)'!M63/'Comex Stat 15 | EXP (SCN124)'!$AF63,"")</f>
        <v>1.547827905762425E-2</v>
      </c>
      <c r="N64" s="18">
        <f>IFERROR('Comex Stat 15 | EXP (SCN124)'!N63/'Comex Stat 15 | EXP (SCN124)'!$AF63,"")</f>
        <v>8.1335250843193943E-2</v>
      </c>
      <c r="O64" s="18">
        <f>IFERROR('Comex Stat 15 | EXP (SCN124)'!O63/'Comex Stat 15 | EXP (SCN124)'!$AF63,"")</f>
        <v>4.2661841093214178E-2</v>
      </c>
      <c r="P64" s="18">
        <f>IFERROR('Comex Stat 15 | EXP (SCN124)'!P63/'Comex Stat 15 | EXP (SCN124)'!$AF63,"")</f>
        <v>5.2678111544727693E-2</v>
      </c>
      <c r="Q64" s="18">
        <f>IFERROR('Comex Stat 15 | EXP (SCN124)'!Q63/'Comex Stat 15 | EXP (SCN124)'!$AF63,"")</f>
        <v>2.6021658185394692E-2</v>
      </c>
      <c r="R64" s="18">
        <f>IFERROR('Comex Stat 15 | EXP (SCN124)'!R63/'Comex Stat 15 | EXP (SCN124)'!$AF63,"")</f>
        <v>2.1045280123425741E-2</v>
      </c>
      <c r="S64" s="18">
        <f>IFERROR('Comex Stat 15 | EXP (SCN124)'!S63/'Comex Stat 15 | EXP (SCN124)'!$AF63,"")</f>
        <v>9.0102689518593727E-3</v>
      </c>
      <c r="T64" s="18">
        <f>IFERROR('Comex Stat 15 | EXP (SCN124)'!T63/'Comex Stat 15 | EXP (SCN124)'!$AF63,"")</f>
        <v>6.4394647063997001E-2</v>
      </c>
      <c r="U64" s="18">
        <f>IFERROR('Comex Stat 15 | EXP (SCN124)'!U63/'Comex Stat 15 | EXP (SCN124)'!$AF63,"")</f>
        <v>6.442735213004076E-3</v>
      </c>
      <c r="V64" s="18">
        <f>IFERROR('Comex Stat 15 | EXP (SCN124)'!V63/'Comex Stat 15 | EXP (SCN124)'!$AF63,"")</f>
        <v>1.594636421984271E-4</v>
      </c>
      <c r="W64" s="18">
        <f>IFERROR('Comex Stat 15 | EXP (SCN124)'!W63/'Comex Stat 15 | EXP (SCN124)'!$AF63,"")</f>
        <v>7.2766033646436888E-5</v>
      </c>
      <c r="X64" s="18">
        <f>IFERROR('Comex Stat 15 | EXP (SCN124)'!X63/'Comex Stat 15 | EXP (SCN124)'!$AF63,"")</f>
        <v>3.9126014134159663E-3</v>
      </c>
      <c r="Y64" s="18">
        <f>IFERROR('Comex Stat 15 | EXP (SCN124)'!Y63/'Comex Stat 15 | EXP (SCN124)'!$AF63,"")</f>
        <v>0</v>
      </c>
      <c r="Z64" s="18">
        <f>IFERROR('Comex Stat 15 | EXP (SCN124)'!Z63/'Comex Stat 15 | EXP (SCN124)'!$AF63,"")</f>
        <v>3.866413403688702E-4</v>
      </c>
      <c r="AA64" s="18">
        <f>IFERROR('Comex Stat 15 | EXP (SCN124)'!AA63/'Comex Stat 15 | EXP (SCN124)'!$AF63,"")</f>
        <v>4.5135751947914194E-4</v>
      </c>
      <c r="AB64" s="18">
        <f>IFERROR('Comex Stat 15 | EXP (SCN124)'!AB63/'Comex Stat 15 | EXP (SCN124)'!$AF63,"")</f>
        <v>4.5109849121486405E-2</v>
      </c>
      <c r="AC64" s="18">
        <f>IFERROR('Comex Stat 15 | EXP (SCN124)'!AC63/'Comex Stat 15 | EXP (SCN124)'!$AF63,"")</f>
        <v>1.3382466794588234E-3</v>
      </c>
      <c r="AD64" s="18">
        <f>IFERROR('Comex Stat 15 | EXP (SCN124)'!AD63/'Comex Stat 15 | EXP (SCN124)'!$AF63,"")</f>
        <v>0.20332293929063561</v>
      </c>
      <c r="AE64" s="18">
        <f>IFERROR('Comex Stat 15 | EXP (SCN124)'!AE63/'Comex Stat 15 | EXP (SCN124)'!$AF63,"")</f>
        <v>0.11269269846631838</v>
      </c>
      <c r="AF64" s="17">
        <f>IFERROR('Comex Stat 15 | EXP (SCN124)'!AF63/'Comex Stat 15 | EXP (SCN124)'!$AF63,"")</f>
        <v>1</v>
      </c>
      <c r="AH64" s="22">
        <v>0</v>
      </c>
      <c r="AJ64" s="33">
        <f t="shared" si="10"/>
        <v>0</v>
      </c>
      <c r="AK64" s="22">
        <f t="shared" si="10"/>
        <v>0</v>
      </c>
      <c r="AL64" s="22">
        <f t="shared" si="10"/>
        <v>0</v>
      </c>
      <c r="AM64" s="22">
        <f t="shared" si="10"/>
        <v>0</v>
      </c>
      <c r="AN64" s="22">
        <f t="shared" si="10"/>
        <v>0</v>
      </c>
      <c r="AO64" s="22">
        <f t="shared" si="10"/>
        <v>0</v>
      </c>
      <c r="AP64" s="22">
        <f t="shared" si="10"/>
        <v>0</v>
      </c>
      <c r="AQ64" s="22">
        <f t="shared" si="10"/>
        <v>0</v>
      </c>
      <c r="AR64" s="22">
        <f t="shared" si="10"/>
        <v>0</v>
      </c>
      <c r="AS64" s="22">
        <f t="shared" si="10"/>
        <v>0</v>
      </c>
      <c r="AT64" s="22">
        <f t="shared" si="10"/>
        <v>0</v>
      </c>
      <c r="AU64" s="22">
        <f t="shared" si="10"/>
        <v>0</v>
      </c>
      <c r="AV64" s="22">
        <f t="shared" si="10"/>
        <v>0</v>
      </c>
      <c r="AW64" s="22">
        <f t="shared" si="10"/>
        <v>0</v>
      </c>
      <c r="AX64" s="22">
        <f t="shared" si="10"/>
        <v>0</v>
      </c>
      <c r="AY64" s="22">
        <f t="shared" si="10"/>
        <v>0</v>
      </c>
      <c r="AZ64" s="22">
        <f t="shared" si="9"/>
        <v>0</v>
      </c>
      <c r="BA64" s="22">
        <f t="shared" si="9"/>
        <v>0</v>
      </c>
      <c r="BB64" s="22">
        <f t="shared" si="9"/>
        <v>0</v>
      </c>
      <c r="BC64" s="22">
        <f t="shared" si="9"/>
        <v>0</v>
      </c>
      <c r="BD64" s="22">
        <f t="shared" si="9"/>
        <v>0</v>
      </c>
      <c r="BE64" s="22">
        <f t="shared" si="9"/>
        <v>0</v>
      </c>
      <c r="BF64" s="22">
        <f t="shared" si="9"/>
        <v>0</v>
      </c>
      <c r="BG64" s="22">
        <f t="shared" si="9"/>
        <v>0</v>
      </c>
      <c r="BH64" s="22">
        <f t="shared" si="9"/>
        <v>0</v>
      </c>
      <c r="BI64" s="22">
        <f t="shared" si="9"/>
        <v>0</v>
      </c>
      <c r="BJ64" s="27">
        <f t="shared" si="3"/>
        <v>0</v>
      </c>
      <c r="BK64" s="27" t="str">
        <f t="shared" si="4"/>
        <v>N</v>
      </c>
    </row>
    <row r="65" spans="2:63" x14ac:dyDescent="0.3">
      <c r="B65" s="2">
        <v>22001</v>
      </c>
      <c r="C65" s="9" t="s">
        <v>90</v>
      </c>
      <c r="D65" s="9">
        <v>62</v>
      </c>
      <c r="E65" s="9" t="str">
        <f t="shared" si="2"/>
        <v>S</v>
      </c>
      <c r="F65" s="18">
        <f>IFERROR('Comex Stat 15 | EXP (SCN124)'!F64/'Comex Stat 15 | EXP (SCN124)'!$AF64,"")</f>
        <v>0.19720360620534813</v>
      </c>
      <c r="G65" s="18">
        <f>IFERROR('Comex Stat 15 | EXP (SCN124)'!G64/'Comex Stat 15 | EXP (SCN124)'!$AF64,"")</f>
        <v>1.0174988469777199E-2</v>
      </c>
      <c r="H65" s="18">
        <f>IFERROR('Comex Stat 15 | EXP (SCN124)'!H64/'Comex Stat 15 | EXP (SCN124)'!$AF64,"")</f>
        <v>6.927345986741031E-4</v>
      </c>
      <c r="I65" s="18">
        <f>IFERROR('Comex Stat 15 | EXP (SCN124)'!I64/'Comex Stat 15 | EXP (SCN124)'!$AF64,"")</f>
        <v>1.0994829768461748E-2</v>
      </c>
      <c r="J65" s="18">
        <f>IFERROR('Comex Stat 15 | EXP (SCN124)'!J64/'Comex Stat 15 | EXP (SCN124)'!$AF64,"")</f>
        <v>7.7395069761901324E-3</v>
      </c>
      <c r="K65" s="18">
        <f>IFERROR('Comex Stat 15 | EXP (SCN124)'!K64/'Comex Stat 15 | EXP (SCN124)'!$AF64,"")</f>
        <v>0.25314529249840301</v>
      </c>
      <c r="L65" s="18">
        <f>IFERROR('Comex Stat 15 | EXP (SCN124)'!L64/'Comex Stat 15 | EXP (SCN124)'!$AF64,"")</f>
        <v>1.9041091477247883E-2</v>
      </c>
      <c r="M65" s="18">
        <f>IFERROR('Comex Stat 15 | EXP (SCN124)'!M64/'Comex Stat 15 | EXP (SCN124)'!$AF64,"")</f>
        <v>3.1116989071025083E-2</v>
      </c>
      <c r="N65" s="18">
        <f>IFERROR('Comex Stat 15 | EXP (SCN124)'!N64/'Comex Stat 15 | EXP (SCN124)'!$AF64,"")</f>
        <v>3.2895558486840483E-2</v>
      </c>
      <c r="O65" s="18">
        <f>IFERROR('Comex Stat 15 | EXP (SCN124)'!O64/'Comex Stat 15 | EXP (SCN124)'!$AF64,"")</f>
        <v>4.2632322906528741E-2</v>
      </c>
      <c r="P65" s="18">
        <f>IFERROR('Comex Stat 15 | EXP (SCN124)'!P64/'Comex Stat 15 | EXP (SCN124)'!$AF64,"")</f>
        <v>8.9973250048496364E-2</v>
      </c>
      <c r="Q65" s="18">
        <f>IFERROR('Comex Stat 15 | EXP (SCN124)'!Q64/'Comex Stat 15 | EXP (SCN124)'!$AF64,"")</f>
        <v>1.13012137661745E-2</v>
      </c>
      <c r="R65" s="18">
        <f>IFERROR('Comex Stat 15 | EXP (SCN124)'!R64/'Comex Stat 15 | EXP (SCN124)'!$AF64,"")</f>
        <v>2.685781993657755E-2</v>
      </c>
      <c r="S65" s="18">
        <f>IFERROR('Comex Stat 15 | EXP (SCN124)'!S64/'Comex Stat 15 | EXP (SCN124)'!$AF64,"")</f>
        <v>1.2369092820662149E-2</v>
      </c>
      <c r="T65" s="18">
        <f>IFERROR('Comex Stat 15 | EXP (SCN124)'!T64/'Comex Stat 15 | EXP (SCN124)'!$AF64,"")</f>
        <v>7.4510483254525195E-2</v>
      </c>
      <c r="U65" s="18">
        <f>IFERROR('Comex Stat 15 | EXP (SCN124)'!U64/'Comex Stat 15 | EXP (SCN124)'!$AF64,"")</f>
        <v>7.1537199302358807E-3</v>
      </c>
      <c r="V65" s="18">
        <f>IFERROR('Comex Stat 15 | EXP (SCN124)'!V64/'Comex Stat 15 | EXP (SCN124)'!$AF64,"")</f>
        <v>1.9806766937763036E-3</v>
      </c>
      <c r="W65" s="18">
        <f>IFERROR('Comex Stat 15 | EXP (SCN124)'!W64/'Comex Stat 15 | EXP (SCN124)'!$AF64,"")</f>
        <v>1.5575392407228069E-3</v>
      </c>
      <c r="X65" s="18">
        <f>IFERROR('Comex Stat 15 | EXP (SCN124)'!X64/'Comex Stat 15 | EXP (SCN124)'!$AF64,"")</f>
        <v>3.391411228130357E-3</v>
      </c>
      <c r="Y65" s="18">
        <f>IFERROR('Comex Stat 15 | EXP (SCN124)'!Y64/'Comex Stat 15 | EXP (SCN124)'!$AF64,"")</f>
        <v>1.2119596654099037E-4</v>
      </c>
      <c r="Z65" s="18">
        <f>IFERROR('Comex Stat 15 | EXP (SCN124)'!Z64/'Comex Stat 15 | EXP (SCN124)'!$AF64,"")</f>
        <v>1.265421878205418E-3</v>
      </c>
      <c r="AA65" s="18">
        <f>IFERROR('Comex Stat 15 | EXP (SCN124)'!AA64/'Comex Stat 15 | EXP (SCN124)'!$AF64,"")</f>
        <v>1.586850423628484E-3</v>
      </c>
      <c r="AB65" s="18">
        <f>IFERROR('Comex Stat 15 | EXP (SCN124)'!AB64/'Comex Stat 15 | EXP (SCN124)'!$AF64,"")</f>
        <v>1.1122183157846303E-2</v>
      </c>
      <c r="AC65" s="18">
        <f>IFERROR('Comex Stat 15 | EXP (SCN124)'!AC64/'Comex Stat 15 | EXP (SCN124)'!$AF64,"")</f>
        <v>2.2135949139059376E-3</v>
      </c>
      <c r="AD65" s="18">
        <f>IFERROR('Comex Stat 15 | EXP (SCN124)'!AD64/'Comex Stat 15 | EXP (SCN124)'!$AF64,"")</f>
        <v>6.4202319666298857E-2</v>
      </c>
      <c r="AE65" s="18">
        <f>IFERROR('Comex Stat 15 | EXP (SCN124)'!AE64/'Comex Stat 15 | EXP (SCN124)'!$AF64,"")</f>
        <v>8.4756306615776392E-2</v>
      </c>
      <c r="AF65" s="17">
        <f>IFERROR('Comex Stat 15 | EXP (SCN124)'!AF64/'Comex Stat 15 | EXP (SCN124)'!$AF64,"")</f>
        <v>1</v>
      </c>
      <c r="AH65" s="22">
        <v>0</v>
      </c>
      <c r="AJ65" s="33">
        <f t="shared" si="10"/>
        <v>0</v>
      </c>
      <c r="AK65" s="22">
        <f t="shared" si="10"/>
        <v>0</v>
      </c>
      <c r="AL65" s="22">
        <f t="shared" si="10"/>
        <v>0</v>
      </c>
      <c r="AM65" s="22">
        <f t="shared" si="10"/>
        <v>0</v>
      </c>
      <c r="AN65" s="22">
        <f t="shared" si="10"/>
        <v>0</v>
      </c>
      <c r="AO65" s="22">
        <f t="shared" si="10"/>
        <v>0</v>
      </c>
      <c r="AP65" s="22">
        <f t="shared" si="10"/>
        <v>0</v>
      </c>
      <c r="AQ65" s="22">
        <f t="shared" si="10"/>
        <v>0</v>
      </c>
      <c r="AR65" s="22">
        <f t="shared" si="10"/>
        <v>0</v>
      </c>
      <c r="AS65" s="22">
        <f t="shared" si="10"/>
        <v>0</v>
      </c>
      <c r="AT65" s="22">
        <f t="shared" si="10"/>
        <v>0</v>
      </c>
      <c r="AU65" s="22">
        <f t="shared" si="10"/>
        <v>0</v>
      </c>
      <c r="AV65" s="22">
        <f t="shared" si="10"/>
        <v>0</v>
      </c>
      <c r="AW65" s="22">
        <f t="shared" si="10"/>
        <v>0</v>
      </c>
      <c r="AX65" s="22">
        <f t="shared" si="10"/>
        <v>0</v>
      </c>
      <c r="AY65" s="22">
        <f t="shared" si="10"/>
        <v>0</v>
      </c>
      <c r="AZ65" s="22">
        <f t="shared" si="9"/>
        <v>0</v>
      </c>
      <c r="BA65" s="22">
        <f t="shared" si="9"/>
        <v>0</v>
      </c>
      <c r="BB65" s="22">
        <f t="shared" si="9"/>
        <v>0</v>
      </c>
      <c r="BC65" s="22">
        <f t="shared" si="9"/>
        <v>0</v>
      </c>
      <c r="BD65" s="22">
        <f t="shared" si="9"/>
        <v>0</v>
      </c>
      <c r="BE65" s="22">
        <f t="shared" si="9"/>
        <v>0</v>
      </c>
      <c r="BF65" s="22">
        <f t="shared" si="9"/>
        <v>0</v>
      </c>
      <c r="BG65" s="22">
        <f t="shared" si="9"/>
        <v>0</v>
      </c>
      <c r="BH65" s="22">
        <f t="shared" si="9"/>
        <v>0</v>
      </c>
      <c r="BI65" s="22">
        <f t="shared" si="9"/>
        <v>0</v>
      </c>
      <c r="BJ65" s="27">
        <f t="shared" si="3"/>
        <v>0</v>
      </c>
      <c r="BK65" s="27" t="str">
        <f t="shared" si="4"/>
        <v>N</v>
      </c>
    </row>
    <row r="66" spans="2:63" x14ac:dyDescent="0.3">
      <c r="B66" s="2">
        <v>22002</v>
      </c>
      <c r="C66" s="9" t="s">
        <v>91</v>
      </c>
      <c r="D66" s="9">
        <v>63</v>
      </c>
      <c r="E66" s="9" t="str">
        <f t="shared" si="2"/>
        <v>S</v>
      </c>
      <c r="F66" s="18">
        <f>IFERROR('Comex Stat 15 | EXP (SCN124)'!F65/'Comex Stat 15 | EXP (SCN124)'!$AF65,"")</f>
        <v>0.10679750483250249</v>
      </c>
      <c r="G66" s="18">
        <f>IFERROR('Comex Stat 15 | EXP (SCN124)'!G65/'Comex Stat 15 | EXP (SCN124)'!$AF65,"")</f>
        <v>1.1406589527524475E-2</v>
      </c>
      <c r="H66" s="18">
        <f>IFERROR('Comex Stat 15 | EXP (SCN124)'!H65/'Comex Stat 15 | EXP (SCN124)'!$AF65,"")</f>
        <v>6.9705304033488593E-4</v>
      </c>
      <c r="I66" s="18">
        <f>IFERROR('Comex Stat 15 | EXP (SCN124)'!I65/'Comex Stat 15 | EXP (SCN124)'!$AF65,"")</f>
        <v>4.7987575070578921E-3</v>
      </c>
      <c r="J66" s="18">
        <f>IFERROR('Comex Stat 15 | EXP (SCN124)'!J65/'Comex Stat 15 | EXP (SCN124)'!$AF65,"")</f>
        <v>3.8090391041758188E-3</v>
      </c>
      <c r="K66" s="18">
        <f>IFERROR('Comex Stat 15 | EXP (SCN124)'!K65/'Comex Stat 15 | EXP (SCN124)'!$AF65,"")</f>
        <v>0.23165047394511268</v>
      </c>
      <c r="L66" s="18">
        <f>IFERROR('Comex Stat 15 | EXP (SCN124)'!L65/'Comex Stat 15 | EXP (SCN124)'!$AF65,"")</f>
        <v>5.4682271751343811E-2</v>
      </c>
      <c r="M66" s="18">
        <f>IFERROR('Comex Stat 15 | EXP (SCN124)'!M65/'Comex Stat 15 | EXP (SCN124)'!$AF65,"")</f>
        <v>9.6870711962614847E-2</v>
      </c>
      <c r="N66" s="18">
        <f>IFERROR('Comex Stat 15 | EXP (SCN124)'!N65/'Comex Stat 15 | EXP (SCN124)'!$AF65,"")</f>
        <v>1.69602511053802E-2</v>
      </c>
      <c r="O66" s="18">
        <f>IFERROR('Comex Stat 15 | EXP (SCN124)'!O65/'Comex Stat 15 | EXP (SCN124)'!$AF65,"")</f>
        <v>8.8925020155777981E-2</v>
      </c>
      <c r="P66" s="18">
        <f>IFERROR('Comex Stat 15 | EXP (SCN124)'!P65/'Comex Stat 15 | EXP (SCN124)'!$AF65,"")</f>
        <v>5.8952128059299655E-2</v>
      </c>
      <c r="Q66" s="18">
        <f>IFERROR('Comex Stat 15 | EXP (SCN124)'!Q65/'Comex Stat 15 | EXP (SCN124)'!$AF65,"")</f>
        <v>1.1687349498360059E-2</v>
      </c>
      <c r="R66" s="18">
        <f>IFERROR('Comex Stat 15 | EXP (SCN124)'!R65/'Comex Stat 15 | EXP (SCN124)'!$AF65,"")</f>
        <v>2.5865997621232477E-2</v>
      </c>
      <c r="S66" s="18">
        <f>IFERROR('Comex Stat 15 | EXP (SCN124)'!S65/'Comex Stat 15 | EXP (SCN124)'!$AF65,"")</f>
        <v>4.6438798099530221E-2</v>
      </c>
      <c r="T66" s="18">
        <f>IFERROR('Comex Stat 15 | EXP (SCN124)'!T65/'Comex Stat 15 | EXP (SCN124)'!$AF65,"")</f>
        <v>4.1693548915106737E-2</v>
      </c>
      <c r="U66" s="18">
        <f>IFERROR('Comex Stat 15 | EXP (SCN124)'!U65/'Comex Stat 15 | EXP (SCN124)'!$AF65,"")</f>
        <v>5.2026305021924376E-3</v>
      </c>
      <c r="V66" s="18">
        <f>IFERROR('Comex Stat 15 | EXP (SCN124)'!V65/'Comex Stat 15 | EXP (SCN124)'!$AF65,"")</f>
        <v>9.1412996101121347E-3</v>
      </c>
      <c r="W66" s="18">
        <f>IFERROR('Comex Stat 15 | EXP (SCN124)'!W65/'Comex Stat 15 | EXP (SCN124)'!$AF65,"")</f>
        <v>7.9644981475917751E-4</v>
      </c>
      <c r="X66" s="18">
        <f>IFERROR('Comex Stat 15 | EXP (SCN124)'!X65/'Comex Stat 15 | EXP (SCN124)'!$AF65,"")</f>
        <v>1.1943451385078126E-2</v>
      </c>
      <c r="Y66" s="18">
        <f>IFERROR('Comex Stat 15 | EXP (SCN124)'!Y65/'Comex Stat 15 | EXP (SCN124)'!$AF65,"")</f>
        <v>2.6355486500159942E-4</v>
      </c>
      <c r="Z66" s="18">
        <f>IFERROR('Comex Stat 15 | EXP (SCN124)'!Z65/'Comex Stat 15 | EXP (SCN124)'!$AF65,"")</f>
        <v>1.8826951402648529E-3</v>
      </c>
      <c r="AA66" s="18">
        <f>IFERROR('Comex Stat 15 | EXP (SCN124)'!AA65/'Comex Stat 15 | EXP (SCN124)'!$AF65,"")</f>
        <v>2.7502236797972714E-3</v>
      </c>
      <c r="AB66" s="18">
        <f>IFERROR('Comex Stat 15 | EXP (SCN124)'!AB65/'Comex Stat 15 | EXP (SCN124)'!$AF65,"")</f>
        <v>5.6262866847501172E-3</v>
      </c>
      <c r="AC66" s="18">
        <f>IFERROR('Comex Stat 15 | EXP (SCN124)'!AC65/'Comex Stat 15 | EXP (SCN124)'!$AF65,"")</f>
        <v>7.0232777892715792E-3</v>
      </c>
      <c r="AD66" s="18">
        <f>IFERROR('Comex Stat 15 | EXP (SCN124)'!AD65/'Comex Stat 15 | EXP (SCN124)'!$AF65,"")</f>
        <v>7.0920529298706833E-2</v>
      </c>
      <c r="AE66" s="18">
        <f>IFERROR('Comex Stat 15 | EXP (SCN124)'!AE65/'Comex Stat 15 | EXP (SCN124)'!$AF65,"")</f>
        <v>8.3214106104711638E-2</v>
      </c>
      <c r="AF66" s="17">
        <f>IFERROR('Comex Stat 15 | EXP (SCN124)'!AF65/'Comex Stat 15 | EXP (SCN124)'!$AF65,"")</f>
        <v>1</v>
      </c>
      <c r="AH66" s="22">
        <v>0</v>
      </c>
      <c r="AJ66" s="33">
        <f t="shared" si="10"/>
        <v>0</v>
      </c>
      <c r="AK66" s="22">
        <f t="shared" si="10"/>
        <v>0</v>
      </c>
      <c r="AL66" s="22">
        <f t="shared" si="10"/>
        <v>0</v>
      </c>
      <c r="AM66" s="22">
        <f t="shared" si="10"/>
        <v>0</v>
      </c>
      <c r="AN66" s="22">
        <f t="shared" si="10"/>
        <v>0</v>
      </c>
      <c r="AO66" s="22">
        <f t="shared" si="10"/>
        <v>0</v>
      </c>
      <c r="AP66" s="22">
        <f t="shared" si="10"/>
        <v>0</v>
      </c>
      <c r="AQ66" s="22">
        <f t="shared" si="10"/>
        <v>0</v>
      </c>
      <c r="AR66" s="22">
        <f t="shared" si="10"/>
        <v>0</v>
      </c>
      <c r="AS66" s="22">
        <f t="shared" si="10"/>
        <v>0</v>
      </c>
      <c r="AT66" s="22">
        <f t="shared" si="10"/>
        <v>0</v>
      </c>
      <c r="AU66" s="22">
        <f t="shared" si="10"/>
        <v>0</v>
      </c>
      <c r="AV66" s="22">
        <f t="shared" si="10"/>
        <v>0</v>
      </c>
      <c r="AW66" s="22">
        <f t="shared" si="10"/>
        <v>0</v>
      </c>
      <c r="AX66" s="22">
        <f t="shared" si="10"/>
        <v>0</v>
      </c>
      <c r="AY66" s="22">
        <f t="shared" si="10"/>
        <v>0</v>
      </c>
      <c r="AZ66" s="22">
        <f t="shared" si="9"/>
        <v>0</v>
      </c>
      <c r="BA66" s="22">
        <f t="shared" si="9"/>
        <v>0</v>
      </c>
      <c r="BB66" s="22">
        <f t="shared" si="9"/>
        <v>0</v>
      </c>
      <c r="BC66" s="22">
        <f t="shared" si="9"/>
        <v>0</v>
      </c>
      <c r="BD66" s="22">
        <f t="shared" si="9"/>
        <v>0</v>
      </c>
      <c r="BE66" s="22">
        <f t="shared" si="9"/>
        <v>0</v>
      </c>
      <c r="BF66" s="22">
        <f t="shared" si="9"/>
        <v>0</v>
      </c>
      <c r="BG66" s="22">
        <f t="shared" si="9"/>
        <v>0</v>
      </c>
      <c r="BH66" s="22">
        <f t="shared" si="9"/>
        <v>0</v>
      </c>
      <c r="BI66" s="22">
        <f t="shared" si="9"/>
        <v>0</v>
      </c>
      <c r="BJ66" s="27">
        <f t="shared" si="3"/>
        <v>0</v>
      </c>
      <c r="BK66" s="27" t="str">
        <f t="shared" si="4"/>
        <v>N</v>
      </c>
    </row>
    <row r="67" spans="2:63" x14ac:dyDescent="0.3">
      <c r="B67" s="2">
        <v>23001</v>
      </c>
      <c r="C67" s="9" t="s">
        <v>92</v>
      </c>
      <c r="D67" s="9">
        <v>64</v>
      </c>
      <c r="E67" s="9" t="str">
        <f t="shared" si="2"/>
        <v>S</v>
      </c>
      <c r="F67" s="18">
        <f>IFERROR('Comex Stat 15 | EXP (SCN124)'!F66/'Comex Stat 15 | EXP (SCN124)'!$AF66,"")</f>
        <v>1.8799563286144864E-6</v>
      </c>
      <c r="G67" s="18">
        <f>IFERROR('Comex Stat 15 | EXP (SCN124)'!G66/'Comex Stat 15 | EXP (SCN124)'!$AF66,"")</f>
        <v>0</v>
      </c>
      <c r="H67" s="18">
        <f>IFERROR('Comex Stat 15 | EXP (SCN124)'!H66/'Comex Stat 15 | EXP (SCN124)'!$AF66,"")</f>
        <v>0</v>
      </c>
      <c r="I67" s="18">
        <f>IFERROR('Comex Stat 15 | EXP (SCN124)'!I66/'Comex Stat 15 | EXP (SCN124)'!$AF66,"")</f>
        <v>0</v>
      </c>
      <c r="J67" s="18">
        <f>IFERROR('Comex Stat 15 | EXP (SCN124)'!J66/'Comex Stat 15 | EXP (SCN124)'!$AF66,"")</f>
        <v>2.349945410768108E-7</v>
      </c>
      <c r="K67" s="18">
        <f>IFERROR('Comex Stat 15 | EXP (SCN124)'!K66/'Comex Stat 15 | EXP (SCN124)'!$AF66,"")</f>
        <v>6.0886145614837371E-3</v>
      </c>
      <c r="L67" s="18">
        <f>IFERROR('Comex Stat 15 | EXP (SCN124)'!L66/'Comex Stat 15 | EXP (SCN124)'!$AF66,"")</f>
        <v>7.4695364826675079E-4</v>
      </c>
      <c r="M67" s="18">
        <f>IFERROR('Comex Stat 15 | EXP (SCN124)'!M66/'Comex Stat 15 | EXP (SCN124)'!$AF66,"")</f>
        <v>0.38012162377467973</v>
      </c>
      <c r="N67" s="18">
        <f>IFERROR('Comex Stat 15 | EXP (SCN124)'!N66/'Comex Stat 15 | EXP (SCN124)'!$AF66,"")</f>
        <v>0</v>
      </c>
      <c r="O67" s="18">
        <f>IFERROR('Comex Stat 15 | EXP (SCN124)'!O66/'Comex Stat 15 | EXP (SCN124)'!$AF66,"")</f>
        <v>4.7938886379669397E-5</v>
      </c>
      <c r="P67" s="18">
        <f>IFERROR('Comex Stat 15 | EXP (SCN124)'!P66/'Comex Stat 15 | EXP (SCN124)'!$AF66,"")</f>
        <v>3.3130141386815581E-2</v>
      </c>
      <c r="Q67" s="18">
        <f>IFERROR('Comex Stat 15 | EXP (SCN124)'!Q66/'Comex Stat 15 | EXP (SCN124)'!$AF66,"")</f>
        <v>0</v>
      </c>
      <c r="R67" s="18">
        <f>IFERROR('Comex Stat 15 | EXP (SCN124)'!R66/'Comex Stat 15 | EXP (SCN124)'!$AF66,"")</f>
        <v>1.5879521118724411E-3</v>
      </c>
      <c r="S67" s="18">
        <f>IFERROR('Comex Stat 15 | EXP (SCN124)'!S66/'Comex Stat 15 | EXP (SCN124)'!$AF66,"")</f>
        <v>0.57763016465127515</v>
      </c>
      <c r="T67" s="18">
        <f>IFERROR('Comex Stat 15 | EXP (SCN124)'!T66/'Comex Stat 15 | EXP (SCN124)'!$AF66,"")</f>
        <v>0</v>
      </c>
      <c r="U67" s="18">
        <f>IFERROR('Comex Stat 15 | EXP (SCN124)'!U66/'Comex Stat 15 | EXP (SCN124)'!$AF66,"")</f>
        <v>0</v>
      </c>
      <c r="V67" s="18">
        <f>IFERROR('Comex Stat 15 | EXP (SCN124)'!V66/'Comex Stat 15 | EXP (SCN124)'!$AF66,"")</f>
        <v>0</v>
      </c>
      <c r="W67" s="18">
        <f>IFERROR('Comex Stat 15 | EXP (SCN124)'!W66/'Comex Stat 15 | EXP (SCN124)'!$AF66,"")</f>
        <v>0</v>
      </c>
      <c r="X67" s="18">
        <f>IFERROR('Comex Stat 15 | EXP (SCN124)'!X66/'Comex Stat 15 | EXP (SCN124)'!$AF66,"")</f>
        <v>0</v>
      </c>
      <c r="Y67" s="18">
        <f>IFERROR('Comex Stat 15 | EXP (SCN124)'!Y66/'Comex Stat 15 | EXP (SCN124)'!$AF66,"")</f>
        <v>0</v>
      </c>
      <c r="Z67" s="18">
        <f>IFERROR('Comex Stat 15 | EXP (SCN124)'!Z66/'Comex Stat 15 | EXP (SCN124)'!$AF66,"")</f>
        <v>0</v>
      </c>
      <c r="AA67" s="18">
        <f>IFERROR('Comex Stat 15 | EXP (SCN124)'!AA66/'Comex Stat 15 | EXP (SCN124)'!$AF66,"")</f>
        <v>0</v>
      </c>
      <c r="AB67" s="18">
        <f>IFERROR('Comex Stat 15 | EXP (SCN124)'!AB66/'Comex Stat 15 | EXP (SCN124)'!$AF66,"")</f>
        <v>0</v>
      </c>
      <c r="AC67" s="18">
        <f>IFERROR('Comex Stat 15 | EXP (SCN124)'!AC66/'Comex Stat 15 | EXP (SCN124)'!$AF66,"")</f>
        <v>0</v>
      </c>
      <c r="AD67" s="18">
        <f>IFERROR('Comex Stat 15 | EXP (SCN124)'!AD66/'Comex Stat 15 | EXP (SCN124)'!$AF66,"")</f>
        <v>4.8126882012530849E-5</v>
      </c>
      <c r="AE67" s="18">
        <f>IFERROR('Comex Stat 15 | EXP (SCN124)'!AE66/'Comex Stat 15 | EXP (SCN124)'!$AF66,"")</f>
        <v>5.9636914634473041E-4</v>
      </c>
      <c r="AF67" s="17">
        <f>IFERROR('Comex Stat 15 | EXP (SCN124)'!AF66/'Comex Stat 15 | EXP (SCN124)'!$AF66,"")</f>
        <v>1</v>
      </c>
      <c r="AH67" s="22">
        <v>0</v>
      </c>
      <c r="AJ67" s="33">
        <f t="shared" si="10"/>
        <v>0</v>
      </c>
      <c r="AK67" s="22">
        <f t="shared" si="10"/>
        <v>0</v>
      </c>
      <c r="AL67" s="22">
        <f t="shared" si="10"/>
        <v>0</v>
      </c>
      <c r="AM67" s="22">
        <f t="shared" si="10"/>
        <v>0</v>
      </c>
      <c r="AN67" s="22">
        <f t="shared" si="10"/>
        <v>0</v>
      </c>
      <c r="AO67" s="22">
        <f t="shared" si="10"/>
        <v>0</v>
      </c>
      <c r="AP67" s="22">
        <f t="shared" si="10"/>
        <v>0</v>
      </c>
      <c r="AQ67" s="22">
        <f t="shared" si="10"/>
        <v>0</v>
      </c>
      <c r="AR67" s="22">
        <f t="shared" si="10"/>
        <v>0</v>
      </c>
      <c r="AS67" s="22">
        <f t="shared" si="10"/>
        <v>0</v>
      </c>
      <c r="AT67" s="22">
        <f t="shared" si="10"/>
        <v>0</v>
      </c>
      <c r="AU67" s="22">
        <f t="shared" si="10"/>
        <v>0</v>
      </c>
      <c r="AV67" s="22">
        <f t="shared" si="10"/>
        <v>0</v>
      </c>
      <c r="AW67" s="22">
        <f t="shared" si="10"/>
        <v>0</v>
      </c>
      <c r="AX67" s="22">
        <f t="shared" si="10"/>
        <v>0</v>
      </c>
      <c r="AY67" s="22">
        <f t="shared" ref="AY67:BI82" si="11">IFERROR(U67*$AH67,"")</f>
        <v>0</v>
      </c>
      <c r="AZ67" s="22">
        <f t="shared" si="11"/>
        <v>0</v>
      </c>
      <c r="BA67" s="22">
        <f t="shared" si="11"/>
        <v>0</v>
      </c>
      <c r="BB67" s="22">
        <f t="shared" si="11"/>
        <v>0</v>
      </c>
      <c r="BC67" s="22">
        <f t="shared" si="11"/>
        <v>0</v>
      </c>
      <c r="BD67" s="22">
        <f t="shared" si="11"/>
        <v>0</v>
      </c>
      <c r="BE67" s="22">
        <f t="shared" si="11"/>
        <v>0</v>
      </c>
      <c r="BF67" s="22">
        <f t="shared" si="11"/>
        <v>0</v>
      </c>
      <c r="BG67" s="22">
        <f t="shared" si="11"/>
        <v>0</v>
      </c>
      <c r="BH67" s="22">
        <f t="shared" si="11"/>
        <v>0</v>
      </c>
      <c r="BI67" s="22">
        <f t="shared" si="11"/>
        <v>0</v>
      </c>
      <c r="BJ67" s="27">
        <f t="shared" si="3"/>
        <v>0</v>
      </c>
      <c r="BK67" s="27" t="str">
        <f t="shared" si="4"/>
        <v>N</v>
      </c>
    </row>
    <row r="68" spans="2:63" x14ac:dyDescent="0.3">
      <c r="B68" s="2">
        <v>23002</v>
      </c>
      <c r="C68" s="9" t="s">
        <v>93</v>
      </c>
      <c r="D68" s="9">
        <v>65</v>
      </c>
      <c r="E68" s="9" t="str">
        <f t="shared" si="2"/>
        <v>S</v>
      </c>
      <c r="F68" s="18">
        <f>IFERROR('Comex Stat 15 | EXP (SCN124)'!F67/'Comex Stat 15 | EXP (SCN124)'!$AF67,"")</f>
        <v>2.7276574639034826E-2</v>
      </c>
      <c r="G68" s="18">
        <f>IFERROR('Comex Stat 15 | EXP (SCN124)'!G67/'Comex Stat 15 | EXP (SCN124)'!$AF67,"")</f>
        <v>7.489197186322748E-5</v>
      </c>
      <c r="H68" s="18">
        <f>IFERROR('Comex Stat 15 | EXP (SCN124)'!H67/'Comex Stat 15 | EXP (SCN124)'!$AF67,"")</f>
        <v>0</v>
      </c>
      <c r="I68" s="18">
        <f>IFERROR('Comex Stat 15 | EXP (SCN124)'!I67/'Comex Stat 15 | EXP (SCN124)'!$AF67,"")</f>
        <v>0</v>
      </c>
      <c r="J68" s="18">
        <f>IFERROR('Comex Stat 15 | EXP (SCN124)'!J67/'Comex Stat 15 | EXP (SCN124)'!$AF67,"")</f>
        <v>6.3815025307834269E-2</v>
      </c>
      <c r="K68" s="18">
        <f>IFERROR('Comex Stat 15 | EXP (SCN124)'!K67/'Comex Stat 15 | EXP (SCN124)'!$AF67,"")</f>
        <v>2.7052746557088878E-2</v>
      </c>
      <c r="L68" s="18">
        <f>IFERROR('Comex Stat 15 | EXP (SCN124)'!L67/'Comex Stat 15 | EXP (SCN124)'!$AF67,"")</f>
        <v>0.12781728054532659</v>
      </c>
      <c r="M68" s="18">
        <f>IFERROR('Comex Stat 15 | EXP (SCN124)'!M67/'Comex Stat 15 | EXP (SCN124)'!$AF67,"")</f>
        <v>0.5302554381462965</v>
      </c>
      <c r="N68" s="18">
        <f>IFERROR('Comex Stat 15 | EXP (SCN124)'!N67/'Comex Stat 15 | EXP (SCN124)'!$AF67,"")</f>
        <v>9.9660018708862402E-3</v>
      </c>
      <c r="O68" s="18">
        <f>IFERROR('Comex Stat 15 | EXP (SCN124)'!O67/'Comex Stat 15 | EXP (SCN124)'!$AF67,"")</f>
        <v>1.7281251854636095E-2</v>
      </c>
      <c r="P68" s="18">
        <f>IFERROR('Comex Stat 15 | EXP (SCN124)'!P67/'Comex Stat 15 | EXP (SCN124)'!$AF67,"")</f>
        <v>8.8583072153469201E-3</v>
      </c>
      <c r="Q68" s="18">
        <f>IFERROR('Comex Stat 15 | EXP (SCN124)'!Q67/'Comex Stat 15 | EXP (SCN124)'!$AF67,"")</f>
        <v>2.7645029010041175E-3</v>
      </c>
      <c r="R68" s="18">
        <f>IFERROR('Comex Stat 15 | EXP (SCN124)'!R67/'Comex Stat 15 | EXP (SCN124)'!$AF67,"")</f>
        <v>2.2835410054741791E-2</v>
      </c>
      <c r="S68" s="18">
        <f>IFERROR('Comex Stat 15 | EXP (SCN124)'!S67/'Comex Stat 15 | EXP (SCN124)'!$AF67,"")</f>
        <v>9.1651170151733963E-2</v>
      </c>
      <c r="T68" s="18">
        <f>IFERROR('Comex Stat 15 | EXP (SCN124)'!T67/'Comex Stat 15 | EXP (SCN124)'!$AF67,"")</f>
        <v>6.4944057110074237E-4</v>
      </c>
      <c r="U68" s="18">
        <f>IFERROR('Comex Stat 15 | EXP (SCN124)'!U67/'Comex Stat 15 | EXP (SCN124)'!$AF67,"")</f>
        <v>5.7652687773956249E-3</v>
      </c>
      <c r="V68" s="18">
        <f>IFERROR('Comex Stat 15 | EXP (SCN124)'!V67/'Comex Stat 15 | EXP (SCN124)'!$AF67,"")</f>
        <v>1.138923194750214E-4</v>
      </c>
      <c r="W68" s="18">
        <f>IFERROR('Comex Stat 15 | EXP (SCN124)'!W67/'Comex Stat 15 | EXP (SCN124)'!$AF67,"")</f>
        <v>0</v>
      </c>
      <c r="X68" s="18">
        <f>IFERROR('Comex Stat 15 | EXP (SCN124)'!X67/'Comex Stat 15 | EXP (SCN124)'!$AF67,"")</f>
        <v>3.4732918271662856E-4</v>
      </c>
      <c r="Y68" s="18">
        <f>IFERROR('Comex Stat 15 | EXP (SCN124)'!Y67/'Comex Stat 15 | EXP (SCN124)'!$AF67,"")</f>
        <v>0</v>
      </c>
      <c r="Z68" s="18">
        <f>IFERROR('Comex Stat 15 | EXP (SCN124)'!Z67/'Comex Stat 15 | EXP (SCN124)'!$AF67,"")</f>
        <v>0</v>
      </c>
      <c r="AA68" s="18">
        <f>IFERROR('Comex Stat 15 | EXP (SCN124)'!AA67/'Comex Stat 15 | EXP (SCN124)'!$AF67,"")</f>
        <v>0</v>
      </c>
      <c r="AB68" s="18">
        <f>IFERROR('Comex Stat 15 | EXP (SCN124)'!AB67/'Comex Stat 15 | EXP (SCN124)'!$AF67,"")</f>
        <v>4.0231119451282068E-3</v>
      </c>
      <c r="AC68" s="18">
        <f>IFERROR('Comex Stat 15 | EXP (SCN124)'!AC67/'Comex Stat 15 | EXP (SCN124)'!$AF67,"")</f>
        <v>1.9883818529686896E-3</v>
      </c>
      <c r="AD68" s="18">
        <f>IFERROR('Comex Stat 15 | EXP (SCN124)'!AD67/'Comex Stat 15 | EXP (SCN124)'!$AF67,"")</f>
        <v>8.7365017818637081E-3</v>
      </c>
      <c r="AE68" s="18">
        <f>IFERROR('Comex Stat 15 | EXP (SCN124)'!AE67/'Comex Stat 15 | EXP (SCN124)'!$AF67,"")</f>
        <v>4.8727472353557934E-2</v>
      </c>
      <c r="AF68" s="17">
        <f>IFERROR('Comex Stat 15 | EXP (SCN124)'!AF67/'Comex Stat 15 | EXP (SCN124)'!$AF67,"")</f>
        <v>1</v>
      </c>
      <c r="AH68" s="22">
        <v>0</v>
      </c>
      <c r="AJ68" s="33">
        <f t="shared" ref="AJ68:AY83" si="12">IFERROR(F68*$AH68,"")</f>
        <v>0</v>
      </c>
      <c r="AK68" s="22">
        <f t="shared" si="12"/>
        <v>0</v>
      </c>
      <c r="AL68" s="22">
        <f t="shared" si="12"/>
        <v>0</v>
      </c>
      <c r="AM68" s="22">
        <f t="shared" si="12"/>
        <v>0</v>
      </c>
      <c r="AN68" s="22">
        <f t="shared" si="12"/>
        <v>0</v>
      </c>
      <c r="AO68" s="22">
        <f t="shared" si="12"/>
        <v>0</v>
      </c>
      <c r="AP68" s="22">
        <f t="shared" si="12"/>
        <v>0</v>
      </c>
      <c r="AQ68" s="22">
        <f t="shared" si="12"/>
        <v>0</v>
      </c>
      <c r="AR68" s="22">
        <f t="shared" si="12"/>
        <v>0</v>
      </c>
      <c r="AS68" s="22">
        <f t="shared" si="12"/>
        <v>0</v>
      </c>
      <c r="AT68" s="22">
        <f t="shared" si="12"/>
        <v>0</v>
      </c>
      <c r="AU68" s="22">
        <f t="shared" si="12"/>
        <v>0</v>
      </c>
      <c r="AV68" s="22">
        <f t="shared" si="12"/>
        <v>0</v>
      </c>
      <c r="AW68" s="22">
        <f t="shared" si="12"/>
        <v>0</v>
      </c>
      <c r="AX68" s="22">
        <f t="shared" si="12"/>
        <v>0</v>
      </c>
      <c r="AY68" s="22">
        <f t="shared" si="12"/>
        <v>0</v>
      </c>
      <c r="AZ68" s="22">
        <f t="shared" si="11"/>
        <v>0</v>
      </c>
      <c r="BA68" s="22">
        <f t="shared" si="11"/>
        <v>0</v>
      </c>
      <c r="BB68" s="22">
        <f t="shared" si="11"/>
        <v>0</v>
      </c>
      <c r="BC68" s="22">
        <f t="shared" si="11"/>
        <v>0</v>
      </c>
      <c r="BD68" s="22">
        <f t="shared" si="11"/>
        <v>0</v>
      </c>
      <c r="BE68" s="22">
        <f t="shared" si="11"/>
        <v>0</v>
      </c>
      <c r="BF68" s="22">
        <f t="shared" si="11"/>
        <v>0</v>
      </c>
      <c r="BG68" s="22">
        <f t="shared" si="11"/>
        <v>0</v>
      </c>
      <c r="BH68" s="22">
        <f t="shared" si="11"/>
        <v>0</v>
      </c>
      <c r="BI68" s="22">
        <f t="shared" si="11"/>
        <v>0</v>
      </c>
      <c r="BJ68" s="27">
        <f t="shared" si="3"/>
        <v>0</v>
      </c>
      <c r="BK68" s="27" t="str">
        <f t="shared" si="4"/>
        <v>N</v>
      </c>
    </row>
    <row r="69" spans="2:63" x14ac:dyDescent="0.3">
      <c r="B69" s="2">
        <v>23003</v>
      </c>
      <c r="C69" s="9" t="s">
        <v>94</v>
      </c>
      <c r="D69" s="9">
        <v>66</v>
      </c>
      <c r="E69" s="9" t="str">
        <f t="shared" ref="E69:E127" si="13">IF(SUM(F69:AE69)=0,"N","S")</f>
        <v>S</v>
      </c>
      <c r="F69" s="18">
        <f>IFERROR('Comex Stat 15 | EXP (SCN124)'!F68/'Comex Stat 15 | EXP (SCN124)'!$AF68,"")</f>
        <v>0.44931232653825226</v>
      </c>
      <c r="G69" s="18">
        <f>IFERROR('Comex Stat 15 | EXP (SCN124)'!G68/'Comex Stat 15 | EXP (SCN124)'!$AF68,"")</f>
        <v>2.3017234074886053E-2</v>
      </c>
      <c r="H69" s="18">
        <f>IFERROR('Comex Stat 15 | EXP (SCN124)'!H68/'Comex Stat 15 | EXP (SCN124)'!$AF68,"")</f>
        <v>2.1011514921037409E-3</v>
      </c>
      <c r="I69" s="18">
        <f>IFERROR('Comex Stat 15 | EXP (SCN124)'!I68/'Comex Stat 15 | EXP (SCN124)'!$AF68,"")</f>
        <v>3.5758090619128981E-3</v>
      </c>
      <c r="J69" s="18">
        <f>IFERROR('Comex Stat 15 | EXP (SCN124)'!J68/'Comex Stat 15 | EXP (SCN124)'!$AF68,"")</f>
        <v>4.5998117870365337E-3</v>
      </c>
      <c r="K69" s="18">
        <f>IFERROR('Comex Stat 15 | EXP (SCN124)'!K68/'Comex Stat 15 | EXP (SCN124)'!$AF68,"")</f>
        <v>9.7459117392099698E-2</v>
      </c>
      <c r="L69" s="18">
        <f>IFERROR('Comex Stat 15 | EXP (SCN124)'!L68/'Comex Stat 15 | EXP (SCN124)'!$AF68,"")</f>
        <v>1.4715760812655821E-2</v>
      </c>
      <c r="M69" s="18">
        <f>IFERROR('Comex Stat 15 | EXP (SCN124)'!M68/'Comex Stat 15 | EXP (SCN124)'!$AF68,"")</f>
        <v>3.4624737035643317E-2</v>
      </c>
      <c r="N69" s="18">
        <f>IFERROR('Comex Stat 15 | EXP (SCN124)'!N68/'Comex Stat 15 | EXP (SCN124)'!$AF68,"")</f>
        <v>1.1759677111330458E-2</v>
      </c>
      <c r="O69" s="18">
        <f>IFERROR('Comex Stat 15 | EXP (SCN124)'!O68/'Comex Stat 15 | EXP (SCN124)'!$AF68,"")</f>
        <v>2.1760664767800291E-2</v>
      </c>
      <c r="P69" s="18">
        <f>IFERROR('Comex Stat 15 | EXP (SCN124)'!P68/'Comex Stat 15 | EXP (SCN124)'!$AF68,"")</f>
        <v>2.2781058755868992E-2</v>
      </c>
      <c r="Q69" s="18">
        <f>IFERROR('Comex Stat 15 | EXP (SCN124)'!Q68/'Comex Stat 15 | EXP (SCN124)'!$AF68,"")</f>
        <v>6.935972051883477E-3</v>
      </c>
      <c r="R69" s="18">
        <f>IFERROR('Comex Stat 15 | EXP (SCN124)'!R68/'Comex Stat 15 | EXP (SCN124)'!$AF68,"")</f>
        <v>1.4410858524988425E-2</v>
      </c>
      <c r="S69" s="18">
        <f>IFERROR('Comex Stat 15 | EXP (SCN124)'!S68/'Comex Stat 15 | EXP (SCN124)'!$AF68,"")</f>
        <v>1.4591003852947638E-2</v>
      </c>
      <c r="T69" s="18">
        <f>IFERROR('Comex Stat 15 | EXP (SCN124)'!T68/'Comex Stat 15 | EXP (SCN124)'!$AF68,"")</f>
        <v>3.6518233454274046E-2</v>
      </c>
      <c r="U69" s="18">
        <f>IFERROR('Comex Stat 15 | EXP (SCN124)'!U68/'Comex Stat 15 | EXP (SCN124)'!$AF68,"")</f>
        <v>4.119463443674495E-3</v>
      </c>
      <c r="V69" s="18">
        <f>IFERROR('Comex Stat 15 | EXP (SCN124)'!V68/'Comex Stat 15 | EXP (SCN124)'!$AF68,"")</f>
        <v>6.2181387635802156E-4</v>
      </c>
      <c r="W69" s="18">
        <f>IFERROR('Comex Stat 15 | EXP (SCN124)'!W68/'Comex Stat 15 | EXP (SCN124)'!$AF68,"")</f>
        <v>6.2572173930686603E-4</v>
      </c>
      <c r="X69" s="18">
        <f>IFERROR('Comex Stat 15 | EXP (SCN124)'!X68/'Comex Stat 15 | EXP (SCN124)'!$AF68,"")</f>
        <v>3.3236571114441077E-3</v>
      </c>
      <c r="Y69" s="18">
        <f>IFERROR('Comex Stat 15 | EXP (SCN124)'!Y68/'Comex Stat 15 | EXP (SCN124)'!$AF68,"")</f>
        <v>3.0044826286591921E-3</v>
      </c>
      <c r="Z69" s="18">
        <f>IFERROR('Comex Stat 15 | EXP (SCN124)'!Z68/'Comex Stat 15 | EXP (SCN124)'!$AF68,"")</f>
        <v>3.8418598590367033E-3</v>
      </c>
      <c r="AA69" s="18">
        <f>IFERROR('Comex Stat 15 | EXP (SCN124)'!AA68/'Comex Stat 15 | EXP (SCN124)'!$AF68,"")</f>
        <v>5.950646886103536E-4</v>
      </c>
      <c r="AB69" s="18">
        <f>IFERROR('Comex Stat 15 | EXP (SCN124)'!AB68/'Comex Stat 15 | EXP (SCN124)'!$AF68,"")</f>
        <v>7.2795849860636998E-3</v>
      </c>
      <c r="AC69" s="18">
        <f>IFERROR('Comex Stat 15 | EXP (SCN124)'!AC68/'Comex Stat 15 | EXP (SCN124)'!$AF68,"")</f>
        <v>1.3556912223982157E-2</v>
      </c>
      <c r="AD69" s="18">
        <f>IFERROR('Comex Stat 15 | EXP (SCN124)'!AD68/'Comex Stat 15 | EXP (SCN124)'!$AF68,"")</f>
        <v>9.7562713765776188E-2</v>
      </c>
      <c r="AE69" s="18">
        <f>IFERROR('Comex Stat 15 | EXP (SCN124)'!AE68/'Comex Stat 15 | EXP (SCN124)'!$AF68,"")</f>
        <v>0.10730530896340457</v>
      </c>
      <c r="AF69" s="17">
        <f>IFERROR('Comex Stat 15 | EXP (SCN124)'!AF68/'Comex Stat 15 | EXP (SCN124)'!$AF68,"")</f>
        <v>1</v>
      </c>
      <c r="AH69" s="22">
        <v>0</v>
      </c>
      <c r="AJ69" s="33">
        <f t="shared" si="12"/>
        <v>0</v>
      </c>
      <c r="AK69" s="22">
        <f t="shared" si="12"/>
        <v>0</v>
      </c>
      <c r="AL69" s="22">
        <f t="shared" si="12"/>
        <v>0</v>
      </c>
      <c r="AM69" s="22">
        <f t="shared" si="12"/>
        <v>0</v>
      </c>
      <c r="AN69" s="22">
        <f t="shared" si="12"/>
        <v>0</v>
      </c>
      <c r="AO69" s="22">
        <f t="shared" si="12"/>
        <v>0</v>
      </c>
      <c r="AP69" s="22">
        <f t="shared" si="12"/>
        <v>0</v>
      </c>
      <c r="AQ69" s="22">
        <f t="shared" si="12"/>
        <v>0</v>
      </c>
      <c r="AR69" s="22">
        <f t="shared" si="12"/>
        <v>0</v>
      </c>
      <c r="AS69" s="22">
        <f t="shared" si="12"/>
        <v>0</v>
      </c>
      <c r="AT69" s="22">
        <f t="shared" si="12"/>
        <v>0</v>
      </c>
      <c r="AU69" s="22">
        <f t="shared" si="12"/>
        <v>0</v>
      </c>
      <c r="AV69" s="22">
        <f t="shared" si="12"/>
        <v>0</v>
      </c>
      <c r="AW69" s="22">
        <f t="shared" si="12"/>
        <v>0</v>
      </c>
      <c r="AX69" s="22">
        <f t="shared" si="12"/>
        <v>0</v>
      </c>
      <c r="AY69" s="22">
        <f t="shared" si="12"/>
        <v>0</v>
      </c>
      <c r="AZ69" s="22">
        <f t="shared" si="11"/>
        <v>0</v>
      </c>
      <c r="BA69" s="22">
        <f t="shared" si="11"/>
        <v>0</v>
      </c>
      <c r="BB69" s="22">
        <f t="shared" si="11"/>
        <v>0</v>
      </c>
      <c r="BC69" s="22">
        <f t="shared" si="11"/>
        <v>0</v>
      </c>
      <c r="BD69" s="22">
        <f t="shared" si="11"/>
        <v>0</v>
      </c>
      <c r="BE69" s="22">
        <f t="shared" si="11"/>
        <v>0</v>
      </c>
      <c r="BF69" s="22">
        <f t="shared" si="11"/>
        <v>0</v>
      </c>
      <c r="BG69" s="22">
        <f t="shared" si="11"/>
        <v>0</v>
      </c>
      <c r="BH69" s="22">
        <f t="shared" si="11"/>
        <v>0</v>
      </c>
      <c r="BI69" s="22">
        <f t="shared" si="11"/>
        <v>0</v>
      </c>
      <c r="BJ69" s="27">
        <f t="shared" ref="BJ69:BJ127" si="14">SUM(AJ69:BI69)</f>
        <v>0</v>
      </c>
      <c r="BK69" s="27" t="str">
        <f t="shared" ref="BK69:BK127" si="15">IF(BJ69=AH69,"N","S")</f>
        <v>N</v>
      </c>
    </row>
    <row r="70" spans="2:63" x14ac:dyDescent="0.3">
      <c r="B70" s="2">
        <v>24911</v>
      </c>
      <c r="C70" s="9" t="s">
        <v>95</v>
      </c>
      <c r="D70" s="9">
        <v>67</v>
      </c>
      <c r="E70" s="9" t="str">
        <f t="shared" si="13"/>
        <v>S</v>
      </c>
      <c r="F70" s="18">
        <f>IFERROR('Comex Stat 15 | EXP (SCN124)'!F69/'Comex Stat 15 | EXP (SCN124)'!$AF69,"")</f>
        <v>0.2373296172927864</v>
      </c>
      <c r="G70" s="18">
        <f>IFERROR('Comex Stat 15 | EXP (SCN124)'!G69/'Comex Stat 15 | EXP (SCN124)'!$AF69,"")</f>
        <v>0.18828286696253393</v>
      </c>
      <c r="H70" s="18">
        <f>IFERROR('Comex Stat 15 | EXP (SCN124)'!H69/'Comex Stat 15 | EXP (SCN124)'!$AF69,"")</f>
        <v>1.3799535784645722E-2</v>
      </c>
      <c r="I70" s="18">
        <f>IFERROR('Comex Stat 15 | EXP (SCN124)'!I69/'Comex Stat 15 | EXP (SCN124)'!$AF69,"")</f>
        <v>1.0937812162520471E-2</v>
      </c>
      <c r="J70" s="18">
        <f>IFERROR('Comex Stat 15 | EXP (SCN124)'!J69/'Comex Stat 15 | EXP (SCN124)'!$AF69,"")</f>
        <v>4.6959504747950626E-3</v>
      </c>
      <c r="K70" s="18">
        <f>IFERROR('Comex Stat 15 | EXP (SCN124)'!K69/'Comex Stat 15 | EXP (SCN124)'!$AF69,"")</f>
        <v>7.408600930969878E-3</v>
      </c>
      <c r="L70" s="18">
        <f>IFERROR('Comex Stat 15 | EXP (SCN124)'!L69/'Comex Stat 15 | EXP (SCN124)'!$AF69,"")</f>
        <v>7.7401079094565105E-6</v>
      </c>
      <c r="M70" s="18">
        <f>IFERROR('Comex Stat 15 | EXP (SCN124)'!M69/'Comex Stat 15 | EXP (SCN124)'!$AF69,"")</f>
        <v>4.8793049357904778E-4</v>
      </c>
      <c r="N70" s="18">
        <f>IFERROR('Comex Stat 15 | EXP (SCN124)'!N69/'Comex Stat 15 | EXP (SCN124)'!$AF69,"")</f>
        <v>7.9141473997053569E-5</v>
      </c>
      <c r="O70" s="18">
        <f>IFERROR('Comex Stat 15 | EXP (SCN124)'!O69/'Comex Stat 15 | EXP (SCN124)'!$AF69,"")</f>
        <v>5.3888864959283347E-4</v>
      </c>
      <c r="P70" s="18">
        <f>IFERROR('Comex Stat 15 | EXP (SCN124)'!P69/'Comex Stat 15 | EXP (SCN124)'!$AF69,"")</f>
        <v>1.3156198380272169E-3</v>
      </c>
      <c r="Q70" s="18">
        <f>IFERROR('Comex Stat 15 | EXP (SCN124)'!Q69/'Comex Stat 15 | EXP (SCN124)'!$AF69,"")</f>
        <v>2.7620772757113073E-5</v>
      </c>
      <c r="R70" s="18">
        <f>IFERROR('Comex Stat 15 | EXP (SCN124)'!R69/'Comex Stat 15 | EXP (SCN124)'!$AF69,"")</f>
        <v>7.8913435441016252E-3</v>
      </c>
      <c r="S70" s="18">
        <f>IFERROR('Comex Stat 15 | EXP (SCN124)'!S69/'Comex Stat 15 | EXP (SCN124)'!$AF69,"")</f>
        <v>6.3726877463020273E-5</v>
      </c>
      <c r="T70" s="18">
        <f>IFERROR('Comex Stat 15 | EXP (SCN124)'!T69/'Comex Stat 15 | EXP (SCN124)'!$AF69,"")</f>
        <v>1.9750418810799059E-2</v>
      </c>
      <c r="U70" s="18">
        <f>IFERROR('Comex Stat 15 | EXP (SCN124)'!U69/'Comex Stat 15 | EXP (SCN124)'!$AF69,"")</f>
        <v>0</v>
      </c>
      <c r="V70" s="18">
        <f>IFERROR('Comex Stat 15 | EXP (SCN124)'!V69/'Comex Stat 15 | EXP (SCN124)'!$AF69,"")</f>
        <v>0</v>
      </c>
      <c r="W70" s="18">
        <f>IFERROR('Comex Stat 15 | EXP (SCN124)'!W69/'Comex Stat 15 | EXP (SCN124)'!$AF69,"")</f>
        <v>0</v>
      </c>
      <c r="X70" s="18">
        <f>IFERROR('Comex Stat 15 | EXP (SCN124)'!X69/'Comex Stat 15 | EXP (SCN124)'!$AF69,"")</f>
        <v>0</v>
      </c>
      <c r="Y70" s="18">
        <f>IFERROR('Comex Stat 15 | EXP (SCN124)'!Y69/'Comex Stat 15 | EXP (SCN124)'!$AF69,"")</f>
        <v>0</v>
      </c>
      <c r="Z70" s="18">
        <f>IFERROR('Comex Stat 15 | EXP (SCN124)'!Z69/'Comex Stat 15 | EXP (SCN124)'!$AF69,"")</f>
        <v>0</v>
      </c>
      <c r="AA70" s="18">
        <f>IFERROR('Comex Stat 15 | EXP (SCN124)'!AA69/'Comex Stat 15 | EXP (SCN124)'!$AF69,"")</f>
        <v>1.3908650433301055E-6</v>
      </c>
      <c r="AB70" s="18">
        <f>IFERROR('Comex Stat 15 | EXP (SCN124)'!AB69/'Comex Stat 15 | EXP (SCN124)'!$AF69,"")</f>
        <v>0</v>
      </c>
      <c r="AC70" s="18">
        <f>IFERROR('Comex Stat 15 | EXP (SCN124)'!AC69/'Comex Stat 15 | EXP (SCN124)'!$AF69,"")</f>
        <v>0</v>
      </c>
      <c r="AD70" s="18">
        <f>IFERROR('Comex Stat 15 | EXP (SCN124)'!AD69/'Comex Stat 15 | EXP (SCN124)'!$AF69,"")</f>
        <v>0.30539134197616341</v>
      </c>
      <c r="AE70" s="18">
        <f>IFERROR('Comex Stat 15 | EXP (SCN124)'!AE69/'Comex Stat 15 | EXP (SCN124)'!$AF69,"")</f>
        <v>0.20199045298231535</v>
      </c>
      <c r="AF70" s="17">
        <f>IFERROR('Comex Stat 15 | EXP (SCN124)'!AF69/'Comex Stat 15 | EXP (SCN124)'!$AF69,"")</f>
        <v>1</v>
      </c>
      <c r="AH70" s="22">
        <v>0</v>
      </c>
      <c r="AJ70" s="33">
        <f t="shared" si="12"/>
        <v>0</v>
      </c>
      <c r="AK70" s="22">
        <f t="shared" si="12"/>
        <v>0</v>
      </c>
      <c r="AL70" s="22">
        <f t="shared" si="12"/>
        <v>0</v>
      </c>
      <c r="AM70" s="22">
        <f t="shared" si="12"/>
        <v>0</v>
      </c>
      <c r="AN70" s="22">
        <f t="shared" si="12"/>
        <v>0</v>
      </c>
      <c r="AO70" s="22">
        <f t="shared" si="12"/>
        <v>0</v>
      </c>
      <c r="AP70" s="22">
        <f t="shared" si="12"/>
        <v>0</v>
      </c>
      <c r="AQ70" s="22">
        <f t="shared" si="12"/>
        <v>0</v>
      </c>
      <c r="AR70" s="22">
        <f t="shared" si="12"/>
        <v>0</v>
      </c>
      <c r="AS70" s="22">
        <f t="shared" si="12"/>
        <v>0</v>
      </c>
      <c r="AT70" s="22">
        <f t="shared" si="12"/>
        <v>0</v>
      </c>
      <c r="AU70" s="22">
        <f t="shared" si="12"/>
        <v>0</v>
      </c>
      <c r="AV70" s="22">
        <f t="shared" si="12"/>
        <v>0</v>
      </c>
      <c r="AW70" s="22">
        <f t="shared" si="12"/>
        <v>0</v>
      </c>
      <c r="AX70" s="22">
        <f t="shared" si="12"/>
        <v>0</v>
      </c>
      <c r="AY70" s="22">
        <f t="shared" si="12"/>
        <v>0</v>
      </c>
      <c r="AZ70" s="22">
        <f t="shared" si="11"/>
        <v>0</v>
      </c>
      <c r="BA70" s="22">
        <f t="shared" si="11"/>
        <v>0</v>
      </c>
      <c r="BB70" s="22">
        <f t="shared" si="11"/>
        <v>0</v>
      </c>
      <c r="BC70" s="22">
        <f t="shared" si="11"/>
        <v>0</v>
      </c>
      <c r="BD70" s="22">
        <f t="shared" si="11"/>
        <v>0</v>
      </c>
      <c r="BE70" s="22">
        <f t="shared" si="11"/>
        <v>0</v>
      </c>
      <c r="BF70" s="22">
        <f t="shared" si="11"/>
        <v>0</v>
      </c>
      <c r="BG70" s="22">
        <f t="shared" si="11"/>
        <v>0</v>
      </c>
      <c r="BH70" s="22">
        <f t="shared" si="11"/>
        <v>0</v>
      </c>
      <c r="BI70" s="22">
        <f t="shared" si="11"/>
        <v>0</v>
      </c>
      <c r="BJ70" s="27">
        <f t="shared" si="14"/>
        <v>0</v>
      </c>
      <c r="BK70" s="27" t="str">
        <f t="shared" si="15"/>
        <v>N</v>
      </c>
    </row>
    <row r="71" spans="2:63" x14ac:dyDescent="0.3">
      <c r="B71" s="2">
        <v>24912</v>
      </c>
      <c r="C71" s="9" t="s">
        <v>96</v>
      </c>
      <c r="D71" s="9">
        <v>68</v>
      </c>
      <c r="E71" s="9" t="str">
        <f t="shared" si="13"/>
        <v>S</v>
      </c>
      <c r="F71" s="18">
        <f>IFERROR('Comex Stat 15 | EXP (SCN124)'!F70/'Comex Stat 15 | EXP (SCN124)'!$AF70,"")</f>
        <v>0.37877107252851172</v>
      </c>
      <c r="G71" s="18">
        <f>IFERROR('Comex Stat 15 | EXP (SCN124)'!G70/'Comex Stat 15 | EXP (SCN124)'!$AF70,"")</f>
        <v>3.9558191598659644E-3</v>
      </c>
      <c r="H71" s="18">
        <f>IFERROR('Comex Stat 15 | EXP (SCN124)'!H70/'Comex Stat 15 | EXP (SCN124)'!$AF70,"")</f>
        <v>8.4974412196739142E-4</v>
      </c>
      <c r="I71" s="18">
        <f>IFERROR('Comex Stat 15 | EXP (SCN124)'!I70/'Comex Stat 15 | EXP (SCN124)'!$AF70,"")</f>
        <v>2.1267344644357807E-2</v>
      </c>
      <c r="J71" s="18">
        <f>IFERROR('Comex Stat 15 | EXP (SCN124)'!J70/'Comex Stat 15 | EXP (SCN124)'!$AF70,"")</f>
        <v>8.7259512304087912E-4</v>
      </c>
      <c r="K71" s="18">
        <f>IFERROR('Comex Stat 15 | EXP (SCN124)'!K70/'Comex Stat 15 | EXP (SCN124)'!$AF70,"")</f>
        <v>8.5462197589727701E-2</v>
      </c>
      <c r="L71" s="18">
        <f>IFERROR('Comex Stat 15 | EXP (SCN124)'!L70/'Comex Stat 15 | EXP (SCN124)'!$AF70,"")</f>
        <v>4.5616810468632292E-3</v>
      </c>
      <c r="M71" s="18">
        <f>IFERROR('Comex Stat 15 | EXP (SCN124)'!M70/'Comex Stat 15 | EXP (SCN124)'!$AF70,"")</f>
        <v>8.8939613372757513E-3</v>
      </c>
      <c r="N71" s="18">
        <f>IFERROR('Comex Stat 15 | EXP (SCN124)'!N70/'Comex Stat 15 | EXP (SCN124)'!$AF70,"")</f>
        <v>7.5314671385187642E-3</v>
      </c>
      <c r="O71" s="18">
        <f>IFERROR('Comex Stat 15 | EXP (SCN124)'!O70/'Comex Stat 15 | EXP (SCN124)'!$AF70,"")</f>
        <v>1.5888683756240456E-2</v>
      </c>
      <c r="P71" s="18">
        <f>IFERROR('Comex Stat 15 | EXP (SCN124)'!P70/'Comex Stat 15 | EXP (SCN124)'!$AF70,"")</f>
        <v>2.5023123391113389E-2</v>
      </c>
      <c r="Q71" s="18">
        <f>IFERROR('Comex Stat 15 | EXP (SCN124)'!Q70/'Comex Stat 15 | EXP (SCN124)'!$AF70,"")</f>
        <v>8.2287092260521274E-3</v>
      </c>
      <c r="R71" s="18">
        <f>IFERROR('Comex Stat 15 | EXP (SCN124)'!R70/'Comex Stat 15 | EXP (SCN124)'!$AF70,"")</f>
        <v>1.9082321296441159E-2</v>
      </c>
      <c r="S71" s="18">
        <f>IFERROR('Comex Stat 15 | EXP (SCN124)'!S70/'Comex Stat 15 | EXP (SCN124)'!$AF70,"")</f>
        <v>2.5902324132766556E-2</v>
      </c>
      <c r="T71" s="18">
        <f>IFERROR('Comex Stat 15 | EXP (SCN124)'!T70/'Comex Stat 15 | EXP (SCN124)'!$AF70,"")</f>
        <v>2.3083461446712163E-2</v>
      </c>
      <c r="U71" s="18">
        <f>IFERROR('Comex Stat 15 | EXP (SCN124)'!U70/'Comex Stat 15 | EXP (SCN124)'!$AF70,"")</f>
        <v>9.3604532833591113E-4</v>
      </c>
      <c r="V71" s="18">
        <f>IFERROR('Comex Stat 15 | EXP (SCN124)'!V70/'Comex Stat 15 | EXP (SCN124)'!$AF70,"")</f>
        <v>2.7065327527471862E-5</v>
      </c>
      <c r="W71" s="18">
        <f>IFERROR('Comex Stat 15 | EXP (SCN124)'!W70/'Comex Stat 15 | EXP (SCN124)'!$AF70,"")</f>
        <v>4.5832088925559452E-5</v>
      </c>
      <c r="X71" s="18">
        <f>IFERROR('Comex Stat 15 | EXP (SCN124)'!X70/'Comex Stat 15 | EXP (SCN124)'!$AF70,"")</f>
        <v>6.0534153988292864E-4</v>
      </c>
      <c r="Y71" s="18">
        <f>IFERROR('Comex Stat 15 | EXP (SCN124)'!Y70/'Comex Stat 15 | EXP (SCN124)'!$AF70,"")</f>
        <v>7.7886805392004854E-6</v>
      </c>
      <c r="Z71" s="18">
        <f>IFERROR('Comex Stat 15 | EXP (SCN124)'!Z70/'Comex Stat 15 | EXP (SCN124)'!$AF70,"")</f>
        <v>1.6254267175913468E-4</v>
      </c>
      <c r="AA71" s="18">
        <f>IFERROR('Comex Stat 15 | EXP (SCN124)'!AA70/'Comex Stat 15 | EXP (SCN124)'!$AF70,"")</f>
        <v>3.7365835177161424E-6</v>
      </c>
      <c r="AB71" s="18">
        <f>IFERROR('Comex Stat 15 | EXP (SCN124)'!AB70/'Comex Stat 15 | EXP (SCN124)'!$AF70,"")</f>
        <v>9.6588159521699551E-4</v>
      </c>
      <c r="AC71" s="18">
        <f>IFERROR('Comex Stat 15 | EXP (SCN124)'!AC70/'Comex Stat 15 | EXP (SCN124)'!$AF70,"")</f>
        <v>9.4564715778854905E-3</v>
      </c>
      <c r="AD71" s="18">
        <f>IFERROR('Comex Stat 15 | EXP (SCN124)'!AD70/'Comex Stat 15 | EXP (SCN124)'!$AF70,"")</f>
        <v>0.14174590557478001</v>
      </c>
      <c r="AE71" s="18">
        <f>IFERROR('Comex Stat 15 | EXP (SCN124)'!AE70/'Comex Stat 15 | EXP (SCN124)'!$AF70,"")</f>
        <v>0.21666888309217452</v>
      </c>
      <c r="AF71" s="17">
        <f>IFERROR('Comex Stat 15 | EXP (SCN124)'!AF70/'Comex Stat 15 | EXP (SCN124)'!$AF70,"")</f>
        <v>1</v>
      </c>
      <c r="AH71" s="22">
        <v>0</v>
      </c>
      <c r="AJ71" s="33">
        <f t="shared" si="12"/>
        <v>0</v>
      </c>
      <c r="AK71" s="22">
        <f t="shared" si="12"/>
        <v>0</v>
      </c>
      <c r="AL71" s="22">
        <f t="shared" si="12"/>
        <v>0</v>
      </c>
      <c r="AM71" s="22">
        <f t="shared" si="12"/>
        <v>0</v>
      </c>
      <c r="AN71" s="22">
        <f t="shared" si="12"/>
        <v>0</v>
      </c>
      <c r="AO71" s="22">
        <f t="shared" si="12"/>
        <v>0</v>
      </c>
      <c r="AP71" s="22">
        <f t="shared" si="12"/>
        <v>0</v>
      </c>
      <c r="AQ71" s="22">
        <f t="shared" si="12"/>
        <v>0</v>
      </c>
      <c r="AR71" s="22">
        <f t="shared" si="12"/>
        <v>0</v>
      </c>
      <c r="AS71" s="22">
        <f t="shared" si="12"/>
        <v>0</v>
      </c>
      <c r="AT71" s="22">
        <f t="shared" si="12"/>
        <v>0</v>
      </c>
      <c r="AU71" s="22">
        <f t="shared" si="12"/>
        <v>0</v>
      </c>
      <c r="AV71" s="22">
        <f t="shared" si="12"/>
        <v>0</v>
      </c>
      <c r="AW71" s="22">
        <f t="shared" si="12"/>
        <v>0</v>
      </c>
      <c r="AX71" s="22">
        <f t="shared" si="12"/>
        <v>0</v>
      </c>
      <c r="AY71" s="22">
        <f t="shared" si="12"/>
        <v>0</v>
      </c>
      <c r="AZ71" s="22">
        <f t="shared" si="11"/>
        <v>0</v>
      </c>
      <c r="BA71" s="22">
        <f t="shared" si="11"/>
        <v>0</v>
      </c>
      <c r="BB71" s="22">
        <f t="shared" si="11"/>
        <v>0</v>
      </c>
      <c r="BC71" s="22">
        <f t="shared" si="11"/>
        <v>0</v>
      </c>
      <c r="BD71" s="22">
        <f t="shared" si="11"/>
        <v>0</v>
      </c>
      <c r="BE71" s="22">
        <f t="shared" si="11"/>
        <v>0</v>
      </c>
      <c r="BF71" s="22">
        <f t="shared" si="11"/>
        <v>0</v>
      </c>
      <c r="BG71" s="22">
        <f t="shared" si="11"/>
        <v>0</v>
      </c>
      <c r="BH71" s="22">
        <f t="shared" si="11"/>
        <v>0</v>
      </c>
      <c r="BI71" s="22">
        <f t="shared" si="11"/>
        <v>0</v>
      </c>
      <c r="BJ71" s="27">
        <f t="shared" si="14"/>
        <v>0</v>
      </c>
      <c r="BK71" s="27" t="str">
        <f t="shared" si="15"/>
        <v>N</v>
      </c>
    </row>
    <row r="72" spans="2:63" x14ac:dyDescent="0.3">
      <c r="B72" s="2">
        <v>24921</v>
      </c>
      <c r="C72" s="9" t="s">
        <v>97</v>
      </c>
      <c r="D72" s="9">
        <v>69</v>
      </c>
      <c r="E72" s="9" t="str">
        <f t="shared" si="13"/>
        <v>S</v>
      </c>
      <c r="F72" s="18">
        <f>IFERROR('Comex Stat 15 | EXP (SCN124)'!F71/'Comex Stat 15 | EXP (SCN124)'!$AF71,"")</f>
        <v>8.2956001366866525E-2</v>
      </c>
      <c r="G72" s="18">
        <f>IFERROR('Comex Stat 15 | EXP (SCN124)'!G71/'Comex Stat 15 | EXP (SCN124)'!$AF71,"")</f>
        <v>0.10275716332793765</v>
      </c>
      <c r="H72" s="18">
        <f>IFERROR('Comex Stat 15 | EXP (SCN124)'!H71/'Comex Stat 15 | EXP (SCN124)'!$AF71,"")</f>
        <v>1.2189032777440661E-2</v>
      </c>
      <c r="I72" s="18">
        <f>IFERROR('Comex Stat 15 | EXP (SCN124)'!I71/'Comex Stat 15 | EXP (SCN124)'!$AF71,"")</f>
        <v>3.9313813209230219E-2</v>
      </c>
      <c r="J72" s="18">
        <f>IFERROR('Comex Stat 15 | EXP (SCN124)'!J71/'Comex Stat 15 | EXP (SCN124)'!$AF71,"")</f>
        <v>1.9397250386781709E-2</v>
      </c>
      <c r="K72" s="18">
        <f>IFERROR('Comex Stat 15 | EXP (SCN124)'!K71/'Comex Stat 15 | EXP (SCN124)'!$AF71,"")</f>
        <v>5.6819198904509392E-2</v>
      </c>
      <c r="L72" s="18">
        <f>IFERROR('Comex Stat 15 | EXP (SCN124)'!L71/'Comex Stat 15 | EXP (SCN124)'!$AF71,"")</f>
        <v>2.0890263861777052E-3</v>
      </c>
      <c r="M72" s="18">
        <f>IFERROR('Comex Stat 15 | EXP (SCN124)'!M71/'Comex Stat 15 | EXP (SCN124)'!$AF71,"")</f>
        <v>5.0408669506296589E-3</v>
      </c>
      <c r="N72" s="18">
        <f>IFERROR('Comex Stat 15 | EXP (SCN124)'!N71/'Comex Stat 15 | EXP (SCN124)'!$AF71,"")</f>
        <v>1.2246327884374451E-3</v>
      </c>
      <c r="O72" s="18">
        <f>IFERROR('Comex Stat 15 | EXP (SCN124)'!O71/'Comex Stat 15 | EXP (SCN124)'!$AF71,"")</f>
        <v>6.7557255205325283E-3</v>
      </c>
      <c r="P72" s="18">
        <f>IFERROR('Comex Stat 15 | EXP (SCN124)'!P71/'Comex Stat 15 | EXP (SCN124)'!$AF71,"")</f>
        <v>5.2445151422246842E-3</v>
      </c>
      <c r="Q72" s="18">
        <f>IFERROR('Comex Stat 15 | EXP (SCN124)'!Q71/'Comex Stat 15 | EXP (SCN124)'!$AF71,"")</f>
        <v>2.3689961980436896E-4</v>
      </c>
      <c r="R72" s="18">
        <f>IFERROR('Comex Stat 15 | EXP (SCN124)'!R71/'Comex Stat 15 | EXP (SCN124)'!$AF71,"")</f>
        <v>4.4648070823294762E-4</v>
      </c>
      <c r="S72" s="18">
        <f>IFERROR('Comex Stat 15 | EXP (SCN124)'!S71/'Comex Stat 15 | EXP (SCN124)'!$AF71,"")</f>
        <v>1.147465492677848E-3</v>
      </c>
      <c r="T72" s="18">
        <f>IFERROR('Comex Stat 15 | EXP (SCN124)'!T71/'Comex Stat 15 | EXP (SCN124)'!$AF71,"")</f>
        <v>2.6935712438851873E-3</v>
      </c>
      <c r="U72" s="18">
        <f>IFERROR('Comex Stat 15 | EXP (SCN124)'!U71/'Comex Stat 15 | EXP (SCN124)'!$AF71,"")</f>
        <v>3.372799307906976E-5</v>
      </c>
      <c r="V72" s="18">
        <f>IFERROR('Comex Stat 15 | EXP (SCN124)'!V71/'Comex Stat 15 | EXP (SCN124)'!$AF71,"")</f>
        <v>5.3246478329280115E-6</v>
      </c>
      <c r="W72" s="18">
        <f>IFERROR('Comex Stat 15 | EXP (SCN124)'!W71/'Comex Stat 15 | EXP (SCN124)'!$AF71,"")</f>
        <v>1.7757736735950915E-5</v>
      </c>
      <c r="X72" s="18">
        <f>IFERROR('Comex Stat 15 | EXP (SCN124)'!X71/'Comex Stat 15 | EXP (SCN124)'!$AF71,"")</f>
        <v>6.8300739857860883E-5</v>
      </c>
      <c r="Y72" s="18">
        <f>IFERROR('Comex Stat 15 | EXP (SCN124)'!Y71/'Comex Stat 15 | EXP (SCN124)'!$AF71,"")</f>
        <v>5.1198790093790304E-7</v>
      </c>
      <c r="Z72" s="18">
        <f>IFERROR('Comex Stat 15 | EXP (SCN124)'!Z71/'Comex Stat 15 | EXP (SCN124)'!$AF71,"")</f>
        <v>5.0489012628241095E-6</v>
      </c>
      <c r="AA72" s="18">
        <f>IFERROR('Comex Stat 15 | EXP (SCN124)'!AA71/'Comex Stat 15 | EXP (SCN124)'!$AF71,"")</f>
        <v>8.5144983777760803E-5</v>
      </c>
      <c r="AB72" s="18">
        <f>IFERROR('Comex Stat 15 | EXP (SCN124)'!AB71/'Comex Stat 15 | EXP (SCN124)'!$AF71,"")</f>
        <v>1.6383876198274694E-5</v>
      </c>
      <c r="AC72" s="18">
        <f>IFERROR('Comex Stat 15 | EXP (SCN124)'!AC71/'Comex Stat 15 | EXP (SCN124)'!$AF71,"")</f>
        <v>5.7123390827097189E-5</v>
      </c>
      <c r="AD72" s="18">
        <f>IFERROR('Comex Stat 15 | EXP (SCN124)'!AD71/'Comex Stat 15 | EXP (SCN124)'!$AF71,"")</f>
        <v>5.8226678664172554E-2</v>
      </c>
      <c r="AE72" s="18">
        <f>IFERROR('Comex Stat 15 | EXP (SCN124)'!AE71/'Comex Stat 15 | EXP (SCN124)'!$AF71,"")</f>
        <v>0.60317235325298624</v>
      </c>
      <c r="AF72" s="17">
        <f>IFERROR('Comex Stat 15 | EXP (SCN124)'!AF71/'Comex Stat 15 | EXP (SCN124)'!$AF71,"")</f>
        <v>1</v>
      </c>
      <c r="AH72" s="22">
        <v>0</v>
      </c>
      <c r="AJ72" s="33">
        <f t="shared" si="12"/>
        <v>0</v>
      </c>
      <c r="AK72" s="22">
        <f t="shared" si="12"/>
        <v>0</v>
      </c>
      <c r="AL72" s="22">
        <f t="shared" si="12"/>
        <v>0</v>
      </c>
      <c r="AM72" s="22">
        <f t="shared" si="12"/>
        <v>0</v>
      </c>
      <c r="AN72" s="22">
        <f t="shared" si="12"/>
        <v>0</v>
      </c>
      <c r="AO72" s="22">
        <f t="shared" si="12"/>
        <v>0</v>
      </c>
      <c r="AP72" s="22">
        <f t="shared" si="12"/>
        <v>0</v>
      </c>
      <c r="AQ72" s="22">
        <f t="shared" si="12"/>
        <v>0</v>
      </c>
      <c r="AR72" s="22">
        <f t="shared" si="12"/>
        <v>0</v>
      </c>
      <c r="AS72" s="22">
        <f t="shared" si="12"/>
        <v>0</v>
      </c>
      <c r="AT72" s="22">
        <f t="shared" si="12"/>
        <v>0</v>
      </c>
      <c r="AU72" s="22">
        <f t="shared" si="12"/>
        <v>0</v>
      </c>
      <c r="AV72" s="22">
        <f t="shared" si="12"/>
        <v>0</v>
      </c>
      <c r="AW72" s="22">
        <f t="shared" si="12"/>
        <v>0</v>
      </c>
      <c r="AX72" s="22">
        <f t="shared" si="12"/>
        <v>0</v>
      </c>
      <c r="AY72" s="22">
        <f t="shared" si="12"/>
        <v>0</v>
      </c>
      <c r="AZ72" s="22">
        <f t="shared" si="11"/>
        <v>0</v>
      </c>
      <c r="BA72" s="22">
        <f t="shared" si="11"/>
        <v>0</v>
      </c>
      <c r="BB72" s="22">
        <f t="shared" si="11"/>
        <v>0</v>
      </c>
      <c r="BC72" s="22">
        <f t="shared" si="11"/>
        <v>0</v>
      </c>
      <c r="BD72" s="22">
        <f t="shared" si="11"/>
        <v>0</v>
      </c>
      <c r="BE72" s="22">
        <f t="shared" si="11"/>
        <v>0</v>
      </c>
      <c r="BF72" s="22">
        <f t="shared" si="11"/>
        <v>0</v>
      </c>
      <c r="BG72" s="22">
        <f t="shared" si="11"/>
        <v>0</v>
      </c>
      <c r="BH72" s="22">
        <f t="shared" si="11"/>
        <v>0</v>
      </c>
      <c r="BI72" s="22">
        <f t="shared" si="11"/>
        <v>0</v>
      </c>
      <c r="BJ72" s="27">
        <f t="shared" si="14"/>
        <v>0</v>
      </c>
      <c r="BK72" s="27" t="str">
        <f t="shared" si="15"/>
        <v>N</v>
      </c>
    </row>
    <row r="73" spans="2:63" x14ac:dyDescent="0.3">
      <c r="B73" s="2">
        <v>24922</v>
      </c>
      <c r="C73" s="9" t="s">
        <v>98</v>
      </c>
      <c r="D73" s="9">
        <v>70</v>
      </c>
      <c r="E73" s="9" t="str">
        <f t="shared" si="13"/>
        <v>S</v>
      </c>
      <c r="F73" s="18">
        <f>IFERROR('Comex Stat 15 | EXP (SCN124)'!F72/'Comex Stat 15 | EXP (SCN124)'!$AF72,"")</f>
        <v>0.31129662489692356</v>
      </c>
      <c r="G73" s="18">
        <f>IFERROR('Comex Stat 15 | EXP (SCN124)'!G72/'Comex Stat 15 | EXP (SCN124)'!$AF72,"")</f>
        <v>4.3207982934272679E-2</v>
      </c>
      <c r="H73" s="18">
        <f>IFERROR('Comex Stat 15 | EXP (SCN124)'!H72/'Comex Stat 15 | EXP (SCN124)'!$AF72,"")</f>
        <v>1.0856923941488978E-3</v>
      </c>
      <c r="I73" s="18">
        <f>IFERROR('Comex Stat 15 | EXP (SCN124)'!I72/'Comex Stat 15 | EXP (SCN124)'!$AF72,"")</f>
        <v>1.41648929549114E-3</v>
      </c>
      <c r="J73" s="18">
        <f>IFERROR('Comex Stat 15 | EXP (SCN124)'!J72/'Comex Stat 15 | EXP (SCN124)'!$AF72,"")</f>
        <v>4.0698584128251577E-3</v>
      </c>
      <c r="K73" s="18">
        <f>IFERROR('Comex Stat 15 | EXP (SCN124)'!K72/'Comex Stat 15 | EXP (SCN124)'!$AF72,"")</f>
        <v>0.20332737338406345</v>
      </c>
      <c r="L73" s="18">
        <f>IFERROR('Comex Stat 15 | EXP (SCN124)'!L72/'Comex Stat 15 | EXP (SCN124)'!$AF72,"")</f>
        <v>1.6160165222858975E-2</v>
      </c>
      <c r="M73" s="18">
        <f>IFERROR('Comex Stat 15 | EXP (SCN124)'!M72/'Comex Stat 15 | EXP (SCN124)'!$AF72,"")</f>
        <v>3.1044835331073311E-2</v>
      </c>
      <c r="N73" s="18">
        <f>IFERROR('Comex Stat 15 | EXP (SCN124)'!N72/'Comex Stat 15 | EXP (SCN124)'!$AF72,"")</f>
        <v>1.3272425831294623E-2</v>
      </c>
      <c r="O73" s="18">
        <f>IFERROR('Comex Stat 15 | EXP (SCN124)'!O72/'Comex Stat 15 | EXP (SCN124)'!$AF72,"")</f>
        <v>4.8426478900611455E-2</v>
      </c>
      <c r="P73" s="18">
        <f>IFERROR('Comex Stat 15 | EXP (SCN124)'!P72/'Comex Stat 15 | EXP (SCN124)'!$AF72,"")</f>
        <v>1.4646505267639321E-2</v>
      </c>
      <c r="Q73" s="18">
        <f>IFERROR('Comex Stat 15 | EXP (SCN124)'!Q72/'Comex Stat 15 | EXP (SCN124)'!$AF72,"")</f>
        <v>5.2088235423229188E-3</v>
      </c>
      <c r="R73" s="18">
        <f>IFERROR('Comex Stat 15 | EXP (SCN124)'!R72/'Comex Stat 15 | EXP (SCN124)'!$AF72,"")</f>
        <v>7.3444947650237111E-3</v>
      </c>
      <c r="S73" s="18">
        <f>IFERROR('Comex Stat 15 | EXP (SCN124)'!S72/'Comex Stat 15 | EXP (SCN124)'!$AF72,"")</f>
        <v>8.8956539641202176E-3</v>
      </c>
      <c r="T73" s="18">
        <f>IFERROR('Comex Stat 15 | EXP (SCN124)'!T72/'Comex Stat 15 | EXP (SCN124)'!$AF72,"")</f>
        <v>2.0448546015180796E-2</v>
      </c>
      <c r="U73" s="18">
        <f>IFERROR('Comex Stat 15 | EXP (SCN124)'!U72/'Comex Stat 15 | EXP (SCN124)'!$AF72,"")</f>
        <v>8.6821166031548027E-4</v>
      </c>
      <c r="V73" s="18">
        <f>IFERROR('Comex Stat 15 | EXP (SCN124)'!V72/'Comex Stat 15 | EXP (SCN124)'!$AF72,"")</f>
        <v>8.6687240160559262E-4</v>
      </c>
      <c r="W73" s="18">
        <f>IFERROR('Comex Stat 15 | EXP (SCN124)'!W72/'Comex Stat 15 | EXP (SCN124)'!$AF72,"")</f>
        <v>1.9947514451159503E-4</v>
      </c>
      <c r="X73" s="18">
        <f>IFERROR('Comex Stat 15 | EXP (SCN124)'!X72/'Comex Stat 15 | EXP (SCN124)'!$AF72,"")</f>
        <v>3.6331856701401332E-3</v>
      </c>
      <c r="Y73" s="18">
        <f>IFERROR('Comex Stat 15 | EXP (SCN124)'!Y72/'Comex Stat 15 | EXP (SCN124)'!$AF72,"")</f>
        <v>0</v>
      </c>
      <c r="Z73" s="18">
        <f>IFERROR('Comex Stat 15 | EXP (SCN124)'!Z72/'Comex Stat 15 | EXP (SCN124)'!$AF72,"")</f>
        <v>4.9842744986317608E-4</v>
      </c>
      <c r="AA73" s="18">
        <f>IFERROR('Comex Stat 15 | EXP (SCN124)'!AA72/'Comex Stat 15 | EXP (SCN124)'!$AF72,"")</f>
        <v>5.1821871746484869E-4</v>
      </c>
      <c r="AB73" s="18">
        <f>IFERROR('Comex Stat 15 | EXP (SCN124)'!AB72/'Comex Stat 15 | EXP (SCN124)'!$AF72,"")</f>
        <v>2.602030866788326E-3</v>
      </c>
      <c r="AC73" s="18">
        <f>IFERROR('Comex Stat 15 | EXP (SCN124)'!AC72/'Comex Stat 15 | EXP (SCN124)'!$AF72,"")</f>
        <v>3.6944195544866619E-3</v>
      </c>
      <c r="AD73" s="18">
        <f>IFERROR('Comex Stat 15 | EXP (SCN124)'!AD72/'Comex Stat 15 | EXP (SCN124)'!$AF72,"")</f>
        <v>0.13419729408729927</v>
      </c>
      <c r="AE73" s="18">
        <f>IFERROR('Comex Stat 15 | EXP (SCN124)'!AE72/'Comex Stat 15 | EXP (SCN124)'!$AF72,"")</f>
        <v>0.12306991428967466</v>
      </c>
      <c r="AF73" s="17">
        <f>IFERROR('Comex Stat 15 | EXP (SCN124)'!AF72/'Comex Stat 15 | EXP (SCN124)'!$AF72,"")</f>
        <v>1</v>
      </c>
      <c r="AH73" s="22">
        <v>0</v>
      </c>
      <c r="AJ73" s="33">
        <f t="shared" si="12"/>
        <v>0</v>
      </c>
      <c r="AK73" s="22">
        <f t="shared" si="12"/>
        <v>0</v>
      </c>
      <c r="AL73" s="22">
        <f t="shared" si="12"/>
        <v>0</v>
      </c>
      <c r="AM73" s="22">
        <f t="shared" si="12"/>
        <v>0</v>
      </c>
      <c r="AN73" s="22">
        <f t="shared" si="12"/>
        <v>0</v>
      </c>
      <c r="AO73" s="22">
        <f t="shared" si="12"/>
        <v>0</v>
      </c>
      <c r="AP73" s="22">
        <f t="shared" si="12"/>
        <v>0</v>
      </c>
      <c r="AQ73" s="22">
        <f t="shared" si="12"/>
        <v>0</v>
      </c>
      <c r="AR73" s="22">
        <f t="shared" si="12"/>
        <v>0</v>
      </c>
      <c r="AS73" s="22">
        <f t="shared" si="12"/>
        <v>0</v>
      </c>
      <c r="AT73" s="22">
        <f t="shared" si="12"/>
        <v>0</v>
      </c>
      <c r="AU73" s="22">
        <f t="shared" si="12"/>
        <v>0</v>
      </c>
      <c r="AV73" s="22">
        <f t="shared" si="12"/>
        <v>0</v>
      </c>
      <c r="AW73" s="22">
        <f t="shared" si="12"/>
        <v>0</v>
      </c>
      <c r="AX73" s="22">
        <f t="shared" si="12"/>
        <v>0</v>
      </c>
      <c r="AY73" s="22">
        <f t="shared" si="12"/>
        <v>0</v>
      </c>
      <c r="AZ73" s="22">
        <f t="shared" si="11"/>
        <v>0</v>
      </c>
      <c r="BA73" s="22">
        <f t="shared" si="11"/>
        <v>0</v>
      </c>
      <c r="BB73" s="22">
        <f t="shared" si="11"/>
        <v>0</v>
      </c>
      <c r="BC73" s="22">
        <f t="shared" si="11"/>
        <v>0</v>
      </c>
      <c r="BD73" s="22">
        <f t="shared" si="11"/>
        <v>0</v>
      </c>
      <c r="BE73" s="22">
        <f t="shared" si="11"/>
        <v>0</v>
      </c>
      <c r="BF73" s="22">
        <f t="shared" si="11"/>
        <v>0</v>
      </c>
      <c r="BG73" s="22">
        <f t="shared" si="11"/>
        <v>0</v>
      </c>
      <c r="BH73" s="22">
        <f t="shared" si="11"/>
        <v>0</v>
      </c>
      <c r="BI73" s="22">
        <f t="shared" si="11"/>
        <v>0</v>
      </c>
      <c r="BJ73" s="27">
        <f t="shared" si="14"/>
        <v>0</v>
      </c>
      <c r="BK73" s="27" t="str">
        <f t="shared" si="15"/>
        <v>N</v>
      </c>
    </row>
    <row r="74" spans="2:63" x14ac:dyDescent="0.3">
      <c r="B74" s="2">
        <v>25001</v>
      </c>
      <c r="C74" s="9" t="s">
        <v>99</v>
      </c>
      <c r="D74" s="9">
        <v>71</v>
      </c>
      <c r="E74" s="9" t="str">
        <f t="shared" si="13"/>
        <v>S</v>
      </c>
      <c r="F74" s="18">
        <f>IFERROR('Comex Stat 15 | EXP (SCN124)'!F73/'Comex Stat 15 | EXP (SCN124)'!$AF73,"")</f>
        <v>0.20440151564106976</v>
      </c>
      <c r="G74" s="18">
        <f>IFERROR('Comex Stat 15 | EXP (SCN124)'!G73/'Comex Stat 15 | EXP (SCN124)'!$AF73,"")</f>
        <v>2.3041584929272545E-2</v>
      </c>
      <c r="H74" s="18">
        <f>IFERROR('Comex Stat 15 | EXP (SCN124)'!H73/'Comex Stat 15 | EXP (SCN124)'!$AF73,"")</f>
        <v>1.5454926043972617E-3</v>
      </c>
      <c r="I74" s="18">
        <f>IFERROR('Comex Stat 15 | EXP (SCN124)'!I73/'Comex Stat 15 | EXP (SCN124)'!$AF73,"")</f>
        <v>1.0708381163258058E-2</v>
      </c>
      <c r="J74" s="18">
        <f>IFERROR('Comex Stat 15 | EXP (SCN124)'!J73/'Comex Stat 15 | EXP (SCN124)'!$AF73,"")</f>
        <v>5.6772214431914884E-3</v>
      </c>
      <c r="K74" s="18">
        <f>IFERROR('Comex Stat 15 | EXP (SCN124)'!K73/'Comex Stat 15 | EXP (SCN124)'!$AF73,"")</f>
        <v>0.13775601331860512</v>
      </c>
      <c r="L74" s="18">
        <f>IFERROR('Comex Stat 15 | EXP (SCN124)'!L73/'Comex Stat 15 | EXP (SCN124)'!$AF73,"")</f>
        <v>1.9478243267075718E-2</v>
      </c>
      <c r="M74" s="18">
        <f>IFERROR('Comex Stat 15 | EXP (SCN124)'!M73/'Comex Stat 15 | EXP (SCN124)'!$AF73,"")</f>
        <v>5.4295636716326832E-2</v>
      </c>
      <c r="N74" s="18">
        <f>IFERROR('Comex Stat 15 | EXP (SCN124)'!N73/'Comex Stat 15 | EXP (SCN124)'!$AF73,"")</f>
        <v>3.4992933040483405E-2</v>
      </c>
      <c r="O74" s="18">
        <f>IFERROR('Comex Stat 15 | EXP (SCN124)'!O73/'Comex Stat 15 | EXP (SCN124)'!$AF73,"")</f>
        <v>3.9811526109041775E-2</v>
      </c>
      <c r="P74" s="18">
        <f>IFERROR('Comex Stat 15 | EXP (SCN124)'!P73/'Comex Stat 15 | EXP (SCN124)'!$AF73,"")</f>
        <v>2.9565953906082406E-2</v>
      </c>
      <c r="Q74" s="18">
        <f>IFERROR('Comex Stat 15 | EXP (SCN124)'!Q73/'Comex Stat 15 | EXP (SCN124)'!$AF73,"")</f>
        <v>1.0602652074274405E-2</v>
      </c>
      <c r="R74" s="18">
        <f>IFERROR('Comex Stat 15 | EXP (SCN124)'!R73/'Comex Stat 15 | EXP (SCN124)'!$AF73,"")</f>
        <v>2.171387678635333E-2</v>
      </c>
      <c r="S74" s="18">
        <f>IFERROR('Comex Stat 15 | EXP (SCN124)'!S73/'Comex Stat 15 | EXP (SCN124)'!$AF73,"")</f>
        <v>3.6898679027207767E-2</v>
      </c>
      <c r="T74" s="18">
        <f>IFERROR('Comex Stat 15 | EXP (SCN124)'!T73/'Comex Stat 15 | EXP (SCN124)'!$AF73,"")</f>
        <v>4.6733944408838719E-2</v>
      </c>
      <c r="U74" s="18">
        <f>IFERROR('Comex Stat 15 | EXP (SCN124)'!U73/'Comex Stat 15 | EXP (SCN124)'!$AF73,"")</f>
        <v>3.4408988868063735E-3</v>
      </c>
      <c r="V74" s="18">
        <f>IFERROR('Comex Stat 15 | EXP (SCN124)'!V73/'Comex Stat 15 | EXP (SCN124)'!$AF73,"")</f>
        <v>1.094241217612871E-3</v>
      </c>
      <c r="W74" s="18">
        <f>IFERROR('Comex Stat 15 | EXP (SCN124)'!W73/'Comex Stat 15 | EXP (SCN124)'!$AF73,"")</f>
        <v>1.2646366205978565E-3</v>
      </c>
      <c r="X74" s="18">
        <f>IFERROR('Comex Stat 15 | EXP (SCN124)'!X73/'Comex Stat 15 | EXP (SCN124)'!$AF73,"")</f>
        <v>5.9846781996581297E-3</v>
      </c>
      <c r="Y74" s="18">
        <f>IFERROR('Comex Stat 15 | EXP (SCN124)'!Y73/'Comex Stat 15 | EXP (SCN124)'!$AF73,"")</f>
        <v>3.5866533066398251E-4</v>
      </c>
      <c r="Z74" s="18">
        <f>IFERROR('Comex Stat 15 | EXP (SCN124)'!Z73/'Comex Stat 15 | EXP (SCN124)'!$AF73,"")</f>
        <v>2.3928651508859575E-3</v>
      </c>
      <c r="AA74" s="18">
        <f>IFERROR('Comex Stat 15 | EXP (SCN124)'!AA73/'Comex Stat 15 | EXP (SCN124)'!$AF73,"")</f>
        <v>1.5636377666910608E-3</v>
      </c>
      <c r="AB74" s="18">
        <f>IFERROR('Comex Stat 15 | EXP (SCN124)'!AB73/'Comex Stat 15 | EXP (SCN124)'!$AF73,"")</f>
        <v>1.0159949621173723E-2</v>
      </c>
      <c r="AC74" s="18">
        <f>IFERROR('Comex Stat 15 | EXP (SCN124)'!AC73/'Comex Stat 15 | EXP (SCN124)'!$AF73,"")</f>
        <v>9.7954733590568319E-3</v>
      </c>
      <c r="AD74" s="18">
        <f>IFERROR('Comex Stat 15 | EXP (SCN124)'!AD73/'Comex Stat 15 | EXP (SCN124)'!$AF73,"")</f>
        <v>9.6587693820072332E-2</v>
      </c>
      <c r="AE74" s="18">
        <f>IFERROR('Comex Stat 15 | EXP (SCN124)'!AE73/'Comex Stat 15 | EXP (SCN124)'!$AF73,"")</f>
        <v>0.1901336055913023</v>
      </c>
      <c r="AF74" s="17">
        <f>IFERROR('Comex Stat 15 | EXP (SCN124)'!AF73/'Comex Stat 15 | EXP (SCN124)'!$AF73,"")</f>
        <v>1</v>
      </c>
      <c r="AH74" s="22">
        <v>66</v>
      </c>
      <c r="AJ74" s="33">
        <f t="shared" si="12"/>
        <v>13.490500032310605</v>
      </c>
      <c r="AK74" s="22">
        <f t="shared" si="12"/>
        <v>1.520744605331988</v>
      </c>
      <c r="AL74" s="22">
        <f t="shared" si="12"/>
        <v>0.10200251189021928</v>
      </c>
      <c r="AM74" s="22">
        <f t="shared" si="12"/>
        <v>0.70675315677503181</v>
      </c>
      <c r="AN74" s="22">
        <f t="shared" si="12"/>
        <v>0.37469661525063824</v>
      </c>
      <c r="AO74" s="22">
        <f t="shared" si="12"/>
        <v>9.0918968790279386</v>
      </c>
      <c r="AP74" s="22">
        <f t="shared" si="12"/>
        <v>1.2855640556269974</v>
      </c>
      <c r="AQ74" s="22">
        <f t="shared" si="12"/>
        <v>3.5835120232775708</v>
      </c>
      <c r="AR74" s="22">
        <f t="shared" si="12"/>
        <v>2.3095335806719048</v>
      </c>
      <c r="AS74" s="22">
        <f t="shared" si="12"/>
        <v>2.627560723196757</v>
      </c>
      <c r="AT74" s="22">
        <f t="shared" si="12"/>
        <v>1.9513529578014388</v>
      </c>
      <c r="AU74" s="22">
        <f t="shared" si="12"/>
        <v>0.69977503690211074</v>
      </c>
      <c r="AV74" s="22">
        <f t="shared" si="12"/>
        <v>1.4331158678993197</v>
      </c>
      <c r="AW74" s="22">
        <f t="shared" si="12"/>
        <v>2.4353128157957125</v>
      </c>
      <c r="AX74" s="22">
        <f t="shared" si="12"/>
        <v>3.0844403309833557</v>
      </c>
      <c r="AY74" s="22">
        <f t="shared" si="12"/>
        <v>0.22709932652922066</v>
      </c>
      <c r="AZ74" s="22">
        <f t="shared" si="11"/>
        <v>7.221992036244948E-2</v>
      </c>
      <c r="BA74" s="22">
        <f t="shared" si="11"/>
        <v>8.346601695945853E-2</v>
      </c>
      <c r="BB74" s="22">
        <f t="shared" si="11"/>
        <v>0.39498876117743653</v>
      </c>
      <c r="BC74" s="22">
        <f t="shared" si="11"/>
        <v>2.3671911823822847E-2</v>
      </c>
      <c r="BD74" s="22">
        <f t="shared" si="11"/>
        <v>0.15792909995847321</v>
      </c>
      <c r="BE74" s="22">
        <f t="shared" si="11"/>
        <v>0.10320009260161001</v>
      </c>
      <c r="BF74" s="22">
        <f t="shared" si="11"/>
        <v>0.67055667499746574</v>
      </c>
      <c r="BG74" s="22">
        <f t="shared" si="11"/>
        <v>0.64650124169775092</v>
      </c>
      <c r="BH74" s="22">
        <f t="shared" si="11"/>
        <v>6.3747877921247742</v>
      </c>
      <c r="BI74" s="22">
        <f t="shared" si="11"/>
        <v>12.548817969025951</v>
      </c>
      <c r="BJ74" s="27">
        <f t="shared" si="14"/>
        <v>66</v>
      </c>
      <c r="BK74" s="27" t="str">
        <f t="shared" si="15"/>
        <v>N</v>
      </c>
    </row>
    <row r="75" spans="2:63" x14ac:dyDescent="0.3">
      <c r="B75" s="2">
        <v>26001</v>
      </c>
      <c r="C75" s="9" t="s">
        <v>100</v>
      </c>
      <c r="D75" s="9">
        <v>72</v>
      </c>
      <c r="E75" s="9" t="str">
        <f t="shared" si="13"/>
        <v>S</v>
      </c>
      <c r="F75" s="18">
        <f>IFERROR('Comex Stat 15 | EXP (SCN124)'!F74/'Comex Stat 15 | EXP (SCN124)'!$AF74,"")</f>
        <v>6.368967430038952E-2</v>
      </c>
      <c r="G75" s="18">
        <f>IFERROR('Comex Stat 15 | EXP (SCN124)'!G74/'Comex Stat 15 | EXP (SCN124)'!$AF74,"")</f>
        <v>0.15518387335514111</v>
      </c>
      <c r="H75" s="18">
        <f>IFERROR('Comex Stat 15 | EXP (SCN124)'!H74/'Comex Stat 15 | EXP (SCN124)'!$AF74,"")</f>
        <v>2.5819124139860353E-4</v>
      </c>
      <c r="I75" s="18">
        <f>IFERROR('Comex Stat 15 | EXP (SCN124)'!I74/'Comex Stat 15 | EXP (SCN124)'!$AF74,"")</f>
        <v>3.866776239913054E-3</v>
      </c>
      <c r="J75" s="18">
        <f>IFERROR('Comex Stat 15 | EXP (SCN124)'!J74/'Comex Stat 15 | EXP (SCN124)'!$AF74,"")</f>
        <v>1.1713231178382881E-3</v>
      </c>
      <c r="K75" s="18">
        <f>IFERROR('Comex Stat 15 | EXP (SCN124)'!K74/'Comex Stat 15 | EXP (SCN124)'!$AF74,"")</f>
        <v>1.5701381187755235E-2</v>
      </c>
      <c r="L75" s="18">
        <f>IFERROR('Comex Stat 15 | EXP (SCN124)'!L74/'Comex Stat 15 | EXP (SCN124)'!$AF74,"")</f>
        <v>1.3835990809807559E-2</v>
      </c>
      <c r="M75" s="18">
        <f>IFERROR('Comex Stat 15 | EXP (SCN124)'!M74/'Comex Stat 15 | EXP (SCN124)'!$AF74,"")</f>
        <v>4.9901629562526762E-3</v>
      </c>
      <c r="N75" s="18">
        <f>IFERROR('Comex Stat 15 | EXP (SCN124)'!N74/'Comex Stat 15 | EXP (SCN124)'!$AF74,"")</f>
        <v>2.2291543633408357E-2</v>
      </c>
      <c r="O75" s="18">
        <f>IFERROR('Comex Stat 15 | EXP (SCN124)'!O74/'Comex Stat 15 | EXP (SCN124)'!$AF74,"")</f>
        <v>6.3737736417687957E-2</v>
      </c>
      <c r="P75" s="18">
        <f>IFERROR('Comex Stat 15 | EXP (SCN124)'!P74/'Comex Stat 15 | EXP (SCN124)'!$AF74,"")</f>
        <v>6.6177285358875404E-2</v>
      </c>
      <c r="Q75" s="18">
        <f>IFERROR('Comex Stat 15 | EXP (SCN124)'!Q74/'Comex Stat 15 | EXP (SCN124)'!$AF74,"")</f>
        <v>1.9899906917604234E-2</v>
      </c>
      <c r="R75" s="18">
        <f>IFERROR('Comex Stat 15 | EXP (SCN124)'!R74/'Comex Stat 15 | EXP (SCN124)'!$AF74,"")</f>
        <v>6.4766986176111749E-2</v>
      </c>
      <c r="S75" s="18">
        <f>IFERROR('Comex Stat 15 | EXP (SCN124)'!S74/'Comex Stat 15 | EXP (SCN124)'!$AF74,"")</f>
        <v>4.7686033648191614E-2</v>
      </c>
      <c r="T75" s="18">
        <f>IFERROR('Comex Stat 15 | EXP (SCN124)'!T74/'Comex Stat 15 | EXP (SCN124)'!$AF74,"")</f>
        <v>6.098107420679217E-2</v>
      </c>
      <c r="U75" s="18">
        <f>IFERROR('Comex Stat 15 | EXP (SCN124)'!U74/'Comex Stat 15 | EXP (SCN124)'!$AF74,"")</f>
        <v>4.2768031561009556E-4</v>
      </c>
      <c r="V75" s="18">
        <f>IFERROR('Comex Stat 15 | EXP (SCN124)'!V74/'Comex Stat 15 | EXP (SCN124)'!$AF74,"")</f>
        <v>4.9362792303800583E-5</v>
      </c>
      <c r="W75" s="18">
        <f>IFERROR('Comex Stat 15 | EXP (SCN124)'!W74/'Comex Stat 15 | EXP (SCN124)'!$AF74,"")</f>
        <v>1.5470779729184088E-3</v>
      </c>
      <c r="X75" s="18">
        <f>IFERROR('Comex Stat 15 | EXP (SCN124)'!X74/'Comex Stat 15 | EXP (SCN124)'!$AF74,"")</f>
        <v>2.5739004493619392E-3</v>
      </c>
      <c r="Y75" s="18">
        <f>IFERROR('Comex Stat 15 | EXP (SCN124)'!Y74/'Comex Stat 15 | EXP (SCN124)'!$AF74,"")</f>
        <v>0</v>
      </c>
      <c r="Z75" s="18">
        <f>IFERROR('Comex Stat 15 | EXP (SCN124)'!Z74/'Comex Stat 15 | EXP (SCN124)'!$AF74,"")</f>
        <v>4.814915131366894E-5</v>
      </c>
      <c r="AA75" s="18">
        <f>IFERROR('Comex Stat 15 | EXP (SCN124)'!AA74/'Comex Stat 15 | EXP (SCN124)'!$AF74,"")</f>
        <v>2.0450382558255698E-3</v>
      </c>
      <c r="AB75" s="18">
        <f>IFERROR('Comex Stat 15 | EXP (SCN124)'!AB74/'Comex Stat 15 | EXP (SCN124)'!$AF74,"")</f>
        <v>1.2912124738156353E-3</v>
      </c>
      <c r="AC75" s="18">
        <f>IFERROR('Comex Stat 15 | EXP (SCN124)'!AC74/'Comex Stat 15 | EXP (SCN124)'!$AF74,"")</f>
        <v>1.0571054785200027E-3</v>
      </c>
      <c r="AD75" s="18">
        <f>IFERROR('Comex Stat 15 | EXP (SCN124)'!AD74/'Comex Stat 15 | EXP (SCN124)'!$AF74,"")</f>
        <v>9.3588058557897327E-2</v>
      </c>
      <c r="AE75" s="18">
        <f>IFERROR('Comex Stat 15 | EXP (SCN124)'!AE74/'Comex Stat 15 | EXP (SCN124)'!$AF74,"")</f>
        <v>0.29313447498526601</v>
      </c>
      <c r="AF75" s="17">
        <f>IFERROR('Comex Stat 15 | EXP (SCN124)'!AF74/'Comex Stat 15 | EXP (SCN124)'!$AF74,"")</f>
        <v>1</v>
      </c>
      <c r="AH75" s="22">
        <v>0</v>
      </c>
      <c r="AJ75" s="33">
        <f t="shared" si="12"/>
        <v>0</v>
      </c>
      <c r="AK75" s="22">
        <f t="shared" si="12"/>
        <v>0</v>
      </c>
      <c r="AL75" s="22">
        <f t="shared" si="12"/>
        <v>0</v>
      </c>
      <c r="AM75" s="22">
        <f t="shared" si="12"/>
        <v>0</v>
      </c>
      <c r="AN75" s="22">
        <f t="shared" si="12"/>
        <v>0</v>
      </c>
      <c r="AO75" s="22">
        <f t="shared" si="12"/>
        <v>0</v>
      </c>
      <c r="AP75" s="22">
        <f t="shared" si="12"/>
        <v>0</v>
      </c>
      <c r="AQ75" s="22">
        <f t="shared" si="12"/>
        <v>0</v>
      </c>
      <c r="AR75" s="22">
        <f t="shared" si="12"/>
        <v>0</v>
      </c>
      <c r="AS75" s="22">
        <f t="shared" si="12"/>
        <v>0</v>
      </c>
      <c r="AT75" s="22">
        <f t="shared" si="12"/>
        <v>0</v>
      </c>
      <c r="AU75" s="22">
        <f t="shared" si="12"/>
        <v>0</v>
      </c>
      <c r="AV75" s="22">
        <f t="shared" si="12"/>
        <v>0</v>
      </c>
      <c r="AW75" s="22">
        <f t="shared" si="12"/>
        <v>0</v>
      </c>
      <c r="AX75" s="22">
        <f t="shared" si="12"/>
        <v>0</v>
      </c>
      <c r="AY75" s="22">
        <f t="shared" si="12"/>
        <v>0</v>
      </c>
      <c r="AZ75" s="22">
        <f t="shared" si="11"/>
        <v>0</v>
      </c>
      <c r="BA75" s="22">
        <f t="shared" si="11"/>
        <v>0</v>
      </c>
      <c r="BB75" s="22">
        <f t="shared" si="11"/>
        <v>0</v>
      </c>
      <c r="BC75" s="22">
        <f t="shared" si="11"/>
        <v>0</v>
      </c>
      <c r="BD75" s="22">
        <f t="shared" si="11"/>
        <v>0</v>
      </c>
      <c r="BE75" s="22">
        <f t="shared" si="11"/>
        <v>0</v>
      </c>
      <c r="BF75" s="22">
        <f t="shared" si="11"/>
        <v>0</v>
      </c>
      <c r="BG75" s="22">
        <f t="shared" si="11"/>
        <v>0</v>
      </c>
      <c r="BH75" s="22">
        <f t="shared" si="11"/>
        <v>0</v>
      </c>
      <c r="BI75" s="22">
        <f t="shared" si="11"/>
        <v>0</v>
      </c>
      <c r="BJ75" s="27">
        <f t="shared" si="14"/>
        <v>0</v>
      </c>
      <c r="BK75" s="27" t="str">
        <f t="shared" si="15"/>
        <v>N</v>
      </c>
    </row>
    <row r="76" spans="2:63" x14ac:dyDescent="0.3">
      <c r="B76" s="2">
        <v>26002</v>
      </c>
      <c r="C76" s="9" t="s">
        <v>101</v>
      </c>
      <c r="D76" s="9">
        <v>73</v>
      </c>
      <c r="E76" s="9" t="str">
        <f t="shared" si="13"/>
        <v>S</v>
      </c>
      <c r="F76" s="18">
        <f>IFERROR('Comex Stat 15 | EXP (SCN124)'!F75/'Comex Stat 15 | EXP (SCN124)'!$AF75,"")</f>
        <v>0.29754384899290504</v>
      </c>
      <c r="G76" s="18">
        <f>IFERROR('Comex Stat 15 | EXP (SCN124)'!G75/'Comex Stat 15 | EXP (SCN124)'!$AF75,"")</f>
        <v>4.324584697520184E-2</v>
      </c>
      <c r="H76" s="18">
        <f>IFERROR('Comex Stat 15 | EXP (SCN124)'!H75/'Comex Stat 15 | EXP (SCN124)'!$AF75,"")</f>
        <v>7.0683475557899349E-6</v>
      </c>
      <c r="I76" s="18">
        <f>IFERROR('Comex Stat 15 | EXP (SCN124)'!I75/'Comex Stat 15 | EXP (SCN124)'!$AF75,"")</f>
        <v>3.4397318613899751E-3</v>
      </c>
      <c r="J76" s="18">
        <f>IFERROR('Comex Stat 15 | EXP (SCN124)'!J75/'Comex Stat 15 | EXP (SCN124)'!$AF75,"")</f>
        <v>1.1238728980113937E-3</v>
      </c>
      <c r="K76" s="18">
        <f>IFERROR('Comex Stat 15 | EXP (SCN124)'!K75/'Comex Stat 15 | EXP (SCN124)'!$AF75,"")</f>
        <v>0.21579720890570531</v>
      </c>
      <c r="L76" s="18">
        <f>IFERROR('Comex Stat 15 | EXP (SCN124)'!L75/'Comex Stat 15 | EXP (SCN124)'!$AF75,"")</f>
        <v>6.2717323856426622E-3</v>
      </c>
      <c r="M76" s="18">
        <f>IFERROR('Comex Stat 15 | EXP (SCN124)'!M75/'Comex Stat 15 | EXP (SCN124)'!$AF75,"")</f>
        <v>1.4972716037518631E-2</v>
      </c>
      <c r="N76" s="18">
        <f>IFERROR('Comex Stat 15 | EXP (SCN124)'!N75/'Comex Stat 15 | EXP (SCN124)'!$AF75,"")</f>
        <v>5.1946830627077811E-3</v>
      </c>
      <c r="O76" s="18">
        <f>IFERROR('Comex Stat 15 | EXP (SCN124)'!O75/'Comex Stat 15 | EXP (SCN124)'!$AF75,"")</f>
        <v>6.9691748066664616E-2</v>
      </c>
      <c r="P76" s="18">
        <f>IFERROR('Comex Stat 15 | EXP (SCN124)'!P75/'Comex Stat 15 | EXP (SCN124)'!$AF75,"")</f>
        <v>1.0327752004895354E-2</v>
      </c>
      <c r="Q76" s="18">
        <f>IFERROR('Comex Stat 15 | EXP (SCN124)'!Q75/'Comex Stat 15 | EXP (SCN124)'!$AF75,"")</f>
        <v>4.0797442403550212E-3</v>
      </c>
      <c r="R76" s="18">
        <f>IFERROR('Comex Stat 15 | EXP (SCN124)'!R75/'Comex Stat 15 | EXP (SCN124)'!$AF75,"")</f>
        <v>3.0698673294274007E-2</v>
      </c>
      <c r="S76" s="18">
        <f>IFERROR('Comex Stat 15 | EXP (SCN124)'!S75/'Comex Stat 15 | EXP (SCN124)'!$AF75,"")</f>
        <v>1.1306255936827144E-3</v>
      </c>
      <c r="T76" s="18">
        <f>IFERROR('Comex Stat 15 | EXP (SCN124)'!T75/'Comex Stat 15 | EXP (SCN124)'!$AF75,"")</f>
        <v>1.992918902362734E-2</v>
      </c>
      <c r="U76" s="18">
        <f>IFERROR('Comex Stat 15 | EXP (SCN124)'!U75/'Comex Stat 15 | EXP (SCN124)'!$AF75,"")</f>
        <v>6.0583742583047344E-4</v>
      </c>
      <c r="V76" s="18">
        <f>IFERROR('Comex Stat 15 | EXP (SCN124)'!V75/'Comex Stat 15 | EXP (SCN124)'!$AF75,"")</f>
        <v>2.6503485013815209E-5</v>
      </c>
      <c r="W76" s="18">
        <f>IFERROR('Comex Stat 15 | EXP (SCN124)'!W75/'Comex Stat 15 | EXP (SCN124)'!$AF75,"")</f>
        <v>1.1206769226811441E-4</v>
      </c>
      <c r="X76" s="18">
        <f>IFERROR('Comex Stat 15 | EXP (SCN124)'!X75/'Comex Stat 15 | EXP (SCN124)'!$AF75,"")</f>
        <v>1.85682221038941E-4</v>
      </c>
      <c r="Y76" s="18">
        <f>IFERROR('Comex Stat 15 | EXP (SCN124)'!Y75/'Comex Stat 15 | EXP (SCN124)'!$AF75,"")</f>
        <v>0</v>
      </c>
      <c r="Z76" s="18">
        <f>IFERROR('Comex Stat 15 | EXP (SCN124)'!Z75/'Comex Stat 15 | EXP (SCN124)'!$AF75,"")</f>
        <v>2.3827207964780871E-4</v>
      </c>
      <c r="AA76" s="18">
        <f>IFERROR('Comex Stat 15 | EXP (SCN124)'!AA75/'Comex Stat 15 | EXP (SCN124)'!$AF75,"")</f>
        <v>2.6249836178081121E-5</v>
      </c>
      <c r="AB76" s="18">
        <f>IFERROR('Comex Stat 15 | EXP (SCN124)'!AB75/'Comex Stat 15 | EXP (SCN124)'!$AF75,"")</f>
        <v>1.7746230776891831E-3</v>
      </c>
      <c r="AC76" s="18">
        <f>IFERROR('Comex Stat 15 | EXP (SCN124)'!AC75/'Comex Stat 15 | EXP (SCN124)'!$AF75,"")</f>
        <v>3.1519306190844901E-3</v>
      </c>
      <c r="AD76" s="18">
        <f>IFERROR('Comex Stat 15 | EXP (SCN124)'!AD75/'Comex Stat 15 | EXP (SCN124)'!$AF75,"")</f>
        <v>0.15340216562332162</v>
      </c>
      <c r="AE76" s="18">
        <f>IFERROR('Comex Stat 15 | EXP (SCN124)'!AE75/'Comex Stat 15 | EXP (SCN124)'!$AF75,"")</f>
        <v>0.11702222624978996</v>
      </c>
      <c r="AF76" s="17">
        <f>IFERROR('Comex Stat 15 | EXP (SCN124)'!AF75/'Comex Stat 15 | EXP (SCN124)'!$AF75,"")</f>
        <v>1</v>
      </c>
      <c r="AH76" s="22">
        <v>0</v>
      </c>
      <c r="AJ76" s="33">
        <f t="shared" si="12"/>
        <v>0</v>
      </c>
      <c r="AK76" s="22">
        <f t="shared" si="12"/>
        <v>0</v>
      </c>
      <c r="AL76" s="22">
        <f t="shared" si="12"/>
        <v>0</v>
      </c>
      <c r="AM76" s="22">
        <f t="shared" si="12"/>
        <v>0</v>
      </c>
      <c r="AN76" s="22">
        <f t="shared" si="12"/>
        <v>0</v>
      </c>
      <c r="AO76" s="22">
        <f t="shared" si="12"/>
        <v>0</v>
      </c>
      <c r="AP76" s="22">
        <f t="shared" si="12"/>
        <v>0</v>
      </c>
      <c r="AQ76" s="22">
        <f t="shared" si="12"/>
        <v>0</v>
      </c>
      <c r="AR76" s="22">
        <f t="shared" si="12"/>
        <v>0</v>
      </c>
      <c r="AS76" s="22">
        <f t="shared" si="12"/>
        <v>0</v>
      </c>
      <c r="AT76" s="22">
        <f t="shared" si="12"/>
        <v>0</v>
      </c>
      <c r="AU76" s="22">
        <f t="shared" si="12"/>
        <v>0</v>
      </c>
      <c r="AV76" s="22">
        <f t="shared" si="12"/>
        <v>0</v>
      </c>
      <c r="AW76" s="22">
        <f t="shared" si="12"/>
        <v>0</v>
      </c>
      <c r="AX76" s="22">
        <f t="shared" si="12"/>
        <v>0</v>
      </c>
      <c r="AY76" s="22">
        <f t="shared" si="12"/>
        <v>0</v>
      </c>
      <c r="AZ76" s="22">
        <f t="shared" si="11"/>
        <v>0</v>
      </c>
      <c r="BA76" s="22">
        <f t="shared" si="11"/>
        <v>0</v>
      </c>
      <c r="BB76" s="22">
        <f t="shared" si="11"/>
        <v>0</v>
      </c>
      <c r="BC76" s="22">
        <f t="shared" si="11"/>
        <v>0</v>
      </c>
      <c r="BD76" s="22">
        <f t="shared" si="11"/>
        <v>0</v>
      </c>
      <c r="BE76" s="22">
        <f t="shared" si="11"/>
        <v>0</v>
      </c>
      <c r="BF76" s="22">
        <f t="shared" si="11"/>
        <v>0</v>
      </c>
      <c r="BG76" s="22">
        <f t="shared" si="11"/>
        <v>0</v>
      </c>
      <c r="BH76" s="22">
        <f t="shared" si="11"/>
        <v>0</v>
      </c>
      <c r="BI76" s="22">
        <f t="shared" si="11"/>
        <v>0</v>
      </c>
      <c r="BJ76" s="27">
        <f t="shared" si="14"/>
        <v>0</v>
      </c>
      <c r="BK76" s="27" t="str">
        <f t="shared" si="15"/>
        <v>N</v>
      </c>
    </row>
    <row r="77" spans="2:63" x14ac:dyDescent="0.3">
      <c r="B77" s="2">
        <v>26003</v>
      </c>
      <c r="C77" s="9" t="s">
        <v>102</v>
      </c>
      <c r="D77" s="9">
        <v>74</v>
      </c>
      <c r="E77" s="9" t="str">
        <f t="shared" si="13"/>
        <v>S</v>
      </c>
      <c r="F77" s="18">
        <f>IFERROR('Comex Stat 15 | EXP (SCN124)'!F76/'Comex Stat 15 | EXP (SCN124)'!$AF76,"")</f>
        <v>0.23542382051519206</v>
      </c>
      <c r="G77" s="18">
        <f>IFERROR('Comex Stat 15 | EXP (SCN124)'!G76/'Comex Stat 15 | EXP (SCN124)'!$AF76,"")</f>
        <v>6.4227813374160128E-2</v>
      </c>
      <c r="H77" s="18">
        <f>IFERROR('Comex Stat 15 | EXP (SCN124)'!H76/'Comex Stat 15 | EXP (SCN124)'!$AF76,"")</f>
        <v>2.2446270015968219E-4</v>
      </c>
      <c r="I77" s="18">
        <f>IFERROR('Comex Stat 15 | EXP (SCN124)'!I76/'Comex Stat 15 | EXP (SCN124)'!$AF76,"")</f>
        <v>5.6659669942031393E-2</v>
      </c>
      <c r="J77" s="18">
        <f>IFERROR('Comex Stat 15 | EXP (SCN124)'!J76/'Comex Stat 15 | EXP (SCN124)'!$AF76,"")</f>
        <v>1.1539073302267446E-3</v>
      </c>
      <c r="K77" s="18">
        <f>IFERROR('Comex Stat 15 | EXP (SCN124)'!K76/'Comex Stat 15 | EXP (SCN124)'!$AF76,"")</f>
        <v>0.11644449429999983</v>
      </c>
      <c r="L77" s="18">
        <f>IFERROR('Comex Stat 15 | EXP (SCN124)'!L76/'Comex Stat 15 | EXP (SCN124)'!$AF76,"")</f>
        <v>9.4094989308813413E-3</v>
      </c>
      <c r="M77" s="18">
        <f>IFERROR('Comex Stat 15 | EXP (SCN124)'!M76/'Comex Stat 15 | EXP (SCN124)'!$AF76,"")</f>
        <v>9.3022351876719794E-3</v>
      </c>
      <c r="N77" s="18">
        <f>IFERROR('Comex Stat 15 | EXP (SCN124)'!N76/'Comex Stat 15 | EXP (SCN124)'!$AF76,"")</f>
        <v>6.3141326249102679E-4</v>
      </c>
      <c r="O77" s="18">
        <f>IFERROR('Comex Stat 15 | EXP (SCN124)'!O76/'Comex Stat 15 | EXP (SCN124)'!$AF76,"")</f>
        <v>1.124490382014353E-2</v>
      </c>
      <c r="P77" s="18">
        <f>IFERROR('Comex Stat 15 | EXP (SCN124)'!P76/'Comex Stat 15 | EXP (SCN124)'!$AF76,"")</f>
        <v>1.3330880460044225E-2</v>
      </c>
      <c r="Q77" s="18">
        <f>IFERROR('Comex Stat 15 | EXP (SCN124)'!Q76/'Comex Stat 15 | EXP (SCN124)'!$AF76,"")</f>
        <v>1.263627953869653E-3</v>
      </c>
      <c r="R77" s="18">
        <f>IFERROR('Comex Stat 15 | EXP (SCN124)'!R76/'Comex Stat 15 | EXP (SCN124)'!$AF76,"")</f>
        <v>2.4585366364325116E-2</v>
      </c>
      <c r="S77" s="18">
        <f>IFERROR('Comex Stat 15 | EXP (SCN124)'!S76/'Comex Stat 15 | EXP (SCN124)'!$AF76,"")</f>
        <v>1.7217823087227795E-2</v>
      </c>
      <c r="T77" s="18">
        <f>IFERROR('Comex Stat 15 | EXP (SCN124)'!T76/'Comex Stat 15 | EXP (SCN124)'!$AF76,"")</f>
        <v>0.16462565269182558</v>
      </c>
      <c r="U77" s="18">
        <f>IFERROR('Comex Stat 15 | EXP (SCN124)'!U76/'Comex Stat 15 | EXP (SCN124)'!$AF76,"")</f>
        <v>6.4401773532074677E-3</v>
      </c>
      <c r="V77" s="18">
        <f>IFERROR('Comex Stat 15 | EXP (SCN124)'!V76/'Comex Stat 15 | EXP (SCN124)'!$AF76,"")</f>
        <v>1.5437448813425676E-3</v>
      </c>
      <c r="W77" s="18">
        <f>IFERROR('Comex Stat 15 | EXP (SCN124)'!W76/'Comex Stat 15 | EXP (SCN124)'!$AF76,"")</f>
        <v>7.8209316345345028E-3</v>
      </c>
      <c r="X77" s="18">
        <f>IFERROR('Comex Stat 15 | EXP (SCN124)'!X76/'Comex Stat 15 | EXP (SCN124)'!$AF76,"")</f>
        <v>6.8761346323393635E-4</v>
      </c>
      <c r="Y77" s="18">
        <f>IFERROR('Comex Stat 15 | EXP (SCN124)'!Y76/'Comex Stat 15 | EXP (SCN124)'!$AF76,"")</f>
        <v>5.1311835153691398E-3</v>
      </c>
      <c r="Z77" s="18">
        <f>IFERROR('Comex Stat 15 | EXP (SCN124)'!Z76/'Comex Stat 15 | EXP (SCN124)'!$AF76,"")</f>
        <v>1.4056060902384385E-3</v>
      </c>
      <c r="AA77" s="18">
        <f>IFERROR('Comex Stat 15 | EXP (SCN124)'!AA76/'Comex Stat 15 | EXP (SCN124)'!$AF76,"")</f>
        <v>1.9419999402434586E-3</v>
      </c>
      <c r="AB77" s="18">
        <f>IFERROR('Comex Stat 15 | EXP (SCN124)'!AB76/'Comex Stat 15 | EXP (SCN124)'!$AF76,"")</f>
        <v>4.8634636910012781E-3</v>
      </c>
      <c r="AC77" s="18">
        <f>IFERROR('Comex Stat 15 | EXP (SCN124)'!AC76/'Comex Stat 15 | EXP (SCN124)'!$AF76,"")</f>
        <v>5.6905959057051796E-4</v>
      </c>
      <c r="AD77" s="18">
        <f>IFERROR('Comex Stat 15 | EXP (SCN124)'!AD76/'Comex Stat 15 | EXP (SCN124)'!$AF76,"")</f>
        <v>8.2016802307253667E-2</v>
      </c>
      <c r="AE77" s="18">
        <f>IFERROR('Comex Stat 15 | EXP (SCN124)'!AE76/'Comex Stat 15 | EXP (SCN124)'!$AF76,"")</f>
        <v>0.16183384761275496</v>
      </c>
      <c r="AF77" s="17">
        <f>IFERROR('Comex Stat 15 | EXP (SCN124)'!AF76/'Comex Stat 15 | EXP (SCN124)'!$AF76,"")</f>
        <v>1</v>
      </c>
      <c r="AH77" s="22">
        <v>0</v>
      </c>
      <c r="AJ77" s="33">
        <f t="shared" si="12"/>
        <v>0</v>
      </c>
      <c r="AK77" s="22">
        <f t="shared" si="12"/>
        <v>0</v>
      </c>
      <c r="AL77" s="22">
        <f t="shared" si="12"/>
        <v>0</v>
      </c>
      <c r="AM77" s="22">
        <f t="shared" si="12"/>
        <v>0</v>
      </c>
      <c r="AN77" s="22">
        <f t="shared" si="12"/>
        <v>0</v>
      </c>
      <c r="AO77" s="22">
        <f t="shared" si="12"/>
        <v>0</v>
      </c>
      <c r="AP77" s="22">
        <f t="shared" si="12"/>
        <v>0</v>
      </c>
      <c r="AQ77" s="22">
        <f t="shared" si="12"/>
        <v>0</v>
      </c>
      <c r="AR77" s="22">
        <f t="shared" si="12"/>
        <v>0</v>
      </c>
      <c r="AS77" s="22">
        <f t="shared" si="12"/>
        <v>0</v>
      </c>
      <c r="AT77" s="22">
        <f t="shared" si="12"/>
        <v>0</v>
      </c>
      <c r="AU77" s="22">
        <f t="shared" si="12"/>
        <v>0</v>
      </c>
      <c r="AV77" s="22">
        <f t="shared" si="12"/>
        <v>0</v>
      </c>
      <c r="AW77" s="22">
        <f t="shared" si="12"/>
        <v>0</v>
      </c>
      <c r="AX77" s="22">
        <f t="shared" si="12"/>
        <v>0</v>
      </c>
      <c r="AY77" s="22">
        <f t="shared" si="12"/>
        <v>0</v>
      </c>
      <c r="AZ77" s="22">
        <f t="shared" si="11"/>
        <v>0</v>
      </c>
      <c r="BA77" s="22">
        <f t="shared" si="11"/>
        <v>0</v>
      </c>
      <c r="BB77" s="22">
        <f t="shared" si="11"/>
        <v>0</v>
      </c>
      <c r="BC77" s="22">
        <f t="shared" si="11"/>
        <v>0</v>
      </c>
      <c r="BD77" s="22">
        <f t="shared" si="11"/>
        <v>0</v>
      </c>
      <c r="BE77" s="22">
        <f t="shared" si="11"/>
        <v>0</v>
      </c>
      <c r="BF77" s="22">
        <f t="shared" si="11"/>
        <v>0</v>
      </c>
      <c r="BG77" s="22">
        <f t="shared" si="11"/>
        <v>0</v>
      </c>
      <c r="BH77" s="22">
        <f t="shared" si="11"/>
        <v>0</v>
      </c>
      <c r="BI77" s="22">
        <f t="shared" si="11"/>
        <v>0</v>
      </c>
      <c r="BJ77" s="27">
        <f t="shared" si="14"/>
        <v>0</v>
      </c>
      <c r="BK77" s="27" t="str">
        <f t="shared" si="15"/>
        <v>N</v>
      </c>
    </row>
    <row r="78" spans="2:63" x14ac:dyDescent="0.3">
      <c r="B78" s="2">
        <v>26004</v>
      </c>
      <c r="C78" s="9" t="s">
        <v>103</v>
      </c>
      <c r="D78" s="9">
        <v>75</v>
      </c>
      <c r="E78" s="9" t="str">
        <f t="shared" si="13"/>
        <v>S</v>
      </c>
      <c r="F78" s="18">
        <f>IFERROR('Comex Stat 15 | EXP (SCN124)'!F77/'Comex Stat 15 | EXP (SCN124)'!$AF77,"")</f>
        <v>0.28311725488528794</v>
      </c>
      <c r="G78" s="18">
        <f>IFERROR('Comex Stat 15 | EXP (SCN124)'!G77/'Comex Stat 15 | EXP (SCN124)'!$AF77,"")</f>
        <v>2.526018908742865E-2</v>
      </c>
      <c r="H78" s="18">
        <f>IFERROR('Comex Stat 15 | EXP (SCN124)'!H77/'Comex Stat 15 | EXP (SCN124)'!$AF77,"")</f>
        <v>5.3936139862853115E-4</v>
      </c>
      <c r="I78" s="18">
        <f>IFERROR('Comex Stat 15 | EXP (SCN124)'!I77/'Comex Stat 15 | EXP (SCN124)'!$AF77,"")</f>
        <v>1.4149256553018809E-2</v>
      </c>
      <c r="J78" s="18">
        <f>IFERROR('Comex Stat 15 | EXP (SCN124)'!J77/'Comex Stat 15 | EXP (SCN124)'!$AF77,"")</f>
        <v>1.6844950143142544E-2</v>
      </c>
      <c r="K78" s="18">
        <f>IFERROR('Comex Stat 15 | EXP (SCN124)'!K77/'Comex Stat 15 | EXP (SCN124)'!$AF77,"")</f>
        <v>0.14789714151894981</v>
      </c>
      <c r="L78" s="18">
        <f>IFERROR('Comex Stat 15 | EXP (SCN124)'!L77/'Comex Stat 15 | EXP (SCN124)'!$AF77,"")</f>
        <v>1.4847211395210324E-2</v>
      </c>
      <c r="M78" s="18">
        <f>IFERROR('Comex Stat 15 | EXP (SCN124)'!M77/'Comex Stat 15 | EXP (SCN124)'!$AF77,"")</f>
        <v>1.2272672327885051E-2</v>
      </c>
      <c r="N78" s="18">
        <f>IFERROR('Comex Stat 15 | EXP (SCN124)'!N77/'Comex Stat 15 | EXP (SCN124)'!$AF77,"")</f>
        <v>1.153319211784175E-2</v>
      </c>
      <c r="O78" s="18">
        <f>IFERROR('Comex Stat 15 | EXP (SCN124)'!O77/'Comex Stat 15 | EXP (SCN124)'!$AF77,"")</f>
        <v>3.3403513579998004E-2</v>
      </c>
      <c r="P78" s="18">
        <f>IFERROR('Comex Stat 15 | EXP (SCN124)'!P77/'Comex Stat 15 | EXP (SCN124)'!$AF77,"")</f>
        <v>3.2619219394612098E-2</v>
      </c>
      <c r="Q78" s="18">
        <f>IFERROR('Comex Stat 15 | EXP (SCN124)'!Q77/'Comex Stat 15 | EXP (SCN124)'!$AF77,"")</f>
        <v>1.6722975949315894E-2</v>
      </c>
      <c r="R78" s="18">
        <f>IFERROR('Comex Stat 15 | EXP (SCN124)'!R77/'Comex Stat 15 | EXP (SCN124)'!$AF77,"")</f>
        <v>2.0622863528953532E-2</v>
      </c>
      <c r="S78" s="18">
        <f>IFERROR('Comex Stat 15 | EXP (SCN124)'!S77/'Comex Stat 15 | EXP (SCN124)'!$AF77,"")</f>
        <v>2.5180155058656908E-2</v>
      </c>
      <c r="T78" s="18">
        <f>IFERROR('Comex Stat 15 | EXP (SCN124)'!T77/'Comex Stat 15 | EXP (SCN124)'!$AF77,"")</f>
        <v>3.5026452292433105E-2</v>
      </c>
      <c r="U78" s="18">
        <f>IFERROR('Comex Stat 15 | EXP (SCN124)'!U77/'Comex Stat 15 | EXP (SCN124)'!$AF77,"")</f>
        <v>3.7520510778973706E-3</v>
      </c>
      <c r="V78" s="18">
        <f>IFERROR('Comex Stat 15 | EXP (SCN124)'!V77/'Comex Stat 15 | EXP (SCN124)'!$AF77,"")</f>
        <v>8.8091017890465351E-4</v>
      </c>
      <c r="W78" s="18">
        <f>IFERROR('Comex Stat 15 | EXP (SCN124)'!W77/'Comex Stat 15 | EXP (SCN124)'!$AF77,"")</f>
        <v>3.4811865195799223E-3</v>
      </c>
      <c r="X78" s="18">
        <f>IFERROR('Comex Stat 15 | EXP (SCN124)'!X77/'Comex Stat 15 | EXP (SCN124)'!$AF77,"")</f>
        <v>5.1154299443069455E-3</v>
      </c>
      <c r="Y78" s="18">
        <f>IFERROR('Comex Stat 15 | EXP (SCN124)'!Y77/'Comex Stat 15 | EXP (SCN124)'!$AF77,"")</f>
        <v>1.1721494170656437E-5</v>
      </c>
      <c r="Z78" s="18">
        <f>IFERROR('Comex Stat 15 | EXP (SCN124)'!Z77/'Comex Stat 15 | EXP (SCN124)'!$AF77,"")</f>
        <v>1.3782976729928506E-3</v>
      </c>
      <c r="AA78" s="18">
        <f>IFERROR('Comex Stat 15 | EXP (SCN124)'!AA77/'Comex Stat 15 | EXP (SCN124)'!$AF77,"")</f>
        <v>4.6813337555188221E-4</v>
      </c>
      <c r="AB78" s="18">
        <f>IFERROR('Comex Stat 15 | EXP (SCN124)'!AB77/'Comex Stat 15 | EXP (SCN124)'!$AF77,"")</f>
        <v>4.4872562966701678E-3</v>
      </c>
      <c r="AC78" s="18">
        <f>IFERROR('Comex Stat 15 | EXP (SCN124)'!AC77/'Comex Stat 15 | EXP (SCN124)'!$AF77,"")</f>
        <v>4.5999838868156324E-3</v>
      </c>
      <c r="AD78" s="18">
        <f>IFERROR('Comex Stat 15 | EXP (SCN124)'!AD77/'Comex Stat 15 | EXP (SCN124)'!$AF77,"")</f>
        <v>0.15035262585027523</v>
      </c>
      <c r="AE78" s="18">
        <f>IFERROR('Comex Stat 15 | EXP (SCN124)'!AE77/'Comex Stat 15 | EXP (SCN124)'!$AF77,"")</f>
        <v>0.13543599447147173</v>
      </c>
      <c r="AF78" s="17">
        <f>IFERROR('Comex Stat 15 | EXP (SCN124)'!AF77/'Comex Stat 15 | EXP (SCN124)'!$AF77,"")</f>
        <v>1</v>
      </c>
      <c r="AH78" s="22">
        <v>0</v>
      </c>
      <c r="AJ78" s="33">
        <f t="shared" si="12"/>
        <v>0</v>
      </c>
      <c r="AK78" s="22">
        <f t="shared" si="12"/>
        <v>0</v>
      </c>
      <c r="AL78" s="22">
        <f t="shared" si="12"/>
        <v>0</v>
      </c>
      <c r="AM78" s="22">
        <f t="shared" si="12"/>
        <v>0</v>
      </c>
      <c r="AN78" s="22">
        <f t="shared" si="12"/>
        <v>0</v>
      </c>
      <c r="AO78" s="22">
        <f t="shared" si="12"/>
        <v>0</v>
      </c>
      <c r="AP78" s="22">
        <f t="shared" si="12"/>
        <v>0</v>
      </c>
      <c r="AQ78" s="22">
        <f t="shared" si="12"/>
        <v>0</v>
      </c>
      <c r="AR78" s="22">
        <f t="shared" si="12"/>
        <v>0</v>
      </c>
      <c r="AS78" s="22">
        <f t="shared" si="12"/>
        <v>0</v>
      </c>
      <c r="AT78" s="22">
        <f t="shared" si="12"/>
        <v>0</v>
      </c>
      <c r="AU78" s="22">
        <f t="shared" si="12"/>
        <v>0</v>
      </c>
      <c r="AV78" s="22">
        <f t="shared" si="12"/>
        <v>0</v>
      </c>
      <c r="AW78" s="22">
        <f t="shared" si="12"/>
        <v>0</v>
      </c>
      <c r="AX78" s="22">
        <f t="shared" si="12"/>
        <v>0</v>
      </c>
      <c r="AY78" s="22">
        <f t="shared" si="12"/>
        <v>0</v>
      </c>
      <c r="AZ78" s="22">
        <f t="shared" si="11"/>
        <v>0</v>
      </c>
      <c r="BA78" s="22">
        <f t="shared" si="11"/>
        <v>0</v>
      </c>
      <c r="BB78" s="22">
        <f t="shared" si="11"/>
        <v>0</v>
      </c>
      <c r="BC78" s="22">
        <f t="shared" si="11"/>
        <v>0</v>
      </c>
      <c r="BD78" s="22">
        <f t="shared" si="11"/>
        <v>0</v>
      </c>
      <c r="BE78" s="22">
        <f t="shared" si="11"/>
        <v>0</v>
      </c>
      <c r="BF78" s="22">
        <f t="shared" si="11"/>
        <v>0</v>
      </c>
      <c r="BG78" s="22">
        <f t="shared" si="11"/>
        <v>0</v>
      </c>
      <c r="BH78" s="22">
        <f t="shared" si="11"/>
        <v>0</v>
      </c>
      <c r="BI78" s="22">
        <f t="shared" si="11"/>
        <v>0</v>
      </c>
      <c r="BJ78" s="27">
        <f t="shared" si="14"/>
        <v>0</v>
      </c>
      <c r="BK78" s="27" t="str">
        <f t="shared" si="15"/>
        <v>N</v>
      </c>
    </row>
    <row r="79" spans="2:63" x14ac:dyDescent="0.3">
      <c r="B79" s="2">
        <v>27001</v>
      </c>
      <c r="C79" s="9" t="s">
        <v>104</v>
      </c>
      <c r="D79" s="9">
        <v>76</v>
      </c>
      <c r="E79" s="9" t="str">
        <f t="shared" si="13"/>
        <v>S</v>
      </c>
      <c r="F79" s="18">
        <f>IFERROR('Comex Stat 15 | EXP (SCN124)'!F78/'Comex Stat 15 | EXP (SCN124)'!$AF78,"")</f>
        <v>0.21661431508090831</v>
      </c>
      <c r="G79" s="18">
        <f>IFERROR('Comex Stat 15 | EXP (SCN124)'!G78/'Comex Stat 15 | EXP (SCN124)'!$AF78,"")</f>
        <v>5.8330961014604832E-2</v>
      </c>
      <c r="H79" s="18">
        <f>IFERROR('Comex Stat 15 | EXP (SCN124)'!H78/'Comex Stat 15 | EXP (SCN124)'!$AF78,"")</f>
        <v>1.8584035165206687E-3</v>
      </c>
      <c r="I79" s="18">
        <f>IFERROR('Comex Stat 15 | EXP (SCN124)'!I78/'Comex Stat 15 | EXP (SCN124)'!$AF78,"")</f>
        <v>3.8905542926989996E-3</v>
      </c>
      <c r="J79" s="18">
        <f>IFERROR('Comex Stat 15 | EXP (SCN124)'!J78/'Comex Stat 15 | EXP (SCN124)'!$AF78,"")</f>
        <v>2.239658311408195E-2</v>
      </c>
      <c r="K79" s="18">
        <f>IFERROR('Comex Stat 15 | EXP (SCN124)'!K78/'Comex Stat 15 | EXP (SCN124)'!$AF78,"")</f>
        <v>0.13041606024065988</v>
      </c>
      <c r="L79" s="18">
        <f>IFERROR('Comex Stat 15 | EXP (SCN124)'!L78/'Comex Stat 15 | EXP (SCN124)'!$AF78,"")</f>
        <v>1.5035579458408133E-2</v>
      </c>
      <c r="M79" s="18">
        <f>IFERROR('Comex Stat 15 | EXP (SCN124)'!M78/'Comex Stat 15 | EXP (SCN124)'!$AF78,"")</f>
        <v>4.7818002399544021E-2</v>
      </c>
      <c r="N79" s="18">
        <f>IFERROR('Comex Stat 15 | EXP (SCN124)'!N78/'Comex Stat 15 | EXP (SCN124)'!$AF78,"")</f>
        <v>2.2228041223683249E-2</v>
      </c>
      <c r="O79" s="18">
        <f>IFERROR('Comex Stat 15 | EXP (SCN124)'!O78/'Comex Stat 15 | EXP (SCN124)'!$AF78,"")</f>
        <v>3.8994231407053714E-2</v>
      </c>
      <c r="P79" s="18">
        <f>IFERROR('Comex Stat 15 | EXP (SCN124)'!P78/'Comex Stat 15 | EXP (SCN124)'!$AF78,"")</f>
        <v>4.9251780554641952E-2</v>
      </c>
      <c r="Q79" s="18">
        <f>IFERROR('Comex Stat 15 | EXP (SCN124)'!Q78/'Comex Stat 15 | EXP (SCN124)'!$AF78,"")</f>
        <v>1.1760093627949846E-2</v>
      </c>
      <c r="R79" s="18">
        <f>IFERROR('Comex Stat 15 | EXP (SCN124)'!R78/'Comex Stat 15 | EXP (SCN124)'!$AF78,"")</f>
        <v>2.6950154622252684E-2</v>
      </c>
      <c r="S79" s="18">
        <f>IFERROR('Comex Stat 15 | EXP (SCN124)'!S78/'Comex Stat 15 | EXP (SCN124)'!$AF78,"")</f>
        <v>3.042981510676392E-2</v>
      </c>
      <c r="T79" s="18">
        <f>IFERROR('Comex Stat 15 | EXP (SCN124)'!T78/'Comex Stat 15 | EXP (SCN124)'!$AF78,"")</f>
        <v>3.6503778521898789E-2</v>
      </c>
      <c r="U79" s="18">
        <f>IFERROR('Comex Stat 15 | EXP (SCN124)'!U78/'Comex Stat 15 | EXP (SCN124)'!$AF78,"")</f>
        <v>2.1704027282942119E-3</v>
      </c>
      <c r="V79" s="18">
        <f>IFERROR('Comex Stat 15 | EXP (SCN124)'!V78/'Comex Stat 15 | EXP (SCN124)'!$AF78,"")</f>
        <v>3.9185238780833371E-3</v>
      </c>
      <c r="W79" s="18">
        <f>IFERROR('Comex Stat 15 | EXP (SCN124)'!W78/'Comex Stat 15 | EXP (SCN124)'!$AF78,"")</f>
        <v>6.5977906967232781E-3</v>
      </c>
      <c r="X79" s="18">
        <f>IFERROR('Comex Stat 15 | EXP (SCN124)'!X78/'Comex Stat 15 | EXP (SCN124)'!$AF78,"")</f>
        <v>3.9129791640467272E-3</v>
      </c>
      <c r="Y79" s="18">
        <f>IFERROR('Comex Stat 15 | EXP (SCN124)'!Y78/'Comex Stat 15 | EXP (SCN124)'!$AF78,"")</f>
        <v>3.1964598903003302E-4</v>
      </c>
      <c r="Z79" s="18">
        <f>IFERROR('Comex Stat 15 | EXP (SCN124)'!Z78/'Comex Stat 15 | EXP (SCN124)'!$AF78,"")</f>
        <v>8.4396881552389132E-4</v>
      </c>
      <c r="AA79" s="18">
        <f>IFERROR('Comex Stat 15 | EXP (SCN124)'!AA78/'Comex Stat 15 | EXP (SCN124)'!$AF78,"")</f>
        <v>1.7571370211657894E-3</v>
      </c>
      <c r="AB79" s="18">
        <f>IFERROR('Comex Stat 15 | EXP (SCN124)'!AB78/'Comex Stat 15 | EXP (SCN124)'!$AF78,"")</f>
        <v>5.096930444239681E-3</v>
      </c>
      <c r="AC79" s="18">
        <f>IFERROR('Comex Stat 15 | EXP (SCN124)'!AC78/'Comex Stat 15 | EXP (SCN124)'!$AF78,"")</f>
        <v>4.0115672177101413E-3</v>
      </c>
      <c r="AD79" s="18">
        <f>IFERROR('Comex Stat 15 | EXP (SCN124)'!AD78/'Comex Stat 15 | EXP (SCN124)'!$AF78,"")</f>
        <v>0.13380318620746062</v>
      </c>
      <c r="AE79" s="18">
        <f>IFERROR('Comex Stat 15 | EXP (SCN124)'!AE78/'Comex Stat 15 | EXP (SCN124)'!$AF78,"")</f>
        <v>0.12508951365605137</v>
      </c>
      <c r="AF79" s="17">
        <f>IFERROR('Comex Stat 15 | EXP (SCN124)'!AF78/'Comex Stat 15 | EXP (SCN124)'!$AF78,"")</f>
        <v>1</v>
      </c>
      <c r="AH79" s="22">
        <v>0</v>
      </c>
      <c r="AJ79" s="33">
        <f t="shared" si="12"/>
        <v>0</v>
      </c>
      <c r="AK79" s="22">
        <f t="shared" si="12"/>
        <v>0</v>
      </c>
      <c r="AL79" s="22">
        <f t="shared" si="12"/>
        <v>0</v>
      </c>
      <c r="AM79" s="22">
        <f t="shared" si="12"/>
        <v>0</v>
      </c>
      <c r="AN79" s="22">
        <f t="shared" si="12"/>
        <v>0</v>
      </c>
      <c r="AO79" s="22">
        <f t="shared" si="12"/>
        <v>0</v>
      </c>
      <c r="AP79" s="22">
        <f t="shared" si="12"/>
        <v>0</v>
      </c>
      <c r="AQ79" s="22">
        <f t="shared" si="12"/>
        <v>0</v>
      </c>
      <c r="AR79" s="22">
        <f t="shared" si="12"/>
        <v>0</v>
      </c>
      <c r="AS79" s="22">
        <f t="shared" si="12"/>
        <v>0</v>
      </c>
      <c r="AT79" s="22">
        <f t="shared" si="12"/>
        <v>0</v>
      </c>
      <c r="AU79" s="22">
        <f t="shared" si="12"/>
        <v>0</v>
      </c>
      <c r="AV79" s="22">
        <f t="shared" si="12"/>
        <v>0</v>
      </c>
      <c r="AW79" s="22">
        <f t="shared" si="12"/>
        <v>0</v>
      </c>
      <c r="AX79" s="22">
        <f t="shared" si="12"/>
        <v>0</v>
      </c>
      <c r="AY79" s="22">
        <f t="shared" si="12"/>
        <v>0</v>
      </c>
      <c r="AZ79" s="22">
        <f t="shared" si="11"/>
        <v>0</v>
      </c>
      <c r="BA79" s="22">
        <f t="shared" si="11"/>
        <v>0</v>
      </c>
      <c r="BB79" s="22">
        <f t="shared" si="11"/>
        <v>0</v>
      </c>
      <c r="BC79" s="22">
        <f t="shared" si="11"/>
        <v>0</v>
      </c>
      <c r="BD79" s="22">
        <f t="shared" si="11"/>
        <v>0</v>
      </c>
      <c r="BE79" s="22">
        <f t="shared" si="11"/>
        <v>0</v>
      </c>
      <c r="BF79" s="22">
        <f t="shared" si="11"/>
        <v>0</v>
      </c>
      <c r="BG79" s="22">
        <f t="shared" si="11"/>
        <v>0</v>
      </c>
      <c r="BH79" s="22">
        <f t="shared" si="11"/>
        <v>0</v>
      </c>
      <c r="BI79" s="22">
        <f t="shared" si="11"/>
        <v>0</v>
      </c>
      <c r="BJ79" s="27">
        <f t="shared" si="14"/>
        <v>0</v>
      </c>
      <c r="BK79" s="27" t="str">
        <f t="shared" si="15"/>
        <v>N</v>
      </c>
    </row>
    <row r="80" spans="2:63" x14ac:dyDescent="0.3">
      <c r="B80" s="2">
        <v>27002</v>
      </c>
      <c r="C80" s="9" t="s">
        <v>105</v>
      </c>
      <c r="D80" s="9">
        <v>77</v>
      </c>
      <c r="E80" s="9" t="str">
        <f t="shared" si="13"/>
        <v>S</v>
      </c>
      <c r="F80" s="18">
        <f>IFERROR('Comex Stat 15 | EXP (SCN124)'!F79/'Comex Stat 15 | EXP (SCN124)'!$AF79,"")</f>
        <v>7.7644328139418892E-2</v>
      </c>
      <c r="G80" s="18">
        <f>IFERROR('Comex Stat 15 | EXP (SCN124)'!G79/'Comex Stat 15 | EXP (SCN124)'!$AF79,"")</f>
        <v>1.032811601346657E-2</v>
      </c>
      <c r="H80" s="18">
        <f>IFERROR('Comex Stat 15 | EXP (SCN124)'!H79/'Comex Stat 15 | EXP (SCN124)'!$AF79,"")</f>
        <v>5.509362951518646E-6</v>
      </c>
      <c r="I80" s="18">
        <f>IFERROR('Comex Stat 15 | EXP (SCN124)'!I79/'Comex Stat 15 | EXP (SCN124)'!$AF79,"")</f>
        <v>2.1470118597376533E-4</v>
      </c>
      <c r="J80" s="18">
        <f>IFERROR('Comex Stat 15 | EXP (SCN124)'!J79/'Comex Stat 15 | EXP (SCN124)'!$AF79,"")</f>
        <v>6.2612270252654792E-3</v>
      </c>
      <c r="K80" s="18">
        <f>IFERROR('Comex Stat 15 | EXP (SCN124)'!K79/'Comex Stat 15 | EXP (SCN124)'!$AF79,"")</f>
        <v>0.20011100148290875</v>
      </c>
      <c r="L80" s="18">
        <f>IFERROR('Comex Stat 15 | EXP (SCN124)'!L79/'Comex Stat 15 | EXP (SCN124)'!$AF79,"")</f>
        <v>5.5838756799882032E-2</v>
      </c>
      <c r="M80" s="18">
        <f>IFERROR('Comex Stat 15 | EXP (SCN124)'!M79/'Comex Stat 15 | EXP (SCN124)'!$AF79,"")</f>
        <v>0.20341113799986307</v>
      </c>
      <c r="N80" s="18">
        <f>IFERROR('Comex Stat 15 | EXP (SCN124)'!N79/'Comex Stat 15 | EXP (SCN124)'!$AF79,"")</f>
        <v>2.6139350547113006E-3</v>
      </c>
      <c r="O80" s="18">
        <f>IFERROR('Comex Stat 15 | EXP (SCN124)'!O79/'Comex Stat 15 | EXP (SCN124)'!$AF79,"")</f>
        <v>3.1873646358658234E-2</v>
      </c>
      <c r="P80" s="18">
        <f>IFERROR('Comex Stat 15 | EXP (SCN124)'!P79/'Comex Stat 15 | EXP (SCN124)'!$AF79,"")</f>
        <v>3.2577364409401025E-2</v>
      </c>
      <c r="Q80" s="18">
        <f>IFERROR('Comex Stat 15 | EXP (SCN124)'!Q79/'Comex Stat 15 | EXP (SCN124)'!$AF79,"")</f>
        <v>1.9391275734499041E-2</v>
      </c>
      <c r="R80" s="18">
        <f>IFERROR('Comex Stat 15 | EXP (SCN124)'!R79/'Comex Stat 15 | EXP (SCN124)'!$AF79,"")</f>
        <v>5.9284619714769976E-2</v>
      </c>
      <c r="S80" s="18">
        <f>IFERROR('Comex Stat 15 | EXP (SCN124)'!S79/'Comex Stat 15 | EXP (SCN124)'!$AF79,"")</f>
        <v>0.12801111632033246</v>
      </c>
      <c r="T80" s="18">
        <f>IFERROR('Comex Stat 15 | EXP (SCN124)'!T79/'Comex Stat 15 | EXP (SCN124)'!$AF79,"")</f>
        <v>4.5409752919781998E-2</v>
      </c>
      <c r="U80" s="18">
        <f>IFERROR('Comex Stat 15 | EXP (SCN124)'!U79/'Comex Stat 15 | EXP (SCN124)'!$AF79,"")</f>
        <v>1.5469602497495419E-2</v>
      </c>
      <c r="V80" s="18">
        <f>IFERROR('Comex Stat 15 | EXP (SCN124)'!V79/'Comex Stat 15 | EXP (SCN124)'!$AF79,"")</f>
        <v>6.3326285565104591E-3</v>
      </c>
      <c r="W80" s="18">
        <f>IFERROR('Comex Stat 15 | EXP (SCN124)'!W79/'Comex Stat 15 | EXP (SCN124)'!$AF79,"")</f>
        <v>1.9145926374691232E-3</v>
      </c>
      <c r="X80" s="18">
        <f>IFERROR('Comex Stat 15 | EXP (SCN124)'!X79/'Comex Stat 15 | EXP (SCN124)'!$AF79,"")</f>
        <v>1.1025589182564481E-2</v>
      </c>
      <c r="Y80" s="18">
        <f>IFERROR('Comex Stat 15 | EXP (SCN124)'!Y79/'Comex Stat 15 | EXP (SCN124)'!$AF79,"")</f>
        <v>1.6053234238258378E-3</v>
      </c>
      <c r="Z80" s="18">
        <f>IFERROR('Comex Stat 15 | EXP (SCN124)'!Z79/'Comex Stat 15 | EXP (SCN124)'!$AF79,"")</f>
        <v>4.9403666273037678E-3</v>
      </c>
      <c r="AA80" s="18">
        <f>IFERROR('Comex Stat 15 | EXP (SCN124)'!AA79/'Comex Stat 15 | EXP (SCN124)'!$AF79,"")</f>
        <v>1.619630902102996E-3</v>
      </c>
      <c r="AB80" s="18">
        <f>IFERROR('Comex Stat 15 | EXP (SCN124)'!AB79/'Comex Stat 15 | EXP (SCN124)'!$AF79,"")</f>
        <v>6.2882725629518034E-3</v>
      </c>
      <c r="AC80" s="18">
        <f>IFERROR('Comex Stat 15 | EXP (SCN124)'!AC79/'Comex Stat 15 | EXP (SCN124)'!$AF79,"")</f>
        <v>4.6509283093864847E-3</v>
      </c>
      <c r="AD80" s="18">
        <f>IFERROR('Comex Stat 15 | EXP (SCN124)'!AD79/'Comex Stat 15 | EXP (SCN124)'!$AF79,"")</f>
        <v>1.3725786057026047E-2</v>
      </c>
      <c r="AE80" s="18">
        <f>IFERROR('Comex Stat 15 | EXP (SCN124)'!AE79/'Comex Stat 15 | EXP (SCN124)'!$AF79,"")</f>
        <v>5.945079072147947E-2</v>
      </c>
      <c r="AF80" s="17">
        <f>IFERROR('Comex Stat 15 | EXP (SCN124)'!AF79/'Comex Stat 15 | EXP (SCN124)'!$AF79,"")</f>
        <v>1</v>
      </c>
      <c r="AH80" s="22">
        <v>0</v>
      </c>
      <c r="AJ80" s="33">
        <f t="shared" si="12"/>
        <v>0</v>
      </c>
      <c r="AK80" s="22">
        <f t="shared" si="12"/>
        <v>0</v>
      </c>
      <c r="AL80" s="22">
        <f t="shared" si="12"/>
        <v>0</v>
      </c>
      <c r="AM80" s="22">
        <f t="shared" si="12"/>
        <v>0</v>
      </c>
      <c r="AN80" s="22">
        <f t="shared" si="12"/>
        <v>0</v>
      </c>
      <c r="AO80" s="22">
        <f t="shared" si="12"/>
        <v>0</v>
      </c>
      <c r="AP80" s="22">
        <f t="shared" si="12"/>
        <v>0</v>
      </c>
      <c r="AQ80" s="22">
        <f t="shared" si="12"/>
        <v>0</v>
      </c>
      <c r="AR80" s="22">
        <f t="shared" si="12"/>
        <v>0</v>
      </c>
      <c r="AS80" s="22">
        <f t="shared" si="12"/>
        <v>0</v>
      </c>
      <c r="AT80" s="22">
        <f t="shared" si="12"/>
        <v>0</v>
      </c>
      <c r="AU80" s="22">
        <f t="shared" si="12"/>
        <v>0</v>
      </c>
      <c r="AV80" s="22">
        <f t="shared" si="12"/>
        <v>0</v>
      </c>
      <c r="AW80" s="22">
        <f t="shared" si="12"/>
        <v>0</v>
      </c>
      <c r="AX80" s="22">
        <f t="shared" si="12"/>
        <v>0</v>
      </c>
      <c r="AY80" s="22">
        <f t="shared" si="12"/>
        <v>0</v>
      </c>
      <c r="AZ80" s="22">
        <f t="shared" si="11"/>
        <v>0</v>
      </c>
      <c r="BA80" s="22">
        <f t="shared" si="11"/>
        <v>0</v>
      </c>
      <c r="BB80" s="22">
        <f t="shared" si="11"/>
        <v>0</v>
      </c>
      <c r="BC80" s="22">
        <f t="shared" si="11"/>
        <v>0</v>
      </c>
      <c r="BD80" s="22">
        <f t="shared" si="11"/>
        <v>0</v>
      </c>
      <c r="BE80" s="22">
        <f t="shared" si="11"/>
        <v>0</v>
      </c>
      <c r="BF80" s="22">
        <f t="shared" si="11"/>
        <v>0</v>
      </c>
      <c r="BG80" s="22">
        <f t="shared" si="11"/>
        <v>0</v>
      </c>
      <c r="BH80" s="22">
        <f t="shared" si="11"/>
        <v>0</v>
      </c>
      <c r="BI80" s="22">
        <f t="shared" si="11"/>
        <v>0</v>
      </c>
      <c r="BJ80" s="27">
        <f t="shared" si="14"/>
        <v>0</v>
      </c>
      <c r="BK80" s="27" t="str">
        <f t="shared" si="15"/>
        <v>N</v>
      </c>
    </row>
    <row r="81" spans="2:63" x14ac:dyDescent="0.3">
      <c r="B81" s="2">
        <v>28001</v>
      </c>
      <c r="C81" s="9" t="s">
        <v>106</v>
      </c>
      <c r="D81" s="9">
        <v>78</v>
      </c>
      <c r="E81" s="9" t="str">
        <f t="shared" si="13"/>
        <v>S</v>
      </c>
      <c r="F81" s="18">
        <f>IFERROR('Comex Stat 15 | EXP (SCN124)'!F80/'Comex Stat 15 | EXP (SCN124)'!$AF80,"")</f>
        <v>4.5892852121780216E-2</v>
      </c>
      <c r="G81" s="18">
        <f>IFERROR('Comex Stat 15 | EXP (SCN124)'!G80/'Comex Stat 15 | EXP (SCN124)'!$AF80,"")</f>
        <v>4.9868493618759223E-3</v>
      </c>
      <c r="H81" s="18">
        <f>IFERROR('Comex Stat 15 | EXP (SCN124)'!H80/'Comex Stat 15 | EXP (SCN124)'!$AF80,"")</f>
        <v>7.8244057644844735E-3</v>
      </c>
      <c r="I81" s="18">
        <f>IFERROR('Comex Stat 15 | EXP (SCN124)'!I80/'Comex Stat 15 | EXP (SCN124)'!$AF80,"")</f>
        <v>4.669571622172272E-3</v>
      </c>
      <c r="J81" s="18">
        <f>IFERROR('Comex Stat 15 | EXP (SCN124)'!J80/'Comex Stat 15 | EXP (SCN124)'!$AF80,"")</f>
        <v>2.0715826243284479E-2</v>
      </c>
      <c r="K81" s="18">
        <f>IFERROR('Comex Stat 15 | EXP (SCN124)'!K80/'Comex Stat 15 | EXP (SCN124)'!$AF80,"")</f>
        <v>0.19851812333340696</v>
      </c>
      <c r="L81" s="18">
        <f>IFERROR('Comex Stat 15 | EXP (SCN124)'!L80/'Comex Stat 15 | EXP (SCN124)'!$AF80,"")</f>
        <v>2.2258824349335325E-2</v>
      </c>
      <c r="M81" s="18">
        <f>IFERROR('Comex Stat 15 | EXP (SCN124)'!M80/'Comex Stat 15 | EXP (SCN124)'!$AF80,"")</f>
        <v>0.12802624391130632</v>
      </c>
      <c r="N81" s="18">
        <f>IFERROR('Comex Stat 15 | EXP (SCN124)'!N80/'Comex Stat 15 | EXP (SCN124)'!$AF80,"")</f>
        <v>6.1398835046069973E-2</v>
      </c>
      <c r="O81" s="18">
        <f>IFERROR('Comex Stat 15 | EXP (SCN124)'!O80/'Comex Stat 15 | EXP (SCN124)'!$AF80,"")</f>
        <v>2.9059527326841687E-2</v>
      </c>
      <c r="P81" s="18">
        <f>IFERROR('Comex Stat 15 | EXP (SCN124)'!P80/'Comex Stat 15 | EXP (SCN124)'!$AF80,"")</f>
        <v>3.3018792633147234E-2</v>
      </c>
      <c r="Q81" s="18">
        <f>IFERROR('Comex Stat 15 | EXP (SCN124)'!Q80/'Comex Stat 15 | EXP (SCN124)'!$AF80,"")</f>
        <v>1.6623945727952422E-2</v>
      </c>
      <c r="R81" s="18">
        <f>IFERROR('Comex Stat 15 | EXP (SCN124)'!R80/'Comex Stat 15 | EXP (SCN124)'!$AF80,"")</f>
        <v>2.5130046635083468E-2</v>
      </c>
      <c r="S81" s="18">
        <f>IFERROR('Comex Stat 15 | EXP (SCN124)'!S80/'Comex Stat 15 | EXP (SCN124)'!$AF80,"")</f>
        <v>8.8828046863800553E-2</v>
      </c>
      <c r="T81" s="18">
        <f>IFERROR('Comex Stat 15 | EXP (SCN124)'!T80/'Comex Stat 15 | EXP (SCN124)'!$AF80,"")</f>
        <v>4.2060738838170394E-2</v>
      </c>
      <c r="U81" s="18">
        <f>IFERROR('Comex Stat 15 | EXP (SCN124)'!U80/'Comex Stat 15 | EXP (SCN124)'!$AF80,"")</f>
        <v>6.7869469773406549E-3</v>
      </c>
      <c r="V81" s="18">
        <f>IFERROR('Comex Stat 15 | EXP (SCN124)'!V80/'Comex Stat 15 | EXP (SCN124)'!$AF80,"")</f>
        <v>4.1112336820914835E-2</v>
      </c>
      <c r="W81" s="18">
        <f>IFERROR('Comex Stat 15 | EXP (SCN124)'!W80/'Comex Stat 15 | EXP (SCN124)'!$AF80,"")</f>
        <v>2.1868341695241572E-3</v>
      </c>
      <c r="X81" s="18">
        <f>IFERROR('Comex Stat 15 | EXP (SCN124)'!X80/'Comex Stat 15 | EXP (SCN124)'!$AF80,"")</f>
        <v>9.6706834949639841E-3</v>
      </c>
      <c r="Y81" s="18">
        <f>IFERROR('Comex Stat 15 | EXP (SCN124)'!Y80/'Comex Stat 15 | EXP (SCN124)'!$AF80,"")</f>
        <v>6.0656519033240605E-5</v>
      </c>
      <c r="Z81" s="18">
        <f>IFERROR('Comex Stat 15 | EXP (SCN124)'!Z80/'Comex Stat 15 | EXP (SCN124)'!$AF80,"")</f>
        <v>1.076490119349232E-2</v>
      </c>
      <c r="AA81" s="18">
        <f>IFERROR('Comex Stat 15 | EXP (SCN124)'!AA80/'Comex Stat 15 | EXP (SCN124)'!$AF80,"")</f>
        <v>1.2274386409386735E-2</v>
      </c>
      <c r="AB81" s="18">
        <f>IFERROR('Comex Stat 15 | EXP (SCN124)'!AB80/'Comex Stat 15 | EXP (SCN124)'!$AF80,"")</f>
        <v>1.0347418991292308E-2</v>
      </c>
      <c r="AC81" s="18">
        <f>IFERROR('Comex Stat 15 | EXP (SCN124)'!AC80/'Comex Stat 15 | EXP (SCN124)'!$AF80,"")</f>
        <v>8.2018572783715792E-3</v>
      </c>
      <c r="AD81" s="18">
        <f>IFERROR('Comex Stat 15 | EXP (SCN124)'!AD80/'Comex Stat 15 | EXP (SCN124)'!$AF80,"")</f>
        <v>2.1182491976149315E-2</v>
      </c>
      <c r="AE81" s="18">
        <f>IFERROR('Comex Stat 15 | EXP (SCN124)'!AE80/'Comex Stat 15 | EXP (SCN124)'!$AF80,"")</f>
        <v>0.14839885639081918</v>
      </c>
      <c r="AF81" s="17">
        <f>IFERROR('Comex Stat 15 | EXP (SCN124)'!AF80/'Comex Stat 15 | EXP (SCN124)'!$AF80,"")</f>
        <v>1</v>
      </c>
      <c r="AH81" s="22">
        <v>0</v>
      </c>
      <c r="AJ81" s="33">
        <f t="shared" si="12"/>
        <v>0</v>
      </c>
      <c r="AK81" s="22">
        <f t="shared" si="12"/>
        <v>0</v>
      </c>
      <c r="AL81" s="22">
        <f t="shared" si="12"/>
        <v>0</v>
      </c>
      <c r="AM81" s="22">
        <f t="shared" si="12"/>
        <v>0</v>
      </c>
      <c r="AN81" s="22">
        <f t="shared" si="12"/>
        <v>0</v>
      </c>
      <c r="AO81" s="22">
        <f t="shared" si="12"/>
        <v>0</v>
      </c>
      <c r="AP81" s="22">
        <f t="shared" si="12"/>
        <v>0</v>
      </c>
      <c r="AQ81" s="22">
        <f t="shared" si="12"/>
        <v>0</v>
      </c>
      <c r="AR81" s="22">
        <f t="shared" si="12"/>
        <v>0</v>
      </c>
      <c r="AS81" s="22">
        <f t="shared" si="12"/>
        <v>0</v>
      </c>
      <c r="AT81" s="22">
        <f t="shared" si="12"/>
        <v>0</v>
      </c>
      <c r="AU81" s="22">
        <f t="shared" si="12"/>
        <v>0</v>
      </c>
      <c r="AV81" s="22">
        <f t="shared" si="12"/>
        <v>0</v>
      </c>
      <c r="AW81" s="22">
        <f t="shared" si="12"/>
        <v>0</v>
      </c>
      <c r="AX81" s="22">
        <f t="shared" si="12"/>
        <v>0</v>
      </c>
      <c r="AY81" s="22">
        <f t="shared" si="12"/>
        <v>0</v>
      </c>
      <c r="AZ81" s="22">
        <f t="shared" si="11"/>
        <v>0</v>
      </c>
      <c r="BA81" s="22">
        <f t="shared" si="11"/>
        <v>0</v>
      </c>
      <c r="BB81" s="22">
        <f t="shared" si="11"/>
        <v>0</v>
      </c>
      <c r="BC81" s="22">
        <f t="shared" si="11"/>
        <v>0</v>
      </c>
      <c r="BD81" s="22">
        <f t="shared" si="11"/>
        <v>0</v>
      </c>
      <c r="BE81" s="22">
        <f t="shared" si="11"/>
        <v>0</v>
      </c>
      <c r="BF81" s="22">
        <f t="shared" si="11"/>
        <v>0</v>
      </c>
      <c r="BG81" s="22">
        <f t="shared" si="11"/>
        <v>0</v>
      </c>
      <c r="BH81" s="22">
        <f t="shared" si="11"/>
        <v>0</v>
      </c>
      <c r="BI81" s="22">
        <f t="shared" si="11"/>
        <v>0</v>
      </c>
      <c r="BJ81" s="27">
        <f t="shared" si="14"/>
        <v>0</v>
      </c>
      <c r="BK81" s="27" t="str">
        <f t="shared" si="15"/>
        <v>N</v>
      </c>
    </row>
    <row r="82" spans="2:63" x14ac:dyDescent="0.3">
      <c r="B82" s="2">
        <v>28002</v>
      </c>
      <c r="C82" s="9" t="s">
        <v>107</v>
      </c>
      <c r="D82" s="9">
        <v>79</v>
      </c>
      <c r="E82" s="9" t="str">
        <f t="shared" si="13"/>
        <v>S</v>
      </c>
      <c r="F82" s="18">
        <f>IFERROR('Comex Stat 15 | EXP (SCN124)'!F81/'Comex Stat 15 | EXP (SCN124)'!$AF81,"")</f>
        <v>0.21472134755104955</v>
      </c>
      <c r="G82" s="18">
        <f>IFERROR('Comex Stat 15 | EXP (SCN124)'!G81/'Comex Stat 15 | EXP (SCN124)'!$AF81,"")</f>
        <v>4.9486430804236824E-3</v>
      </c>
      <c r="H82" s="18">
        <f>IFERROR('Comex Stat 15 | EXP (SCN124)'!H81/'Comex Stat 15 | EXP (SCN124)'!$AF81,"")</f>
        <v>1.3833556100854136E-3</v>
      </c>
      <c r="I82" s="18">
        <f>IFERROR('Comex Stat 15 | EXP (SCN124)'!I81/'Comex Stat 15 | EXP (SCN124)'!$AF81,"")</f>
        <v>2.3229894503671669E-3</v>
      </c>
      <c r="J82" s="18">
        <f>IFERROR('Comex Stat 15 | EXP (SCN124)'!J81/'Comex Stat 15 | EXP (SCN124)'!$AF81,"")</f>
        <v>1.4195916646085714E-2</v>
      </c>
      <c r="K82" s="18">
        <f>IFERROR('Comex Stat 15 | EXP (SCN124)'!K81/'Comex Stat 15 | EXP (SCN124)'!$AF81,"")</f>
        <v>7.4497787154745976E-2</v>
      </c>
      <c r="L82" s="18">
        <f>IFERROR('Comex Stat 15 | EXP (SCN124)'!L81/'Comex Stat 15 | EXP (SCN124)'!$AF81,"")</f>
        <v>1.3121832865105877E-2</v>
      </c>
      <c r="M82" s="18">
        <f>IFERROR('Comex Stat 15 | EXP (SCN124)'!M81/'Comex Stat 15 | EXP (SCN124)'!$AF81,"")</f>
        <v>3.9380874015834996E-2</v>
      </c>
      <c r="N82" s="18">
        <f>IFERROR('Comex Stat 15 | EXP (SCN124)'!N81/'Comex Stat 15 | EXP (SCN124)'!$AF81,"")</f>
        <v>2.6973886565794605E-2</v>
      </c>
      <c r="O82" s="18">
        <f>IFERROR('Comex Stat 15 | EXP (SCN124)'!O81/'Comex Stat 15 | EXP (SCN124)'!$AF81,"")</f>
        <v>5.5916976759877668E-2</v>
      </c>
      <c r="P82" s="18">
        <f>IFERROR('Comex Stat 15 | EXP (SCN124)'!P81/'Comex Stat 15 | EXP (SCN124)'!$AF81,"")</f>
        <v>2.3534911852994198E-2</v>
      </c>
      <c r="Q82" s="18">
        <f>IFERROR('Comex Stat 15 | EXP (SCN124)'!Q81/'Comex Stat 15 | EXP (SCN124)'!$AF81,"")</f>
        <v>8.2142135343927711E-3</v>
      </c>
      <c r="R82" s="18">
        <f>IFERROR('Comex Stat 15 | EXP (SCN124)'!R81/'Comex Stat 15 | EXP (SCN124)'!$AF81,"")</f>
        <v>6.068479755495227E-2</v>
      </c>
      <c r="S82" s="18">
        <f>IFERROR('Comex Stat 15 | EXP (SCN124)'!S81/'Comex Stat 15 | EXP (SCN124)'!$AF81,"")</f>
        <v>4.8926934891675773E-2</v>
      </c>
      <c r="T82" s="18">
        <f>IFERROR('Comex Stat 15 | EXP (SCN124)'!T81/'Comex Stat 15 | EXP (SCN124)'!$AF81,"")</f>
        <v>6.1813248729539652E-2</v>
      </c>
      <c r="U82" s="18">
        <f>IFERROR('Comex Stat 15 | EXP (SCN124)'!U81/'Comex Stat 15 | EXP (SCN124)'!$AF81,"")</f>
        <v>7.365357840027874E-3</v>
      </c>
      <c r="V82" s="18">
        <f>IFERROR('Comex Stat 15 | EXP (SCN124)'!V81/'Comex Stat 15 | EXP (SCN124)'!$AF81,"")</f>
        <v>4.5240102523840722E-3</v>
      </c>
      <c r="W82" s="18">
        <f>IFERROR('Comex Stat 15 | EXP (SCN124)'!W81/'Comex Stat 15 | EXP (SCN124)'!$AF81,"")</f>
        <v>1.2800781398695231E-3</v>
      </c>
      <c r="X82" s="18">
        <f>IFERROR('Comex Stat 15 | EXP (SCN124)'!X81/'Comex Stat 15 | EXP (SCN124)'!$AF81,"")</f>
        <v>5.9054984948160192E-3</v>
      </c>
      <c r="Y82" s="18">
        <f>IFERROR('Comex Stat 15 | EXP (SCN124)'!Y81/'Comex Stat 15 | EXP (SCN124)'!$AF81,"")</f>
        <v>1.0601514469109458E-4</v>
      </c>
      <c r="Z82" s="18">
        <f>IFERROR('Comex Stat 15 | EXP (SCN124)'!Z81/'Comex Stat 15 | EXP (SCN124)'!$AF81,"")</f>
        <v>4.1941443439397399E-3</v>
      </c>
      <c r="AA82" s="18">
        <f>IFERROR('Comex Stat 15 | EXP (SCN124)'!AA81/'Comex Stat 15 | EXP (SCN124)'!$AF81,"")</f>
        <v>4.6281956843786439E-3</v>
      </c>
      <c r="AB82" s="18">
        <f>IFERROR('Comex Stat 15 | EXP (SCN124)'!AB81/'Comex Stat 15 | EXP (SCN124)'!$AF81,"")</f>
        <v>1.5197561305882923E-2</v>
      </c>
      <c r="AC82" s="18">
        <f>IFERROR('Comex Stat 15 | EXP (SCN124)'!AC81/'Comex Stat 15 | EXP (SCN124)'!$AF81,"")</f>
        <v>8.0763894974119968E-3</v>
      </c>
      <c r="AD82" s="18">
        <f>IFERROR('Comex Stat 15 | EXP (SCN124)'!AD81/'Comex Stat 15 | EXP (SCN124)'!$AF81,"")</f>
        <v>2.4303154648762319E-2</v>
      </c>
      <c r="AE82" s="18">
        <f>IFERROR('Comex Stat 15 | EXP (SCN124)'!AE81/'Comex Stat 15 | EXP (SCN124)'!$AF81,"")</f>
        <v>0.27378187838491047</v>
      </c>
      <c r="AF82" s="17">
        <f>IFERROR('Comex Stat 15 | EXP (SCN124)'!AF81/'Comex Stat 15 | EXP (SCN124)'!$AF81,"")</f>
        <v>1</v>
      </c>
      <c r="AH82" s="22">
        <v>0</v>
      </c>
      <c r="AJ82" s="33">
        <f t="shared" si="12"/>
        <v>0</v>
      </c>
      <c r="AK82" s="22">
        <f t="shared" si="12"/>
        <v>0</v>
      </c>
      <c r="AL82" s="22">
        <f t="shared" si="12"/>
        <v>0</v>
      </c>
      <c r="AM82" s="22">
        <f t="shared" si="12"/>
        <v>0</v>
      </c>
      <c r="AN82" s="22">
        <f t="shared" si="12"/>
        <v>0</v>
      </c>
      <c r="AO82" s="22">
        <f t="shared" si="12"/>
        <v>0</v>
      </c>
      <c r="AP82" s="22">
        <f t="shared" si="12"/>
        <v>0</v>
      </c>
      <c r="AQ82" s="22">
        <f t="shared" si="12"/>
        <v>0</v>
      </c>
      <c r="AR82" s="22">
        <f t="shared" si="12"/>
        <v>0</v>
      </c>
      <c r="AS82" s="22">
        <f t="shared" si="12"/>
        <v>0</v>
      </c>
      <c r="AT82" s="22">
        <f t="shared" si="12"/>
        <v>0</v>
      </c>
      <c r="AU82" s="22">
        <f t="shared" si="12"/>
        <v>0</v>
      </c>
      <c r="AV82" s="22">
        <f t="shared" si="12"/>
        <v>0</v>
      </c>
      <c r="AW82" s="22">
        <f t="shared" si="12"/>
        <v>0</v>
      </c>
      <c r="AX82" s="22">
        <f t="shared" si="12"/>
        <v>0</v>
      </c>
      <c r="AY82" s="22">
        <f t="shared" si="12"/>
        <v>0</v>
      </c>
      <c r="AZ82" s="22">
        <f t="shared" si="11"/>
        <v>0</v>
      </c>
      <c r="BA82" s="22">
        <f t="shared" si="11"/>
        <v>0</v>
      </c>
      <c r="BB82" s="22">
        <f t="shared" si="11"/>
        <v>0</v>
      </c>
      <c r="BC82" s="22">
        <f t="shared" si="11"/>
        <v>0</v>
      </c>
      <c r="BD82" s="22">
        <f t="shared" si="11"/>
        <v>0</v>
      </c>
      <c r="BE82" s="22">
        <f t="shared" si="11"/>
        <v>0</v>
      </c>
      <c r="BF82" s="22">
        <f t="shared" si="11"/>
        <v>0</v>
      </c>
      <c r="BG82" s="22">
        <f t="shared" si="11"/>
        <v>0</v>
      </c>
      <c r="BH82" s="22">
        <f t="shared" si="11"/>
        <v>0</v>
      </c>
      <c r="BI82" s="22">
        <f t="shared" si="11"/>
        <v>0</v>
      </c>
      <c r="BJ82" s="27">
        <f t="shared" si="14"/>
        <v>0</v>
      </c>
      <c r="BK82" s="27" t="str">
        <f t="shared" si="15"/>
        <v>N</v>
      </c>
    </row>
    <row r="83" spans="2:63" x14ac:dyDescent="0.3">
      <c r="B83" s="2">
        <v>28003</v>
      </c>
      <c r="C83" s="9" t="s">
        <v>108</v>
      </c>
      <c r="D83" s="9">
        <v>80</v>
      </c>
      <c r="E83" s="9" t="str">
        <f t="shared" si="13"/>
        <v>S</v>
      </c>
      <c r="F83" s="18">
        <f>IFERROR('Comex Stat 15 | EXP (SCN124)'!F82/'Comex Stat 15 | EXP (SCN124)'!$AF82,"")</f>
        <v>0.14892883912655983</v>
      </c>
      <c r="G83" s="18">
        <f>IFERROR('Comex Stat 15 | EXP (SCN124)'!G82/'Comex Stat 15 | EXP (SCN124)'!$AF82,"")</f>
        <v>9.4526327906274021E-2</v>
      </c>
      <c r="H83" s="18">
        <f>IFERROR('Comex Stat 15 | EXP (SCN124)'!H82/'Comex Stat 15 | EXP (SCN124)'!$AF82,"")</f>
        <v>1.1604787991722253E-3</v>
      </c>
      <c r="I83" s="18">
        <f>IFERROR('Comex Stat 15 | EXP (SCN124)'!I82/'Comex Stat 15 | EXP (SCN124)'!$AF82,"")</f>
        <v>8.7988128706652843E-3</v>
      </c>
      <c r="J83" s="18">
        <f>IFERROR('Comex Stat 15 | EXP (SCN124)'!J82/'Comex Stat 15 | EXP (SCN124)'!$AF82,"")</f>
        <v>1.0077146954390334E-2</v>
      </c>
      <c r="K83" s="18">
        <f>IFERROR('Comex Stat 15 | EXP (SCN124)'!K82/'Comex Stat 15 | EXP (SCN124)'!$AF82,"")</f>
        <v>0.13815030839052481</v>
      </c>
      <c r="L83" s="18">
        <f>IFERROR('Comex Stat 15 | EXP (SCN124)'!L82/'Comex Stat 15 | EXP (SCN124)'!$AF82,"")</f>
        <v>1.315734072959015E-2</v>
      </c>
      <c r="M83" s="18">
        <f>IFERROR('Comex Stat 15 | EXP (SCN124)'!M82/'Comex Stat 15 | EXP (SCN124)'!$AF82,"")</f>
        <v>3.6091612433459354E-2</v>
      </c>
      <c r="N83" s="18">
        <f>IFERROR('Comex Stat 15 | EXP (SCN124)'!N82/'Comex Stat 15 | EXP (SCN124)'!$AF82,"")</f>
        <v>4.9959702817283416E-2</v>
      </c>
      <c r="O83" s="18">
        <f>IFERROR('Comex Stat 15 | EXP (SCN124)'!O82/'Comex Stat 15 | EXP (SCN124)'!$AF82,"")</f>
        <v>3.4268313449873848E-2</v>
      </c>
      <c r="P83" s="18">
        <f>IFERROR('Comex Stat 15 | EXP (SCN124)'!P82/'Comex Stat 15 | EXP (SCN124)'!$AF82,"")</f>
        <v>4.2410048993293439E-2</v>
      </c>
      <c r="Q83" s="18">
        <f>IFERROR('Comex Stat 15 | EXP (SCN124)'!Q82/'Comex Stat 15 | EXP (SCN124)'!$AF82,"")</f>
        <v>1.5738789299169102E-2</v>
      </c>
      <c r="R83" s="18">
        <f>IFERROR('Comex Stat 15 | EXP (SCN124)'!R82/'Comex Stat 15 | EXP (SCN124)'!$AF82,"")</f>
        <v>2.8420383042476391E-2</v>
      </c>
      <c r="S83" s="18">
        <f>IFERROR('Comex Stat 15 | EXP (SCN124)'!S82/'Comex Stat 15 | EXP (SCN124)'!$AF82,"")</f>
        <v>2.1073450097372045E-2</v>
      </c>
      <c r="T83" s="18">
        <f>IFERROR('Comex Stat 15 | EXP (SCN124)'!T82/'Comex Stat 15 | EXP (SCN124)'!$AF82,"")</f>
        <v>7.9704584366887626E-2</v>
      </c>
      <c r="U83" s="18">
        <f>IFERROR('Comex Stat 15 | EXP (SCN124)'!U82/'Comex Stat 15 | EXP (SCN124)'!$AF82,"")</f>
        <v>3.48065874408329E-3</v>
      </c>
      <c r="V83" s="18">
        <f>IFERROR('Comex Stat 15 | EXP (SCN124)'!V82/'Comex Stat 15 | EXP (SCN124)'!$AF82,"")</f>
        <v>2.602283261487758E-3</v>
      </c>
      <c r="W83" s="18">
        <f>IFERROR('Comex Stat 15 | EXP (SCN124)'!W82/'Comex Stat 15 | EXP (SCN124)'!$AF82,"")</f>
        <v>4.0923563007232103E-3</v>
      </c>
      <c r="X83" s="18">
        <f>IFERROR('Comex Stat 15 | EXP (SCN124)'!X82/'Comex Stat 15 | EXP (SCN124)'!$AF82,"")</f>
        <v>9.5598218173742252E-3</v>
      </c>
      <c r="Y83" s="18">
        <f>IFERROR('Comex Stat 15 | EXP (SCN124)'!Y82/'Comex Stat 15 | EXP (SCN124)'!$AF82,"")</f>
        <v>3.435198360117264E-4</v>
      </c>
      <c r="Z83" s="18">
        <f>IFERROR('Comex Stat 15 | EXP (SCN124)'!Z82/'Comex Stat 15 | EXP (SCN124)'!$AF82,"")</f>
        <v>1.6704640173296442E-3</v>
      </c>
      <c r="AA83" s="18">
        <f>IFERROR('Comex Stat 15 | EXP (SCN124)'!AA82/'Comex Stat 15 | EXP (SCN124)'!$AF82,"")</f>
        <v>1.7043923463462042E-3</v>
      </c>
      <c r="AB83" s="18">
        <f>IFERROR('Comex Stat 15 | EXP (SCN124)'!AB82/'Comex Stat 15 | EXP (SCN124)'!$AF82,"")</f>
        <v>2.8352196690281258E-3</v>
      </c>
      <c r="AC83" s="18">
        <f>IFERROR('Comex Stat 15 | EXP (SCN124)'!AC82/'Comex Stat 15 | EXP (SCN124)'!$AF82,"")</f>
        <v>6.8740776614240285E-3</v>
      </c>
      <c r="AD83" s="18">
        <f>IFERROR('Comex Stat 15 | EXP (SCN124)'!AD82/'Comex Stat 15 | EXP (SCN124)'!$AF82,"")</f>
        <v>0.12056057768999483</v>
      </c>
      <c r="AE83" s="18">
        <f>IFERROR('Comex Stat 15 | EXP (SCN124)'!AE82/'Comex Stat 15 | EXP (SCN124)'!$AF82,"")</f>
        <v>0.12381048937920511</v>
      </c>
      <c r="AF83" s="17">
        <f>IFERROR('Comex Stat 15 | EXP (SCN124)'!AF82/'Comex Stat 15 | EXP (SCN124)'!$AF82,"")</f>
        <v>1</v>
      </c>
      <c r="AH83" s="22">
        <v>0</v>
      </c>
      <c r="AJ83" s="33">
        <f t="shared" si="12"/>
        <v>0</v>
      </c>
      <c r="AK83" s="22">
        <f t="shared" si="12"/>
        <v>0</v>
      </c>
      <c r="AL83" s="22">
        <f t="shared" si="12"/>
        <v>0</v>
      </c>
      <c r="AM83" s="22">
        <f t="shared" si="12"/>
        <v>0</v>
      </c>
      <c r="AN83" s="22">
        <f t="shared" si="12"/>
        <v>0</v>
      </c>
      <c r="AO83" s="22">
        <f t="shared" si="12"/>
        <v>0</v>
      </c>
      <c r="AP83" s="22">
        <f t="shared" si="12"/>
        <v>0</v>
      </c>
      <c r="AQ83" s="22">
        <f t="shared" si="12"/>
        <v>0</v>
      </c>
      <c r="AR83" s="22">
        <f t="shared" si="12"/>
        <v>0</v>
      </c>
      <c r="AS83" s="22">
        <f t="shared" si="12"/>
        <v>0</v>
      </c>
      <c r="AT83" s="22">
        <f t="shared" si="12"/>
        <v>0</v>
      </c>
      <c r="AU83" s="22">
        <f t="shared" si="12"/>
        <v>0</v>
      </c>
      <c r="AV83" s="22">
        <f t="shared" si="12"/>
        <v>0</v>
      </c>
      <c r="AW83" s="22">
        <f t="shared" si="12"/>
        <v>0</v>
      </c>
      <c r="AX83" s="22">
        <f t="shared" si="12"/>
        <v>0</v>
      </c>
      <c r="AY83" s="22">
        <f t="shared" ref="AY83:BI98" si="16">IFERROR(U83*$AH83,"")</f>
        <v>0</v>
      </c>
      <c r="AZ83" s="22">
        <f t="shared" si="16"/>
        <v>0</v>
      </c>
      <c r="BA83" s="22">
        <f t="shared" si="16"/>
        <v>0</v>
      </c>
      <c r="BB83" s="22">
        <f t="shared" si="16"/>
        <v>0</v>
      </c>
      <c r="BC83" s="22">
        <f t="shared" si="16"/>
        <v>0</v>
      </c>
      <c r="BD83" s="22">
        <f t="shared" si="16"/>
        <v>0</v>
      </c>
      <c r="BE83" s="22">
        <f t="shared" si="16"/>
        <v>0</v>
      </c>
      <c r="BF83" s="22">
        <f t="shared" si="16"/>
        <v>0</v>
      </c>
      <c r="BG83" s="22">
        <f t="shared" si="16"/>
        <v>0</v>
      </c>
      <c r="BH83" s="22">
        <f t="shared" si="16"/>
        <v>0</v>
      </c>
      <c r="BI83" s="22">
        <f t="shared" si="16"/>
        <v>0</v>
      </c>
      <c r="BJ83" s="27">
        <f t="shared" si="14"/>
        <v>0</v>
      </c>
      <c r="BK83" s="27" t="str">
        <f t="shared" si="15"/>
        <v>N</v>
      </c>
    </row>
    <row r="84" spans="2:63" x14ac:dyDescent="0.3">
      <c r="B84" s="2">
        <v>29911</v>
      </c>
      <c r="C84" s="9" t="s">
        <v>109</v>
      </c>
      <c r="D84" s="9">
        <v>81</v>
      </c>
      <c r="E84" s="9" t="str">
        <f t="shared" si="13"/>
        <v>S</v>
      </c>
      <c r="F84" s="18">
        <f>IFERROR('Comex Stat 15 | EXP (SCN124)'!F83/'Comex Stat 15 | EXP (SCN124)'!$AF83,"")</f>
        <v>2.5752233292161125E-3</v>
      </c>
      <c r="G84" s="18">
        <f>IFERROR('Comex Stat 15 | EXP (SCN124)'!G83/'Comex Stat 15 | EXP (SCN124)'!$AF83,"")</f>
        <v>2.4195650216066063E-5</v>
      </c>
      <c r="H84" s="18">
        <f>IFERROR('Comex Stat 15 | EXP (SCN124)'!H83/'Comex Stat 15 | EXP (SCN124)'!$AF83,"")</f>
        <v>0</v>
      </c>
      <c r="I84" s="18">
        <f>IFERROR('Comex Stat 15 | EXP (SCN124)'!I83/'Comex Stat 15 | EXP (SCN124)'!$AF83,"")</f>
        <v>9.4298362882114315E-6</v>
      </c>
      <c r="J84" s="18">
        <f>IFERROR('Comex Stat 15 | EXP (SCN124)'!J83/'Comex Stat 15 | EXP (SCN124)'!$AF83,"")</f>
        <v>1.2262690079138593E-4</v>
      </c>
      <c r="K84" s="18">
        <f>IFERROR('Comex Stat 15 | EXP (SCN124)'!K83/'Comex Stat 15 | EXP (SCN124)'!$AF83,"")</f>
        <v>0.72826127444172994</v>
      </c>
      <c r="L84" s="18">
        <f>IFERROR('Comex Stat 15 | EXP (SCN124)'!L83/'Comex Stat 15 | EXP (SCN124)'!$AF83,"")</f>
        <v>2.7791538331866324E-2</v>
      </c>
      <c r="M84" s="18">
        <f>IFERROR('Comex Stat 15 | EXP (SCN124)'!M83/'Comex Stat 15 | EXP (SCN124)'!$AF83,"")</f>
        <v>5.6497682771883802E-3</v>
      </c>
      <c r="N84" s="18">
        <f>IFERROR('Comex Stat 15 | EXP (SCN124)'!N83/'Comex Stat 15 | EXP (SCN124)'!$AF83,"")</f>
        <v>5.0475713355661877E-4</v>
      </c>
      <c r="O84" s="18">
        <f>IFERROR('Comex Stat 15 | EXP (SCN124)'!O83/'Comex Stat 15 | EXP (SCN124)'!$AF83,"")</f>
        <v>1.2411555237462032E-2</v>
      </c>
      <c r="P84" s="18">
        <f>IFERROR('Comex Stat 15 | EXP (SCN124)'!P83/'Comex Stat 15 | EXP (SCN124)'!$AF83,"")</f>
        <v>2.6138805239757999E-2</v>
      </c>
      <c r="Q84" s="18">
        <f>IFERROR('Comex Stat 15 | EXP (SCN124)'!Q83/'Comex Stat 15 | EXP (SCN124)'!$AF83,"")</f>
        <v>1.4464734971565852E-3</v>
      </c>
      <c r="R84" s="18">
        <f>IFERROR('Comex Stat 15 | EXP (SCN124)'!R83/'Comex Stat 15 | EXP (SCN124)'!$AF83,"")</f>
        <v>9.7557332639112981E-3</v>
      </c>
      <c r="S84" s="18">
        <f>IFERROR('Comex Stat 15 | EXP (SCN124)'!S83/'Comex Stat 15 | EXP (SCN124)'!$AF83,"")</f>
        <v>2.8193830078495547E-3</v>
      </c>
      <c r="T84" s="18">
        <f>IFERROR('Comex Stat 15 | EXP (SCN124)'!T83/'Comex Stat 15 | EXP (SCN124)'!$AF83,"")</f>
        <v>0.10957596519617792</v>
      </c>
      <c r="U84" s="18">
        <f>IFERROR('Comex Stat 15 | EXP (SCN124)'!U83/'Comex Stat 15 | EXP (SCN124)'!$AF83,"")</f>
        <v>3.7823073352016053E-4</v>
      </c>
      <c r="V84" s="18">
        <f>IFERROR('Comex Stat 15 | EXP (SCN124)'!V83/'Comex Stat 15 | EXP (SCN124)'!$AF83,"")</f>
        <v>7.3238657111672346E-5</v>
      </c>
      <c r="W84" s="18">
        <f>IFERROR('Comex Stat 15 | EXP (SCN124)'!W83/'Comex Stat 15 | EXP (SCN124)'!$AF83,"")</f>
        <v>0</v>
      </c>
      <c r="X84" s="18">
        <f>IFERROR('Comex Stat 15 | EXP (SCN124)'!X83/'Comex Stat 15 | EXP (SCN124)'!$AF83,"")</f>
        <v>3.0053150190426732E-4</v>
      </c>
      <c r="Y84" s="18">
        <f>IFERROR('Comex Stat 15 | EXP (SCN124)'!Y83/'Comex Stat 15 | EXP (SCN124)'!$AF83,"")</f>
        <v>0</v>
      </c>
      <c r="Z84" s="18">
        <f>IFERROR('Comex Stat 15 | EXP (SCN124)'!Z83/'Comex Stat 15 | EXP (SCN124)'!$AF83,"")</f>
        <v>1.524333035989378E-5</v>
      </c>
      <c r="AA84" s="18">
        <f>IFERROR('Comex Stat 15 | EXP (SCN124)'!AA83/'Comex Stat 15 | EXP (SCN124)'!$AF83,"")</f>
        <v>0</v>
      </c>
      <c r="AB84" s="18">
        <f>IFERROR('Comex Stat 15 | EXP (SCN124)'!AB83/'Comex Stat 15 | EXP (SCN124)'!$AF83,"")</f>
        <v>2.5879688007192174E-4</v>
      </c>
      <c r="AC84" s="18">
        <f>IFERROR('Comex Stat 15 | EXP (SCN124)'!AC83/'Comex Stat 15 | EXP (SCN124)'!$AF83,"")</f>
        <v>2.2768339717886503E-4</v>
      </c>
      <c r="AD84" s="18">
        <f>IFERROR('Comex Stat 15 | EXP (SCN124)'!AD83/'Comex Stat 15 | EXP (SCN124)'!$AF83,"")</f>
        <v>6.6740381425734931E-3</v>
      </c>
      <c r="AE84" s="18">
        <f>IFERROR('Comex Stat 15 | EXP (SCN124)'!AE83/'Comex Stat 15 | EXP (SCN124)'!$AF83,"")</f>
        <v>6.4985508014111265E-2</v>
      </c>
      <c r="AF84" s="17">
        <f>IFERROR('Comex Stat 15 | EXP (SCN124)'!AF83/'Comex Stat 15 | EXP (SCN124)'!$AF83,"")</f>
        <v>1</v>
      </c>
      <c r="AH84" s="22">
        <v>0</v>
      </c>
      <c r="AJ84" s="33">
        <f t="shared" ref="AJ84:AY99" si="17">IFERROR(F84*$AH84,"")</f>
        <v>0</v>
      </c>
      <c r="AK84" s="22">
        <f t="shared" si="17"/>
        <v>0</v>
      </c>
      <c r="AL84" s="22">
        <f t="shared" si="17"/>
        <v>0</v>
      </c>
      <c r="AM84" s="22">
        <f t="shared" si="17"/>
        <v>0</v>
      </c>
      <c r="AN84" s="22">
        <f t="shared" si="17"/>
        <v>0</v>
      </c>
      <c r="AO84" s="22">
        <f t="shared" si="17"/>
        <v>0</v>
      </c>
      <c r="AP84" s="22">
        <f t="shared" si="17"/>
        <v>0</v>
      </c>
      <c r="AQ84" s="22">
        <f t="shared" si="17"/>
        <v>0</v>
      </c>
      <c r="AR84" s="22">
        <f t="shared" si="17"/>
        <v>0</v>
      </c>
      <c r="AS84" s="22">
        <f t="shared" si="17"/>
        <v>0</v>
      </c>
      <c r="AT84" s="22">
        <f t="shared" si="17"/>
        <v>0</v>
      </c>
      <c r="AU84" s="22">
        <f t="shared" si="17"/>
        <v>0</v>
      </c>
      <c r="AV84" s="22">
        <f t="shared" si="17"/>
        <v>0</v>
      </c>
      <c r="AW84" s="22">
        <f t="shared" si="17"/>
        <v>0</v>
      </c>
      <c r="AX84" s="22">
        <f t="shared" si="17"/>
        <v>0</v>
      </c>
      <c r="AY84" s="22">
        <f t="shared" si="17"/>
        <v>0</v>
      </c>
      <c r="AZ84" s="22">
        <f t="shared" si="16"/>
        <v>0</v>
      </c>
      <c r="BA84" s="22">
        <f t="shared" si="16"/>
        <v>0</v>
      </c>
      <c r="BB84" s="22">
        <f t="shared" si="16"/>
        <v>0</v>
      </c>
      <c r="BC84" s="22">
        <f t="shared" si="16"/>
        <v>0</v>
      </c>
      <c r="BD84" s="22">
        <f t="shared" si="16"/>
        <v>0</v>
      </c>
      <c r="BE84" s="22">
        <f t="shared" si="16"/>
        <v>0</v>
      </c>
      <c r="BF84" s="22">
        <f t="shared" si="16"/>
        <v>0</v>
      </c>
      <c r="BG84" s="22">
        <f t="shared" si="16"/>
        <v>0</v>
      </c>
      <c r="BH84" s="22">
        <f t="shared" si="16"/>
        <v>0</v>
      </c>
      <c r="BI84" s="22">
        <f t="shared" si="16"/>
        <v>0</v>
      </c>
      <c r="BJ84" s="27">
        <f t="shared" si="14"/>
        <v>0</v>
      </c>
      <c r="BK84" s="27" t="str">
        <f t="shared" si="15"/>
        <v>N</v>
      </c>
    </row>
    <row r="85" spans="2:63" x14ac:dyDescent="0.3">
      <c r="B85" s="2">
        <v>29912</v>
      </c>
      <c r="C85" s="9" t="s">
        <v>110</v>
      </c>
      <c r="D85" s="9">
        <v>82</v>
      </c>
      <c r="E85" s="9" t="str">
        <f t="shared" si="13"/>
        <v>S</v>
      </c>
      <c r="F85" s="18">
        <f>IFERROR('Comex Stat 15 | EXP (SCN124)'!F84/'Comex Stat 15 | EXP (SCN124)'!$AF84,"")</f>
        <v>4.2511775078588158E-3</v>
      </c>
      <c r="G85" s="18">
        <f>IFERROR('Comex Stat 15 | EXP (SCN124)'!G84/'Comex Stat 15 | EXP (SCN124)'!$AF84,"")</f>
        <v>6.1706943419988908E-4</v>
      </c>
      <c r="H85" s="18">
        <f>IFERROR('Comex Stat 15 | EXP (SCN124)'!H84/'Comex Stat 15 | EXP (SCN124)'!$AF84,"")</f>
        <v>9.6872564888014897E-4</v>
      </c>
      <c r="I85" s="18">
        <f>IFERROR('Comex Stat 15 | EXP (SCN124)'!I84/'Comex Stat 15 | EXP (SCN124)'!$AF84,"")</f>
        <v>1.5495327306512343E-4</v>
      </c>
      <c r="J85" s="18">
        <f>IFERROR('Comex Stat 15 | EXP (SCN124)'!J84/'Comex Stat 15 | EXP (SCN124)'!$AF84,"")</f>
        <v>8.9319079864505421E-2</v>
      </c>
      <c r="K85" s="18">
        <f>IFERROR('Comex Stat 15 | EXP (SCN124)'!K84/'Comex Stat 15 | EXP (SCN124)'!$AF84,"")</f>
        <v>0.3670488480272</v>
      </c>
      <c r="L85" s="18">
        <f>IFERROR('Comex Stat 15 | EXP (SCN124)'!L84/'Comex Stat 15 | EXP (SCN124)'!$AF84,"")</f>
        <v>4.0916087448957195E-2</v>
      </c>
      <c r="M85" s="18">
        <f>IFERROR('Comex Stat 15 | EXP (SCN124)'!M84/'Comex Stat 15 | EXP (SCN124)'!$AF84,"")</f>
        <v>2.052402548886231E-2</v>
      </c>
      <c r="N85" s="18">
        <f>IFERROR('Comex Stat 15 | EXP (SCN124)'!N84/'Comex Stat 15 | EXP (SCN124)'!$AF84,"")</f>
        <v>6.4380597093440014E-3</v>
      </c>
      <c r="O85" s="18">
        <f>IFERROR('Comex Stat 15 | EXP (SCN124)'!O84/'Comex Stat 15 | EXP (SCN124)'!$AF84,"")</f>
        <v>0.13880953378391903</v>
      </c>
      <c r="P85" s="18">
        <f>IFERROR('Comex Stat 15 | EXP (SCN124)'!P84/'Comex Stat 15 | EXP (SCN124)'!$AF84,"")</f>
        <v>1.7311715482860156E-2</v>
      </c>
      <c r="Q85" s="18">
        <f>IFERROR('Comex Stat 15 | EXP (SCN124)'!Q84/'Comex Stat 15 | EXP (SCN124)'!$AF84,"")</f>
        <v>4.1514891569589965E-3</v>
      </c>
      <c r="R85" s="18">
        <f>IFERROR('Comex Stat 15 | EXP (SCN124)'!R84/'Comex Stat 15 | EXP (SCN124)'!$AF84,"")</f>
        <v>9.477667707303028E-2</v>
      </c>
      <c r="S85" s="18">
        <f>IFERROR('Comex Stat 15 | EXP (SCN124)'!S84/'Comex Stat 15 | EXP (SCN124)'!$AF84,"")</f>
        <v>1.0565201771820758E-2</v>
      </c>
      <c r="T85" s="18">
        <f>IFERROR('Comex Stat 15 | EXP (SCN124)'!T84/'Comex Stat 15 | EXP (SCN124)'!$AF84,"")</f>
        <v>0.13229463034666825</v>
      </c>
      <c r="U85" s="18">
        <f>IFERROR('Comex Stat 15 | EXP (SCN124)'!U84/'Comex Stat 15 | EXP (SCN124)'!$AF84,"")</f>
        <v>1.0076149299164635E-2</v>
      </c>
      <c r="V85" s="18">
        <f>IFERROR('Comex Stat 15 | EXP (SCN124)'!V84/'Comex Stat 15 | EXP (SCN124)'!$AF84,"")</f>
        <v>5.5103225078583873E-4</v>
      </c>
      <c r="W85" s="18">
        <f>IFERROR('Comex Stat 15 | EXP (SCN124)'!W84/'Comex Stat 15 | EXP (SCN124)'!$AF84,"")</f>
        <v>2.7627351880756281E-3</v>
      </c>
      <c r="X85" s="18">
        <f>IFERROR('Comex Stat 15 | EXP (SCN124)'!X84/'Comex Stat 15 | EXP (SCN124)'!$AF84,"")</f>
        <v>2.4052930934890852E-3</v>
      </c>
      <c r="Y85" s="18">
        <f>IFERROR('Comex Stat 15 | EXP (SCN124)'!Y84/'Comex Stat 15 | EXP (SCN124)'!$AF84,"")</f>
        <v>0</v>
      </c>
      <c r="Z85" s="18">
        <f>IFERROR('Comex Stat 15 | EXP (SCN124)'!Z84/'Comex Stat 15 | EXP (SCN124)'!$AF84,"")</f>
        <v>6.69933530744529E-4</v>
      </c>
      <c r="AA85" s="18">
        <f>IFERROR('Comex Stat 15 | EXP (SCN124)'!AA84/'Comex Stat 15 | EXP (SCN124)'!$AF84,"")</f>
        <v>3.1249709455748035E-4</v>
      </c>
      <c r="AB85" s="18">
        <f>IFERROR('Comex Stat 15 | EXP (SCN124)'!AB84/'Comex Stat 15 | EXP (SCN124)'!$AF84,"")</f>
        <v>1.1205684664586353E-3</v>
      </c>
      <c r="AC85" s="18">
        <f>IFERROR('Comex Stat 15 | EXP (SCN124)'!AC84/'Comex Stat 15 | EXP (SCN124)'!$AF84,"")</f>
        <v>9.1367611202735378E-3</v>
      </c>
      <c r="AD85" s="18">
        <f>IFERROR('Comex Stat 15 | EXP (SCN124)'!AD84/'Comex Stat 15 | EXP (SCN124)'!$AF84,"")</f>
        <v>2.7876228261330743E-3</v>
      </c>
      <c r="AE85" s="18">
        <f>IFERROR('Comex Stat 15 | EXP (SCN124)'!AE84/'Comex Stat 15 | EXP (SCN124)'!$AF84,"")</f>
        <v>4.2030133112187194E-2</v>
      </c>
      <c r="AF85" s="17">
        <f>IFERROR('Comex Stat 15 | EXP (SCN124)'!AF84/'Comex Stat 15 | EXP (SCN124)'!$AF84,"")</f>
        <v>1</v>
      </c>
      <c r="AH85" s="22">
        <v>0</v>
      </c>
      <c r="AJ85" s="33">
        <f t="shared" si="17"/>
        <v>0</v>
      </c>
      <c r="AK85" s="22">
        <f t="shared" si="17"/>
        <v>0</v>
      </c>
      <c r="AL85" s="22">
        <f t="shared" si="17"/>
        <v>0</v>
      </c>
      <c r="AM85" s="22">
        <f t="shared" si="17"/>
        <v>0</v>
      </c>
      <c r="AN85" s="22">
        <f t="shared" si="17"/>
        <v>0</v>
      </c>
      <c r="AO85" s="22">
        <f t="shared" si="17"/>
        <v>0</v>
      </c>
      <c r="AP85" s="22">
        <f t="shared" si="17"/>
        <v>0</v>
      </c>
      <c r="AQ85" s="22">
        <f t="shared" si="17"/>
        <v>0</v>
      </c>
      <c r="AR85" s="22">
        <f t="shared" si="17"/>
        <v>0</v>
      </c>
      <c r="AS85" s="22">
        <f t="shared" si="17"/>
        <v>0</v>
      </c>
      <c r="AT85" s="22">
        <f t="shared" si="17"/>
        <v>0</v>
      </c>
      <c r="AU85" s="22">
        <f t="shared" si="17"/>
        <v>0</v>
      </c>
      <c r="AV85" s="22">
        <f t="shared" si="17"/>
        <v>0</v>
      </c>
      <c r="AW85" s="22">
        <f t="shared" si="17"/>
        <v>0</v>
      </c>
      <c r="AX85" s="22">
        <f t="shared" si="17"/>
        <v>0</v>
      </c>
      <c r="AY85" s="22">
        <f t="shared" si="17"/>
        <v>0</v>
      </c>
      <c r="AZ85" s="22">
        <f t="shared" si="16"/>
        <v>0</v>
      </c>
      <c r="BA85" s="22">
        <f t="shared" si="16"/>
        <v>0</v>
      </c>
      <c r="BB85" s="22">
        <f t="shared" si="16"/>
        <v>0</v>
      </c>
      <c r="BC85" s="22">
        <f t="shared" si="16"/>
        <v>0</v>
      </c>
      <c r="BD85" s="22">
        <f t="shared" si="16"/>
        <v>0</v>
      </c>
      <c r="BE85" s="22">
        <f t="shared" si="16"/>
        <v>0</v>
      </c>
      <c r="BF85" s="22">
        <f t="shared" si="16"/>
        <v>0</v>
      </c>
      <c r="BG85" s="22">
        <f t="shared" si="16"/>
        <v>0</v>
      </c>
      <c r="BH85" s="22">
        <f t="shared" si="16"/>
        <v>0</v>
      </c>
      <c r="BI85" s="22">
        <f t="shared" si="16"/>
        <v>0</v>
      </c>
      <c r="BJ85" s="27">
        <f t="shared" si="14"/>
        <v>0</v>
      </c>
      <c r="BK85" s="27" t="str">
        <f t="shared" si="15"/>
        <v>N</v>
      </c>
    </row>
    <row r="86" spans="2:63" x14ac:dyDescent="0.3">
      <c r="B86" s="2">
        <v>29921</v>
      </c>
      <c r="C86" s="9" t="s">
        <v>111</v>
      </c>
      <c r="D86" s="9">
        <v>83</v>
      </c>
      <c r="E86" s="9" t="str">
        <f t="shared" si="13"/>
        <v>S</v>
      </c>
      <c r="F86" s="18">
        <f>IFERROR('Comex Stat 15 | EXP (SCN124)'!F85/'Comex Stat 15 | EXP (SCN124)'!$AF85,"")</f>
        <v>0.18307113590181334</v>
      </c>
      <c r="G86" s="18">
        <f>IFERROR('Comex Stat 15 | EXP (SCN124)'!G85/'Comex Stat 15 | EXP (SCN124)'!$AF85,"")</f>
        <v>1.3964872286656022E-2</v>
      </c>
      <c r="H86" s="18">
        <f>IFERROR('Comex Stat 15 | EXP (SCN124)'!H85/'Comex Stat 15 | EXP (SCN124)'!$AF85,"")</f>
        <v>9.1412123843726792E-4</v>
      </c>
      <c r="I86" s="18">
        <f>IFERROR('Comex Stat 15 | EXP (SCN124)'!I85/'Comex Stat 15 | EXP (SCN124)'!$AF85,"")</f>
        <v>8.3026563178650661E-3</v>
      </c>
      <c r="J86" s="18">
        <f>IFERROR('Comex Stat 15 | EXP (SCN124)'!J85/'Comex Stat 15 | EXP (SCN124)'!$AF85,"")</f>
        <v>2.2092537872840167E-2</v>
      </c>
      <c r="K86" s="18">
        <f>IFERROR('Comex Stat 15 | EXP (SCN124)'!K85/'Comex Stat 15 | EXP (SCN124)'!$AF85,"")</f>
        <v>0.37809404542411118</v>
      </c>
      <c r="L86" s="18">
        <f>IFERROR('Comex Stat 15 | EXP (SCN124)'!L85/'Comex Stat 15 | EXP (SCN124)'!$AF85,"")</f>
        <v>7.9131411225221888E-3</v>
      </c>
      <c r="M86" s="18">
        <f>IFERROR('Comex Stat 15 | EXP (SCN124)'!M85/'Comex Stat 15 | EXP (SCN124)'!$AF85,"")</f>
        <v>9.1608016322599194E-3</v>
      </c>
      <c r="N86" s="18">
        <f>IFERROR('Comex Stat 15 | EXP (SCN124)'!N85/'Comex Stat 15 | EXP (SCN124)'!$AF85,"")</f>
        <v>7.5820476892851521E-3</v>
      </c>
      <c r="O86" s="18">
        <f>IFERROR('Comex Stat 15 | EXP (SCN124)'!O85/'Comex Stat 15 | EXP (SCN124)'!$AF85,"")</f>
        <v>1.4236157895875077E-2</v>
      </c>
      <c r="P86" s="18">
        <f>IFERROR('Comex Stat 15 | EXP (SCN124)'!P85/'Comex Stat 15 | EXP (SCN124)'!$AF85,"")</f>
        <v>1.9120986055825146E-2</v>
      </c>
      <c r="Q86" s="18">
        <f>IFERROR('Comex Stat 15 | EXP (SCN124)'!Q85/'Comex Stat 15 | EXP (SCN124)'!$AF85,"")</f>
        <v>5.9681438711629304E-3</v>
      </c>
      <c r="R86" s="18">
        <f>IFERROR('Comex Stat 15 | EXP (SCN124)'!R85/'Comex Stat 15 | EXP (SCN124)'!$AF85,"")</f>
        <v>8.4788859862423224E-3</v>
      </c>
      <c r="S86" s="18">
        <f>IFERROR('Comex Stat 15 | EXP (SCN124)'!S85/'Comex Stat 15 | EXP (SCN124)'!$AF85,"")</f>
        <v>4.2699736110897437E-3</v>
      </c>
      <c r="T86" s="18">
        <f>IFERROR('Comex Stat 15 | EXP (SCN124)'!T85/'Comex Stat 15 | EXP (SCN124)'!$AF85,"")</f>
        <v>8.5280186181702064E-2</v>
      </c>
      <c r="U86" s="18">
        <f>IFERROR('Comex Stat 15 | EXP (SCN124)'!U85/'Comex Stat 15 | EXP (SCN124)'!$AF85,"")</f>
        <v>1.1825595001329859E-3</v>
      </c>
      <c r="V86" s="18">
        <f>IFERROR('Comex Stat 15 | EXP (SCN124)'!V85/'Comex Stat 15 | EXP (SCN124)'!$AF85,"")</f>
        <v>8.4302535088585635E-4</v>
      </c>
      <c r="W86" s="18">
        <f>IFERROR('Comex Stat 15 | EXP (SCN124)'!W85/'Comex Stat 15 | EXP (SCN124)'!$AF85,"")</f>
        <v>5.1471614370860006E-4</v>
      </c>
      <c r="X86" s="18">
        <f>IFERROR('Comex Stat 15 | EXP (SCN124)'!X85/'Comex Stat 15 | EXP (SCN124)'!$AF85,"")</f>
        <v>8.3454761627307699E-4</v>
      </c>
      <c r="Y86" s="18">
        <f>IFERROR('Comex Stat 15 | EXP (SCN124)'!Y85/'Comex Stat 15 | EXP (SCN124)'!$AF85,"")</f>
        <v>1.0668713834628645E-5</v>
      </c>
      <c r="Z86" s="18">
        <f>IFERROR('Comex Stat 15 | EXP (SCN124)'!Z85/'Comex Stat 15 | EXP (SCN124)'!$AF85,"")</f>
        <v>5.2008407839694126E-4</v>
      </c>
      <c r="AA86" s="18">
        <f>IFERROR('Comex Stat 15 | EXP (SCN124)'!AA85/'Comex Stat 15 | EXP (SCN124)'!$AF85,"")</f>
        <v>3.5589091376384756E-4</v>
      </c>
      <c r="AB86" s="18">
        <f>IFERROR('Comex Stat 15 | EXP (SCN124)'!AB85/'Comex Stat 15 | EXP (SCN124)'!$AF85,"")</f>
        <v>4.1094208463529343E-4</v>
      </c>
      <c r="AC86" s="18">
        <f>IFERROR('Comex Stat 15 | EXP (SCN124)'!AC85/'Comex Stat 15 | EXP (SCN124)'!$AF85,"")</f>
        <v>6.1882621779091112E-4</v>
      </c>
      <c r="AD86" s="18">
        <f>IFERROR('Comex Stat 15 | EXP (SCN124)'!AD85/'Comex Stat 15 | EXP (SCN124)'!$AF85,"")</f>
        <v>0.16528133618832441</v>
      </c>
      <c r="AE86" s="18">
        <f>IFERROR('Comex Stat 15 | EXP (SCN124)'!AE85/'Comex Stat 15 | EXP (SCN124)'!$AF85,"")</f>
        <v>6.0977710104565895E-2</v>
      </c>
      <c r="AF86" s="17">
        <f>IFERROR('Comex Stat 15 | EXP (SCN124)'!AF85/'Comex Stat 15 | EXP (SCN124)'!$AF85,"")</f>
        <v>1</v>
      </c>
      <c r="AH86" s="22">
        <v>0</v>
      </c>
      <c r="AJ86" s="33">
        <f t="shared" si="17"/>
        <v>0</v>
      </c>
      <c r="AK86" s="22">
        <f t="shared" si="17"/>
        <v>0</v>
      </c>
      <c r="AL86" s="22">
        <f t="shared" si="17"/>
        <v>0</v>
      </c>
      <c r="AM86" s="22">
        <f t="shared" si="17"/>
        <v>0</v>
      </c>
      <c r="AN86" s="22">
        <f t="shared" si="17"/>
        <v>0</v>
      </c>
      <c r="AO86" s="22">
        <f t="shared" si="17"/>
        <v>0</v>
      </c>
      <c r="AP86" s="22">
        <f t="shared" si="17"/>
        <v>0</v>
      </c>
      <c r="AQ86" s="22">
        <f t="shared" si="17"/>
        <v>0</v>
      </c>
      <c r="AR86" s="22">
        <f t="shared" si="17"/>
        <v>0</v>
      </c>
      <c r="AS86" s="22">
        <f t="shared" si="17"/>
        <v>0</v>
      </c>
      <c r="AT86" s="22">
        <f t="shared" si="17"/>
        <v>0</v>
      </c>
      <c r="AU86" s="22">
        <f t="shared" si="17"/>
        <v>0</v>
      </c>
      <c r="AV86" s="22">
        <f t="shared" si="17"/>
        <v>0</v>
      </c>
      <c r="AW86" s="22">
        <f t="shared" si="17"/>
        <v>0</v>
      </c>
      <c r="AX86" s="22">
        <f t="shared" si="17"/>
        <v>0</v>
      </c>
      <c r="AY86" s="22">
        <f t="shared" si="17"/>
        <v>0</v>
      </c>
      <c r="AZ86" s="22">
        <f t="shared" si="16"/>
        <v>0</v>
      </c>
      <c r="BA86" s="22">
        <f t="shared" si="16"/>
        <v>0</v>
      </c>
      <c r="BB86" s="22">
        <f t="shared" si="16"/>
        <v>0</v>
      </c>
      <c r="BC86" s="22">
        <f t="shared" si="16"/>
        <v>0</v>
      </c>
      <c r="BD86" s="22">
        <f t="shared" si="16"/>
        <v>0</v>
      </c>
      <c r="BE86" s="22">
        <f t="shared" si="16"/>
        <v>0</v>
      </c>
      <c r="BF86" s="22">
        <f t="shared" si="16"/>
        <v>0</v>
      </c>
      <c r="BG86" s="22">
        <f t="shared" si="16"/>
        <v>0</v>
      </c>
      <c r="BH86" s="22">
        <f t="shared" si="16"/>
        <v>0</v>
      </c>
      <c r="BI86" s="22">
        <f t="shared" si="16"/>
        <v>0</v>
      </c>
      <c r="BJ86" s="27">
        <f t="shared" si="14"/>
        <v>0</v>
      </c>
      <c r="BK86" s="27" t="str">
        <f t="shared" si="15"/>
        <v>N</v>
      </c>
    </row>
    <row r="87" spans="2:63" x14ac:dyDescent="0.3">
      <c r="B87" s="2">
        <v>30001</v>
      </c>
      <c r="C87" s="9" t="s">
        <v>112</v>
      </c>
      <c r="D87" s="9">
        <v>84</v>
      </c>
      <c r="E87" s="9" t="str">
        <f t="shared" si="13"/>
        <v>S</v>
      </c>
      <c r="F87" s="18">
        <f>IFERROR('Comex Stat 15 | EXP (SCN124)'!F86/'Comex Stat 15 | EXP (SCN124)'!$AF86,"")</f>
        <v>0.70068835117941786</v>
      </c>
      <c r="G87" s="18">
        <f>IFERROR('Comex Stat 15 | EXP (SCN124)'!G86/'Comex Stat 15 | EXP (SCN124)'!$AF86,"")</f>
        <v>2.9368522012132765E-2</v>
      </c>
      <c r="H87" s="18">
        <f>IFERROR('Comex Stat 15 | EXP (SCN124)'!H86/'Comex Stat 15 | EXP (SCN124)'!$AF86,"")</f>
        <v>8.5994953728307162E-5</v>
      </c>
      <c r="I87" s="18">
        <f>IFERROR('Comex Stat 15 | EXP (SCN124)'!I86/'Comex Stat 15 | EXP (SCN124)'!$AF86,"")</f>
        <v>1.328548551846004E-2</v>
      </c>
      <c r="J87" s="18">
        <f>IFERROR('Comex Stat 15 | EXP (SCN124)'!J86/'Comex Stat 15 | EXP (SCN124)'!$AF86,"")</f>
        <v>2.2752471557173628E-3</v>
      </c>
      <c r="K87" s="18">
        <f>IFERROR('Comex Stat 15 | EXP (SCN124)'!K86/'Comex Stat 15 | EXP (SCN124)'!$AF86,"")</f>
        <v>1.4827334055368777E-2</v>
      </c>
      <c r="L87" s="18">
        <f>IFERROR('Comex Stat 15 | EXP (SCN124)'!L86/'Comex Stat 15 | EXP (SCN124)'!$AF86,"")</f>
        <v>3.8674156563063195E-3</v>
      </c>
      <c r="M87" s="18">
        <f>IFERROR('Comex Stat 15 | EXP (SCN124)'!M86/'Comex Stat 15 | EXP (SCN124)'!$AF86,"")</f>
        <v>9.7155239937689649E-3</v>
      </c>
      <c r="N87" s="18">
        <f>IFERROR('Comex Stat 15 | EXP (SCN124)'!N86/'Comex Stat 15 | EXP (SCN124)'!$AF86,"")</f>
        <v>1.1861170518498465E-2</v>
      </c>
      <c r="O87" s="18">
        <f>IFERROR('Comex Stat 15 | EXP (SCN124)'!O86/'Comex Stat 15 | EXP (SCN124)'!$AF86,"")</f>
        <v>2.1450165845919617E-3</v>
      </c>
      <c r="P87" s="18">
        <f>IFERROR('Comex Stat 15 | EXP (SCN124)'!P86/'Comex Stat 15 | EXP (SCN124)'!$AF86,"")</f>
        <v>8.9925184356585385E-3</v>
      </c>
      <c r="Q87" s="18">
        <f>IFERROR('Comex Stat 15 | EXP (SCN124)'!Q86/'Comex Stat 15 | EXP (SCN124)'!$AF86,"")</f>
        <v>8.7219699066596134E-5</v>
      </c>
      <c r="R87" s="18">
        <f>IFERROR('Comex Stat 15 | EXP (SCN124)'!R86/'Comex Stat 15 | EXP (SCN124)'!$AF86,"")</f>
        <v>1.0964947672472878E-3</v>
      </c>
      <c r="S87" s="18">
        <f>IFERROR('Comex Stat 15 | EXP (SCN124)'!S86/'Comex Stat 15 | EXP (SCN124)'!$AF86,"")</f>
        <v>5.3988443421275527E-3</v>
      </c>
      <c r="T87" s="18">
        <f>IFERROR('Comex Stat 15 | EXP (SCN124)'!T86/'Comex Stat 15 | EXP (SCN124)'!$AF86,"")</f>
        <v>6.2773697204917631E-3</v>
      </c>
      <c r="U87" s="18">
        <f>IFERROR('Comex Stat 15 | EXP (SCN124)'!U86/'Comex Stat 15 | EXP (SCN124)'!$AF86,"")</f>
        <v>3.720391610164047E-4</v>
      </c>
      <c r="V87" s="18">
        <f>IFERROR('Comex Stat 15 | EXP (SCN124)'!V86/'Comex Stat 15 | EXP (SCN124)'!$AF86,"")</f>
        <v>3.5697095779151736E-6</v>
      </c>
      <c r="W87" s="18">
        <f>IFERROR('Comex Stat 15 | EXP (SCN124)'!W86/'Comex Stat 15 | EXP (SCN124)'!$AF86,"")</f>
        <v>9.6031541213654462E-5</v>
      </c>
      <c r="X87" s="18">
        <f>IFERROR('Comex Stat 15 | EXP (SCN124)'!X86/'Comex Stat 15 | EXP (SCN124)'!$AF86,"")</f>
        <v>2.4735903153048347E-4</v>
      </c>
      <c r="Y87" s="18">
        <f>IFERROR('Comex Stat 15 | EXP (SCN124)'!Y86/'Comex Stat 15 | EXP (SCN124)'!$AF86,"")</f>
        <v>5.3385779706330816E-5</v>
      </c>
      <c r="Z87" s="18">
        <f>IFERROR('Comex Stat 15 | EXP (SCN124)'!Z86/'Comex Stat 15 | EXP (SCN124)'!$AF86,"")</f>
        <v>1.8503331355337893E-4</v>
      </c>
      <c r="AA87" s="18">
        <f>IFERROR('Comex Stat 15 | EXP (SCN124)'!AA86/'Comex Stat 15 | EXP (SCN124)'!$AF86,"")</f>
        <v>2.4369548239222362E-4</v>
      </c>
      <c r="AB87" s="18">
        <f>IFERROR('Comex Stat 15 | EXP (SCN124)'!AB86/'Comex Stat 15 | EXP (SCN124)'!$AF86,"")</f>
        <v>8.6629549244971642E-4</v>
      </c>
      <c r="AC87" s="18">
        <f>IFERROR('Comex Stat 15 | EXP (SCN124)'!AC86/'Comex Stat 15 | EXP (SCN124)'!$AF86,"")</f>
        <v>2.1784539183532044E-5</v>
      </c>
      <c r="AD87" s="18">
        <f>IFERROR('Comex Stat 15 | EXP (SCN124)'!AD86/'Comex Stat 15 | EXP (SCN124)'!$AF86,"")</f>
        <v>9.7262500897492679E-2</v>
      </c>
      <c r="AE87" s="18">
        <f>IFERROR('Comex Stat 15 | EXP (SCN124)'!AE86/'Comex Stat 15 | EXP (SCN124)'!$AF86,"")</f>
        <v>9.06757964593011E-2</v>
      </c>
      <c r="AF87" s="17">
        <f>IFERROR('Comex Stat 15 | EXP (SCN124)'!AF86/'Comex Stat 15 | EXP (SCN124)'!$AF86,"")</f>
        <v>1</v>
      </c>
      <c r="AH87" s="22">
        <v>0</v>
      </c>
      <c r="AJ87" s="33">
        <f t="shared" si="17"/>
        <v>0</v>
      </c>
      <c r="AK87" s="22">
        <f t="shared" si="17"/>
        <v>0</v>
      </c>
      <c r="AL87" s="22">
        <f t="shared" si="17"/>
        <v>0</v>
      </c>
      <c r="AM87" s="22">
        <f t="shared" si="17"/>
        <v>0</v>
      </c>
      <c r="AN87" s="22">
        <f t="shared" si="17"/>
        <v>0</v>
      </c>
      <c r="AO87" s="22">
        <f t="shared" si="17"/>
        <v>0</v>
      </c>
      <c r="AP87" s="22">
        <f t="shared" si="17"/>
        <v>0</v>
      </c>
      <c r="AQ87" s="22">
        <f t="shared" si="17"/>
        <v>0</v>
      </c>
      <c r="AR87" s="22">
        <f t="shared" si="17"/>
        <v>0</v>
      </c>
      <c r="AS87" s="22">
        <f t="shared" si="17"/>
        <v>0</v>
      </c>
      <c r="AT87" s="22">
        <f t="shared" si="17"/>
        <v>0</v>
      </c>
      <c r="AU87" s="22">
        <f t="shared" si="17"/>
        <v>0</v>
      </c>
      <c r="AV87" s="22">
        <f t="shared" si="17"/>
        <v>0</v>
      </c>
      <c r="AW87" s="22">
        <f t="shared" si="17"/>
        <v>0</v>
      </c>
      <c r="AX87" s="22">
        <f t="shared" si="17"/>
        <v>0</v>
      </c>
      <c r="AY87" s="22">
        <f t="shared" si="17"/>
        <v>0</v>
      </c>
      <c r="AZ87" s="22">
        <f t="shared" si="16"/>
        <v>0</v>
      </c>
      <c r="BA87" s="22">
        <f t="shared" si="16"/>
        <v>0</v>
      </c>
      <c r="BB87" s="22">
        <f t="shared" si="16"/>
        <v>0</v>
      </c>
      <c r="BC87" s="22">
        <f t="shared" si="16"/>
        <v>0</v>
      </c>
      <c r="BD87" s="22">
        <f t="shared" si="16"/>
        <v>0</v>
      </c>
      <c r="BE87" s="22">
        <f t="shared" si="16"/>
        <v>0</v>
      </c>
      <c r="BF87" s="22">
        <f t="shared" si="16"/>
        <v>0</v>
      </c>
      <c r="BG87" s="22">
        <f t="shared" si="16"/>
        <v>0</v>
      </c>
      <c r="BH87" s="22">
        <f t="shared" si="16"/>
        <v>0</v>
      </c>
      <c r="BI87" s="22">
        <f t="shared" si="16"/>
        <v>0</v>
      </c>
      <c r="BJ87" s="27">
        <f t="shared" si="14"/>
        <v>0</v>
      </c>
      <c r="BK87" s="27" t="str">
        <f t="shared" si="15"/>
        <v>N</v>
      </c>
    </row>
    <row r="88" spans="2:63" x14ac:dyDescent="0.3">
      <c r="B88" s="2">
        <v>31801</v>
      </c>
      <c r="C88" s="9" t="s">
        <v>113</v>
      </c>
      <c r="D88" s="9">
        <v>85</v>
      </c>
      <c r="E88" s="9" t="str">
        <f t="shared" si="13"/>
        <v>S</v>
      </c>
      <c r="F88" s="18">
        <f>IFERROR('Comex Stat 15 | EXP (SCN124)'!F87/'Comex Stat 15 | EXP (SCN124)'!$AF87,"")</f>
        <v>0.21574483817090975</v>
      </c>
      <c r="G88" s="18">
        <f>IFERROR('Comex Stat 15 | EXP (SCN124)'!G87/'Comex Stat 15 | EXP (SCN124)'!$AF87,"")</f>
        <v>8.6612068761269274E-3</v>
      </c>
      <c r="H88" s="18">
        <f>IFERROR('Comex Stat 15 | EXP (SCN124)'!H87/'Comex Stat 15 | EXP (SCN124)'!$AF87,"")</f>
        <v>7.53334017979171E-5</v>
      </c>
      <c r="I88" s="18">
        <f>IFERROR('Comex Stat 15 | EXP (SCN124)'!I87/'Comex Stat 15 | EXP (SCN124)'!$AF87,"")</f>
        <v>7.8333491468600229E-4</v>
      </c>
      <c r="J88" s="18">
        <f>IFERROR('Comex Stat 15 | EXP (SCN124)'!J87/'Comex Stat 15 | EXP (SCN124)'!$AF87,"")</f>
        <v>8.7966182974325621E-3</v>
      </c>
      <c r="K88" s="18">
        <f>IFERROR('Comex Stat 15 | EXP (SCN124)'!K87/'Comex Stat 15 | EXP (SCN124)'!$AF87,"")</f>
        <v>0.10575016605304068</v>
      </c>
      <c r="L88" s="18">
        <f>IFERROR('Comex Stat 15 | EXP (SCN124)'!L87/'Comex Stat 15 | EXP (SCN124)'!$AF87,"")</f>
        <v>6.1599888720743727E-2</v>
      </c>
      <c r="M88" s="18">
        <f>IFERROR('Comex Stat 15 | EXP (SCN124)'!M87/'Comex Stat 15 | EXP (SCN124)'!$AF87,"")</f>
        <v>4.2164053999506845E-2</v>
      </c>
      <c r="N88" s="18">
        <f>IFERROR('Comex Stat 15 | EXP (SCN124)'!N87/'Comex Stat 15 | EXP (SCN124)'!$AF87,"")</f>
        <v>3.5191944529370193E-3</v>
      </c>
      <c r="O88" s="18">
        <f>IFERROR('Comex Stat 15 | EXP (SCN124)'!O87/'Comex Stat 15 | EXP (SCN124)'!$AF87,"")</f>
        <v>4.3895492459874848E-2</v>
      </c>
      <c r="P88" s="18">
        <f>IFERROR('Comex Stat 15 | EXP (SCN124)'!P87/'Comex Stat 15 | EXP (SCN124)'!$AF87,"")</f>
        <v>1.1772933896336553E-2</v>
      </c>
      <c r="Q88" s="18">
        <f>IFERROR('Comex Stat 15 | EXP (SCN124)'!Q87/'Comex Stat 15 | EXP (SCN124)'!$AF87,"")</f>
        <v>3.5769653626646736E-3</v>
      </c>
      <c r="R88" s="18">
        <f>IFERROR('Comex Stat 15 | EXP (SCN124)'!R87/'Comex Stat 15 | EXP (SCN124)'!$AF87,"")</f>
        <v>6.3705583751615974E-2</v>
      </c>
      <c r="S88" s="18">
        <f>IFERROR('Comex Stat 15 | EXP (SCN124)'!S87/'Comex Stat 15 | EXP (SCN124)'!$AF87,"")</f>
        <v>5.7513943095028865E-2</v>
      </c>
      <c r="T88" s="18">
        <f>IFERROR('Comex Stat 15 | EXP (SCN124)'!T87/'Comex Stat 15 | EXP (SCN124)'!$AF87,"")</f>
        <v>1.0623356314501281E-2</v>
      </c>
      <c r="U88" s="18">
        <f>IFERROR('Comex Stat 15 | EXP (SCN124)'!U87/'Comex Stat 15 | EXP (SCN124)'!$AF87,"")</f>
        <v>2.8898972291172818E-3</v>
      </c>
      <c r="V88" s="18">
        <f>IFERROR('Comex Stat 15 | EXP (SCN124)'!V87/'Comex Stat 15 | EXP (SCN124)'!$AF87,"")</f>
        <v>7.9113233593386453E-3</v>
      </c>
      <c r="W88" s="18">
        <f>IFERROR('Comex Stat 15 | EXP (SCN124)'!W87/'Comex Stat 15 | EXP (SCN124)'!$AF87,"")</f>
        <v>1.8571437590306429E-3</v>
      </c>
      <c r="X88" s="18">
        <f>IFERROR('Comex Stat 15 | EXP (SCN124)'!X87/'Comex Stat 15 | EXP (SCN124)'!$AF87,"")</f>
        <v>4.0971440858881339E-3</v>
      </c>
      <c r="Y88" s="18">
        <f>IFERROR('Comex Stat 15 | EXP (SCN124)'!Y87/'Comex Stat 15 | EXP (SCN124)'!$AF87,"")</f>
        <v>2.8321889941780728E-4</v>
      </c>
      <c r="Z88" s="18">
        <f>IFERROR('Comex Stat 15 | EXP (SCN124)'!Z87/'Comex Stat 15 | EXP (SCN124)'!$AF87,"")</f>
        <v>5.1921658052516697E-4</v>
      </c>
      <c r="AA88" s="18">
        <f>IFERROR('Comex Stat 15 | EXP (SCN124)'!AA87/'Comex Stat 15 | EXP (SCN124)'!$AF87,"")</f>
        <v>1.2243909522804137E-3</v>
      </c>
      <c r="AB88" s="18">
        <f>IFERROR('Comex Stat 15 | EXP (SCN124)'!AB87/'Comex Stat 15 | EXP (SCN124)'!$AF87,"")</f>
        <v>1.241855366776326E-2</v>
      </c>
      <c r="AC88" s="18">
        <f>IFERROR('Comex Stat 15 | EXP (SCN124)'!AC87/'Comex Stat 15 | EXP (SCN124)'!$AF87,"")</f>
        <v>2.8463009850574479E-3</v>
      </c>
      <c r="AD88" s="18">
        <f>IFERROR('Comex Stat 15 | EXP (SCN124)'!AD87/'Comex Stat 15 | EXP (SCN124)'!$AF87,"")</f>
        <v>9.978766781083559E-2</v>
      </c>
      <c r="AE88" s="18">
        <f>IFERROR('Comex Stat 15 | EXP (SCN124)'!AE87/'Comex Stat 15 | EXP (SCN124)'!$AF87,"")</f>
        <v>0.227982232903542</v>
      </c>
      <c r="AF88" s="17">
        <f>IFERROR('Comex Stat 15 | EXP (SCN124)'!AF87/'Comex Stat 15 | EXP (SCN124)'!$AF87,"")</f>
        <v>1</v>
      </c>
      <c r="AH88" s="22">
        <v>0</v>
      </c>
      <c r="AJ88" s="33">
        <f t="shared" si="17"/>
        <v>0</v>
      </c>
      <c r="AK88" s="22">
        <f t="shared" si="17"/>
        <v>0</v>
      </c>
      <c r="AL88" s="22">
        <f t="shared" si="17"/>
        <v>0</v>
      </c>
      <c r="AM88" s="22">
        <f t="shared" si="17"/>
        <v>0</v>
      </c>
      <c r="AN88" s="22">
        <f t="shared" si="17"/>
        <v>0</v>
      </c>
      <c r="AO88" s="22">
        <f t="shared" si="17"/>
        <v>0</v>
      </c>
      <c r="AP88" s="22">
        <f t="shared" si="17"/>
        <v>0</v>
      </c>
      <c r="AQ88" s="22">
        <f t="shared" si="17"/>
        <v>0</v>
      </c>
      <c r="AR88" s="22">
        <f t="shared" si="17"/>
        <v>0</v>
      </c>
      <c r="AS88" s="22">
        <f t="shared" si="17"/>
        <v>0</v>
      </c>
      <c r="AT88" s="22">
        <f t="shared" si="17"/>
        <v>0</v>
      </c>
      <c r="AU88" s="22">
        <f t="shared" si="17"/>
        <v>0</v>
      </c>
      <c r="AV88" s="22">
        <f t="shared" si="17"/>
        <v>0</v>
      </c>
      <c r="AW88" s="22">
        <f t="shared" si="17"/>
        <v>0</v>
      </c>
      <c r="AX88" s="22">
        <f t="shared" si="17"/>
        <v>0</v>
      </c>
      <c r="AY88" s="22">
        <f t="shared" si="17"/>
        <v>0</v>
      </c>
      <c r="AZ88" s="22">
        <f t="shared" si="16"/>
        <v>0</v>
      </c>
      <c r="BA88" s="22">
        <f t="shared" si="16"/>
        <v>0</v>
      </c>
      <c r="BB88" s="22">
        <f t="shared" si="16"/>
        <v>0</v>
      </c>
      <c r="BC88" s="22">
        <f t="shared" si="16"/>
        <v>0</v>
      </c>
      <c r="BD88" s="22">
        <f t="shared" si="16"/>
        <v>0</v>
      </c>
      <c r="BE88" s="22">
        <f t="shared" si="16"/>
        <v>0</v>
      </c>
      <c r="BF88" s="22">
        <f t="shared" si="16"/>
        <v>0</v>
      </c>
      <c r="BG88" s="22">
        <f t="shared" si="16"/>
        <v>0</v>
      </c>
      <c r="BH88" s="22">
        <f t="shared" si="16"/>
        <v>0</v>
      </c>
      <c r="BI88" s="22">
        <f t="shared" si="16"/>
        <v>0</v>
      </c>
      <c r="BJ88" s="27">
        <f t="shared" si="14"/>
        <v>0</v>
      </c>
      <c r="BK88" s="27" t="str">
        <f t="shared" si="15"/>
        <v>N</v>
      </c>
    </row>
    <row r="89" spans="2:63" x14ac:dyDescent="0.3">
      <c r="B89" s="2">
        <v>31802</v>
      </c>
      <c r="C89" s="9" t="s">
        <v>114</v>
      </c>
      <c r="D89" s="9">
        <v>86</v>
      </c>
      <c r="E89" s="9" t="str">
        <f t="shared" si="13"/>
        <v>S</v>
      </c>
      <c r="F89" s="18">
        <f>IFERROR('Comex Stat 15 | EXP (SCN124)'!F88/'Comex Stat 15 | EXP (SCN124)'!$AF88,"")</f>
        <v>0.28235235559968147</v>
      </c>
      <c r="G89" s="18">
        <f>IFERROR('Comex Stat 15 | EXP (SCN124)'!G88/'Comex Stat 15 | EXP (SCN124)'!$AF88,"")</f>
        <v>6.8395515706099058E-2</v>
      </c>
      <c r="H89" s="18">
        <f>IFERROR('Comex Stat 15 | EXP (SCN124)'!H88/'Comex Stat 15 | EXP (SCN124)'!$AF88,"")</f>
        <v>1.3901460538398496E-3</v>
      </c>
      <c r="I89" s="18">
        <f>IFERROR('Comex Stat 15 | EXP (SCN124)'!I88/'Comex Stat 15 | EXP (SCN124)'!$AF88,"")</f>
        <v>5.3347704235737542E-3</v>
      </c>
      <c r="J89" s="18">
        <f>IFERROR('Comex Stat 15 | EXP (SCN124)'!J88/'Comex Stat 15 | EXP (SCN124)'!$AF88,"")</f>
        <v>3.3353123392752667E-3</v>
      </c>
      <c r="K89" s="18">
        <f>IFERROR('Comex Stat 15 | EXP (SCN124)'!K88/'Comex Stat 15 | EXP (SCN124)'!$AF88,"")</f>
        <v>6.2315903838344913E-2</v>
      </c>
      <c r="L89" s="18">
        <f>IFERROR('Comex Stat 15 | EXP (SCN124)'!L88/'Comex Stat 15 | EXP (SCN124)'!$AF88,"")</f>
        <v>2.0663390581517675E-2</v>
      </c>
      <c r="M89" s="18">
        <f>IFERROR('Comex Stat 15 | EXP (SCN124)'!M88/'Comex Stat 15 | EXP (SCN124)'!$AF88,"")</f>
        <v>5.532709787828495E-2</v>
      </c>
      <c r="N89" s="18">
        <f>IFERROR('Comex Stat 15 | EXP (SCN124)'!N88/'Comex Stat 15 | EXP (SCN124)'!$AF88,"")</f>
        <v>1.9399267173285655E-3</v>
      </c>
      <c r="O89" s="18">
        <f>IFERROR('Comex Stat 15 | EXP (SCN124)'!O88/'Comex Stat 15 | EXP (SCN124)'!$AF88,"")</f>
        <v>9.0513445548925375E-3</v>
      </c>
      <c r="P89" s="18">
        <f>IFERROR('Comex Stat 15 | EXP (SCN124)'!P88/'Comex Stat 15 | EXP (SCN124)'!$AF88,"")</f>
        <v>2.060832462805209E-2</v>
      </c>
      <c r="Q89" s="18">
        <f>IFERROR('Comex Stat 15 | EXP (SCN124)'!Q88/'Comex Stat 15 | EXP (SCN124)'!$AF88,"")</f>
        <v>4.0381100827724227E-3</v>
      </c>
      <c r="R89" s="18">
        <f>IFERROR('Comex Stat 15 | EXP (SCN124)'!R88/'Comex Stat 15 | EXP (SCN124)'!$AF88,"")</f>
        <v>2.0534675224248934E-2</v>
      </c>
      <c r="S89" s="18">
        <f>IFERROR('Comex Stat 15 | EXP (SCN124)'!S88/'Comex Stat 15 | EXP (SCN124)'!$AF88,"")</f>
        <v>1.8839789007940363E-2</v>
      </c>
      <c r="T89" s="18">
        <f>IFERROR('Comex Stat 15 | EXP (SCN124)'!T88/'Comex Stat 15 | EXP (SCN124)'!$AF88,"")</f>
        <v>1.7464482787253963E-2</v>
      </c>
      <c r="U89" s="18">
        <f>IFERROR('Comex Stat 15 | EXP (SCN124)'!U88/'Comex Stat 15 | EXP (SCN124)'!$AF88,"")</f>
        <v>3.4529090413108381E-3</v>
      </c>
      <c r="V89" s="18">
        <f>IFERROR('Comex Stat 15 | EXP (SCN124)'!V88/'Comex Stat 15 | EXP (SCN124)'!$AF88,"")</f>
        <v>1.3405964194018237E-4</v>
      </c>
      <c r="W89" s="18">
        <f>IFERROR('Comex Stat 15 | EXP (SCN124)'!W88/'Comex Stat 15 | EXP (SCN124)'!$AF88,"")</f>
        <v>5.8459854722745673E-3</v>
      </c>
      <c r="X89" s="18">
        <f>IFERROR('Comex Stat 15 | EXP (SCN124)'!X88/'Comex Stat 15 | EXP (SCN124)'!$AF88,"")</f>
        <v>3.069059254171004E-3</v>
      </c>
      <c r="Y89" s="18">
        <f>IFERROR('Comex Stat 15 | EXP (SCN124)'!Y88/'Comex Stat 15 | EXP (SCN124)'!$AF88,"")</f>
        <v>7.2142233248510799E-6</v>
      </c>
      <c r="Z89" s="18">
        <f>IFERROR('Comex Stat 15 | EXP (SCN124)'!Z88/'Comex Stat 15 | EXP (SCN124)'!$AF88,"")</f>
        <v>7.5432577303048893E-4</v>
      </c>
      <c r="AA89" s="18">
        <f>IFERROR('Comex Stat 15 | EXP (SCN124)'!AA88/'Comex Stat 15 | EXP (SCN124)'!$AF88,"")</f>
        <v>1.1850998007389632E-3</v>
      </c>
      <c r="AB89" s="18">
        <f>IFERROR('Comex Stat 15 | EXP (SCN124)'!AB88/'Comex Stat 15 | EXP (SCN124)'!$AF88,"")</f>
        <v>6.2400002459343318E-3</v>
      </c>
      <c r="AC89" s="18">
        <f>IFERROR('Comex Stat 15 | EXP (SCN124)'!AC88/'Comex Stat 15 | EXP (SCN124)'!$AF88,"")</f>
        <v>5.7491824880649012E-3</v>
      </c>
      <c r="AD89" s="18">
        <f>IFERROR('Comex Stat 15 | EXP (SCN124)'!AD88/'Comex Stat 15 | EXP (SCN124)'!$AF88,"")</f>
        <v>0.15108320067271716</v>
      </c>
      <c r="AE89" s="18">
        <f>IFERROR('Comex Stat 15 | EXP (SCN124)'!AE88/'Comex Stat 15 | EXP (SCN124)'!$AF88,"")</f>
        <v>0.23088781796338692</v>
      </c>
      <c r="AF89" s="17">
        <f>IFERROR('Comex Stat 15 | EXP (SCN124)'!AF88/'Comex Stat 15 | EXP (SCN124)'!$AF88,"")</f>
        <v>1</v>
      </c>
      <c r="AH89" s="22">
        <v>0</v>
      </c>
      <c r="AJ89" s="33">
        <f t="shared" si="17"/>
        <v>0</v>
      </c>
      <c r="AK89" s="22">
        <f t="shared" si="17"/>
        <v>0</v>
      </c>
      <c r="AL89" s="22">
        <f t="shared" si="17"/>
        <v>0</v>
      </c>
      <c r="AM89" s="22">
        <f t="shared" si="17"/>
        <v>0</v>
      </c>
      <c r="AN89" s="22">
        <f t="shared" si="17"/>
        <v>0</v>
      </c>
      <c r="AO89" s="22">
        <f t="shared" si="17"/>
        <v>0</v>
      </c>
      <c r="AP89" s="22">
        <f t="shared" si="17"/>
        <v>0</v>
      </c>
      <c r="AQ89" s="22">
        <f t="shared" si="17"/>
        <v>0</v>
      </c>
      <c r="AR89" s="22">
        <f t="shared" si="17"/>
        <v>0</v>
      </c>
      <c r="AS89" s="22">
        <f t="shared" si="17"/>
        <v>0</v>
      </c>
      <c r="AT89" s="22">
        <f t="shared" si="17"/>
        <v>0</v>
      </c>
      <c r="AU89" s="22">
        <f t="shared" si="17"/>
        <v>0</v>
      </c>
      <c r="AV89" s="22">
        <f t="shared" si="17"/>
        <v>0</v>
      </c>
      <c r="AW89" s="22">
        <f t="shared" si="17"/>
        <v>0</v>
      </c>
      <c r="AX89" s="22">
        <f t="shared" si="17"/>
        <v>0</v>
      </c>
      <c r="AY89" s="22">
        <f t="shared" si="17"/>
        <v>0</v>
      </c>
      <c r="AZ89" s="22">
        <f t="shared" si="16"/>
        <v>0</v>
      </c>
      <c r="BA89" s="22">
        <f t="shared" si="16"/>
        <v>0</v>
      </c>
      <c r="BB89" s="22">
        <f t="shared" si="16"/>
        <v>0</v>
      </c>
      <c r="BC89" s="22">
        <f t="shared" si="16"/>
        <v>0</v>
      </c>
      <c r="BD89" s="22">
        <f t="shared" si="16"/>
        <v>0</v>
      </c>
      <c r="BE89" s="22">
        <f t="shared" si="16"/>
        <v>0</v>
      </c>
      <c r="BF89" s="22">
        <f t="shared" si="16"/>
        <v>0</v>
      </c>
      <c r="BG89" s="22">
        <f t="shared" si="16"/>
        <v>0</v>
      </c>
      <c r="BH89" s="22">
        <f t="shared" si="16"/>
        <v>0</v>
      </c>
      <c r="BI89" s="22">
        <f t="shared" si="16"/>
        <v>0</v>
      </c>
      <c r="BJ89" s="27">
        <f t="shared" si="14"/>
        <v>0</v>
      </c>
      <c r="BK89" s="27" t="str">
        <f t="shared" si="15"/>
        <v>N</v>
      </c>
    </row>
    <row r="90" spans="2:63" x14ac:dyDescent="0.3">
      <c r="B90" s="2">
        <v>33001</v>
      </c>
      <c r="C90" s="9" t="s">
        <v>115</v>
      </c>
      <c r="D90" s="9">
        <v>87</v>
      </c>
      <c r="E90" s="9" t="str">
        <f t="shared" si="13"/>
        <v>S</v>
      </c>
      <c r="F90" s="18">
        <f>IFERROR('Comex Stat 15 | EXP (SCN124)'!F89/'Comex Stat 15 | EXP (SCN124)'!$AF89,"")</f>
        <v>5.8642291573544093E-2</v>
      </c>
      <c r="G90" s="18">
        <f>IFERROR('Comex Stat 15 | EXP (SCN124)'!G89/'Comex Stat 15 | EXP (SCN124)'!$AF89,"")</f>
        <v>1.5108572967909534E-3</v>
      </c>
      <c r="H90" s="18">
        <f>IFERROR('Comex Stat 15 | EXP (SCN124)'!H89/'Comex Stat 15 | EXP (SCN124)'!$AF89,"")</f>
        <v>0</v>
      </c>
      <c r="I90" s="18">
        <f>IFERROR('Comex Stat 15 | EXP (SCN124)'!I89/'Comex Stat 15 | EXP (SCN124)'!$AF89,"")</f>
        <v>1.4168629908148246E-3</v>
      </c>
      <c r="J90" s="18">
        <f>IFERROR('Comex Stat 15 | EXP (SCN124)'!J89/'Comex Stat 15 | EXP (SCN124)'!$AF89,"")</f>
        <v>5.0204565511893298E-2</v>
      </c>
      <c r="K90" s="18">
        <f>IFERROR('Comex Stat 15 | EXP (SCN124)'!K89/'Comex Stat 15 | EXP (SCN124)'!$AF89,"")</f>
        <v>0.1748242169037344</v>
      </c>
      <c r="L90" s="18">
        <f>IFERROR('Comex Stat 15 | EXP (SCN124)'!L89/'Comex Stat 15 | EXP (SCN124)'!$AF89,"")</f>
        <v>1.1524037879323528E-2</v>
      </c>
      <c r="M90" s="18">
        <f>IFERROR('Comex Stat 15 | EXP (SCN124)'!M89/'Comex Stat 15 | EXP (SCN124)'!$AF89,"")</f>
        <v>5.6077109843838117E-2</v>
      </c>
      <c r="N90" s="18">
        <f>IFERROR('Comex Stat 15 | EXP (SCN124)'!N89/'Comex Stat 15 | EXP (SCN124)'!$AF89,"")</f>
        <v>1.6247958048149824E-2</v>
      </c>
      <c r="O90" s="18">
        <f>IFERROR('Comex Stat 15 | EXP (SCN124)'!O89/'Comex Stat 15 | EXP (SCN124)'!$AF89,"")</f>
        <v>1.5315421525902494E-2</v>
      </c>
      <c r="P90" s="18">
        <f>IFERROR('Comex Stat 15 | EXP (SCN124)'!P89/'Comex Stat 15 | EXP (SCN124)'!$AF89,"")</f>
        <v>0.11307766983915903</v>
      </c>
      <c r="Q90" s="18">
        <f>IFERROR('Comex Stat 15 | EXP (SCN124)'!Q89/'Comex Stat 15 | EXP (SCN124)'!$AF89,"")</f>
        <v>7.9044553606456916E-3</v>
      </c>
      <c r="R90" s="18">
        <f>IFERROR('Comex Stat 15 | EXP (SCN124)'!R89/'Comex Stat 15 | EXP (SCN124)'!$AF89,"")</f>
        <v>7.8064829041079406E-2</v>
      </c>
      <c r="S90" s="18">
        <f>IFERROR('Comex Stat 15 | EXP (SCN124)'!S89/'Comex Stat 15 | EXP (SCN124)'!$AF89,"")</f>
        <v>2.6701178586279826E-2</v>
      </c>
      <c r="T90" s="18">
        <f>IFERROR('Comex Stat 15 | EXP (SCN124)'!T89/'Comex Stat 15 | EXP (SCN124)'!$AF89,"")</f>
        <v>4.5448423087078429E-2</v>
      </c>
      <c r="U90" s="18">
        <f>IFERROR('Comex Stat 15 | EXP (SCN124)'!U89/'Comex Stat 15 | EXP (SCN124)'!$AF89,"")</f>
        <v>1.6231007003530246E-3</v>
      </c>
      <c r="V90" s="18">
        <f>IFERROR('Comex Stat 15 | EXP (SCN124)'!V89/'Comex Stat 15 | EXP (SCN124)'!$AF89,"")</f>
        <v>3.2374968102257256E-4</v>
      </c>
      <c r="W90" s="18">
        <f>IFERROR('Comex Stat 15 | EXP (SCN124)'!W89/'Comex Stat 15 | EXP (SCN124)'!$AF89,"")</f>
        <v>0</v>
      </c>
      <c r="X90" s="18">
        <f>IFERROR('Comex Stat 15 | EXP (SCN124)'!X89/'Comex Stat 15 | EXP (SCN124)'!$AF89,"")</f>
        <v>0</v>
      </c>
      <c r="Y90" s="18">
        <f>IFERROR('Comex Stat 15 | EXP (SCN124)'!Y89/'Comex Stat 15 | EXP (SCN124)'!$AF89,"")</f>
        <v>0</v>
      </c>
      <c r="Z90" s="18">
        <f>IFERROR('Comex Stat 15 | EXP (SCN124)'!Z89/'Comex Stat 15 | EXP (SCN124)'!$AF89,"")</f>
        <v>1.3919709162833719E-4</v>
      </c>
      <c r="AA90" s="18">
        <f>IFERROR('Comex Stat 15 | EXP (SCN124)'!AA89/'Comex Stat 15 | EXP (SCN124)'!$AF89,"")</f>
        <v>2.5245603074644614E-3</v>
      </c>
      <c r="AB90" s="18">
        <f>IFERROR('Comex Stat 15 | EXP (SCN124)'!AB89/'Comex Stat 15 | EXP (SCN124)'!$AF89,"")</f>
        <v>2.3914717003837197E-4</v>
      </c>
      <c r="AC90" s="18">
        <f>IFERROR('Comex Stat 15 | EXP (SCN124)'!AC89/'Comex Stat 15 | EXP (SCN124)'!$AF89,"")</f>
        <v>3.2630760892687822E-3</v>
      </c>
      <c r="AD90" s="18">
        <f>IFERROR('Comex Stat 15 | EXP (SCN124)'!AD89/'Comex Stat 15 | EXP (SCN124)'!$AF89,"")</f>
        <v>0.13583826504378485</v>
      </c>
      <c r="AE90" s="18">
        <f>IFERROR('Comex Stat 15 | EXP (SCN124)'!AE89/'Comex Stat 15 | EXP (SCN124)'!$AF89,"")</f>
        <v>0.1990890264282057</v>
      </c>
      <c r="AF90" s="17">
        <f>IFERROR('Comex Stat 15 | EXP (SCN124)'!AF89/'Comex Stat 15 | EXP (SCN124)'!$AF89,"")</f>
        <v>1</v>
      </c>
      <c r="AH90" s="22">
        <v>0</v>
      </c>
      <c r="AJ90" s="33">
        <f t="shared" si="17"/>
        <v>0</v>
      </c>
      <c r="AK90" s="22">
        <f t="shared" si="17"/>
        <v>0</v>
      </c>
      <c r="AL90" s="22">
        <f t="shared" si="17"/>
        <v>0</v>
      </c>
      <c r="AM90" s="22">
        <f t="shared" si="17"/>
        <v>0</v>
      </c>
      <c r="AN90" s="22">
        <f t="shared" si="17"/>
        <v>0</v>
      </c>
      <c r="AO90" s="22">
        <f t="shared" si="17"/>
        <v>0</v>
      </c>
      <c r="AP90" s="22">
        <f t="shared" si="17"/>
        <v>0</v>
      </c>
      <c r="AQ90" s="22">
        <f t="shared" si="17"/>
        <v>0</v>
      </c>
      <c r="AR90" s="22">
        <f t="shared" si="17"/>
        <v>0</v>
      </c>
      <c r="AS90" s="22">
        <f t="shared" si="17"/>
        <v>0</v>
      </c>
      <c r="AT90" s="22">
        <f t="shared" si="17"/>
        <v>0</v>
      </c>
      <c r="AU90" s="22">
        <f t="shared" si="17"/>
        <v>0</v>
      </c>
      <c r="AV90" s="22">
        <f t="shared" si="17"/>
        <v>0</v>
      </c>
      <c r="AW90" s="22">
        <f t="shared" si="17"/>
        <v>0</v>
      </c>
      <c r="AX90" s="22">
        <f t="shared" si="17"/>
        <v>0</v>
      </c>
      <c r="AY90" s="22">
        <f t="shared" si="17"/>
        <v>0</v>
      </c>
      <c r="AZ90" s="22">
        <f t="shared" si="16"/>
        <v>0</v>
      </c>
      <c r="BA90" s="22">
        <f t="shared" si="16"/>
        <v>0</v>
      </c>
      <c r="BB90" s="22">
        <f t="shared" si="16"/>
        <v>0</v>
      </c>
      <c r="BC90" s="22">
        <f t="shared" si="16"/>
        <v>0</v>
      </c>
      <c r="BD90" s="22">
        <f t="shared" si="16"/>
        <v>0</v>
      </c>
      <c r="BE90" s="22">
        <f t="shared" si="16"/>
        <v>0</v>
      </c>
      <c r="BF90" s="22">
        <f t="shared" si="16"/>
        <v>0</v>
      </c>
      <c r="BG90" s="22">
        <f t="shared" si="16"/>
        <v>0</v>
      </c>
      <c r="BH90" s="22">
        <f t="shared" si="16"/>
        <v>0</v>
      </c>
      <c r="BI90" s="22">
        <f t="shared" si="16"/>
        <v>0</v>
      </c>
      <c r="BJ90" s="27">
        <f t="shared" si="14"/>
        <v>0</v>
      </c>
      <c r="BK90" s="27" t="str">
        <f t="shared" si="15"/>
        <v>N</v>
      </c>
    </row>
    <row r="91" spans="2:63" x14ac:dyDescent="0.3">
      <c r="B91" s="2">
        <v>35001</v>
      </c>
      <c r="C91" s="9" t="s">
        <v>116</v>
      </c>
      <c r="D91" s="9">
        <v>88</v>
      </c>
      <c r="E91" s="9" t="str">
        <f t="shared" si="13"/>
        <v>S</v>
      </c>
      <c r="F91" s="18">
        <f>IFERROR('Comex Stat 15 | EXP (SCN124)'!F90/'Comex Stat 15 | EXP (SCN124)'!$AF90,"")</f>
        <v>0</v>
      </c>
      <c r="G91" s="18">
        <f>IFERROR('Comex Stat 15 | EXP (SCN124)'!G90/'Comex Stat 15 | EXP (SCN124)'!$AF90,"")</f>
        <v>0</v>
      </c>
      <c r="H91" s="18">
        <f>IFERROR('Comex Stat 15 | EXP (SCN124)'!H90/'Comex Stat 15 | EXP (SCN124)'!$AF90,"")</f>
        <v>0</v>
      </c>
      <c r="I91" s="18">
        <f>IFERROR('Comex Stat 15 | EXP (SCN124)'!I90/'Comex Stat 15 | EXP (SCN124)'!$AF90,"")</f>
        <v>0</v>
      </c>
      <c r="J91" s="18">
        <f>IFERROR('Comex Stat 15 | EXP (SCN124)'!J90/'Comex Stat 15 | EXP (SCN124)'!$AF90,"")</f>
        <v>0</v>
      </c>
      <c r="K91" s="18">
        <f>IFERROR('Comex Stat 15 | EXP (SCN124)'!K90/'Comex Stat 15 | EXP (SCN124)'!$AF90,"")</f>
        <v>0</v>
      </c>
      <c r="L91" s="18">
        <f>IFERROR('Comex Stat 15 | EXP (SCN124)'!L90/'Comex Stat 15 | EXP (SCN124)'!$AF90,"")</f>
        <v>0</v>
      </c>
      <c r="M91" s="18">
        <f>IFERROR('Comex Stat 15 | EXP (SCN124)'!M90/'Comex Stat 15 | EXP (SCN124)'!$AF90,"")</f>
        <v>0</v>
      </c>
      <c r="N91" s="18">
        <f>IFERROR('Comex Stat 15 | EXP (SCN124)'!N90/'Comex Stat 15 | EXP (SCN124)'!$AF90,"")</f>
        <v>0</v>
      </c>
      <c r="O91" s="18">
        <f>IFERROR('Comex Stat 15 | EXP (SCN124)'!O90/'Comex Stat 15 | EXP (SCN124)'!$AF90,"")</f>
        <v>0</v>
      </c>
      <c r="P91" s="18">
        <f>IFERROR('Comex Stat 15 | EXP (SCN124)'!P90/'Comex Stat 15 | EXP (SCN124)'!$AF90,"")</f>
        <v>0</v>
      </c>
      <c r="Q91" s="18">
        <f>IFERROR('Comex Stat 15 | EXP (SCN124)'!Q90/'Comex Stat 15 | EXP (SCN124)'!$AF90,"")</f>
        <v>0</v>
      </c>
      <c r="R91" s="18">
        <f>IFERROR('Comex Stat 15 | EXP (SCN124)'!R90/'Comex Stat 15 | EXP (SCN124)'!$AF90,"")</f>
        <v>0</v>
      </c>
      <c r="S91" s="18">
        <f>IFERROR('Comex Stat 15 | EXP (SCN124)'!S90/'Comex Stat 15 | EXP (SCN124)'!$AF90,"")</f>
        <v>0</v>
      </c>
      <c r="T91" s="18">
        <f>IFERROR('Comex Stat 15 | EXP (SCN124)'!T90/'Comex Stat 15 | EXP (SCN124)'!$AF90,"")</f>
        <v>0</v>
      </c>
      <c r="U91" s="18">
        <f>IFERROR('Comex Stat 15 | EXP (SCN124)'!U90/'Comex Stat 15 | EXP (SCN124)'!$AF90,"")</f>
        <v>0</v>
      </c>
      <c r="V91" s="18">
        <f>IFERROR('Comex Stat 15 | EXP (SCN124)'!V90/'Comex Stat 15 | EXP (SCN124)'!$AF90,"")</f>
        <v>0</v>
      </c>
      <c r="W91" s="18">
        <f>IFERROR('Comex Stat 15 | EXP (SCN124)'!W90/'Comex Stat 15 | EXP (SCN124)'!$AF90,"")</f>
        <v>0</v>
      </c>
      <c r="X91" s="18">
        <f>IFERROR('Comex Stat 15 | EXP (SCN124)'!X90/'Comex Stat 15 | EXP (SCN124)'!$AF90,"")</f>
        <v>0</v>
      </c>
      <c r="Y91" s="18">
        <f>IFERROR('Comex Stat 15 | EXP (SCN124)'!Y90/'Comex Stat 15 | EXP (SCN124)'!$AF90,"")</f>
        <v>0</v>
      </c>
      <c r="Z91" s="18">
        <f>IFERROR('Comex Stat 15 | EXP (SCN124)'!Z90/'Comex Stat 15 | EXP (SCN124)'!$AF90,"")</f>
        <v>0</v>
      </c>
      <c r="AA91" s="18">
        <f>IFERROR('Comex Stat 15 | EXP (SCN124)'!AA90/'Comex Stat 15 | EXP (SCN124)'!$AF90,"")</f>
        <v>0</v>
      </c>
      <c r="AB91" s="18">
        <f>IFERROR('Comex Stat 15 | EXP (SCN124)'!AB90/'Comex Stat 15 | EXP (SCN124)'!$AF90,"")</f>
        <v>0</v>
      </c>
      <c r="AC91" s="18">
        <f>IFERROR('Comex Stat 15 | EXP (SCN124)'!AC90/'Comex Stat 15 | EXP (SCN124)'!$AF90,"")</f>
        <v>0</v>
      </c>
      <c r="AD91" s="18">
        <f>IFERROR('Comex Stat 15 | EXP (SCN124)'!AD90/'Comex Stat 15 | EXP (SCN124)'!$AF90,"")</f>
        <v>0</v>
      </c>
      <c r="AE91" s="18">
        <f>IFERROR('Comex Stat 15 | EXP (SCN124)'!AE90/'Comex Stat 15 | EXP (SCN124)'!$AF90,"")</f>
        <v>1</v>
      </c>
      <c r="AF91" s="17">
        <f>IFERROR('Comex Stat 15 | EXP (SCN124)'!AF90/'Comex Stat 15 | EXP (SCN124)'!$AF90,"")</f>
        <v>1</v>
      </c>
      <c r="AH91" s="22">
        <v>0</v>
      </c>
      <c r="AJ91" s="33">
        <f t="shared" si="17"/>
        <v>0</v>
      </c>
      <c r="AK91" s="22">
        <f t="shared" si="17"/>
        <v>0</v>
      </c>
      <c r="AL91" s="22">
        <f t="shared" si="17"/>
        <v>0</v>
      </c>
      <c r="AM91" s="22">
        <f t="shared" si="17"/>
        <v>0</v>
      </c>
      <c r="AN91" s="22">
        <f t="shared" si="17"/>
        <v>0</v>
      </c>
      <c r="AO91" s="22">
        <f t="shared" si="17"/>
        <v>0</v>
      </c>
      <c r="AP91" s="22">
        <f t="shared" si="17"/>
        <v>0</v>
      </c>
      <c r="AQ91" s="22">
        <f t="shared" si="17"/>
        <v>0</v>
      </c>
      <c r="AR91" s="22">
        <f t="shared" si="17"/>
        <v>0</v>
      </c>
      <c r="AS91" s="22">
        <f t="shared" si="17"/>
        <v>0</v>
      </c>
      <c r="AT91" s="22">
        <f t="shared" si="17"/>
        <v>0</v>
      </c>
      <c r="AU91" s="22">
        <f t="shared" si="17"/>
        <v>0</v>
      </c>
      <c r="AV91" s="22">
        <f t="shared" si="17"/>
        <v>0</v>
      </c>
      <c r="AW91" s="22">
        <f t="shared" si="17"/>
        <v>0</v>
      </c>
      <c r="AX91" s="22">
        <f t="shared" si="17"/>
        <v>0</v>
      </c>
      <c r="AY91" s="22">
        <f t="shared" si="17"/>
        <v>0</v>
      </c>
      <c r="AZ91" s="22">
        <f t="shared" si="16"/>
        <v>0</v>
      </c>
      <c r="BA91" s="22">
        <f t="shared" si="16"/>
        <v>0</v>
      </c>
      <c r="BB91" s="22">
        <f t="shared" si="16"/>
        <v>0</v>
      </c>
      <c r="BC91" s="22">
        <f t="shared" si="16"/>
        <v>0</v>
      </c>
      <c r="BD91" s="22">
        <f t="shared" si="16"/>
        <v>0</v>
      </c>
      <c r="BE91" s="22">
        <f t="shared" si="16"/>
        <v>0</v>
      </c>
      <c r="BF91" s="22">
        <f t="shared" si="16"/>
        <v>0</v>
      </c>
      <c r="BG91" s="22">
        <f t="shared" si="16"/>
        <v>0</v>
      </c>
      <c r="BH91" s="22">
        <f t="shared" si="16"/>
        <v>0</v>
      </c>
      <c r="BI91" s="22">
        <f t="shared" si="16"/>
        <v>0</v>
      </c>
      <c r="BJ91" s="27">
        <f t="shared" si="14"/>
        <v>0</v>
      </c>
      <c r="BK91" s="27" t="str">
        <f t="shared" si="15"/>
        <v>N</v>
      </c>
    </row>
    <row r="92" spans="2:63" x14ac:dyDescent="0.3">
      <c r="B92" s="2">
        <v>36801</v>
      </c>
      <c r="C92" s="9" t="s">
        <v>117</v>
      </c>
      <c r="D92" s="9">
        <v>89</v>
      </c>
      <c r="E92" s="9" t="str">
        <f t="shared" si="13"/>
        <v>S</v>
      </c>
      <c r="F92" s="18">
        <f>IFERROR('Comex Stat 15 | EXP (SCN124)'!F91/'Comex Stat 15 | EXP (SCN124)'!$AF91,"")</f>
        <v>0.94536953345339636</v>
      </c>
      <c r="G92" s="18">
        <f>IFERROR('Comex Stat 15 | EXP (SCN124)'!G91/'Comex Stat 15 | EXP (SCN124)'!$AF91,"")</f>
        <v>0</v>
      </c>
      <c r="H92" s="18">
        <f>IFERROR('Comex Stat 15 | EXP (SCN124)'!H91/'Comex Stat 15 | EXP (SCN124)'!$AF91,"")</f>
        <v>0</v>
      </c>
      <c r="I92" s="18">
        <f>IFERROR('Comex Stat 15 | EXP (SCN124)'!I91/'Comex Stat 15 | EXP (SCN124)'!$AF91,"")</f>
        <v>0</v>
      </c>
      <c r="J92" s="18">
        <f>IFERROR('Comex Stat 15 | EXP (SCN124)'!J91/'Comex Stat 15 | EXP (SCN124)'!$AF91,"")</f>
        <v>0</v>
      </c>
      <c r="K92" s="18">
        <f>IFERROR('Comex Stat 15 | EXP (SCN124)'!K91/'Comex Stat 15 | EXP (SCN124)'!$AF91,"")</f>
        <v>0</v>
      </c>
      <c r="L92" s="18">
        <f>IFERROR('Comex Stat 15 | EXP (SCN124)'!L91/'Comex Stat 15 | EXP (SCN124)'!$AF91,"")</f>
        <v>0</v>
      </c>
      <c r="M92" s="18">
        <f>IFERROR('Comex Stat 15 | EXP (SCN124)'!M91/'Comex Stat 15 | EXP (SCN124)'!$AF91,"")</f>
        <v>0</v>
      </c>
      <c r="N92" s="18">
        <f>IFERROR('Comex Stat 15 | EXP (SCN124)'!N91/'Comex Stat 15 | EXP (SCN124)'!$AF91,"")</f>
        <v>0</v>
      </c>
      <c r="O92" s="18">
        <f>IFERROR('Comex Stat 15 | EXP (SCN124)'!O91/'Comex Stat 15 | EXP (SCN124)'!$AF91,"")</f>
        <v>0</v>
      </c>
      <c r="P92" s="18">
        <f>IFERROR('Comex Stat 15 | EXP (SCN124)'!P91/'Comex Stat 15 | EXP (SCN124)'!$AF91,"")</f>
        <v>4.1491046246899317E-2</v>
      </c>
      <c r="Q92" s="18">
        <f>IFERROR('Comex Stat 15 | EXP (SCN124)'!Q91/'Comex Stat 15 | EXP (SCN124)'!$AF91,"")</f>
        <v>0</v>
      </c>
      <c r="R92" s="18">
        <f>IFERROR('Comex Stat 15 | EXP (SCN124)'!R91/'Comex Stat 15 | EXP (SCN124)'!$AF91,"")</f>
        <v>0</v>
      </c>
      <c r="S92" s="18">
        <f>IFERROR('Comex Stat 15 | EXP (SCN124)'!S91/'Comex Stat 15 | EXP (SCN124)'!$AF91,"")</f>
        <v>0</v>
      </c>
      <c r="T92" s="18">
        <f>IFERROR('Comex Stat 15 | EXP (SCN124)'!T91/'Comex Stat 15 | EXP (SCN124)'!$AF91,"")</f>
        <v>0</v>
      </c>
      <c r="U92" s="18">
        <f>IFERROR('Comex Stat 15 | EXP (SCN124)'!U91/'Comex Stat 15 | EXP (SCN124)'!$AF91,"")</f>
        <v>0</v>
      </c>
      <c r="V92" s="18">
        <f>IFERROR('Comex Stat 15 | EXP (SCN124)'!V91/'Comex Stat 15 | EXP (SCN124)'!$AF91,"")</f>
        <v>0</v>
      </c>
      <c r="W92" s="18">
        <f>IFERROR('Comex Stat 15 | EXP (SCN124)'!W91/'Comex Stat 15 | EXP (SCN124)'!$AF91,"")</f>
        <v>0</v>
      </c>
      <c r="X92" s="18">
        <f>IFERROR('Comex Stat 15 | EXP (SCN124)'!X91/'Comex Stat 15 | EXP (SCN124)'!$AF91,"")</f>
        <v>0</v>
      </c>
      <c r="Y92" s="18">
        <f>IFERROR('Comex Stat 15 | EXP (SCN124)'!Y91/'Comex Stat 15 | EXP (SCN124)'!$AF91,"")</f>
        <v>0</v>
      </c>
      <c r="Z92" s="18">
        <f>IFERROR('Comex Stat 15 | EXP (SCN124)'!Z91/'Comex Stat 15 | EXP (SCN124)'!$AF91,"")</f>
        <v>0</v>
      </c>
      <c r="AA92" s="18">
        <f>IFERROR('Comex Stat 15 | EXP (SCN124)'!AA91/'Comex Stat 15 | EXP (SCN124)'!$AF91,"")</f>
        <v>0</v>
      </c>
      <c r="AB92" s="18">
        <f>IFERROR('Comex Stat 15 | EXP (SCN124)'!AB91/'Comex Stat 15 | EXP (SCN124)'!$AF91,"")</f>
        <v>0</v>
      </c>
      <c r="AC92" s="18">
        <f>IFERROR('Comex Stat 15 | EXP (SCN124)'!AC91/'Comex Stat 15 | EXP (SCN124)'!$AF91,"")</f>
        <v>0</v>
      </c>
      <c r="AD92" s="18">
        <f>IFERROR('Comex Stat 15 | EXP (SCN124)'!AD91/'Comex Stat 15 | EXP (SCN124)'!$AF91,"")</f>
        <v>6.3311699344184309E-3</v>
      </c>
      <c r="AE92" s="18">
        <f>IFERROR('Comex Stat 15 | EXP (SCN124)'!AE91/'Comex Stat 15 | EXP (SCN124)'!$AF91,"")</f>
        <v>6.8082503652859422E-3</v>
      </c>
      <c r="AF92" s="17">
        <f>IFERROR('Comex Stat 15 | EXP (SCN124)'!AF91/'Comex Stat 15 | EXP (SCN124)'!$AF91,"")</f>
        <v>1</v>
      </c>
      <c r="AH92" s="22">
        <v>0</v>
      </c>
      <c r="AJ92" s="33">
        <f t="shared" si="17"/>
        <v>0</v>
      </c>
      <c r="AK92" s="22">
        <f t="shared" si="17"/>
        <v>0</v>
      </c>
      <c r="AL92" s="22">
        <f t="shared" si="17"/>
        <v>0</v>
      </c>
      <c r="AM92" s="22">
        <f t="shared" si="17"/>
        <v>0</v>
      </c>
      <c r="AN92" s="22">
        <f t="shared" si="17"/>
        <v>0</v>
      </c>
      <c r="AO92" s="22">
        <f t="shared" si="17"/>
        <v>0</v>
      </c>
      <c r="AP92" s="22">
        <f t="shared" si="17"/>
        <v>0</v>
      </c>
      <c r="AQ92" s="22">
        <f t="shared" si="17"/>
        <v>0</v>
      </c>
      <c r="AR92" s="22">
        <f t="shared" si="17"/>
        <v>0</v>
      </c>
      <c r="AS92" s="22">
        <f t="shared" si="17"/>
        <v>0</v>
      </c>
      <c r="AT92" s="22">
        <f t="shared" si="17"/>
        <v>0</v>
      </c>
      <c r="AU92" s="22">
        <f t="shared" si="17"/>
        <v>0</v>
      </c>
      <c r="AV92" s="22">
        <f t="shared" si="17"/>
        <v>0</v>
      </c>
      <c r="AW92" s="22">
        <f t="shared" si="17"/>
        <v>0</v>
      </c>
      <c r="AX92" s="22">
        <f t="shared" si="17"/>
        <v>0</v>
      </c>
      <c r="AY92" s="22">
        <f t="shared" si="17"/>
        <v>0</v>
      </c>
      <c r="AZ92" s="22">
        <f t="shared" si="16"/>
        <v>0</v>
      </c>
      <c r="BA92" s="22">
        <f t="shared" si="16"/>
        <v>0</v>
      </c>
      <c r="BB92" s="22">
        <f t="shared" si="16"/>
        <v>0</v>
      </c>
      <c r="BC92" s="22">
        <f t="shared" si="16"/>
        <v>0</v>
      </c>
      <c r="BD92" s="22">
        <f t="shared" si="16"/>
        <v>0</v>
      </c>
      <c r="BE92" s="22">
        <f t="shared" si="16"/>
        <v>0</v>
      </c>
      <c r="BF92" s="22">
        <f t="shared" si="16"/>
        <v>0</v>
      </c>
      <c r="BG92" s="22">
        <f t="shared" si="16"/>
        <v>0</v>
      </c>
      <c r="BH92" s="22">
        <f t="shared" si="16"/>
        <v>0</v>
      </c>
      <c r="BI92" s="22">
        <f t="shared" si="16"/>
        <v>0</v>
      </c>
      <c r="BJ92" s="27">
        <f t="shared" si="14"/>
        <v>0</v>
      </c>
      <c r="BK92" s="27" t="str">
        <f t="shared" si="15"/>
        <v>N</v>
      </c>
    </row>
    <row r="93" spans="2:63" x14ac:dyDescent="0.3">
      <c r="B93" s="2">
        <v>41801</v>
      </c>
      <c r="C93" s="9" t="s">
        <v>141</v>
      </c>
      <c r="D93" s="9">
        <v>90</v>
      </c>
      <c r="E93" s="9" t="str">
        <f t="shared" si="13"/>
        <v>N</v>
      </c>
      <c r="F93" s="18" t="str">
        <f>IFERROR('Comex Stat 15 | EXP (SCN124)'!F92/'Comex Stat 15 | EXP (SCN124)'!$AF92,"")</f>
        <v/>
      </c>
      <c r="G93" s="18" t="str">
        <f>IFERROR('Comex Stat 15 | EXP (SCN124)'!G92/'Comex Stat 15 | EXP (SCN124)'!$AF92,"")</f>
        <v/>
      </c>
      <c r="H93" s="18" t="str">
        <f>IFERROR('Comex Stat 15 | EXP (SCN124)'!H92/'Comex Stat 15 | EXP (SCN124)'!$AF92,"")</f>
        <v/>
      </c>
      <c r="I93" s="18" t="str">
        <f>IFERROR('Comex Stat 15 | EXP (SCN124)'!I92/'Comex Stat 15 | EXP (SCN124)'!$AF92,"")</f>
        <v/>
      </c>
      <c r="J93" s="18" t="str">
        <f>IFERROR('Comex Stat 15 | EXP (SCN124)'!J92/'Comex Stat 15 | EXP (SCN124)'!$AF92,"")</f>
        <v/>
      </c>
      <c r="K93" s="18" t="str">
        <f>IFERROR('Comex Stat 15 | EXP (SCN124)'!K92/'Comex Stat 15 | EXP (SCN124)'!$AF92,"")</f>
        <v/>
      </c>
      <c r="L93" s="18" t="str">
        <f>IFERROR('Comex Stat 15 | EXP (SCN124)'!L92/'Comex Stat 15 | EXP (SCN124)'!$AF92,"")</f>
        <v/>
      </c>
      <c r="M93" s="18" t="str">
        <f>IFERROR('Comex Stat 15 | EXP (SCN124)'!M92/'Comex Stat 15 | EXP (SCN124)'!$AF92,"")</f>
        <v/>
      </c>
      <c r="N93" s="18" t="str">
        <f>IFERROR('Comex Stat 15 | EXP (SCN124)'!N92/'Comex Stat 15 | EXP (SCN124)'!$AF92,"")</f>
        <v/>
      </c>
      <c r="O93" s="18" t="str">
        <f>IFERROR('Comex Stat 15 | EXP (SCN124)'!O92/'Comex Stat 15 | EXP (SCN124)'!$AF92,"")</f>
        <v/>
      </c>
      <c r="P93" s="18" t="str">
        <f>IFERROR('Comex Stat 15 | EXP (SCN124)'!P92/'Comex Stat 15 | EXP (SCN124)'!$AF92,"")</f>
        <v/>
      </c>
      <c r="Q93" s="18" t="str">
        <f>IFERROR('Comex Stat 15 | EXP (SCN124)'!Q92/'Comex Stat 15 | EXP (SCN124)'!$AF92,"")</f>
        <v/>
      </c>
      <c r="R93" s="18" t="str">
        <f>IFERROR('Comex Stat 15 | EXP (SCN124)'!R92/'Comex Stat 15 | EXP (SCN124)'!$AF92,"")</f>
        <v/>
      </c>
      <c r="S93" s="18" t="str">
        <f>IFERROR('Comex Stat 15 | EXP (SCN124)'!S92/'Comex Stat 15 | EXP (SCN124)'!$AF92,"")</f>
        <v/>
      </c>
      <c r="T93" s="18" t="str">
        <f>IFERROR('Comex Stat 15 | EXP (SCN124)'!T92/'Comex Stat 15 | EXP (SCN124)'!$AF92,"")</f>
        <v/>
      </c>
      <c r="U93" s="18" t="str">
        <f>IFERROR('Comex Stat 15 | EXP (SCN124)'!U92/'Comex Stat 15 | EXP (SCN124)'!$AF92,"")</f>
        <v/>
      </c>
      <c r="V93" s="18" t="str">
        <f>IFERROR('Comex Stat 15 | EXP (SCN124)'!V92/'Comex Stat 15 | EXP (SCN124)'!$AF92,"")</f>
        <v/>
      </c>
      <c r="W93" s="18" t="str">
        <f>IFERROR('Comex Stat 15 | EXP (SCN124)'!W92/'Comex Stat 15 | EXP (SCN124)'!$AF92,"")</f>
        <v/>
      </c>
      <c r="X93" s="18" t="str">
        <f>IFERROR('Comex Stat 15 | EXP (SCN124)'!X92/'Comex Stat 15 | EXP (SCN124)'!$AF92,"")</f>
        <v/>
      </c>
      <c r="Y93" s="18" t="str">
        <f>IFERROR('Comex Stat 15 | EXP (SCN124)'!Y92/'Comex Stat 15 | EXP (SCN124)'!$AF92,"")</f>
        <v/>
      </c>
      <c r="Z93" s="18" t="str">
        <f>IFERROR('Comex Stat 15 | EXP (SCN124)'!Z92/'Comex Stat 15 | EXP (SCN124)'!$AF92,"")</f>
        <v/>
      </c>
      <c r="AA93" s="18" t="str">
        <f>IFERROR('Comex Stat 15 | EXP (SCN124)'!AA92/'Comex Stat 15 | EXP (SCN124)'!$AF92,"")</f>
        <v/>
      </c>
      <c r="AB93" s="18" t="str">
        <f>IFERROR('Comex Stat 15 | EXP (SCN124)'!AB92/'Comex Stat 15 | EXP (SCN124)'!$AF92,"")</f>
        <v/>
      </c>
      <c r="AC93" s="18" t="str">
        <f>IFERROR('Comex Stat 15 | EXP (SCN124)'!AC92/'Comex Stat 15 | EXP (SCN124)'!$AF92,"")</f>
        <v/>
      </c>
      <c r="AD93" s="18" t="str">
        <f>IFERROR('Comex Stat 15 | EXP (SCN124)'!AD92/'Comex Stat 15 | EXP (SCN124)'!$AF92,"")</f>
        <v/>
      </c>
      <c r="AE93" s="18" t="str">
        <f>IFERROR('Comex Stat 15 | EXP (SCN124)'!AE92/'Comex Stat 15 | EXP (SCN124)'!$AF92,"")</f>
        <v/>
      </c>
      <c r="AF93" s="17" t="str">
        <f>IFERROR('Comex Stat 15 | EXP (SCN124)'!AF92/'Comex Stat 15 | EXP (SCN124)'!$AF92,"")</f>
        <v/>
      </c>
      <c r="AH93" s="22">
        <v>0</v>
      </c>
      <c r="AJ93" s="33" t="str">
        <f t="shared" si="17"/>
        <v/>
      </c>
      <c r="AK93" s="22" t="str">
        <f t="shared" si="17"/>
        <v/>
      </c>
      <c r="AL93" s="22" t="str">
        <f t="shared" si="17"/>
        <v/>
      </c>
      <c r="AM93" s="22" t="str">
        <f t="shared" si="17"/>
        <v/>
      </c>
      <c r="AN93" s="22" t="str">
        <f t="shared" si="17"/>
        <v/>
      </c>
      <c r="AO93" s="22" t="str">
        <f t="shared" si="17"/>
        <v/>
      </c>
      <c r="AP93" s="22" t="str">
        <f t="shared" si="17"/>
        <v/>
      </c>
      <c r="AQ93" s="22" t="str">
        <f t="shared" si="17"/>
        <v/>
      </c>
      <c r="AR93" s="22" t="str">
        <f t="shared" si="17"/>
        <v/>
      </c>
      <c r="AS93" s="22" t="str">
        <f t="shared" si="17"/>
        <v/>
      </c>
      <c r="AT93" s="22" t="str">
        <f t="shared" si="17"/>
        <v/>
      </c>
      <c r="AU93" s="22" t="str">
        <f t="shared" si="17"/>
        <v/>
      </c>
      <c r="AV93" s="22" t="str">
        <f t="shared" si="17"/>
        <v/>
      </c>
      <c r="AW93" s="22" t="str">
        <f t="shared" si="17"/>
        <v/>
      </c>
      <c r="AX93" s="22" t="str">
        <f t="shared" si="17"/>
        <v/>
      </c>
      <c r="AY93" s="22" t="str">
        <f t="shared" si="17"/>
        <v/>
      </c>
      <c r="AZ93" s="22" t="str">
        <f t="shared" si="16"/>
        <v/>
      </c>
      <c r="BA93" s="22" t="str">
        <f t="shared" si="16"/>
        <v/>
      </c>
      <c r="BB93" s="22" t="str">
        <f t="shared" si="16"/>
        <v/>
      </c>
      <c r="BC93" s="22" t="str">
        <f t="shared" si="16"/>
        <v/>
      </c>
      <c r="BD93" s="22" t="str">
        <f t="shared" si="16"/>
        <v/>
      </c>
      <c r="BE93" s="22" t="str">
        <f t="shared" si="16"/>
        <v/>
      </c>
      <c r="BF93" s="22" t="str">
        <f t="shared" si="16"/>
        <v/>
      </c>
      <c r="BG93" s="22" t="str">
        <f t="shared" si="16"/>
        <v/>
      </c>
      <c r="BH93" s="22" t="str">
        <f t="shared" si="16"/>
        <v/>
      </c>
      <c r="BI93" s="22" t="str">
        <f t="shared" si="16"/>
        <v/>
      </c>
      <c r="BJ93" s="27">
        <f t="shared" si="14"/>
        <v>0</v>
      </c>
      <c r="BK93" s="27" t="str">
        <f t="shared" si="15"/>
        <v>N</v>
      </c>
    </row>
    <row r="94" spans="2:63" x14ac:dyDescent="0.3">
      <c r="B94" s="2">
        <v>41802</v>
      </c>
      <c r="C94" s="9" t="s">
        <v>142</v>
      </c>
      <c r="D94" s="9">
        <v>91</v>
      </c>
      <c r="E94" s="9" t="str">
        <f t="shared" si="13"/>
        <v>N</v>
      </c>
      <c r="F94" s="18" t="str">
        <f>IFERROR('Comex Stat 15 | EXP (SCN124)'!F93/'Comex Stat 15 | EXP (SCN124)'!$AF93,"")</f>
        <v/>
      </c>
      <c r="G94" s="18" t="str">
        <f>IFERROR('Comex Stat 15 | EXP (SCN124)'!G93/'Comex Stat 15 | EXP (SCN124)'!$AF93,"")</f>
        <v/>
      </c>
      <c r="H94" s="18" t="str">
        <f>IFERROR('Comex Stat 15 | EXP (SCN124)'!H93/'Comex Stat 15 | EXP (SCN124)'!$AF93,"")</f>
        <v/>
      </c>
      <c r="I94" s="18" t="str">
        <f>IFERROR('Comex Stat 15 | EXP (SCN124)'!I93/'Comex Stat 15 | EXP (SCN124)'!$AF93,"")</f>
        <v/>
      </c>
      <c r="J94" s="18" t="str">
        <f>IFERROR('Comex Stat 15 | EXP (SCN124)'!J93/'Comex Stat 15 | EXP (SCN124)'!$AF93,"")</f>
        <v/>
      </c>
      <c r="K94" s="18" t="str">
        <f>IFERROR('Comex Stat 15 | EXP (SCN124)'!K93/'Comex Stat 15 | EXP (SCN124)'!$AF93,"")</f>
        <v/>
      </c>
      <c r="L94" s="18" t="str">
        <f>IFERROR('Comex Stat 15 | EXP (SCN124)'!L93/'Comex Stat 15 | EXP (SCN124)'!$AF93,"")</f>
        <v/>
      </c>
      <c r="M94" s="18" t="str">
        <f>IFERROR('Comex Stat 15 | EXP (SCN124)'!M93/'Comex Stat 15 | EXP (SCN124)'!$AF93,"")</f>
        <v/>
      </c>
      <c r="N94" s="18" t="str">
        <f>IFERROR('Comex Stat 15 | EXP (SCN124)'!N93/'Comex Stat 15 | EXP (SCN124)'!$AF93,"")</f>
        <v/>
      </c>
      <c r="O94" s="18" t="str">
        <f>IFERROR('Comex Stat 15 | EXP (SCN124)'!O93/'Comex Stat 15 | EXP (SCN124)'!$AF93,"")</f>
        <v/>
      </c>
      <c r="P94" s="18" t="str">
        <f>IFERROR('Comex Stat 15 | EXP (SCN124)'!P93/'Comex Stat 15 | EXP (SCN124)'!$AF93,"")</f>
        <v/>
      </c>
      <c r="Q94" s="18" t="str">
        <f>IFERROR('Comex Stat 15 | EXP (SCN124)'!Q93/'Comex Stat 15 | EXP (SCN124)'!$AF93,"")</f>
        <v/>
      </c>
      <c r="R94" s="18" t="str">
        <f>IFERROR('Comex Stat 15 | EXP (SCN124)'!R93/'Comex Stat 15 | EXP (SCN124)'!$AF93,"")</f>
        <v/>
      </c>
      <c r="S94" s="18" t="str">
        <f>IFERROR('Comex Stat 15 | EXP (SCN124)'!S93/'Comex Stat 15 | EXP (SCN124)'!$AF93,"")</f>
        <v/>
      </c>
      <c r="T94" s="18" t="str">
        <f>IFERROR('Comex Stat 15 | EXP (SCN124)'!T93/'Comex Stat 15 | EXP (SCN124)'!$AF93,"")</f>
        <v/>
      </c>
      <c r="U94" s="18" t="str">
        <f>IFERROR('Comex Stat 15 | EXP (SCN124)'!U93/'Comex Stat 15 | EXP (SCN124)'!$AF93,"")</f>
        <v/>
      </c>
      <c r="V94" s="18" t="str">
        <f>IFERROR('Comex Stat 15 | EXP (SCN124)'!V93/'Comex Stat 15 | EXP (SCN124)'!$AF93,"")</f>
        <v/>
      </c>
      <c r="W94" s="18" t="str">
        <f>IFERROR('Comex Stat 15 | EXP (SCN124)'!W93/'Comex Stat 15 | EXP (SCN124)'!$AF93,"")</f>
        <v/>
      </c>
      <c r="X94" s="18" t="str">
        <f>IFERROR('Comex Stat 15 | EXP (SCN124)'!X93/'Comex Stat 15 | EXP (SCN124)'!$AF93,"")</f>
        <v/>
      </c>
      <c r="Y94" s="18" t="str">
        <f>IFERROR('Comex Stat 15 | EXP (SCN124)'!Y93/'Comex Stat 15 | EXP (SCN124)'!$AF93,"")</f>
        <v/>
      </c>
      <c r="Z94" s="18" t="str">
        <f>IFERROR('Comex Stat 15 | EXP (SCN124)'!Z93/'Comex Stat 15 | EXP (SCN124)'!$AF93,"")</f>
        <v/>
      </c>
      <c r="AA94" s="18" t="str">
        <f>IFERROR('Comex Stat 15 | EXP (SCN124)'!AA93/'Comex Stat 15 | EXP (SCN124)'!$AF93,"")</f>
        <v/>
      </c>
      <c r="AB94" s="18" t="str">
        <f>IFERROR('Comex Stat 15 | EXP (SCN124)'!AB93/'Comex Stat 15 | EXP (SCN124)'!$AF93,"")</f>
        <v/>
      </c>
      <c r="AC94" s="18" t="str">
        <f>IFERROR('Comex Stat 15 | EXP (SCN124)'!AC93/'Comex Stat 15 | EXP (SCN124)'!$AF93,"")</f>
        <v/>
      </c>
      <c r="AD94" s="18" t="str">
        <f>IFERROR('Comex Stat 15 | EXP (SCN124)'!AD93/'Comex Stat 15 | EXP (SCN124)'!$AF93,"")</f>
        <v/>
      </c>
      <c r="AE94" s="18" t="str">
        <f>IFERROR('Comex Stat 15 | EXP (SCN124)'!AE93/'Comex Stat 15 | EXP (SCN124)'!$AF93,"")</f>
        <v/>
      </c>
      <c r="AF94" s="17" t="str">
        <f>IFERROR('Comex Stat 15 | EXP (SCN124)'!AF93/'Comex Stat 15 | EXP (SCN124)'!$AF93,"")</f>
        <v/>
      </c>
      <c r="AH94" s="22">
        <v>0</v>
      </c>
      <c r="AJ94" s="33" t="str">
        <f t="shared" si="17"/>
        <v/>
      </c>
      <c r="AK94" s="22" t="str">
        <f t="shared" si="17"/>
        <v/>
      </c>
      <c r="AL94" s="22" t="str">
        <f t="shared" si="17"/>
        <v/>
      </c>
      <c r="AM94" s="22" t="str">
        <f t="shared" si="17"/>
        <v/>
      </c>
      <c r="AN94" s="22" t="str">
        <f t="shared" si="17"/>
        <v/>
      </c>
      <c r="AO94" s="22" t="str">
        <f t="shared" si="17"/>
        <v/>
      </c>
      <c r="AP94" s="22" t="str">
        <f t="shared" si="17"/>
        <v/>
      </c>
      <c r="AQ94" s="22" t="str">
        <f t="shared" si="17"/>
        <v/>
      </c>
      <c r="AR94" s="22" t="str">
        <f t="shared" si="17"/>
        <v/>
      </c>
      <c r="AS94" s="22" t="str">
        <f t="shared" si="17"/>
        <v/>
      </c>
      <c r="AT94" s="22" t="str">
        <f t="shared" si="17"/>
        <v/>
      </c>
      <c r="AU94" s="22" t="str">
        <f t="shared" si="17"/>
        <v/>
      </c>
      <c r="AV94" s="22" t="str">
        <f t="shared" si="17"/>
        <v/>
      </c>
      <c r="AW94" s="22" t="str">
        <f t="shared" si="17"/>
        <v/>
      </c>
      <c r="AX94" s="22" t="str">
        <f t="shared" si="17"/>
        <v/>
      </c>
      <c r="AY94" s="22" t="str">
        <f t="shared" si="17"/>
        <v/>
      </c>
      <c r="AZ94" s="22" t="str">
        <f t="shared" si="16"/>
        <v/>
      </c>
      <c r="BA94" s="22" t="str">
        <f t="shared" si="16"/>
        <v/>
      </c>
      <c r="BB94" s="22" t="str">
        <f t="shared" si="16"/>
        <v/>
      </c>
      <c r="BC94" s="22" t="str">
        <f t="shared" si="16"/>
        <v/>
      </c>
      <c r="BD94" s="22" t="str">
        <f t="shared" si="16"/>
        <v/>
      </c>
      <c r="BE94" s="22" t="str">
        <f t="shared" si="16"/>
        <v/>
      </c>
      <c r="BF94" s="22" t="str">
        <f t="shared" si="16"/>
        <v/>
      </c>
      <c r="BG94" s="22" t="str">
        <f t="shared" si="16"/>
        <v/>
      </c>
      <c r="BH94" s="22" t="str">
        <f t="shared" si="16"/>
        <v/>
      </c>
      <c r="BI94" s="22" t="str">
        <f t="shared" si="16"/>
        <v/>
      </c>
      <c r="BJ94" s="27">
        <f t="shared" si="14"/>
        <v>0</v>
      </c>
      <c r="BK94" s="27" t="str">
        <f t="shared" si="15"/>
        <v>N</v>
      </c>
    </row>
    <row r="95" spans="2:63" x14ac:dyDescent="0.3">
      <c r="B95" s="2">
        <v>41803</v>
      </c>
      <c r="C95" s="9" t="s">
        <v>118</v>
      </c>
      <c r="D95" s="9">
        <v>92</v>
      </c>
      <c r="E95" s="9" t="str">
        <f t="shared" si="13"/>
        <v>S</v>
      </c>
      <c r="F95" s="18">
        <f>IFERROR('Comex Stat 15 | EXP (SCN124)'!F94/'Comex Stat 15 | EXP (SCN124)'!$AF94,"")</f>
        <v>0.13829591555370296</v>
      </c>
      <c r="G95" s="18">
        <f>IFERROR('Comex Stat 15 | EXP (SCN124)'!G94/'Comex Stat 15 | EXP (SCN124)'!$AF94,"")</f>
        <v>9.0141241154687839E-3</v>
      </c>
      <c r="H95" s="18">
        <f>IFERROR('Comex Stat 15 | EXP (SCN124)'!H94/'Comex Stat 15 | EXP (SCN124)'!$AF94,"")</f>
        <v>0</v>
      </c>
      <c r="I95" s="18">
        <f>IFERROR('Comex Stat 15 | EXP (SCN124)'!I94/'Comex Stat 15 | EXP (SCN124)'!$AF94,"")</f>
        <v>9.3217240716264374E-2</v>
      </c>
      <c r="J95" s="18">
        <f>IFERROR('Comex Stat 15 | EXP (SCN124)'!J94/'Comex Stat 15 | EXP (SCN124)'!$AF94,"")</f>
        <v>2.2027916162527401E-5</v>
      </c>
      <c r="K95" s="18">
        <f>IFERROR('Comex Stat 15 | EXP (SCN124)'!K94/'Comex Stat 15 | EXP (SCN124)'!$AF94,"")</f>
        <v>7.2777517901199554E-3</v>
      </c>
      <c r="L95" s="18">
        <f>IFERROR('Comex Stat 15 | EXP (SCN124)'!L94/'Comex Stat 15 | EXP (SCN124)'!$AF94,"")</f>
        <v>9.2415841836844849E-3</v>
      </c>
      <c r="M95" s="18">
        <f>IFERROR('Comex Stat 15 | EXP (SCN124)'!M94/'Comex Stat 15 | EXP (SCN124)'!$AF94,"")</f>
        <v>6.5598649135615347E-2</v>
      </c>
      <c r="N95" s="18">
        <f>IFERROR('Comex Stat 15 | EXP (SCN124)'!N94/'Comex Stat 15 | EXP (SCN124)'!$AF94,"")</f>
        <v>4.060899716164963E-3</v>
      </c>
      <c r="O95" s="18">
        <f>IFERROR('Comex Stat 15 | EXP (SCN124)'!O94/'Comex Stat 15 | EXP (SCN124)'!$AF94,"")</f>
        <v>2.7557214237156524E-3</v>
      </c>
      <c r="P95" s="18">
        <f>IFERROR('Comex Stat 15 | EXP (SCN124)'!P94/'Comex Stat 15 | EXP (SCN124)'!$AF94,"")</f>
        <v>2.4241188020831035E-2</v>
      </c>
      <c r="Q95" s="18">
        <f>IFERROR('Comex Stat 15 | EXP (SCN124)'!Q94/'Comex Stat 15 | EXP (SCN124)'!$AF94,"")</f>
        <v>3.234610261874563E-3</v>
      </c>
      <c r="R95" s="18">
        <f>IFERROR('Comex Stat 15 | EXP (SCN124)'!R94/'Comex Stat 15 | EXP (SCN124)'!$AF94,"")</f>
        <v>9.6438119920266713E-3</v>
      </c>
      <c r="S95" s="18">
        <f>IFERROR('Comex Stat 15 | EXP (SCN124)'!S94/'Comex Stat 15 | EXP (SCN124)'!$AF94,"")</f>
        <v>1.8777828135772119E-2</v>
      </c>
      <c r="T95" s="18">
        <f>IFERROR('Comex Stat 15 | EXP (SCN124)'!T94/'Comex Stat 15 | EXP (SCN124)'!$AF94,"")</f>
        <v>0.46654820758506549</v>
      </c>
      <c r="U95" s="18">
        <f>IFERROR('Comex Stat 15 | EXP (SCN124)'!U94/'Comex Stat 15 | EXP (SCN124)'!$AF94,"")</f>
        <v>9.3215930686008021E-4</v>
      </c>
      <c r="V95" s="18">
        <f>IFERROR('Comex Stat 15 | EXP (SCN124)'!V94/'Comex Stat 15 | EXP (SCN124)'!$AF94,"")</f>
        <v>0</v>
      </c>
      <c r="W95" s="18">
        <f>IFERROR('Comex Stat 15 | EXP (SCN124)'!W94/'Comex Stat 15 | EXP (SCN124)'!$AF94,"")</f>
        <v>4.269728242956853E-6</v>
      </c>
      <c r="X95" s="18">
        <f>IFERROR('Comex Stat 15 | EXP (SCN124)'!X94/'Comex Stat 15 | EXP (SCN124)'!$AF94,"")</f>
        <v>2.3313686599326909E-3</v>
      </c>
      <c r="Y95" s="18">
        <f>IFERROR('Comex Stat 15 | EXP (SCN124)'!Y94/'Comex Stat 15 | EXP (SCN124)'!$AF94,"")</f>
        <v>0</v>
      </c>
      <c r="Z95" s="18">
        <f>IFERROR('Comex Stat 15 | EXP (SCN124)'!Z94/'Comex Stat 15 | EXP (SCN124)'!$AF94,"")</f>
        <v>3.7166043569374423E-5</v>
      </c>
      <c r="AA95" s="18">
        <f>IFERROR('Comex Stat 15 | EXP (SCN124)'!AA94/'Comex Stat 15 | EXP (SCN124)'!$AF94,"")</f>
        <v>2.8223874078727286E-4</v>
      </c>
      <c r="AB95" s="18">
        <f>IFERROR('Comex Stat 15 | EXP (SCN124)'!AB94/'Comex Stat 15 | EXP (SCN124)'!$AF94,"")</f>
        <v>3.3915227748032276E-5</v>
      </c>
      <c r="AC95" s="18">
        <f>IFERROR('Comex Stat 15 | EXP (SCN124)'!AC94/'Comex Stat 15 | EXP (SCN124)'!$AF94,"")</f>
        <v>3.8947442119830797E-2</v>
      </c>
      <c r="AD95" s="18">
        <f>IFERROR('Comex Stat 15 | EXP (SCN124)'!AD94/'Comex Stat 15 | EXP (SCN124)'!$AF94,"")</f>
        <v>5.131097396334273E-3</v>
      </c>
      <c r="AE95" s="18">
        <f>IFERROR('Comex Stat 15 | EXP (SCN124)'!AE94/'Comex Stat 15 | EXP (SCN124)'!$AF94,"")</f>
        <v>0.10037078223022559</v>
      </c>
      <c r="AF95" s="17">
        <f>IFERROR('Comex Stat 15 | EXP (SCN124)'!AF94/'Comex Stat 15 | EXP (SCN124)'!$AF94,"")</f>
        <v>1</v>
      </c>
      <c r="AH95" s="22">
        <v>0</v>
      </c>
      <c r="AJ95" s="33">
        <f t="shared" si="17"/>
        <v>0</v>
      </c>
      <c r="AK95" s="22">
        <f t="shared" si="17"/>
        <v>0</v>
      </c>
      <c r="AL95" s="22">
        <f t="shared" si="17"/>
        <v>0</v>
      </c>
      <c r="AM95" s="22">
        <f t="shared" si="17"/>
        <v>0</v>
      </c>
      <c r="AN95" s="22">
        <f t="shared" si="17"/>
        <v>0</v>
      </c>
      <c r="AO95" s="22">
        <f t="shared" si="17"/>
        <v>0</v>
      </c>
      <c r="AP95" s="22">
        <f t="shared" si="17"/>
        <v>0</v>
      </c>
      <c r="AQ95" s="22">
        <f t="shared" si="17"/>
        <v>0</v>
      </c>
      <c r="AR95" s="22">
        <f t="shared" si="17"/>
        <v>0</v>
      </c>
      <c r="AS95" s="22">
        <f t="shared" si="17"/>
        <v>0</v>
      </c>
      <c r="AT95" s="22">
        <f t="shared" si="17"/>
        <v>0</v>
      </c>
      <c r="AU95" s="22">
        <f t="shared" si="17"/>
        <v>0</v>
      </c>
      <c r="AV95" s="22">
        <f t="shared" si="17"/>
        <v>0</v>
      </c>
      <c r="AW95" s="22">
        <f t="shared" si="17"/>
        <v>0</v>
      </c>
      <c r="AX95" s="22">
        <f t="shared" si="17"/>
        <v>0</v>
      </c>
      <c r="AY95" s="22">
        <f t="shared" si="17"/>
        <v>0</v>
      </c>
      <c r="AZ95" s="22">
        <f t="shared" si="16"/>
        <v>0</v>
      </c>
      <c r="BA95" s="22">
        <f t="shared" si="16"/>
        <v>0</v>
      </c>
      <c r="BB95" s="22">
        <f t="shared" si="16"/>
        <v>0</v>
      </c>
      <c r="BC95" s="22">
        <f t="shared" si="16"/>
        <v>0</v>
      </c>
      <c r="BD95" s="22">
        <f t="shared" si="16"/>
        <v>0</v>
      </c>
      <c r="BE95" s="22">
        <f t="shared" si="16"/>
        <v>0</v>
      </c>
      <c r="BF95" s="22">
        <f t="shared" si="16"/>
        <v>0</v>
      </c>
      <c r="BG95" s="22">
        <f t="shared" si="16"/>
        <v>0</v>
      </c>
      <c r="BH95" s="22">
        <f t="shared" si="16"/>
        <v>0</v>
      </c>
      <c r="BI95" s="22">
        <f t="shared" si="16"/>
        <v>0</v>
      </c>
      <c r="BJ95" s="27">
        <f t="shared" si="14"/>
        <v>0</v>
      </c>
      <c r="BK95" s="27" t="str">
        <f t="shared" si="15"/>
        <v>N</v>
      </c>
    </row>
    <row r="96" spans="2:63" x14ac:dyDescent="0.3">
      <c r="B96" s="2">
        <v>45001</v>
      </c>
      <c r="C96" s="9" t="s">
        <v>160</v>
      </c>
      <c r="D96" s="9">
        <v>93</v>
      </c>
      <c r="E96" s="9" t="str">
        <f t="shared" si="13"/>
        <v>S</v>
      </c>
      <c r="F96" s="18">
        <f>IFERROR('Comex Stat 15 | EXP (SCN124)'!F95/'Comex Stat 15 | EXP (SCN124)'!$AF95,"")</f>
        <v>1.9845354331022809E-2</v>
      </c>
      <c r="G96" s="18">
        <f>IFERROR('Comex Stat 15 | EXP (SCN124)'!G95/'Comex Stat 15 | EXP (SCN124)'!$AF95,"")</f>
        <v>7.1293662977768915E-4</v>
      </c>
      <c r="H96" s="18">
        <f>IFERROR('Comex Stat 15 | EXP (SCN124)'!H95/'Comex Stat 15 | EXP (SCN124)'!$AF95,"")</f>
        <v>2.5364758805168511E-3</v>
      </c>
      <c r="I96" s="18">
        <f>IFERROR('Comex Stat 15 | EXP (SCN124)'!I95/'Comex Stat 15 | EXP (SCN124)'!$AF95,"")</f>
        <v>3.9165980363973233E-4</v>
      </c>
      <c r="J96" s="18">
        <f>IFERROR('Comex Stat 15 | EXP (SCN124)'!J95/'Comex Stat 15 | EXP (SCN124)'!$AF95,"")</f>
        <v>2.1076297532740553E-3</v>
      </c>
      <c r="K96" s="18">
        <f>IFERROR('Comex Stat 15 | EXP (SCN124)'!K95/'Comex Stat 15 | EXP (SCN124)'!$AF95,"")</f>
        <v>0.1331325459777993</v>
      </c>
      <c r="L96" s="18">
        <f>IFERROR('Comex Stat 15 | EXP (SCN124)'!L95/'Comex Stat 15 | EXP (SCN124)'!$AF95,"")</f>
        <v>1.9181833229811523E-2</v>
      </c>
      <c r="M96" s="18">
        <f>IFERROR('Comex Stat 15 | EXP (SCN124)'!M95/'Comex Stat 15 | EXP (SCN124)'!$AF95,"")</f>
        <v>7.3250314088915774E-2</v>
      </c>
      <c r="N96" s="18">
        <f>IFERROR('Comex Stat 15 | EXP (SCN124)'!N95/'Comex Stat 15 | EXP (SCN124)'!$AF95,"")</f>
        <v>2.6831331032305786E-2</v>
      </c>
      <c r="O96" s="18">
        <f>IFERROR('Comex Stat 15 | EXP (SCN124)'!O95/'Comex Stat 15 | EXP (SCN124)'!$AF95,"")</f>
        <v>9.0089539029659424E-2</v>
      </c>
      <c r="P96" s="18">
        <f>IFERROR('Comex Stat 15 | EXP (SCN124)'!P95/'Comex Stat 15 | EXP (SCN124)'!$AF95,"")</f>
        <v>0.14603858539669004</v>
      </c>
      <c r="Q96" s="18">
        <f>IFERROR('Comex Stat 15 | EXP (SCN124)'!Q95/'Comex Stat 15 | EXP (SCN124)'!$AF95,"")</f>
        <v>7.3583581607154308E-2</v>
      </c>
      <c r="R96" s="18">
        <f>IFERROR('Comex Stat 15 | EXP (SCN124)'!R95/'Comex Stat 15 | EXP (SCN124)'!$AF95,"")</f>
        <v>2.1968617518301418E-2</v>
      </c>
      <c r="S96" s="18">
        <f>IFERROR('Comex Stat 15 | EXP (SCN124)'!S95/'Comex Stat 15 | EXP (SCN124)'!$AF95,"")</f>
        <v>7.6867556799561559E-2</v>
      </c>
      <c r="T96" s="18">
        <f>IFERROR('Comex Stat 15 | EXP (SCN124)'!T95/'Comex Stat 15 | EXP (SCN124)'!$AF95,"")</f>
        <v>9.9532068119447068E-3</v>
      </c>
      <c r="U96" s="18">
        <f>IFERROR('Comex Stat 15 | EXP (SCN124)'!U95/'Comex Stat 15 | EXP (SCN124)'!$AF95,"")</f>
        <v>7.0758093185934699E-3</v>
      </c>
      <c r="V96" s="18">
        <f>IFERROR('Comex Stat 15 | EXP (SCN124)'!V95/'Comex Stat 15 | EXP (SCN124)'!$AF95,"")</f>
        <v>2.8614279730400673E-2</v>
      </c>
      <c r="W96" s="18">
        <f>IFERROR('Comex Stat 15 | EXP (SCN124)'!W95/'Comex Stat 15 | EXP (SCN124)'!$AF95,"")</f>
        <v>3.3715094130402266E-3</v>
      </c>
      <c r="X96" s="18">
        <f>IFERROR('Comex Stat 15 | EXP (SCN124)'!X95/'Comex Stat 15 | EXP (SCN124)'!$AF95,"")</f>
        <v>6.0607636236487327E-3</v>
      </c>
      <c r="Y96" s="18">
        <f>IFERROR('Comex Stat 15 | EXP (SCN124)'!Y95/'Comex Stat 15 | EXP (SCN124)'!$AF95,"")</f>
        <v>5.8085904787486559E-3</v>
      </c>
      <c r="Z96" s="18">
        <f>IFERROR('Comex Stat 15 | EXP (SCN124)'!Z95/'Comex Stat 15 | EXP (SCN124)'!$AF95,"")</f>
        <v>2.7884972445042623E-3</v>
      </c>
      <c r="AA96" s="18">
        <f>IFERROR('Comex Stat 15 | EXP (SCN124)'!AA95/'Comex Stat 15 | EXP (SCN124)'!$AF95,"")</f>
        <v>4.3554617038760467E-4</v>
      </c>
      <c r="AB96" s="18">
        <f>IFERROR('Comex Stat 15 | EXP (SCN124)'!AB95/'Comex Stat 15 | EXP (SCN124)'!$AF95,"")</f>
        <v>7.368464601200205E-3</v>
      </c>
      <c r="AC96" s="18">
        <f>IFERROR('Comex Stat 15 | EXP (SCN124)'!AC95/'Comex Stat 15 | EXP (SCN124)'!$AF95,"")</f>
        <v>5.4054386917213879E-3</v>
      </c>
      <c r="AD96" s="18">
        <f>IFERROR('Comex Stat 15 | EXP (SCN124)'!AD95/'Comex Stat 15 | EXP (SCN124)'!$AF95,"")</f>
        <v>3.670691274891582E-3</v>
      </c>
      <c r="AE96" s="18">
        <f>IFERROR('Comex Stat 15 | EXP (SCN124)'!AE95/'Comex Stat 15 | EXP (SCN124)'!$AF95,"")</f>
        <v>0.23290924156248821</v>
      </c>
      <c r="AF96" s="17">
        <f>IFERROR('Comex Stat 15 | EXP (SCN124)'!AF95/'Comex Stat 15 | EXP (SCN124)'!$AF95,"")</f>
        <v>1</v>
      </c>
      <c r="AH96" s="22">
        <v>0</v>
      </c>
      <c r="AJ96" s="33">
        <f t="shared" si="17"/>
        <v>0</v>
      </c>
      <c r="AK96" s="22">
        <f t="shared" si="17"/>
        <v>0</v>
      </c>
      <c r="AL96" s="22">
        <f t="shared" si="17"/>
        <v>0</v>
      </c>
      <c r="AM96" s="22">
        <f t="shared" si="17"/>
        <v>0</v>
      </c>
      <c r="AN96" s="22">
        <f t="shared" si="17"/>
        <v>0</v>
      </c>
      <c r="AO96" s="22">
        <f t="shared" si="17"/>
        <v>0</v>
      </c>
      <c r="AP96" s="22">
        <f t="shared" si="17"/>
        <v>0</v>
      </c>
      <c r="AQ96" s="22">
        <f t="shared" si="17"/>
        <v>0</v>
      </c>
      <c r="AR96" s="22">
        <f t="shared" si="17"/>
        <v>0</v>
      </c>
      <c r="AS96" s="22">
        <f t="shared" si="17"/>
        <v>0</v>
      </c>
      <c r="AT96" s="22">
        <f t="shared" si="17"/>
        <v>0</v>
      </c>
      <c r="AU96" s="22">
        <f t="shared" si="17"/>
        <v>0</v>
      </c>
      <c r="AV96" s="22">
        <f t="shared" si="17"/>
        <v>0</v>
      </c>
      <c r="AW96" s="22">
        <f t="shared" si="17"/>
        <v>0</v>
      </c>
      <c r="AX96" s="22">
        <f t="shared" si="17"/>
        <v>0</v>
      </c>
      <c r="AY96" s="22">
        <f t="shared" si="17"/>
        <v>0</v>
      </c>
      <c r="AZ96" s="22">
        <f t="shared" si="16"/>
        <v>0</v>
      </c>
      <c r="BA96" s="22">
        <f t="shared" si="16"/>
        <v>0</v>
      </c>
      <c r="BB96" s="22">
        <f t="shared" si="16"/>
        <v>0</v>
      </c>
      <c r="BC96" s="22">
        <f t="shared" si="16"/>
        <v>0</v>
      </c>
      <c r="BD96" s="22">
        <f t="shared" si="16"/>
        <v>0</v>
      </c>
      <c r="BE96" s="22">
        <f t="shared" si="16"/>
        <v>0</v>
      </c>
      <c r="BF96" s="22">
        <f t="shared" si="16"/>
        <v>0</v>
      </c>
      <c r="BG96" s="22">
        <f t="shared" si="16"/>
        <v>0</v>
      </c>
      <c r="BH96" s="22">
        <f t="shared" si="16"/>
        <v>0</v>
      </c>
      <c r="BI96" s="22">
        <f t="shared" si="16"/>
        <v>0</v>
      </c>
      <c r="BJ96" s="27">
        <f t="shared" si="14"/>
        <v>0</v>
      </c>
      <c r="BK96" s="27" t="str">
        <f t="shared" si="15"/>
        <v>N</v>
      </c>
    </row>
    <row r="97" spans="2:63" x14ac:dyDescent="0.3">
      <c r="B97" s="2">
        <v>49001</v>
      </c>
      <c r="C97" s="9" t="s">
        <v>161</v>
      </c>
      <c r="D97" s="9">
        <v>94</v>
      </c>
      <c r="E97" s="9" t="str">
        <f t="shared" si="13"/>
        <v>S</v>
      </c>
      <c r="F97" s="18">
        <f>IFERROR('Comex Stat 15 | EXP (SCN124)'!F96/'Comex Stat 15 | EXP (SCN124)'!$AF96,"")</f>
        <v>0.1491490841652125</v>
      </c>
      <c r="G97" s="18">
        <f>IFERROR('Comex Stat 15 | EXP (SCN124)'!G96/'Comex Stat 15 | EXP (SCN124)'!$AF96,"")</f>
        <v>0</v>
      </c>
      <c r="H97" s="18">
        <f>IFERROR('Comex Stat 15 | EXP (SCN124)'!H96/'Comex Stat 15 | EXP (SCN124)'!$AF96,"")</f>
        <v>0</v>
      </c>
      <c r="I97" s="18">
        <f>IFERROR('Comex Stat 15 | EXP (SCN124)'!I96/'Comex Stat 15 | EXP (SCN124)'!$AF96,"")</f>
        <v>0</v>
      </c>
      <c r="J97" s="18">
        <f>IFERROR('Comex Stat 15 | EXP (SCN124)'!J96/'Comex Stat 15 | EXP (SCN124)'!$AF96,"")</f>
        <v>5.3336274474806702E-3</v>
      </c>
      <c r="K97" s="18">
        <f>IFERROR('Comex Stat 15 | EXP (SCN124)'!K96/'Comex Stat 15 | EXP (SCN124)'!$AF96,"")</f>
        <v>0.43837922509687116</v>
      </c>
      <c r="L97" s="18">
        <f>IFERROR('Comex Stat 15 | EXP (SCN124)'!L96/'Comex Stat 15 | EXP (SCN124)'!$AF96,"")</f>
        <v>4.9916300083515552E-2</v>
      </c>
      <c r="M97" s="18">
        <f>IFERROR('Comex Stat 15 | EXP (SCN124)'!M96/'Comex Stat 15 | EXP (SCN124)'!$AF96,"")</f>
        <v>6.4273326455218771E-2</v>
      </c>
      <c r="N97" s="18">
        <f>IFERROR('Comex Stat 15 | EXP (SCN124)'!N96/'Comex Stat 15 | EXP (SCN124)'!$AF96,"")</f>
        <v>6.2040240088863732E-3</v>
      </c>
      <c r="O97" s="18">
        <f>IFERROR('Comex Stat 15 | EXP (SCN124)'!O96/'Comex Stat 15 | EXP (SCN124)'!$AF96,"")</f>
        <v>7.479495828901922E-2</v>
      </c>
      <c r="P97" s="18">
        <f>IFERROR('Comex Stat 15 | EXP (SCN124)'!P96/'Comex Stat 15 | EXP (SCN124)'!$AF96,"")</f>
        <v>1.4806003402629065E-2</v>
      </c>
      <c r="Q97" s="18">
        <f>IFERROR('Comex Stat 15 | EXP (SCN124)'!Q96/'Comex Stat 15 | EXP (SCN124)'!$AF96,"")</f>
        <v>2.4516422679520089E-2</v>
      </c>
      <c r="R97" s="18">
        <f>IFERROR('Comex Stat 15 | EXP (SCN124)'!R96/'Comex Stat 15 | EXP (SCN124)'!$AF96,"")</f>
        <v>4.6307907026136769E-2</v>
      </c>
      <c r="S97" s="18">
        <f>IFERROR('Comex Stat 15 | EXP (SCN124)'!S96/'Comex Stat 15 | EXP (SCN124)'!$AF96,"")</f>
        <v>2.9297819237350951E-2</v>
      </c>
      <c r="T97" s="18">
        <f>IFERROR('Comex Stat 15 | EXP (SCN124)'!T96/'Comex Stat 15 | EXP (SCN124)'!$AF96,"")</f>
        <v>4.2330760103937957E-3</v>
      </c>
      <c r="U97" s="18">
        <f>IFERROR('Comex Stat 15 | EXP (SCN124)'!U96/'Comex Stat 15 | EXP (SCN124)'!$AF96,"")</f>
        <v>4.5554957907108029E-3</v>
      </c>
      <c r="V97" s="18">
        <f>IFERROR('Comex Stat 15 | EXP (SCN124)'!V96/'Comex Stat 15 | EXP (SCN124)'!$AF96,"")</f>
        <v>1.4616531952099537E-3</v>
      </c>
      <c r="W97" s="18">
        <f>IFERROR('Comex Stat 15 | EXP (SCN124)'!W96/'Comex Stat 15 | EXP (SCN124)'!$AF96,"")</f>
        <v>1.8538575442466172E-3</v>
      </c>
      <c r="X97" s="18">
        <f>IFERROR('Comex Stat 15 | EXP (SCN124)'!X96/'Comex Stat 15 | EXP (SCN124)'!$AF96,"")</f>
        <v>4.3265870680424812E-3</v>
      </c>
      <c r="Y97" s="18">
        <f>IFERROR('Comex Stat 15 | EXP (SCN124)'!Y96/'Comex Stat 15 | EXP (SCN124)'!$AF96,"")</f>
        <v>0</v>
      </c>
      <c r="Z97" s="18">
        <f>IFERROR('Comex Stat 15 | EXP (SCN124)'!Z96/'Comex Stat 15 | EXP (SCN124)'!$AF96,"")</f>
        <v>1.6614078871797452E-3</v>
      </c>
      <c r="AA97" s="18">
        <f>IFERROR('Comex Stat 15 | EXP (SCN124)'!AA96/'Comex Stat 15 | EXP (SCN124)'!$AF96,"")</f>
        <v>0</v>
      </c>
      <c r="AB97" s="18">
        <f>IFERROR('Comex Stat 15 | EXP (SCN124)'!AB96/'Comex Stat 15 | EXP (SCN124)'!$AF96,"")</f>
        <v>6.1234636873234967E-3</v>
      </c>
      <c r="AC97" s="18">
        <f>IFERROR('Comex Stat 15 | EXP (SCN124)'!AC96/'Comex Stat 15 | EXP (SCN124)'!$AF96,"")</f>
        <v>8.0248783309663837E-3</v>
      </c>
      <c r="AD97" s="18">
        <f>IFERROR('Comex Stat 15 | EXP (SCN124)'!AD96/'Comex Stat 15 | EXP (SCN124)'!$AF96,"")</f>
        <v>9.7998530673212695E-4</v>
      </c>
      <c r="AE97" s="18">
        <f>IFERROR('Comex Stat 15 | EXP (SCN124)'!AE96/'Comex Stat 15 | EXP (SCN124)'!$AF96,"")</f>
        <v>6.3800897287353456E-2</v>
      </c>
      <c r="AF97" s="17">
        <f>IFERROR('Comex Stat 15 | EXP (SCN124)'!AF96/'Comex Stat 15 | EXP (SCN124)'!$AF96,"")</f>
        <v>1</v>
      </c>
      <c r="AH97" s="22">
        <v>0</v>
      </c>
      <c r="AJ97" s="33">
        <f t="shared" si="17"/>
        <v>0</v>
      </c>
      <c r="AK97" s="22">
        <f t="shared" si="17"/>
        <v>0</v>
      </c>
      <c r="AL97" s="22">
        <f t="shared" si="17"/>
        <v>0</v>
      </c>
      <c r="AM97" s="22">
        <f t="shared" si="17"/>
        <v>0</v>
      </c>
      <c r="AN97" s="22">
        <f t="shared" si="17"/>
        <v>0</v>
      </c>
      <c r="AO97" s="22">
        <f t="shared" si="17"/>
        <v>0</v>
      </c>
      <c r="AP97" s="22">
        <f t="shared" si="17"/>
        <v>0</v>
      </c>
      <c r="AQ97" s="22">
        <f t="shared" si="17"/>
        <v>0</v>
      </c>
      <c r="AR97" s="22">
        <f t="shared" si="17"/>
        <v>0</v>
      </c>
      <c r="AS97" s="22">
        <f t="shared" si="17"/>
        <v>0</v>
      </c>
      <c r="AT97" s="22">
        <f t="shared" si="17"/>
        <v>0</v>
      </c>
      <c r="AU97" s="22">
        <f t="shared" si="17"/>
        <v>0</v>
      </c>
      <c r="AV97" s="22">
        <f t="shared" si="17"/>
        <v>0</v>
      </c>
      <c r="AW97" s="22">
        <f t="shared" si="17"/>
        <v>0</v>
      </c>
      <c r="AX97" s="22">
        <f t="shared" si="17"/>
        <v>0</v>
      </c>
      <c r="AY97" s="22">
        <f t="shared" si="17"/>
        <v>0</v>
      </c>
      <c r="AZ97" s="22">
        <f t="shared" si="16"/>
        <v>0</v>
      </c>
      <c r="BA97" s="22">
        <f t="shared" si="16"/>
        <v>0</v>
      </c>
      <c r="BB97" s="22">
        <f t="shared" si="16"/>
        <v>0</v>
      </c>
      <c r="BC97" s="22">
        <f t="shared" si="16"/>
        <v>0</v>
      </c>
      <c r="BD97" s="22">
        <f t="shared" si="16"/>
        <v>0</v>
      </c>
      <c r="BE97" s="22">
        <f t="shared" si="16"/>
        <v>0</v>
      </c>
      <c r="BF97" s="22">
        <f t="shared" si="16"/>
        <v>0</v>
      </c>
      <c r="BG97" s="22">
        <f t="shared" si="16"/>
        <v>0</v>
      </c>
      <c r="BH97" s="22">
        <f t="shared" si="16"/>
        <v>0</v>
      </c>
      <c r="BI97" s="22">
        <f t="shared" si="16"/>
        <v>0</v>
      </c>
      <c r="BJ97" s="27">
        <f t="shared" si="14"/>
        <v>0</v>
      </c>
      <c r="BK97" s="27" t="str">
        <f t="shared" si="15"/>
        <v>N</v>
      </c>
    </row>
    <row r="98" spans="2:63" x14ac:dyDescent="0.3">
      <c r="B98" s="2">
        <v>52801</v>
      </c>
      <c r="C98" s="9" t="s">
        <v>122</v>
      </c>
      <c r="D98" s="9">
        <v>95</v>
      </c>
      <c r="E98" s="9" t="str">
        <f t="shared" si="13"/>
        <v>S</v>
      </c>
      <c r="F98" s="18">
        <f>IFERROR('Comex Stat 15 | EXP (SCN124)'!F97/'Comex Stat 15 | EXP (SCN124)'!$AF97,"")</f>
        <v>0.1070325271291344</v>
      </c>
      <c r="G98" s="18">
        <f>IFERROR('Comex Stat 15 | EXP (SCN124)'!G97/'Comex Stat 15 | EXP (SCN124)'!$AF97,"")</f>
        <v>5.795577150992183E-2</v>
      </c>
      <c r="H98" s="18">
        <f>IFERROR('Comex Stat 15 | EXP (SCN124)'!H97/'Comex Stat 15 | EXP (SCN124)'!$AF97,"")</f>
        <v>0</v>
      </c>
      <c r="I98" s="18">
        <f>IFERROR('Comex Stat 15 | EXP (SCN124)'!I97/'Comex Stat 15 | EXP (SCN124)'!$AF97,"")</f>
        <v>5.5481928635127157E-3</v>
      </c>
      <c r="J98" s="18">
        <f>IFERROR('Comex Stat 15 | EXP (SCN124)'!J97/'Comex Stat 15 | EXP (SCN124)'!$AF97,"")</f>
        <v>5.4942301882524899E-2</v>
      </c>
      <c r="K98" s="18">
        <f>IFERROR('Comex Stat 15 | EXP (SCN124)'!K97/'Comex Stat 15 | EXP (SCN124)'!$AF97,"")</f>
        <v>0.12358119897523767</v>
      </c>
      <c r="L98" s="18">
        <f>IFERROR('Comex Stat 15 | EXP (SCN124)'!L97/'Comex Stat 15 | EXP (SCN124)'!$AF97,"")</f>
        <v>1.9018499333342327E-2</v>
      </c>
      <c r="M98" s="18">
        <f>IFERROR('Comex Stat 15 | EXP (SCN124)'!M97/'Comex Stat 15 | EXP (SCN124)'!$AF97,"")</f>
        <v>0.12629552222974155</v>
      </c>
      <c r="N98" s="18">
        <f>IFERROR('Comex Stat 15 | EXP (SCN124)'!N97/'Comex Stat 15 | EXP (SCN124)'!$AF97,"")</f>
        <v>1.2660162663940376E-2</v>
      </c>
      <c r="O98" s="18">
        <f>IFERROR('Comex Stat 15 | EXP (SCN124)'!O97/'Comex Stat 15 | EXP (SCN124)'!$AF97,"")</f>
        <v>9.8306528997529653E-3</v>
      </c>
      <c r="P98" s="18">
        <f>IFERROR('Comex Stat 15 | EXP (SCN124)'!P97/'Comex Stat 15 | EXP (SCN124)'!$AF97,"")</f>
        <v>2.0762122329549531E-2</v>
      </c>
      <c r="Q98" s="18">
        <f>IFERROR('Comex Stat 15 | EXP (SCN124)'!Q97/'Comex Stat 15 | EXP (SCN124)'!$AF97,"")</f>
        <v>1.047022146761805E-2</v>
      </c>
      <c r="R98" s="18">
        <f>IFERROR('Comex Stat 15 | EXP (SCN124)'!R97/'Comex Stat 15 | EXP (SCN124)'!$AF97,"")</f>
        <v>1.9810219596329351E-2</v>
      </c>
      <c r="S98" s="18">
        <f>IFERROR('Comex Stat 15 | EXP (SCN124)'!S97/'Comex Stat 15 | EXP (SCN124)'!$AF97,"")</f>
        <v>5.2566678536664045E-2</v>
      </c>
      <c r="T98" s="18">
        <f>IFERROR('Comex Stat 15 | EXP (SCN124)'!T97/'Comex Stat 15 | EXP (SCN124)'!$AF97,"")</f>
        <v>4.8355698303895371E-3</v>
      </c>
      <c r="U98" s="18">
        <f>IFERROR('Comex Stat 15 | EXP (SCN124)'!U97/'Comex Stat 15 | EXP (SCN124)'!$AF97,"")</f>
        <v>6.7403397771741381E-3</v>
      </c>
      <c r="V98" s="18">
        <f>IFERROR('Comex Stat 15 | EXP (SCN124)'!V97/'Comex Stat 15 | EXP (SCN124)'!$AF97,"")</f>
        <v>2.9445191244199424E-4</v>
      </c>
      <c r="W98" s="18">
        <f>IFERROR('Comex Stat 15 | EXP (SCN124)'!W97/'Comex Stat 15 | EXP (SCN124)'!$AF97,"")</f>
        <v>3.4775913473358362E-3</v>
      </c>
      <c r="X98" s="18">
        <f>IFERROR('Comex Stat 15 | EXP (SCN124)'!X97/'Comex Stat 15 | EXP (SCN124)'!$AF97,"")</f>
        <v>2.5076488950239026E-4</v>
      </c>
      <c r="Y98" s="18">
        <f>IFERROR('Comex Stat 15 | EXP (SCN124)'!Y97/'Comex Stat 15 | EXP (SCN124)'!$AF97,"")</f>
        <v>1.9683272331427806E-5</v>
      </c>
      <c r="Z98" s="18">
        <f>IFERROR('Comex Stat 15 | EXP (SCN124)'!Z97/'Comex Stat 15 | EXP (SCN124)'!$AF97,"")</f>
        <v>1.6829197843370774E-6</v>
      </c>
      <c r="AA98" s="18">
        <f>IFERROR('Comex Stat 15 | EXP (SCN124)'!AA97/'Comex Stat 15 | EXP (SCN124)'!$AF97,"")</f>
        <v>3.2456731910907879E-4</v>
      </c>
      <c r="AB98" s="18">
        <f>IFERROR('Comex Stat 15 | EXP (SCN124)'!AB97/'Comex Stat 15 | EXP (SCN124)'!$AF97,"")</f>
        <v>1.3940874461457057E-3</v>
      </c>
      <c r="AC98" s="18">
        <f>IFERROR('Comex Stat 15 | EXP (SCN124)'!AC97/'Comex Stat 15 | EXP (SCN124)'!$AF97,"")</f>
        <v>1.0110637607031361E-2</v>
      </c>
      <c r="AD98" s="18">
        <f>IFERROR('Comex Stat 15 | EXP (SCN124)'!AD97/'Comex Stat 15 | EXP (SCN124)'!$AF97,"")</f>
        <v>7.4521557961317278E-2</v>
      </c>
      <c r="AE98" s="18">
        <f>IFERROR('Comex Stat 15 | EXP (SCN124)'!AE97/'Comex Stat 15 | EXP (SCN124)'!$AF97,"")</f>
        <v>0.27755499430016722</v>
      </c>
      <c r="AF98" s="17">
        <f>IFERROR('Comex Stat 15 | EXP (SCN124)'!AF97/'Comex Stat 15 | EXP (SCN124)'!$AF97,"")</f>
        <v>1</v>
      </c>
      <c r="AH98" s="22">
        <v>0</v>
      </c>
      <c r="AJ98" s="33">
        <f t="shared" si="17"/>
        <v>0</v>
      </c>
      <c r="AK98" s="22">
        <f t="shared" si="17"/>
        <v>0</v>
      </c>
      <c r="AL98" s="22">
        <f t="shared" si="17"/>
        <v>0</v>
      </c>
      <c r="AM98" s="22">
        <f t="shared" si="17"/>
        <v>0</v>
      </c>
      <c r="AN98" s="22">
        <f t="shared" si="17"/>
        <v>0</v>
      </c>
      <c r="AO98" s="22">
        <f t="shared" si="17"/>
        <v>0</v>
      </c>
      <c r="AP98" s="22">
        <f t="shared" si="17"/>
        <v>0</v>
      </c>
      <c r="AQ98" s="22">
        <f t="shared" si="17"/>
        <v>0</v>
      </c>
      <c r="AR98" s="22">
        <f t="shared" si="17"/>
        <v>0</v>
      </c>
      <c r="AS98" s="22">
        <f t="shared" si="17"/>
        <v>0</v>
      </c>
      <c r="AT98" s="22">
        <f t="shared" si="17"/>
        <v>0</v>
      </c>
      <c r="AU98" s="22">
        <f t="shared" si="17"/>
        <v>0</v>
      </c>
      <c r="AV98" s="22">
        <f t="shared" si="17"/>
        <v>0</v>
      </c>
      <c r="AW98" s="22">
        <f t="shared" si="17"/>
        <v>0</v>
      </c>
      <c r="AX98" s="22">
        <f t="shared" si="17"/>
        <v>0</v>
      </c>
      <c r="AY98" s="22">
        <f t="shared" si="17"/>
        <v>0</v>
      </c>
      <c r="AZ98" s="22">
        <f t="shared" si="16"/>
        <v>0</v>
      </c>
      <c r="BA98" s="22">
        <f t="shared" si="16"/>
        <v>0</v>
      </c>
      <c r="BB98" s="22">
        <f t="shared" si="16"/>
        <v>0</v>
      </c>
      <c r="BC98" s="22">
        <f t="shared" si="16"/>
        <v>0</v>
      </c>
      <c r="BD98" s="22">
        <f t="shared" si="16"/>
        <v>0</v>
      </c>
      <c r="BE98" s="22">
        <f t="shared" si="16"/>
        <v>0</v>
      </c>
      <c r="BF98" s="22">
        <f t="shared" si="16"/>
        <v>0</v>
      </c>
      <c r="BG98" s="22">
        <f t="shared" si="16"/>
        <v>0</v>
      </c>
      <c r="BH98" s="22">
        <f t="shared" si="16"/>
        <v>0</v>
      </c>
      <c r="BI98" s="22">
        <f t="shared" si="16"/>
        <v>0</v>
      </c>
      <c r="BJ98" s="27">
        <f t="shared" si="14"/>
        <v>0</v>
      </c>
      <c r="BK98" s="27" t="str">
        <f t="shared" si="15"/>
        <v>N</v>
      </c>
    </row>
    <row r="99" spans="2:63" x14ac:dyDescent="0.3">
      <c r="B99" s="2">
        <v>52802</v>
      </c>
      <c r="C99" s="9" t="s">
        <v>123</v>
      </c>
      <c r="D99" s="9">
        <v>96</v>
      </c>
      <c r="E99" s="9" t="str">
        <f t="shared" si="13"/>
        <v>S</v>
      </c>
      <c r="F99" s="18">
        <f>IFERROR('Comex Stat 15 | EXP (SCN124)'!F98/'Comex Stat 15 | EXP (SCN124)'!$AF98,"")</f>
        <v>0.28897415762277956</v>
      </c>
      <c r="G99" s="18">
        <f>IFERROR('Comex Stat 15 | EXP (SCN124)'!G98/'Comex Stat 15 | EXP (SCN124)'!$AF98,"")</f>
        <v>1.3753302622114088E-2</v>
      </c>
      <c r="H99" s="18">
        <f>IFERROR('Comex Stat 15 | EXP (SCN124)'!H98/'Comex Stat 15 | EXP (SCN124)'!$AF98,"")</f>
        <v>5.1064740038254327E-5</v>
      </c>
      <c r="I99" s="18">
        <f>IFERROR('Comex Stat 15 | EXP (SCN124)'!I98/'Comex Stat 15 | EXP (SCN124)'!$AF98,"")</f>
        <v>2.3562155639698453E-3</v>
      </c>
      <c r="J99" s="18">
        <f>IFERROR('Comex Stat 15 | EXP (SCN124)'!J98/'Comex Stat 15 | EXP (SCN124)'!$AF98,"")</f>
        <v>1.0454198747989075E-5</v>
      </c>
      <c r="K99" s="18">
        <f>IFERROR('Comex Stat 15 | EXP (SCN124)'!K98/'Comex Stat 15 | EXP (SCN124)'!$AF98,"")</f>
        <v>1.4084620305511896E-2</v>
      </c>
      <c r="L99" s="18">
        <f>IFERROR('Comex Stat 15 | EXP (SCN124)'!L98/'Comex Stat 15 | EXP (SCN124)'!$AF98,"")</f>
        <v>2.7583001312001944E-3</v>
      </c>
      <c r="M99" s="18">
        <f>IFERROR('Comex Stat 15 | EXP (SCN124)'!M98/'Comex Stat 15 | EXP (SCN124)'!$AF98,"")</f>
        <v>1.7771333702446965E-2</v>
      </c>
      <c r="N99" s="18">
        <f>IFERROR('Comex Stat 15 | EXP (SCN124)'!N98/'Comex Stat 15 | EXP (SCN124)'!$AF98,"")</f>
        <v>3.6549487161238725E-4</v>
      </c>
      <c r="O99" s="18">
        <f>IFERROR('Comex Stat 15 | EXP (SCN124)'!O98/'Comex Stat 15 | EXP (SCN124)'!$AF98,"")</f>
        <v>5.8816930494455452E-3</v>
      </c>
      <c r="P99" s="18">
        <f>IFERROR('Comex Stat 15 | EXP (SCN124)'!P98/'Comex Stat 15 | EXP (SCN124)'!$AF98,"")</f>
        <v>7.5028980245183123E-4</v>
      </c>
      <c r="Q99" s="18">
        <f>IFERROR('Comex Stat 15 | EXP (SCN124)'!Q98/'Comex Stat 15 | EXP (SCN124)'!$AF98,"")</f>
        <v>8.3110880046513146E-4</v>
      </c>
      <c r="R99" s="18">
        <f>IFERROR('Comex Stat 15 | EXP (SCN124)'!R98/'Comex Stat 15 | EXP (SCN124)'!$AF98,"")</f>
        <v>3.7373760524060939E-3</v>
      </c>
      <c r="S99" s="18">
        <f>IFERROR('Comex Stat 15 | EXP (SCN124)'!S98/'Comex Stat 15 | EXP (SCN124)'!$AF98,"")</f>
        <v>5.9584912017865421E-3</v>
      </c>
      <c r="T99" s="18">
        <f>IFERROR('Comex Stat 15 | EXP (SCN124)'!T98/'Comex Stat 15 | EXP (SCN124)'!$AF98,"")</f>
        <v>0.21840630565101712</v>
      </c>
      <c r="U99" s="18">
        <f>IFERROR('Comex Stat 15 | EXP (SCN124)'!U98/'Comex Stat 15 | EXP (SCN124)'!$AF98,"")</f>
        <v>6.2483941747596241E-4</v>
      </c>
      <c r="V99" s="18">
        <f>IFERROR('Comex Stat 15 | EXP (SCN124)'!V98/'Comex Stat 15 | EXP (SCN124)'!$AF98,"")</f>
        <v>3.9054474015083802E-3</v>
      </c>
      <c r="W99" s="18">
        <f>IFERROR('Comex Stat 15 | EXP (SCN124)'!W98/'Comex Stat 15 | EXP (SCN124)'!$AF98,"")</f>
        <v>0</v>
      </c>
      <c r="X99" s="18">
        <f>IFERROR('Comex Stat 15 | EXP (SCN124)'!X98/'Comex Stat 15 | EXP (SCN124)'!$AF98,"")</f>
        <v>2.1712566630438846E-4</v>
      </c>
      <c r="Y99" s="18">
        <f>IFERROR('Comex Stat 15 | EXP (SCN124)'!Y98/'Comex Stat 15 | EXP (SCN124)'!$AF98,"")</f>
        <v>0</v>
      </c>
      <c r="Z99" s="18">
        <f>IFERROR('Comex Stat 15 | EXP (SCN124)'!Z98/'Comex Stat 15 | EXP (SCN124)'!$AF98,"")</f>
        <v>2.2918820332129895E-5</v>
      </c>
      <c r="AA99" s="18">
        <f>IFERROR('Comex Stat 15 | EXP (SCN124)'!AA98/'Comex Stat 15 | EXP (SCN124)'!$AF98,"")</f>
        <v>0</v>
      </c>
      <c r="AB99" s="18">
        <f>IFERROR('Comex Stat 15 | EXP (SCN124)'!AB98/'Comex Stat 15 | EXP (SCN124)'!$AF98,"")</f>
        <v>4.4108677025169287E-4</v>
      </c>
      <c r="AC99" s="18">
        <f>IFERROR('Comex Stat 15 | EXP (SCN124)'!AC98/'Comex Stat 15 | EXP (SCN124)'!$AF98,"")</f>
        <v>9.2479450462980278E-5</v>
      </c>
      <c r="AD99" s="18">
        <f>IFERROR('Comex Stat 15 | EXP (SCN124)'!AD98/'Comex Stat 15 | EXP (SCN124)'!$AF98,"")</f>
        <v>0.39445501256715315</v>
      </c>
      <c r="AE99" s="18">
        <f>IFERROR('Comex Stat 15 | EXP (SCN124)'!AE98/'Comex Stat 15 | EXP (SCN124)'!$AF98,"")</f>
        <v>2.4550881590517881E-2</v>
      </c>
      <c r="AF99" s="17">
        <f>IFERROR('Comex Stat 15 | EXP (SCN124)'!AF98/'Comex Stat 15 | EXP (SCN124)'!$AF98,"")</f>
        <v>1</v>
      </c>
      <c r="AH99" s="22">
        <v>0</v>
      </c>
      <c r="AJ99" s="33">
        <f t="shared" si="17"/>
        <v>0</v>
      </c>
      <c r="AK99" s="22">
        <f t="shared" si="17"/>
        <v>0</v>
      </c>
      <c r="AL99" s="22">
        <f t="shared" si="17"/>
        <v>0</v>
      </c>
      <c r="AM99" s="22">
        <f t="shared" si="17"/>
        <v>0</v>
      </c>
      <c r="AN99" s="22">
        <f t="shared" si="17"/>
        <v>0</v>
      </c>
      <c r="AO99" s="22">
        <f t="shared" si="17"/>
        <v>0</v>
      </c>
      <c r="AP99" s="22">
        <f t="shared" si="17"/>
        <v>0</v>
      </c>
      <c r="AQ99" s="22">
        <f t="shared" si="17"/>
        <v>0</v>
      </c>
      <c r="AR99" s="22">
        <f t="shared" si="17"/>
        <v>0</v>
      </c>
      <c r="AS99" s="22">
        <f t="shared" si="17"/>
        <v>0</v>
      </c>
      <c r="AT99" s="22">
        <f t="shared" si="17"/>
        <v>0</v>
      </c>
      <c r="AU99" s="22">
        <f t="shared" si="17"/>
        <v>0</v>
      </c>
      <c r="AV99" s="22">
        <f t="shared" si="17"/>
        <v>0</v>
      </c>
      <c r="AW99" s="22">
        <f t="shared" si="17"/>
        <v>0</v>
      </c>
      <c r="AX99" s="22">
        <f t="shared" si="17"/>
        <v>0</v>
      </c>
      <c r="AY99" s="22">
        <f t="shared" ref="AY99:BI114" si="18">IFERROR(U99*$AH99,"")</f>
        <v>0</v>
      </c>
      <c r="AZ99" s="22">
        <f t="shared" si="18"/>
        <v>0</v>
      </c>
      <c r="BA99" s="22">
        <f t="shared" si="18"/>
        <v>0</v>
      </c>
      <c r="BB99" s="22">
        <f t="shared" si="18"/>
        <v>0</v>
      </c>
      <c r="BC99" s="22">
        <f t="shared" si="18"/>
        <v>0</v>
      </c>
      <c r="BD99" s="22">
        <f t="shared" si="18"/>
        <v>0</v>
      </c>
      <c r="BE99" s="22">
        <f t="shared" si="18"/>
        <v>0</v>
      </c>
      <c r="BF99" s="22">
        <f t="shared" si="18"/>
        <v>0</v>
      </c>
      <c r="BG99" s="22">
        <f t="shared" si="18"/>
        <v>0</v>
      </c>
      <c r="BH99" s="22">
        <f t="shared" si="18"/>
        <v>0</v>
      </c>
      <c r="BI99" s="22">
        <f t="shared" si="18"/>
        <v>0</v>
      </c>
      <c r="BJ99" s="27">
        <f t="shared" si="14"/>
        <v>0</v>
      </c>
      <c r="BK99" s="27" t="str">
        <f t="shared" si="15"/>
        <v>N</v>
      </c>
    </row>
    <row r="100" spans="2:63" x14ac:dyDescent="0.3">
      <c r="B100" s="2">
        <v>55001</v>
      </c>
      <c r="C100" s="9" t="s">
        <v>124</v>
      </c>
      <c r="D100" s="9">
        <v>97</v>
      </c>
      <c r="E100" s="9" t="str">
        <f t="shared" si="13"/>
        <v>S</v>
      </c>
      <c r="F100" s="18">
        <f>IFERROR('Comex Stat 15 | EXP (SCN124)'!F99/'Comex Stat 15 | EXP (SCN124)'!$AF99,"")</f>
        <v>2.92169848071679E-2</v>
      </c>
      <c r="G100" s="18">
        <f>IFERROR('Comex Stat 15 | EXP (SCN124)'!G99/'Comex Stat 15 | EXP (SCN124)'!$AF99,"")</f>
        <v>0</v>
      </c>
      <c r="H100" s="18">
        <f>IFERROR('Comex Stat 15 | EXP (SCN124)'!H99/'Comex Stat 15 | EXP (SCN124)'!$AF99,"")</f>
        <v>0</v>
      </c>
      <c r="I100" s="18">
        <f>IFERROR('Comex Stat 15 | EXP (SCN124)'!I99/'Comex Stat 15 | EXP (SCN124)'!$AF99,"")</f>
        <v>0</v>
      </c>
      <c r="J100" s="18">
        <f>IFERROR('Comex Stat 15 | EXP (SCN124)'!J99/'Comex Stat 15 | EXP (SCN124)'!$AF99,"")</f>
        <v>0</v>
      </c>
      <c r="K100" s="18">
        <f>IFERROR('Comex Stat 15 | EXP (SCN124)'!K99/'Comex Stat 15 | EXP (SCN124)'!$AF99,"")</f>
        <v>0</v>
      </c>
      <c r="L100" s="18">
        <f>IFERROR('Comex Stat 15 | EXP (SCN124)'!L99/'Comex Stat 15 | EXP (SCN124)'!$AF99,"")</f>
        <v>7.7911959485781066E-3</v>
      </c>
      <c r="M100" s="18">
        <f>IFERROR('Comex Stat 15 | EXP (SCN124)'!M99/'Comex Stat 15 | EXP (SCN124)'!$AF99,"")</f>
        <v>0.56836774444877292</v>
      </c>
      <c r="N100" s="18">
        <f>IFERROR('Comex Stat 15 | EXP (SCN124)'!N99/'Comex Stat 15 | EXP (SCN124)'!$AF99,"")</f>
        <v>0</v>
      </c>
      <c r="O100" s="18">
        <f>IFERROR('Comex Stat 15 | EXP (SCN124)'!O99/'Comex Stat 15 | EXP (SCN124)'!$AF99,"")</f>
        <v>0</v>
      </c>
      <c r="P100" s="18">
        <f>IFERROR('Comex Stat 15 | EXP (SCN124)'!P99/'Comex Stat 15 | EXP (SCN124)'!$AF99,"")</f>
        <v>0</v>
      </c>
      <c r="Q100" s="18">
        <f>IFERROR('Comex Stat 15 | EXP (SCN124)'!Q99/'Comex Stat 15 | EXP (SCN124)'!$AF99,"")</f>
        <v>0</v>
      </c>
      <c r="R100" s="18">
        <f>IFERROR('Comex Stat 15 | EXP (SCN124)'!R99/'Comex Stat 15 | EXP (SCN124)'!$AF99,"")</f>
        <v>0</v>
      </c>
      <c r="S100" s="18">
        <f>IFERROR('Comex Stat 15 | EXP (SCN124)'!S99/'Comex Stat 15 | EXP (SCN124)'!$AF99,"")</f>
        <v>6.0381768601480326E-2</v>
      </c>
      <c r="T100" s="18">
        <f>IFERROR('Comex Stat 15 | EXP (SCN124)'!T99/'Comex Stat 15 | EXP (SCN124)'!$AF99,"")</f>
        <v>0</v>
      </c>
      <c r="U100" s="18">
        <f>IFERROR('Comex Stat 15 | EXP (SCN124)'!U99/'Comex Stat 15 | EXP (SCN124)'!$AF99,"")</f>
        <v>0</v>
      </c>
      <c r="V100" s="18">
        <f>IFERROR('Comex Stat 15 | EXP (SCN124)'!V99/'Comex Stat 15 | EXP (SCN124)'!$AF99,"")</f>
        <v>0</v>
      </c>
      <c r="W100" s="18">
        <f>IFERROR('Comex Stat 15 | EXP (SCN124)'!W99/'Comex Stat 15 | EXP (SCN124)'!$AF99,"")</f>
        <v>0</v>
      </c>
      <c r="X100" s="18">
        <f>IFERROR('Comex Stat 15 | EXP (SCN124)'!X99/'Comex Stat 15 | EXP (SCN124)'!$AF99,"")</f>
        <v>0</v>
      </c>
      <c r="Y100" s="18">
        <f>IFERROR('Comex Stat 15 | EXP (SCN124)'!Y99/'Comex Stat 15 | EXP (SCN124)'!$AF99,"")</f>
        <v>0</v>
      </c>
      <c r="Z100" s="18">
        <f>IFERROR('Comex Stat 15 | EXP (SCN124)'!Z99/'Comex Stat 15 | EXP (SCN124)'!$AF99,"")</f>
        <v>0</v>
      </c>
      <c r="AA100" s="18">
        <f>IFERROR('Comex Stat 15 | EXP (SCN124)'!AA99/'Comex Stat 15 | EXP (SCN124)'!$AF99,"")</f>
        <v>0</v>
      </c>
      <c r="AB100" s="18">
        <f>IFERROR('Comex Stat 15 | EXP (SCN124)'!AB99/'Comex Stat 15 | EXP (SCN124)'!$AF99,"")</f>
        <v>0</v>
      </c>
      <c r="AC100" s="18">
        <f>IFERROR('Comex Stat 15 | EXP (SCN124)'!AC99/'Comex Stat 15 | EXP (SCN124)'!$AF99,"")</f>
        <v>0</v>
      </c>
      <c r="AD100" s="18">
        <f>IFERROR('Comex Stat 15 | EXP (SCN124)'!AD99/'Comex Stat 15 | EXP (SCN124)'!$AF99,"")</f>
        <v>0</v>
      </c>
      <c r="AE100" s="18">
        <f>IFERROR('Comex Stat 15 | EXP (SCN124)'!AE99/'Comex Stat 15 | EXP (SCN124)'!$AF99,"")</f>
        <v>0.3342423061940008</v>
      </c>
      <c r="AF100" s="17">
        <f>IFERROR('Comex Stat 15 | EXP (SCN124)'!AF99/'Comex Stat 15 | EXP (SCN124)'!$AF99,"")</f>
        <v>1</v>
      </c>
      <c r="AH100" s="22">
        <v>0</v>
      </c>
      <c r="AJ100" s="33">
        <f t="shared" ref="AJ100:AY115" si="19">IFERROR(F100*$AH100,"")</f>
        <v>0</v>
      </c>
      <c r="AK100" s="22">
        <f t="shared" si="19"/>
        <v>0</v>
      </c>
      <c r="AL100" s="22">
        <f t="shared" si="19"/>
        <v>0</v>
      </c>
      <c r="AM100" s="22">
        <f t="shared" si="19"/>
        <v>0</v>
      </c>
      <c r="AN100" s="22">
        <f t="shared" si="19"/>
        <v>0</v>
      </c>
      <c r="AO100" s="22">
        <f t="shared" si="19"/>
        <v>0</v>
      </c>
      <c r="AP100" s="22">
        <f t="shared" si="19"/>
        <v>0</v>
      </c>
      <c r="AQ100" s="22">
        <f t="shared" si="19"/>
        <v>0</v>
      </c>
      <c r="AR100" s="22">
        <f t="shared" si="19"/>
        <v>0</v>
      </c>
      <c r="AS100" s="22">
        <f t="shared" si="19"/>
        <v>0</v>
      </c>
      <c r="AT100" s="22">
        <f t="shared" si="19"/>
        <v>0</v>
      </c>
      <c r="AU100" s="22">
        <f t="shared" si="19"/>
        <v>0</v>
      </c>
      <c r="AV100" s="22">
        <f t="shared" si="19"/>
        <v>0</v>
      </c>
      <c r="AW100" s="22">
        <f t="shared" si="19"/>
        <v>0</v>
      </c>
      <c r="AX100" s="22">
        <f t="shared" si="19"/>
        <v>0</v>
      </c>
      <c r="AY100" s="22">
        <f t="shared" si="19"/>
        <v>0</v>
      </c>
      <c r="AZ100" s="22">
        <f t="shared" si="18"/>
        <v>0</v>
      </c>
      <c r="BA100" s="22">
        <f t="shared" si="18"/>
        <v>0</v>
      </c>
      <c r="BB100" s="22">
        <f t="shared" si="18"/>
        <v>0</v>
      </c>
      <c r="BC100" s="22">
        <f t="shared" si="18"/>
        <v>0</v>
      </c>
      <c r="BD100" s="22">
        <f t="shared" si="18"/>
        <v>0</v>
      </c>
      <c r="BE100" s="22">
        <f t="shared" si="18"/>
        <v>0</v>
      </c>
      <c r="BF100" s="22">
        <f t="shared" si="18"/>
        <v>0</v>
      </c>
      <c r="BG100" s="22">
        <f t="shared" si="18"/>
        <v>0</v>
      </c>
      <c r="BH100" s="22">
        <f t="shared" si="18"/>
        <v>0</v>
      </c>
      <c r="BI100" s="22">
        <f t="shared" si="18"/>
        <v>0</v>
      </c>
      <c r="BJ100" s="27">
        <f t="shared" si="14"/>
        <v>0</v>
      </c>
      <c r="BK100" s="27" t="str">
        <f t="shared" si="15"/>
        <v>N</v>
      </c>
    </row>
    <row r="101" spans="2:63" x14ac:dyDescent="0.3">
      <c r="B101" s="2">
        <v>56001</v>
      </c>
      <c r="C101" s="9" t="s">
        <v>125</v>
      </c>
      <c r="D101" s="9">
        <v>98</v>
      </c>
      <c r="E101" s="9" t="str">
        <f t="shared" si="13"/>
        <v>S</v>
      </c>
      <c r="F101" s="18">
        <f>IFERROR('Comex Stat 15 | EXP (SCN124)'!F100/'Comex Stat 15 | EXP (SCN124)'!$AF100,"")</f>
        <v>0.14921593880848</v>
      </c>
      <c r="G101" s="18">
        <f>IFERROR('Comex Stat 15 | EXP (SCN124)'!G100/'Comex Stat 15 | EXP (SCN124)'!$AF100,"")</f>
        <v>9.797666202985297E-3</v>
      </c>
      <c r="H101" s="18">
        <f>IFERROR('Comex Stat 15 | EXP (SCN124)'!H100/'Comex Stat 15 | EXP (SCN124)'!$AF100,"")</f>
        <v>1.0347840282381329E-4</v>
      </c>
      <c r="I101" s="18">
        <f>IFERROR('Comex Stat 15 | EXP (SCN124)'!I100/'Comex Stat 15 | EXP (SCN124)'!$AF100,"")</f>
        <v>4.4266961288619263E-3</v>
      </c>
      <c r="J101" s="18">
        <f>IFERROR('Comex Stat 15 | EXP (SCN124)'!J100/'Comex Stat 15 | EXP (SCN124)'!$AF100,"")</f>
        <v>3.8688945023530533E-5</v>
      </c>
      <c r="K101" s="18">
        <f>IFERROR('Comex Stat 15 | EXP (SCN124)'!K100/'Comex Stat 15 | EXP (SCN124)'!$AF100,"")</f>
        <v>1.1684500874918388E-2</v>
      </c>
      <c r="L101" s="18">
        <f>IFERROR('Comex Stat 15 | EXP (SCN124)'!L100/'Comex Stat 15 | EXP (SCN124)'!$AF100,"")</f>
        <v>1.2803701886974708E-4</v>
      </c>
      <c r="M101" s="18">
        <f>IFERROR('Comex Stat 15 | EXP (SCN124)'!M100/'Comex Stat 15 | EXP (SCN124)'!$AF100,"")</f>
        <v>1.1709178671387959E-3</v>
      </c>
      <c r="N101" s="18">
        <f>IFERROR('Comex Stat 15 | EXP (SCN124)'!N100/'Comex Stat 15 | EXP (SCN124)'!$AF100,"")</f>
        <v>1.4391781031952897E-3</v>
      </c>
      <c r="O101" s="18">
        <f>IFERROR('Comex Stat 15 | EXP (SCN124)'!O100/'Comex Stat 15 | EXP (SCN124)'!$AF100,"")</f>
        <v>1.2508670748258498E-2</v>
      </c>
      <c r="P101" s="18">
        <f>IFERROR('Comex Stat 15 | EXP (SCN124)'!P100/'Comex Stat 15 | EXP (SCN124)'!$AF100,"")</f>
        <v>6.3314600057760795E-6</v>
      </c>
      <c r="Q101" s="18">
        <f>IFERROR('Comex Stat 15 | EXP (SCN124)'!Q100/'Comex Stat 15 | EXP (SCN124)'!$AF100,"")</f>
        <v>0</v>
      </c>
      <c r="R101" s="18">
        <f>IFERROR('Comex Stat 15 | EXP (SCN124)'!R100/'Comex Stat 15 | EXP (SCN124)'!$AF100,"")</f>
        <v>4.7104721663208098E-3</v>
      </c>
      <c r="S101" s="18">
        <f>IFERROR('Comex Stat 15 | EXP (SCN124)'!S100/'Comex Stat 15 | EXP (SCN124)'!$AF100,"")</f>
        <v>0</v>
      </c>
      <c r="T101" s="18">
        <f>IFERROR('Comex Stat 15 | EXP (SCN124)'!T100/'Comex Stat 15 | EXP (SCN124)'!$AF100,"")</f>
        <v>0</v>
      </c>
      <c r="U101" s="18">
        <f>IFERROR('Comex Stat 15 | EXP (SCN124)'!U100/'Comex Stat 15 | EXP (SCN124)'!$AF100,"")</f>
        <v>0</v>
      </c>
      <c r="V101" s="18">
        <f>IFERROR('Comex Stat 15 | EXP (SCN124)'!V100/'Comex Stat 15 | EXP (SCN124)'!$AF100,"")</f>
        <v>0</v>
      </c>
      <c r="W101" s="18">
        <f>IFERROR('Comex Stat 15 | EXP (SCN124)'!W100/'Comex Stat 15 | EXP (SCN124)'!$AF100,"")</f>
        <v>0</v>
      </c>
      <c r="X101" s="18">
        <f>IFERROR('Comex Stat 15 | EXP (SCN124)'!X100/'Comex Stat 15 | EXP (SCN124)'!$AF100,"")</f>
        <v>0</v>
      </c>
      <c r="Y101" s="18">
        <f>IFERROR('Comex Stat 15 | EXP (SCN124)'!Y100/'Comex Stat 15 | EXP (SCN124)'!$AF100,"")</f>
        <v>0</v>
      </c>
      <c r="Z101" s="18">
        <f>IFERROR('Comex Stat 15 | EXP (SCN124)'!Z100/'Comex Stat 15 | EXP (SCN124)'!$AF100,"")</f>
        <v>0</v>
      </c>
      <c r="AA101" s="18">
        <f>IFERROR('Comex Stat 15 | EXP (SCN124)'!AA100/'Comex Stat 15 | EXP (SCN124)'!$AF100,"")</f>
        <v>0</v>
      </c>
      <c r="AB101" s="18">
        <f>IFERROR('Comex Stat 15 | EXP (SCN124)'!AB100/'Comex Stat 15 | EXP (SCN124)'!$AF100,"")</f>
        <v>3.3744558929490451E-2</v>
      </c>
      <c r="AC101" s="18">
        <f>IFERROR('Comex Stat 15 | EXP (SCN124)'!AC100/'Comex Stat 15 | EXP (SCN124)'!$AF100,"")</f>
        <v>0</v>
      </c>
      <c r="AD101" s="18">
        <f>IFERROR('Comex Stat 15 | EXP (SCN124)'!AD100/'Comex Stat 15 | EXP (SCN124)'!$AF100,"")</f>
        <v>0.20351667761686468</v>
      </c>
      <c r="AE101" s="18">
        <f>IFERROR('Comex Stat 15 | EXP (SCN124)'!AE100/'Comex Stat 15 | EXP (SCN124)'!$AF100,"")</f>
        <v>0.56750818672676295</v>
      </c>
      <c r="AF101" s="17">
        <f>IFERROR('Comex Stat 15 | EXP (SCN124)'!AF100/'Comex Stat 15 | EXP (SCN124)'!$AF100,"")</f>
        <v>1</v>
      </c>
      <c r="AH101" s="22">
        <v>0</v>
      </c>
      <c r="AJ101" s="33">
        <f t="shared" si="19"/>
        <v>0</v>
      </c>
      <c r="AK101" s="22">
        <f t="shared" si="19"/>
        <v>0</v>
      </c>
      <c r="AL101" s="22">
        <f t="shared" si="19"/>
        <v>0</v>
      </c>
      <c r="AM101" s="22">
        <f t="shared" si="19"/>
        <v>0</v>
      </c>
      <c r="AN101" s="22">
        <f t="shared" si="19"/>
        <v>0</v>
      </c>
      <c r="AO101" s="22">
        <f t="shared" si="19"/>
        <v>0</v>
      </c>
      <c r="AP101" s="22">
        <f t="shared" si="19"/>
        <v>0</v>
      </c>
      <c r="AQ101" s="22">
        <f t="shared" si="19"/>
        <v>0</v>
      </c>
      <c r="AR101" s="22">
        <f t="shared" si="19"/>
        <v>0</v>
      </c>
      <c r="AS101" s="22">
        <f t="shared" si="19"/>
        <v>0</v>
      </c>
      <c r="AT101" s="22">
        <f t="shared" si="19"/>
        <v>0</v>
      </c>
      <c r="AU101" s="22">
        <f t="shared" si="19"/>
        <v>0</v>
      </c>
      <c r="AV101" s="22">
        <f t="shared" si="19"/>
        <v>0</v>
      </c>
      <c r="AW101" s="22">
        <f t="shared" si="19"/>
        <v>0</v>
      </c>
      <c r="AX101" s="22">
        <f t="shared" si="19"/>
        <v>0</v>
      </c>
      <c r="AY101" s="22">
        <f t="shared" si="19"/>
        <v>0</v>
      </c>
      <c r="AZ101" s="22">
        <f t="shared" si="18"/>
        <v>0</v>
      </c>
      <c r="BA101" s="22">
        <f t="shared" si="18"/>
        <v>0</v>
      </c>
      <c r="BB101" s="22">
        <f t="shared" si="18"/>
        <v>0</v>
      </c>
      <c r="BC101" s="22">
        <f t="shared" si="18"/>
        <v>0</v>
      </c>
      <c r="BD101" s="22">
        <f t="shared" si="18"/>
        <v>0</v>
      </c>
      <c r="BE101" s="22">
        <f t="shared" si="18"/>
        <v>0</v>
      </c>
      <c r="BF101" s="22">
        <f t="shared" si="18"/>
        <v>0</v>
      </c>
      <c r="BG101" s="22">
        <f t="shared" si="18"/>
        <v>0</v>
      </c>
      <c r="BH101" s="22">
        <f t="shared" si="18"/>
        <v>0</v>
      </c>
      <c r="BI101" s="22">
        <f t="shared" si="18"/>
        <v>0</v>
      </c>
      <c r="BJ101" s="27">
        <f t="shared" si="14"/>
        <v>0</v>
      </c>
      <c r="BK101" s="27" t="str">
        <f t="shared" si="15"/>
        <v>N</v>
      </c>
    </row>
    <row r="102" spans="2:63" x14ac:dyDescent="0.3">
      <c r="B102" s="2">
        <v>58001</v>
      </c>
      <c r="C102" s="9" t="s">
        <v>126</v>
      </c>
      <c r="D102" s="9">
        <v>99</v>
      </c>
      <c r="E102" s="9" t="str">
        <f t="shared" si="13"/>
        <v>S</v>
      </c>
      <c r="F102" s="18">
        <f>IFERROR('Comex Stat 15 | EXP (SCN124)'!F101/'Comex Stat 15 | EXP (SCN124)'!$AF101,"")</f>
        <v>0.1641868019777884</v>
      </c>
      <c r="G102" s="18">
        <f>IFERROR('Comex Stat 15 | EXP (SCN124)'!G101/'Comex Stat 15 | EXP (SCN124)'!$AF101,"")</f>
        <v>9.1210304773917247E-4</v>
      </c>
      <c r="H102" s="18">
        <f>IFERROR('Comex Stat 15 | EXP (SCN124)'!H101/'Comex Stat 15 | EXP (SCN124)'!$AF101,"")</f>
        <v>1.0126001442469712E-5</v>
      </c>
      <c r="I102" s="18">
        <f>IFERROR('Comex Stat 15 | EXP (SCN124)'!I101/'Comex Stat 15 | EXP (SCN124)'!$AF101,"")</f>
        <v>1.0264713790996694E-5</v>
      </c>
      <c r="J102" s="18">
        <f>IFERROR('Comex Stat 15 | EXP (SCN124)'!J101/'Comex Stat 15 | EXP (SCN124)'!$AF101,"")</f>
        <v>3.6425862723185566E-4</v>
      </c>
      <c r="K102" s="18">
        <f>IFERROR('Comex Stat 15 | EXP (SCN124)'!K101/'Comex Stat 15 | EXP (SCN124)'!$AF101,"")</f>
        <v>6.9351666112164048E-2</v>
      </c>
      <c r="L102" s="18">
        <f>IFERROR('Comex Stat 15 | EXP (SCN124)'!L101/'Comex Stat 15 | EXP (SCN124)'!$AF101,"")</f>
        <v>1.5193371602683168E-2</v>
      </c>
      <c r="M102" s="18">
        <f>IFERROR('Comex Stat 15 | EXP (SCN124)'!M101/'Comex Stat 15 | EXP (SCN124)'!$AF101,"")</f>
        <v>1.1864483306558381E-2</v>
      </c>
      <c r="N102" s="18">
        <f>IFERROR('Comex Stat 15 | EXP (SCN124)'!N101/'Comex Stat 15 | EXP (SCN124)'!$AF101,"")</f>
        <v>4.08924003457544E-4</v>
      </c>
      <c r="O102" s="18">
        <f>IFERROR('Comex Stat 15 | EXP (SCN124)'!O101/'Comex Stat 15 | EXP (SCN124)'!$AF101,"")</f>
        <v>2.2139739236043128E-2</v>
      </c>
      <c r="P102" s="18">
        <f>IFERROR('Comex Stat 15 | EXP (SCN124)'!P101/'Comex Stat 15 | EXP (SCN124)'!$AF101,"")</f>
        <v>1.0725862993674647E-2</v>
      </c>
      <c r="Q102" s="18">
        <f>IFERROR('Comex Stat 15 | EXP (SCN124)'!Q101/'Comex Stat 15 | EXP (SCN124)'!$AF101,"")</f>
        <v>1.3162137327028303E-2</v>
      </c>
      <c r="R102" s="18">
        <f>IFERROR('Comex Stat 15 | EXP (SCN124)'!R101/'Comex Stat 15 | EXP (SCN124)'!$AF101,"")</f>
        <v>6.4884642996375377E-2</v>
      </c>
      <c r="S102" s="18">
        <f>IFERROR('Comex Stat 15 | EXP (SCN124)'!S101/'Comex Stat 15 | EXP (SCN124)'!$AF101,"")</f>
        <v>1.9235865575805016E-2</v>
      </c>
      <c r="T102" s="18">
        <f>IFERROR('Comex Stat 15 | EXP (SCN124)'!T101/'Comex Stat 15 | EXP (SCN124)'!$AF101,"")</f>
        <v>6.1849686166779265E-2</v>
      </c>
      <c r="U102" s="18">
        <f>IFERROR('Comex Stat 15 | EXP (SCN124)'!U101/'Comex Stat 15 | EXP (SCN124)'!$AF101,"")</f>
        <v>1.2446589677151863E-2</v>
      </c>
      <c r="V102" s="18">
        <f>IFERROR('Comex Stat 15 | EXP (SCN124)'!V101/'Comex Stat 15 | EXP (SCN124)'!$AF101,"")</f>
        <v>2.8288302796850146E-2</v>
      </c>
      <c r="W102" s="18">
        <f>IFERROR('Comex Stat 15 | EXP (SCN124)'!W101/'Comex Stat 15 | EXP (SCN124)'!$AF101,"")</f>
        <v>3.9819460329898193E-3</v>
      </c>
      <c r="X102" s="18">
        <f>IFERROR('Comex Stat 15 | EXP (SCN124)'!X101/'Comex Stat 15 | EXP (SCN124)'!$AF101,"")</f>
        <v>2.9044701233367783E-2</v>
      </c>
      <c r="Y102" s="18">
        <f>IFERROR('Comex Stat 15 | EXP (SCN124)'!Y101/'Comex Stat 15 | EXP (SCN124)'!$AF101,"")</f>
        <v>1.5951920080602971E-6</v>
      </c>
      <c r="Z102" s="18">
        <f>IFERROR('Comex Stat 15 | EXP (SCN124)'!Z101/'Comex Stat 15 | EXP (SCN124)'!$AF101,"")</f>
        <v>5.9011007310348839E-3</v>
      </c>
      <c r="AA102" s="18">
        <f>IFERROR('Comex Stat 15 | EXP (SCN124)'!AA101/'Comex Stat 15 | EXP (SCN124)'!$AF101,"")</f>
        <v>7.4009973556571438E-3</v>
      </c>
      <c r="AB102" s="18">
        <f>IFERROR('Comex Stat 15 | EXP (SCN124)'!AB101/'Comex Stat 15 | EXP (SCN124)'!$AF101,"")</f>
        <v>6.2534300962934185E-3</v>
      </c>
      <c r="AC102" s="18">
        <f>IFERROR('Comex Stat 15 | EXP (SCN124)'!AC101/'Comex Stat 15 | EXP (SCN124)'!$AF101,"")</f>
        <v>2.0469711915952524E-2</v>
      </c>
      <c r="AD102" s="18">
        <f>IFERROR('Comex Stat 15 | EXP (SCN124)'!AD101/'Comex Stat 15 | EXP (SCN124)'!$AF101,"")</f>
        <v>0.16326221481868181</v>
      </c>
      <c r="AE102" s="18">
        <f>IFERROR('Comex Stat 15 | EXP (SCN124)'!AE101/'Comex Stat 15 | EXP (SCN124)'!$AF101,"")</f>
        <v>0.26864947646145076</v>
      </c>
      <c r="AF102" s="17">
        <f>IFERROR('Comex Stat 15 | EXP (SCN124)'!AF101/'Comex Stat 15 | EXP (SCN124)'!$AF101,"")</f>
        <v>1</v>
      </c>
      <c r="AH102" s="22">
        <v>0</v>
      </c>
      <c r="AJ102" s="33">
        <f t="shared" si="19"/>
        <v>0</v>
      </c>
      <c r="AK102" s="22">
        <f t="shared" si="19"/>
        <v>0</v>
      </c>
      <c r="AL102" s="22">
        <f t="shared" si="19"/>
        <v>0</v>
      </c>
      <c r="AM102" s="22">
        <f t="shared" si="19"/>
        <v>0</v>
      </c>
      <c r="AN102" s="22">
        <f t="shared" si="19"/>
        <v>0</v>
      </c>
      <c r="AO102" s="22">
        <f t="shared" si="19"/>
        <v>0</v>
      </c>
      <c r="AP102" s="22">
        <f t="shared" si="19"/>
        <v>0</v>
      </c>
      <c r="AQ102" s="22">
        <f t="shared" si="19"/>
        <v>0</v>
      </c>
      <c r="AR102" s="22">
        <f t="shared" si="19"/>
        <v>0</v>
      </c>
      <c r="AS102" s="22">
        <f t="shared" si="19"/>
        <v>0</v>
      </c>
      <c r="AT102" s="22">
        <f t="shared" si="19"/>
        <v>0</v>
      </c>
      <c r="AU102" s="22">
        <f t="shared" si="19"/>
        <v>0</v>
      </c>
      <c r="AV102" s="22">
        <f t="shared" si="19"/>
        <v>0</v>
      </c>
      <c r="AW102" s="22">
        <f t="shared" si="19"/>
        <v>0</v>
      </c>
      <c r="AX102" s="22">
        <f t="shared" si="19"/>
        <v>0</v>
      </c>
      <c r="AY102" s="22">
        <f t="shared" si="19"/>
        <v>0</v>
      </c>
      <c r="AZ102" s="22">
        <f t="shared" si="18"/>
        <v>0</v>
      </c>
      <c r="BA102" s="22">
        <f t="shared" si="18"/>
        <v>0</v>
      </c>
      <c r="BB102" s="22">
        <f t="shared" si="18"/>
        <v>0</v>
      </c>
      <c r="BC102" s="22">
        <f t="shared" si="18"/>
        <v>0</v>
      </c>
      <c r="BD102" s="22">
        <f t="shared" si="18"/>
        <v>0</v>
      </c>
      <c r="BE102" s="22">
        <f t="shared" si="18"/>
        <v>0</v>
      </c>
      <c r="BF102" s="22">
        <f t="shared" si="18"/>
        <v>0</v>
      </c>
      <c r="BG102" s="22">
        <f t="shared" si="18"/>
        <v>0</v>
      </c>
      <c r="BH102" s="22">
        <f t="shared" si="18"/>
        <v>0</v>
      </c>
      <c r="BI102" s="22">
        <f t="shared" si="18"/>
        <v>0</v>
      </c>
      <c r="BJ102" s="27">
        <f t="shared" si="14"/>
        <v>0</v>
      </c>
      <c r="BK102" s="27" t="str">
        <f t="shared" si="15"/>
        <v>N</v>
      </c>
    </row>
    <row r="103" spans="2:63" x14ac:dyDescent="0.3">
      <c r="B103" s="2">
        <v>59801</v>
      </c>
      <c r="C103" s="9" t="s">
        <v>127</v>
      </c>
      <c r="D103" s="9">
        <v>100</v>
      </c>
      <c r="E103" s="9" t="str">
        <f t="shared" si="13"/>
        <v>S</v>
      </c>
      <c r="F103" s="18">
        <f>IFERROR('Comex Stat 15 | EXP (SCN124)'!F102/'Comex Stat 15 | EXP (SCN124)'!$AF102,"")</f>
        <v>4.6840312657660629E-2</v>
      </c>
      <c r="G103" s="18">
        <f>IFERROR('Comex Stat 15 | EXP (SCN124)'!G102/'Comex Stat 15 | EXP (SCN124)'!$AF102,"")</f>
        <v>5.666968178435135E-4</v>
      </c>
      <c r="H103" s="18">
        <f>IFERROR('Comex Stat 15 | EXP (SCN124)'!H102/'Comex Stat 15 | EXP (SCN124)'!$AF102,"")</f>
        <v>8.1671011983329878E-4</v>
      </c>
      <c r="I103" s="18">
        <f>IFERROR('Comex Stat 15 | EXP (SCN124)'!I102/'Comex Stat 15 | EXP (SCN124)'!$AF102,"")</f>
        <v>0.48077801575340229</v>
      </c>
      <c r="J103" s="18">
        <f>IFERROR('Comex Stat 15 | EXP (SCN124)'!J102/'Comex Stat 15 | EXP (SCN124)'!$AF102,"")</f>
        <v>1.3667393842108267E-4</v>
      </c>
      <c r="K103" s="18">
        <f>IFERROR('Comex Stat 15 | EXP (SCN124)'!K102/'Comex Stat 15 | EXP (SCN124)'!$AF102,"")</f>
        <v>0.19840299195405908</v>
      </c>
      <c r="L103" s="18">
        <f>IFERROR('Comex Stat 15 | EXP (SCN124)'!L102/'Comex Stat 15 | EXP (SCN124)'!$AF102,"")</f>
        <v>8.2188988260272818E-3</v>
      </c>
      <c r="M103" s="18">
        <f>IFERROR('Comex Stat 15 | EXP (SCN124)'!M102/'Comex Stat 15 | EXP (SCN124)'!$AF102,"")</f>
        <v>4.8798750189913949E-3</v>
      </c>
      <c r="N103" s="18">
        <f>IFERROR('Comex Stat 15 | EXP (SCN124)'!N102/'Comex Stat 15 | EXP (SCN124)'!$AF102,"")</f>
        <v>6.4618822668129137E-4</v>
      </c>
      <c r="O103" s="18">
        <f>IFERROR('Comex Stat 15 | EXP (SCN124)'!O102/'Comex Stat 15 | EXP (SCN124)'!$AF102,"")</f>
        <v>1.5740709281327148E-2</v>
      </c>
      <c r="P103" s="18">
        <f>IFERROR('Comex Stat 15 | EXP (SCN124)'!P102/'Comex Stat 15 | EXP (SCN124)'!$AF102,"")</f>
        <v>5.2583566946190086E-3</v>
      </c>
      <c r="Q103" s="18">
        <f>IFERROR('Comex Stat 15 | EXP (SCN124)'!Q102/'Comex Stat 15 | EXP (SCN124)'!$AF102,"")</f>
        <v>2.0548529184565589E-3</v>
      </c>
      <c r="R103" s="18">
        <f>IFERROR('Comex Stat 15 | EXP (SCN124)'!R102/'Comex Stat 15 | EXP (SCN124)'!$AF102,"")</f>
        <v>3.3186381070274894E-3</v>
      </c>
      <c r="S103" s="18">
        <f>IFERROR('Comex Stat 15 | EXP (SCN124)'!S102/'Comex Stat 15 | EXP (SCN124)'!$AF102,"")</f>
        <v>3.788406690868809E-3</v>
      </c>
      <c r="T103" s="18">
        <f>IFERROR('Comex Stat 15 | EXP (SCN124)'!T102/'Comex Stat 15 | EXP (SCN124)'!$AF102,"")</f>
        <v>1.3684830667272682E-2</v>
      </c>
      <c r="U103" s="18">
        <f>IFERROR('Comex Stat 15 | EXP (SCN124)'!U102/'Comex Stat 15 | EXP (SCN124)'!$AF102,"")</f>
        <v>2.6668085545577105E-5</v>
      </c>
      <c r="V103" s="18">
        <f>IFERROR('Comex Stat 15 | EXP (SCN124)'!V102/'Comex Stat 15 | EXP (SCN124)'!$AF102,"")</f>
        <v>3.1796563535111166E-5</v>
      </c>
      <c r="W103" s="18">
        <f>IFERROR('Comex Stat 15 | EXP (SCN124)'!W102/'Comex Stat 15 | EXP (SCN124)'!$AF102,"")</f>
        <v>1.9218971265778885E-4</v>
      </c>
      <c r="X103" s="18">
        <f>IFERROR('Comex Stat 15 | EXP (SCN124)'!X102/'Comex Stat 15 | EXP (SCN124)'!$AF102,"")</f>
        <v>1.475975965387902E-3</v>
      </c>
      <c r="Y103" s="18">
        <f>IFERROR('Comex Stat 15 | EXP (SCN124)'!Y102/'Comex Stat 15 | EXP (SCN124)'!$AF102,"")</f>
        <v>0</v>
      </c>
      <c r="Z103" s="18">
        <f>IFERROR('Comex Stat 15 | EXP (SCN124)'!Z102/'Comex Stat 15 | EXP (SCN124)'!$AF102,"")</f>
        <v>1.132149979774565E-2</v>
      </c>
      <c r="AA103" s="18">
        <f>IFERROR('Comex Stat 15 | EXP (SCN124)'!AA102/'Comex Stat 15 | EXP (SCN124)'!$AF102,"")</f>
        <v>5.628504593513629E-5</v>
      </c>
      <c r="AB103" s="18">
        <f>IFERROR('Comex Stat 15 | EXP (SCN124)'!AB102/'Comex Stat 15 | EXP (SCN124)'!$AF102,"")</f>
        <v>1.1918582847677151E-3</v>
      </c>
      <c r="AC103" s="18">
        <f>IFERROR('Comex Stat 15 | EXP (SCN124)'!AC102/'Comex Stat 15 | EXP (SCN124)'!$AF102,"")</f>
        <v>6.1362239144775006E-4</v>
      </c>
      <c r="AD103" s="18">
        <f>IFERROR('Comex Stat 15 | EXP (SCN124)'!AD102/'Comex Stat 15 | EXP (SCN124)'!$AF102,"")</f>
        <v>9.8850131128771588E-3</v>
      </c>
      <c r="AE103" s="18">
        <f>IFERROR('Comex Stat 15 | EXP (SCN124)'!AE102/'Comex Stat 15 | EXP (SCN124)'!$AF102,"")</f>
        <v>0.19007293336760867</v>
      </c>
      <c r="AF103" s="17">
        <f>IFERROR('Comex Stat 15 | EXP (SCN124)'!AF102/'Comex Stat 15 | EXP (SCN124)'!$AF102,"")</f>
        <v>1</v>
      </c>
      <c r="AH103" s="22">
        <v>0</v>
      </c>
      <c r="AJ103" s="33">
        <f t="shared" si="19"/>
        <v>0</v>
      </c>
      <c r="AK103" s="22">
        <f t="shared" si="19"/>
        <v>0</v>
      </c>
      <c r="AL103" s="22">
        <f t="shared" si="19"/>
        <v>0</v>
      </c>
      <c r="AM103" s="22">
        <f t="shared" si="19"/>
        <v>0</v>
      </c>
      <c r="AN103" s="22">
        <f t="shared" si="19"/>
        <v>0</v>
      </c>
      <c r="AO103" s="22">
        <f t="shared" si="19"/>
        <v>0</v>
      </c>
      <c r="AP103" s="22">
        <f t="shared" si="19"/>
        <v>0</v>
      </c>
      <c r="AQ103" s="22">
        <f t="shared" si="19"/>
        <v>0</v>
      </c>
      <c r="AR103" s="22">
        <f t="shared" si="19"/>
        <v>0</v>
      </c>
      <c r="AS103" s="22">
        <f t="shared" si="19"/>
        <v>0</v>
      </c>
      <c r="AT103" s="22">
        <f t="shared" si="19"/>
        <v>0</v>
      </c>
      <c r="AU103" s="22">
        <f t="shared" si="19"/>
        <v>0</v>
      </c>
      <c r="AV103" s="22">
        <f t="shared" si="19"/>
        <v>0</v>
      </c>
      <c r="AW103" s="22">
        <f t="shared" si="19"/>
        <v>0</v>
      </c>
      <c r="AX103" s="22">
        <f t="shared" si="19"/>
        <v>0</v>
      </c>
      <c r="AY103" s="22">
        <f t="shared" si="19"/>
        <v>0</v>
      </c>
      <c r="AZ103" s="22">
        <f t="shared" si="18"/>
        <v>0</v>
      </c>
      <c r="BA103" s="22">
        <f t="shared" si="18"/>
        <v>0</v>
      </c>
      <c r="BB103" s="22">
        <f t="shared" si="18"/>
        <v>0</v>
      </c>
      <c r="BC103" s="22">
        <f t="shared" si="18"/>
        <v>0</v>
      </c>
      <c r="BD103" s="22">
        <f t="shared" si="18"/>
        <v>0</v>
      </c>
      <c r="BE103" s="22">
        <f t="shared" si="18"/>
        <v>0</v>
      </c>
      <c r="BF103" s="22">
        <f t="shared" si="18"/>
        <v>0</v>
      </c>
      <c r="BG103" s="22">
        <f t="shared" si="18"/>
        <v>0</v>
      </c>
      <c r="BH103" s="22">
        <f t="shared" si="18"/>
        <v>0</v>
      </c>
      <c r="BI103" s="22">
        <f t="shared" si="18"/>
        <v>0</v>
      </c>
      <c r="BJ103" s="27">
        <f t="shared" si="14"/>
        <v>0</v>
      </c>
      <c r="BK103" s="27" t="str">
        <f t="shared" si="15"/>
        <v>N</v>
      </c>
    </row>
    <row r="104" spans="2:63" x14ac:dyDescent="0.3">
      <c r="B104" s="2">
        <v>61001</v>
      </c>
      <c r="C104" s="9" t="s">
        <v>128</v>
      </c>
      <c r="D104" s="9">
        <v>101</v>
      </c>
      <c r="E104" s="9" t="str">
        <f t="shared" si="13"/>
        <v>S</v>
      </c>
      <c r="F104" s="18">
        <f>IFERROR('Comex Stat 15 | EXP (SCN124)'!F103/'Comex Stat 15 | EXP (SCN124)'!$AF103,"")</f>
        <v>9.0619690015315835E-3</v>
      </c>
      <c r="G104" s="18">
        <f>IFERROR('Comex Stat 15 | EXP (SCN124)'!G103/'Comex Stat 15 | EXP (SCN124)'!$AF103,"")</f>
        <v>0</v>
      </c>
      <c r="H104" s="18">
        <f>IFERROR('Comex Stat 15 | EXP (SCN124)'!H103/'Comex Stat 15 | EXP (SCN124)'!$AF103,"")</f>
        <v>0</v>
      </c>
      <c r="I104" s="18">
        <f>IFERROR('Comex Stat 15 | EXP (SCN124)'!I103/'Comex Stat 15 | EXP (SCN124)'!$AF103,"")</f>
        <v>0</v>
      </c>
      <c r="J104" s="18">
        <f>IFERROR('Comex Stat 15 | EXP (SCN124)'!J103/'Comex Stat 15 | EXP (SCN124)'!$AF103,"")</f>
        <v>0</v>
      </c>
      <c r="K104" s="18">
        <f>IFERROR('Comex Stat 15 | EXP (SCN124)'!K103/'Comex Stat 15 | EXP (SCN124)'!$AF103,"")</f>
        <v>0.15313282264362693</v>
      </c>
      <c r="L104" s="18">
        <f>IFERROR('Comex Stat 15 | EXP (SCN124)'!L103/'Comex Stat 15 | EXP (SCN124)'!$AF103,"")</f>
        <v>1.4011375740740966E-2</v>
      </c>
      <c r="M104" s="18">
        <f>IFERROR('Comex Stat 15 | EXP (SCN124)'!M103/'Comex Stat 15 | EXP (SCN124)'!$AF103,"")</f>
        <v>4.5266120187385149E-2</v>
      </c>
      <c r="N104" s="18">
        <f>IFERROR('Comex Stat 15 | EXP (SCN124)'!N103/'Comex Stat 15 | EXP (SCN124)'!$AF103,"")</f>
        <v>7.8097387320530864E-4</v>
      </c>
      <c r="O104" s="18">
        <f>IFERROR('Comex Stat 15 | EXP (SCN124)'!O103/'Comex Stat 15 | EXP (SCN124)'!$AF103,"")</f>
        <v>3.091101877616657E-3</v>
      </c>
      <c r="P104" s="18">
        <f>IFERROR('Comex Stat 15 | EXP (SCN124)'!P103/'Comex Stat 15 | EXP (SCN124)'!$AF103,"")</f>
        <v>3.575840093473949E-2</v>
      </c>
      <c r="Q104" s="18">
        <f>IFERROR('Comex Stat 15 | EXP (SCN124)'!Q103/'Comex Stat 15 | EXP (SCN124)'!$AF103,"")</f>
        <v>5.1473830087777573E-3</v>
      </c>
      <c r="R104" s="18">
        <f>IFERROR('Comex Stat 15 | EXP (SCN124)'!R103/'Comex Stat 15 | EXP (SCN124)'!$AF103,"")</f>
        <v>0.52937154072906278</v>
      </c>
      <c r="S104" s="18">
        <f>IFERROR('Comex Stat 15 | EXP (SCN124)'!S103/'Comex Stat 15 | EXP (SCN124)'!$AF103,"")</f>
        <v>2.7170117486162914E-3</v>
      </c>
      <c r="T104" s="18">
        <f>IFERROR('Comex Stat 15 | EXP (SCN124)'!T103/'Comex Stat 15 | EXP (SCN124)'!$AF103,"")</f>
        <v>1.5110569139264767E-2</v>
      </c>
      <c r="U104" s="18">
        <f>IFERROR('Comex Stat 15 | EXP (SCN124)'!U103/'Comex Stat 15 | EXP (SCN124)'!$AF103,"")</f>
        <v>1.7997621855608499E-2</v>
      </c>
      <c r="V104" s="18">
        <f>IFERROR('Comex Stat 15 | EXP (SCN124)'!V103/'Comex Stat 15 | EXP (SCN124)'!$AF103,"")</f>
        <v>7.1941904288797584E-2</v>
      </c>
      <c r="W104" s="18">
        <f>IFERROR('Comex Stat 15 | EXP (SCN124)'!W103/'Comex Stat 15 | EXP (SCN124)'!$AF103,"")</f>
        <v>1.5849032770538216E-2</v>
      </c>
      <c r="X104" s="18">
        <f>IFERROR('Comex Stat 15 | EXP (SCN124)'!X103/'Comex Stat 15 | EXP (SCN124)'!$AF103,"")</f>
        <v>1.3277770422831158E-2</v>
      </c>
      <c r="Y104" s="18">
        <f>IFERROR('Comex Stat 15 | EXP (SCN124)'!Y103/'Comex Stat 15 | EXP (SCN124)'!$AF103,"")</f>
        <v>0</v>
      </c>
      <c r="Z104" s="18">
        <f>IFERROR('Comex Stat 15 | EXP (SCN124)'!Z103/'Comex Stat 15 | EXP (SCN124)'!$AF103,"")</f>
        <v>0</v>
      </c>
      <c r="AA104" s="18">
        <f>IFERROR('Comex Stat 15 | EXP (SCN124)'!AA103/'Comex Stat 15 | EXP (SCN124)'!$AF103,"")</f>
        <v>1.3179389577217425E-2</v>
      </c>
      <c r="AB104" s="18">
        <f>IFERROR('Comex Stat 15 | EXP (SCN124)'!AB103/'Comex Stat 15 | EXP (SCN124)'!$AF103,"")</f>
        <v>7.7854471652348816E-4</v>
      </c>
      <c r="AC104" s="18">
        <f>IFERROR('Comex Stat 15 | EXP (SCN124)'!AC103/'Comex Stat 15 | EXP (SCN124)'!$AF103,"")</f>
        <v>0</v>
      </c>
      <c r="AD104" s="18">
        <f>IFERROR('Comex Stat 15 | EXP (SCN124)'!AD103/'Comex Stat 15 | EXP (SCN124)'!$AF103,"")</f>
        <v>1.4296801650854882E-2</v>
      </c>
      <c r="AE104" s="18">
        <f>IFERROR('Comex Stat 15 | EXP (SCN124)'!AE103/'Comex Stat 15 | EXP (SCN124)'!$AF103,"")</f>
        <v>3.9229665833061068E-2</v>
      </c>
      <c r="AF104" s="17">
        <f>IFERROR('Comex Stat 15 | EXP (SCN124)'!AF103/'Comex Stat 15 | EXP (SCN124)'!$AF103,"")</f>
        <v>1</v>
      </c>
      <c r="AH104" s="22">
        <v>0</v>
      </c>
      <c r="AJ104" s="33">
        <f t="shared" si="19"/>
        <v>0</v>
      </c>
      <c r="AK104" s="22">
        <f t="shared" si="19"/>
        <v>0</v>
      </c>
      <c r="AL104" s="22">
        <f t="shared" si="19"/>
        <v>0</v>
      </c>
      <c r="AM104" s="22">
        <f t="shared" si="19"/>
        <v>0</v>
      </c>
      <c r="AN104" s="22">
        <f t="shared" si="19"/>
        <v>0</v>
      </c>
      <c r="AO104" s="22">
        <f t="shared" si="19"/>
        <v>0</v>
      </c>
      <c r="AP104" s="22">
        <f t="shared" si="19"/>
        <v>0</v>
      </c>
      <c r="AQ104" s="22">
        <f t="shared" si="19"/>
        <v>0</v>
      </c>
      <c r="AR104" s="22">
        <f t="shared" si="19"/>
        <v>0</v>
      </c>
      <c r="AS104" s="22">
        <f t="shared" si="19"/>
        <v>0</v>
      </c>
      <c r="AT104" s="22">
        <f t="shared" si="19"/>
        <v>0</v>
      </c>
      <c r="AU104" s="22">
        <f t="shared" si="19"/>
        <v>0</v>
      </c>
      <c r="AV104" s="22">
        <f t="shared" si="19"/>
        <v>0</v>
      </c>
      <c r="AW104" s="22">
        <f t="shared" si="19"/>
        <v>0</v>
      </c>
      <c r="AX104" s="22">
        <f t="shared" si="19"/>
        <v>0</v>
      </c>
      <c r="AY104" s="22">
        <f t="shared" si="19"/>
        <v>0</v>
      </c>
      <c r="AZ104" s="22">
        <f t="shared" si="18"/>
        <v>0</v>
      </c>
      <c r="BA104" s="22">
        <f t="shared" si="18"/>
        <v>0</v>
      </c>
      <c r="BB104" s="22">
        <f t="shared" si="18"/>
        <v>0</v>
      </c>
      <c r="BC104" s="22">
        <f t="shared" si="18"/>
        <v>0</v>
      </c>
      <c r="BD104" s="22">
        <f t="shared" si="18"/>
        <v>0</v>
      </c>
      <c r="BE104" s="22">
        <f t="shared" si="18"/>
        <v>0</v>
      </c>
      <c r="BF104" s="22">
        <f t="shared" si="18"/>
        <v>0</v>
      </c>
      <c r="BG104" s="22">
        <f t="shared" si="18"/>
        <v>0</v>
      </c>
      <c r="BH104" s="22">
        <f t="shared" si="18"/>
        <v>0</v>
      </c>
      <c r="BI104" s="22">
        <f t="shared" si="18"/>
        <v>0</v>
      </c>
      <c r="BJ104" s="27">
        <f t="shared" si="14"/>
        <v>0</v>
      </c>
      <c r="BK104" s="27" t="str">
        <f t="shared" si="15"/>
        <v>N</v>
      </c>
    </row>
    <row r="105" spans="2:63" x14ac:dyDescent="0.3">
      <c r="B105" s="2">
        <v>62801</v>
      </c>
      <c r="C105" s="9" t="s">
        <v>129</v>
      </c>
      <c r="D105" s="9">
        <v>102</v>
      </c>
      <c r="E105" s="9" t="str">
        <f t="shared" si="13"/>
        <v>S</v>
      </c>
      <c r="F105" s="18">
        <f>IFERROR('Comex Stat 15 | EXP (SCN124)'!F104/'Comex Stat 15 | EXP (SCN124)'!$AF104,"")</f>
        <v>0.13704778319465713</v>
      </c>
      <c r="G105" s="18">
        <f>IFERROR('Comex Stat 15 | EXP (SCN124)'!G104/'Comex Stat 15 | EXP (SCN124)'!$AF104,"")</f>
        <v>6.4875182889055777E-2</v>
      </c>
      <c r="H105" s="18">
        <f>IFERROR('Comex Stat 15 | EXP (SCN124)'!H104/'Comex Stat 15 | EXP (SCN124)'!$AF104,"")</f>
        <v>0</v>
      </c>
      <c r="I105" s="18">
        <f>IFERROR('Comex Stat 15 | EXP (SCN124)'!I104/'Comex Stat 15 | EXP (SCN124)'!$AF104,"")</f>
        <v>0</v>
      </c>
      <c r="J105" s="18">
        <f>IFERROR('Comex Stat 15 | EXP (SCN124)'!J104/'Comex Stat 15 | EXP (SCN124)'!$AF104,"")</f>
        <v>0</v>
      </c>
      <c r="K105" s="18">
        <f>IFERROR('Comex Stat 15 | EXP (SCN124)'!K104/'Comex Stat 15 | EXP (SCN124)'!$AF104,"")</f>
        <v>0</v>
      </c>
      <c r="L105" s="18">
        <f>IFERROR('Comex Stat 15 | EXP (SCN124)'!L104/'Comex Stat 15 | EXP (SCN124)'!$AF104,"")</f>
        <v>0</v>
      </c>
      <c r="M105" s="18">
        <f>IFERROR('Comex Stat 15 | EXP (SCN124)'!M104/'Comex Stat 15 | EXP (SCN124)'!$AF104,"")</f>
        <v>0</v>
      </c>
      <c r="N105" s="18">
        <f>IFERROR('Comex Stat 15 | EXP (SCN124)'!N104/'Comex Stat 15 | EXP (SCN124)'!$AF104,"")</f>
        <v>0</v>
      </c>
      <c r="O105" s="18">
        <f>IFERROR('Comex Stat 15 | EXP (SCN124)'!O104/'Comex Stat 15 | EXP (SCN124)'!$AF104,"")</f>
        <v>0</v>
      </c>
      <c r="P105" s="18">
        <f>IFERROR('Comex Stat 15 | EXP (SCN124)'!P104/'Comex Stat 15 | EXP (SCN124)'!$AF104,"")</f>
        <v>0</v>
      </c>
      <c r="Q105" s="18">
        <f>IFERROR('Comex Stat 15 | EXP (SCN124)'!Q104/'Comex Stat 15 | EXP (SCN124)'!$AF104,"")</f>
        <v>0</v>
      </c>
      <c r="R105" s="18">
        <f>IFERROR('Comex Stat 15 | EXP (SCN124)'!R104/'Comex Stat 15 | EXP (SCN124)'!$AF104,"")</f>
        <v>0</v>
      </c>
      <c r="S105" s="18">
        <f>IFERROR('Comex Stat 15 | EXP (SCN124)'!S104/'Comex Stat 15 | EXP (SCN124)'!$AF104,"")</f>
        <v>0</v>
      </c>
      <c r="T105" s="18">
        <f>IFERROR('Comex Stat 15 | EXP (SCN124)'!T104/'Comex Stat 15 | EXP (SCN124)'!$AF104,"")</f>
        <v>0.79657763184128882</v>
      </c>
      <c r="U105" s="18">
        <f>IFERROR('Comex Stat 15 | EXP (SCN124)'!U104/'Comex Stat 15 | EXP (SCN124)'!$AF104,"")</f>
        <v>0</v>
      </c>
      <c r="V105" s="18">
        <f>IFERROR('Comex Stat 15 | EXP (SCN124)'!V104/'Comex Stat 15 | EXP (SCN124)'!$AF104,"")</f>
        <v>0</v>
      </c>
      <c r="W105" s="18">
        <f>IFERROR('Comex Stat 15 | EXP (SCN124)'!W104/'Comex Stat 15 | EXP (SCN124)'!$AF104,"")</f>
        <v>0</v>
      </c>
      <c r="X105" s="18">
        <f>IFERROR('Comex Stat 15 | EXP (SCN124)'!X104/'Comex Stat 15 | EXP (SCN124)'!$AF104,"")</f>
        <v>0</v>
      </c>
      <c r="Y105" s="18">
        <f>IFERROR('Comex Stat 15 | EXP (SCN124)'!Y104/'Comex Stat 15 | EXP (SCN124)'!$AF104,"")</f>
        <v>0</v>
      </c>
      <c r="Z105" s="18">
        <f>IFERROR('Comex Stat 15 | EXP (SCN124)'!Z104/'Comex Stat 15 | EXP (SCN124)'!$AF104,"")</f>
        <v>0</v>
      </c>
      <c r="AA105" s="18">
        <f>IFERROR('Comex Stat 15 | EXP (SCN124)'!AA104/'Comex Stat 15 | EXP (SCN124)'!$AF104,"")</f>
        <v>0</v>
      </c>
      <c r="AB105" s="18">
        <f>IFERROR('Comex Stat 15 | EXP (SCN124)'!AB104/'Comex Stat 15 | EXP (SCN124)'!$AF104,"")</f>
        <v>0</v>
      </c>
      <c r="AC105" s="18">
        <f>IFERROR('Comex Stat 15 | EXP (SCN124)'!AC104/'Comex Stat 15 | EXP (SCN124)'!$AF104,"")</f>
        <v>0</v>
      </c>
      <c r="AD105" s="18">
        <f>IFERROR('Comex Stat 15 | EXP (SCN124)'!AD104/'Comex Stat 15 | EXP (SCN124)'!$AF104,"")</f>
        <v>0</v>
      </c>
      <c r="AE105" s="18">
        <f>IFERROR('Comex Stat 15 | EXP (SCN124)'!AE104/'Comex Stat 15 | EXP (SCN124)'!$AF104,"")</f>
        <v>1.4994020749982816E-3</v>
      </c>
      <c r="AF105" s="17">
        <f>IFERROR('Comex Stat 15 | EXP (SCN124)'!AF104/'Comex Stat 15 | EXP (SCN124)'!$AF104,"")</f>
        <v>1</v>
      </c>
      <c r="AH105" s="22">
        <v>0</v>
      </c>
      <c r="AJ105" s="33">
        <f t="shared" si="19"/>
        <v>0</v>
      </c>
      <c r="AK105" s="22">
        <f t="shared" si="19"/>
        <v>0</v>
      </c>
      <c r="AL105" s="22">
        <f t="shared" si="19"/>
        <v>0</v>
      </c>
      <c r="AM105" s="22">
        <f t="shared" si="19"/>
        <v>0</v>
      </c>
      <c r="AN105" s="22">
        <f t="shared" si="19"/>
        <v>0</v>
      </c>
      <c r="AO105" s="22">
        <f t="shared" si="19"/>
        <v>0</v>
      </c>
      <c r="AP105" s="22">
        <f t="shared" si="19"/>
        <v>0</v>
      </c>
      <c r="AQ105" s="22">
        <f t="shared" si="19"/>
        <v>0</v>
      </c>
      <c r="AR105" s="22">
        <f t="shared" si="19"/>
        <v>0</v>
      </c>
      <c r="AS105" s="22">
        <f t="shared" si="19"/>
        <v>0</v>
      </c>
      <c r="AT105" s="22">
        <f t="shared" si="19"/>
        <v>0</v>
      </c>
      <c r="AU105" s="22">
        <f t="shared" si="19"/>
        <v>0</v>
      </c>
      <c r="AV105" s="22">
        <f t="shared" si="19"/>
        <v>0</v>
      </c>
      <c r="AW105" s="22">
        <f t="shared" si="19"/>
        <v>0</v>
      </c>
      <c r="AX105" s="22">
        <f t="shared" si="19"/>
        <v>0</v>
      </c>
      <c r="AY105" s="22">
        <f t="shared" si="19"/>
        <v>0</v>
      </c>
      <c r="AZ105" s="22">
        <f t="shared" si="18"/>
        <v>0</v>
      </c>
      <c r="BA105" s="22">
        <f t="shared" si="18"/>
        <v>0</v>
      </c>
      <c r="BB105" s="22">
        <f t="shared" si="18"/>
        <v>0</v>
      </c>
      <c r="BC105" s="22">
        <f t="shared" si="18"/>
        <v>0</v>
      </c>
      <c r="BD105" s="22">
        <f t="shared" si="18"/>
        <v>0</v>
      </c>
      <c r="BE105" s="22">
        <f t="shared" si="18"/>
        <v>0</v>
      </c>
      <c r="BF105" s="22">
        <f t="shared" si="18"/>
        <v>0</v>
      </c>
      <c r="BG105" s="22">
        <f t="shared" si="18"/>
        <v>0</v>
      </c>
      <c r="BH105" s="22">
        <f t="shared" si="18"/>
        <v>0</v>
      </c>
      <c r="BI105" s="22">
        <f t="shared" si="18"/>
        <v>0</v>
      </c>
      <c r="BJ105" s="27">
        <f t="shared" si="14"/>
        <v>0</v>
      </c>
      <c r="BK105" s="27" t="str">
        <f t="shared" si="15"/>
        <v>N</v>
      </c>
    </row>
    <row r="106" spans="2:63" x14ac:dyDescent="0.3">
      <c r="B106" s="2">
        <v>64801</v>
      </c>
      <c r="C106" s="9" t="s">
        <v>130</v>
      </c>
      <c r="D106" s="9">
        <v>103</v>
      </c>
      <c r="E106" s="9" t="str">
        <f t="shared" si="13"/>
        <v>S</v>
      </c>
      <c r="F106" s="18">
        <f>IFERROR('Comex Stat 15 | EXP (SCN124)'!F105/'Comex Stat 15 | EXP (SCN124)'!$AF105,"")</f>
        <v>5.2990748807075745E-3</v>
      </c>
      <c r="G106" s="18">
        <f>IFERROR('Comex Stat 15 | EXP (SCN124)'!G105/'Comex Stat 15 | EXP (SCN124)'!$AF105,"")</f>
        <v>0</v>
      </c>
      <c r="H106" s="18">
        <f>IFERROR('Comex Stat 15 | EXP (SCN124)'!H105/'Comex Stat 15 | EXP (SCN124)'!$AF105,"")</f>
        <v>0</v>
      </c>
      <c r="I106" s="18">
        <f>IFERROR('Comex Stat 15 | EXP (SCN124)'!I105/'Comex Stat 15 | EXP (SCN124)'!$AF105,"")</f>
        <v>2.1583771386765515E-4</v>
      </c>
      <c r="J106" s="18">
        <f>IFERROR('Comex Stat 15 | EXP (SCN124)'!J105/'Comex Stat 15 | EXP (SCN124)'!$AF105,"")</f>
        <v>7.927287554931238E-3</v>
      </c>
      <c r="K106" s="18">
        <f>IFERROR('Comex Stat 15 | EXP (SCN124)'!K105/'Comex Stat 15 | EXP (SCN124)'!$AF105,"")</f>
        <v>0.11015346795304218</v>
      </c>
      <c r="L106" s="18">
        <f>IFERROR('Comex Stat 15 | EXP (SCN124)'!L105/'Comex Stat 15 | EXP (SCN124)'!$AF105,"")</f>
        <v>2.8177613545422378E-3</v>
      </c>
      <c r="M106" s="18">
        <f>IFERROR('Comex Stat 15 | EXP (SCN124)'!M105/'Comex Stat 15 | EXP (SCN124)'!$AF105,"")</f>
        <v>2.0091339930456226E-2</v>
      </c>
      <c r="N106" s="18">
        <f>IFERROR('Comex Stat 15 | EXP (SCN124)'!N105/'Comex Stat 15 | EXP (SCN124)'!$AF105,"")</f>
        <v>1.6404529604797261E-3</v>
      </c>
      <c r="O106" s="18">
        <f>IFERROR('Comex Stat 15 | EXP (SCN124)'!O105/'Comex Stat 15 | EXP (SCN124)'!$AF105,"")</f>
        <v>0.10541954254232566</v>
      </c>
      <c r="P106" s="18">
        <f>IFERROR('Comex Stat 15 | EXP (SCN124)'!P105/'Comex Stat 15 | EXP (SCN124)'!$AF105,"")</f>
        <v>0.3312038352807723</v>
      </c>
      <c r="Q106" s="18">
        <f>IFERROR('Comex Stat 15 | EXP (SCN124)'!Q105/'Comex Stat 15 | EXP (SCN124)'!$AF105,"")</f>
        <v>0</v>
      </c>
      <c r="R106" s="18">
        <f>IFERROR('Comex Stat 15 | EXP (SCN124)'!R105/'Comex Stat 15 | EXP (SCN124)'!$AF105,"")</f>
        <v>0</v>
      </c>
      <c r="S106" s="18">
        <f>IFERROR('Comex Stat 15 | EXP (SCN124)'!S105/'Comex Stat 15 | EXP (SCN124)'!$AF105,"")</f>
        <v>4.2458300045761913E-2</v>
      </c>
      <c r="T106" s="18">
        <f>IFERROR('Comex Stat 15 | EXP (SCN124)'!T105/'Comex Stat 15 | EXP (SCN124)'!$AF105,"")</f>
        <v>4.3513487461318105E-2</v>
      </c>
      <c r="U106" s="18">
        <f>IFERROR('Comex Stat 15 | EXP (SCN124)'!U105/'Comex Stat 15 | EXP (SCN124)'!$AF105,"")</f>
        <v>0</v>
      </c>
      <c r="V106" s="18">
        <f>IFERROR('Comex Stat 15 | EXP (SCN124)'!V105/'Comex Stat 15 | EXP (SCN124)'!$AF105,"")</f>
        <v>0</v>
      </c>
      <c r="W106" s="18">
        <f>IFERROR('Comex Stat 15 | EXP (SCN124)'!W105/'Comex Stat 15 | EXP (SCN124)'!$AF105,"")</f>
        <v>0</v>
      </c>
      <c r="X106" s="18">
        <f>IFERROR('Comex Stat 15 | EXP (SCN124)'!X105/'Comex Stat 15 | EXP (SCN124)'!$AF105,"")</f>
        <v>0</v>
      </c>
      <c r="Y106" s="18">
        <f>IFERROR('Comex Stat 15 | EXP (SCN124)'!Y105/'Comex Stat 15 | EXP (SCN124)'!$AF105,"")</f>
        <v>0</v>
      </c>
      <c r="Z106" s="18">
        <f>IFERROR('Comex Stat 15 | EXP (SCN124)'!Z105/'Comex Stat 15 | EXP (SCN124)'!$AF105,"")</f>
        <v>0</v>
      </c>
      <c r="AA106" s="18">
        <f>IFERROR('Comex Stat 15 | EXP (SCN124)'!AA105/'Comex Stat 15 | EXP (SCN124)'!$AF105,"")</f>
        <v>0</v>
      </c>
      <c r="AB106" s="18">
        <f>IFERROR('Comex Stat 15 | EXP (SCN124)'!AB105/'Comex Stat 15 | EXP (SCN124)'!$AF105,"")</f>
        <v>0</v>
      </c>
      <c r="AC106" s="18">
        <f>IFERROR('Comex Stat 15 | EXP (SCN124)'!AC105/'Comex Stat 15 | EXP (SCN124)'!$AF105,"")</f>
        <v>0</v>
      </c>
      <c r="AD106" s="18">
        <f>IFERROR('Comex Stat 15 | EXP (SCN124)'!AD105/'Comex Stat 15 | EXP (SCN124)'!$AF105,"")</f>
        <v>0.32276281079929325</v>
      </c>
      <c r="AE106" s="18">
        <f>IFERROR('Comex Stat 15 | EXP (SCN124)'!AE105/'Comex Stat 15 | EXP (SCN124)'!$AF105,"")</f>
        <v>6.496801522501967E-3</v>
      </c>
      <c r="AF106" s="17">
        <f>IFERROR('Comex Stat 15 | EXP (SCN124)'!AF105/'Comex Stat 15 | EXP (SCN124)'!$AF105,"")</f>
        <v>1</v>
      </c>
      <c r="AH106" s="22">
        <v>0</v>
      </c>
      <c r="AJ106" s="33">
        <f t="shared" si="19"/>
        <v>0</v>
      </c>
      <c r="AK106" s="22">
        <f t="shared" si="19"/>
        <v>0</v>
      </c>
      <c r="AL106" s="22">
        <f t="shared" si="19"/>
        <v>0</v>
      </c>
      <c r="AM106" s="22">
        <f t="shared" si="19"/>
        <v>0</v>
      </c>
      <c r="AN106" s="22">
        <f t="shared" si="19"/>
        <v>0</v>
      </c>
      <c r="AO106" s="22">
        <f t="shared" si="19"/>
        <v>0</v>
      </c>
      <c r="AP106" s="22">
        <f t="shared" si="19"/>
        <v>0</v>
      </c>
      <c r="AQ106" s="22">
        <f t="shared" si="19"/>
        <v>0</v>
      </c>
      <c r="AR106" s="22">
        <f t="shared" si="19"/>
        <v>0</v>
      </c>
      <c r="AS106" s="22">
        <f t="shared" si="19"/>
        <v>0</v>
      </c>
      <c r="AT106" s="22">
        <f t="shared" si="19"/>
        <v>0</v>
      </c>
      <c r="AU106" s="22">
        <f t="shared" si="19"/>
        <v>0</v>
      </c>
      <c r="AV106" s="22">
        <f t="shared" si="19"/>
        <v>0</v>
      </c>
      <c r="AW106" s="22">
        <f t="shared" si="19"/>
        <v>0</v>
      </c>
      <c r="AX106" s="22">
        <f t="shared" si="19"/>
        <v>0</v>
      </c>
      <c r="AY106" s="22">
        <f t="shared" si="19"/>
        <v>0</v>
      </c>
      <c r="AZ106" s="22">
        <f t="shared" si="18"/>
        <v>0</v>
      </c>
      <c r="BA106" s="22">
        <f t="shared" si="18"/>
        <v>0</v>
      </c>
      <c r="BB106" s="22">
        <f t="shared" si="18"/>
        <v>0</v>
      </c>
      <c r="BC106" s="22">
        <f t="shared" si="18"/>
        <v>0</v>
      </c>
      <c r="BD106" s="22">
        <f t="shared" si="18"/>
        <v>0</v>
      </c>
      <c r="BE106" s="22">
        <f t="shared" si="18"/>
        <v>0</v>
      </c>
      <c r="BF106" s="22">
        <f t="shared" si="18"/>
        <v>0</v>
      </c>
      <c r="BG106" s="22">
        <f t="shared" si="18"/>
        <v>0</v>
      </c>
      <c r="BH106" s="22">
        <f t="shared" si="18"/>
        <v>0</v>
      </c>
      <c r="BI106" s="22">
        <f t="shared" si="18"/>
        <v>0</v>
      </c>
      <c r="BJ106" s="27">
        <f t="shared" si="14"/>
        <v>0</v>
      </c>
      <c r="BK106" s="27" t="str">
        <f t="shared" si="15"/>
        <v>N</v>
      </c>
    </row>
    <row r="107" spans="2:63" x14ac:dyDescent="0.3">
      <c r="B107" s="2">
        <v>68001</v>
      </c>
      <c r="C107" s="9" t="s">
        <v>146</v>
      </c>
      <c r="D107" s="9">
        <v>104</v>
      </c>
      <c r="E107" s="9" t="str">
        <f t="shared" si="13"/>
        <v>N</v>
      </c>
      <c r="F107" s="18" t="str">
        <f>IFERROR('Comex Stat 15 | EXP (SCN124)'!F106/'Comex Stat 15 | EXP (SCN124)'!$AF106,"")</f>
        <v/>
      </c>
      <c r="G107" s="18" t="str">
        <f>IFERROR('Comex Stat 15 | EXP (SCN124)'!G106/'Comex Stat 15 | EXP (SCN124)'!$AF106,"")</f>
        <v/>
      </c>
      <c r="H107" s="18" t="str">
        <f>IFERROR('Comex Stat 15 | EXP (SCN124)'!H106/'Comex Stat 15 | EXP (SCN124)'!$AF106,"")</f>
        <v/>
      </c>
      <c r="I107" s="18" t="str">
        <f>IFERROR('Comex Stat 15 | EXP (SCN124)'!I106/'Comex Stat 15 | EXP (SCN124)'!$AF106,"")</f>
        <v/>
      </c>
      <c r="J107" s="18" t="str">
        <f>IFERROR('Comex Stat 15 | EXP (SCN124)'!J106/'Comex Stat 15 | EXP (SCN124)'!$AF106,"")</f>
        <v/>
      </c>
      <c r="K107" s="18" t="str">
        <f>IFERROR('Comex Stat 15 | EXP (SCN124)'!K106/'Comex Stat 15 | EXP (SCN124)'!$AF106,"")</f>
        <v/>
      </c>
      <c r="L107" s="18" t="str">
        <f>IFERROR('Comex Stat 15 | EXP (SCN124)'!L106/'Comex Stat 15 | EXP (SCN124)'!$AF106,"")</f>
        <v/>
      </c>
      <c r="M107" s="18" t="str">
        <f>IFERROR('Comex Stat 15 | EXP (SCN124)'!M106/'Comex Stat 15 | EXP (SCN124)'!$AF106,"")</f>
        <v/>
      </c>
      <c r="N107" s="18" t="str">
        <f>IFERROR('Comex Stat 15 | EXP (SCN124)'!N106/'Comex Stat 15 | EXP (SCN124)'!$AF106,"")</f>
        <v/>
      </c>
      <c r="O107" s="18" t="str">
        <f>IFERROR('Comex Stat 15 | EXP (SCN124)'!O106/'Comex Stat 15 | EXP (SCN124)'!$AF106,"")</f>
        <v/>
      </c>
      <c r="P107" s="18" t="str">
        <f>IFERROR('Comex Stat 15 | EXP (SCN124)'!P106/'Comex Stat 15 | EXP (SCN124)'!$AF106,"")</f>
        <v/>
      </c>
      <c r="Q107" s="18" t="str">
        <f>IFERROR('Comex Stat 15 | EXP (SCN124)'!Q106/'Comex Stat 15 | EXP (SCN124)'!$AF106,"")</f>
        <v/>
      </c>
      <c r="R107" s="18" t="str">
        <f>IFERROR('Comex Stat 15 | EXP (SCN124)'!R106/'Comex Stat 15 | EXP (SCN124)'!$AF106,"")</f>
        <v/>
      </c>
      <c r="S107" s="18" t="str">
        <f>IFERROR('Comex Stat 15 | EXP (SCN124)'!S106/'Comex Stat 15 | EXP (SCN124)'!$AF106,"")</f>
        <v/>
      </c>
      <c r="T107" s="18" t="str">
        <f>IFERROR('Comex Stat 15 | EXP (SCN124)'!T106/'Comex Stat 15 | EXP (SCN124)'!$AF106,"")</f>
        <v/>
      </c>
      <c r="U107" s="18" t="str">
        <f>IFERROR('Comex Stat 15 | EXP (SCN124)'!U106/'Comex Stat 15 | EXP (SCN124)'!$AF106,"")</f>
        <v/>
      </c>
      <c r="V107" s="18" t="str">
        <f>IFERROR('Comex Stat 15 | EXP (SCN124)'!V106/'Comex Stat 15 | EXP (SCN124)'!$AF106,"")</f>
        <v/>
      </c>
      <c r="W107" s="18" t="str">
        <f>IFERROR('Comex Stat 15 | EXP (SCN124)'!W106/'Comex Stat 15 | EXP (SCN124)'!$AF106,"")</f>
        <v/>
      </c>
      <c r="X107" s="18" t="str">
        <f>IFERROR('Comex Stat 15 | EXP (SCN124)'!X106/'Comex Stat 15 | EXP (SCN124)'!$AF106,"")</f>
        <v/>
      </c>
      <c r="Y107" s="18" t="str">
        <f>IFERROR('Comex Stat 15 | EXP (SCN124)'!Y106/'Comex Stat 15 | EXP (SCN124)'!$AF106,"")</f>
        <v/>
      </c>
      <c r="Z107" s="18" t="str">
        <f>IFERROR('Comex Stat 15 | EXP (SCN124)'!Z106/'Comex Stat 15 | EXP (SCN124)'!$AF106,"")</f>
        <v/>
      </c>
      <c r="AA107" s="18" t="str">
        <f>IFERROR('Comex Stat 15 | EXP (SCN124)'!AA106/'Comex Stat 15 | EXP (SCN124)'!$AF106,"")</f>
        <v/>
      </c>
      <c r="AB107" s="18" t="str">
        <f>IFERROR('Comex Stat 15 | EXP (SCN124)'!AB106/'Comex Stat 15 | EXP (SCN124)'!$AF106,"")</f>
        <v/>
      </c>
      <c r="AC107" s="18" t="str">
        <f>IFERROR('Comex Stat 15 | EXP (SCN124)'!AC106/'Comex Stat 15 | EXP (SCN124)'!$AF106,"")</f>
        <v/>
      </c>
      <c r="AD107" s="18" t="str">
        <f>IFERROR('Comex Stat 15 | EXP (SCN124)'!AD106/'Comex Stat 15 | EXP (SCN124)'!$AF106,"")</f>
        <v/>
      </c>
      <c r="AE107" s="18" t="str">
        <f>IFERROR('Comex Stat 15 | EXP (SCN124)'!AE106/'Comex Stat 15 | EXP (SCN124)'!$AF106,"")</f>
        <v/>
      </c>
      <c r="AF107" s="17" t="str">
        <f>IFERROR('Comex Stat 15 | EXP (SCN124)'!AF106/'Comex Stat 15 | EXP (SCN124)'!$AF106,"")</f>
        <v/>
      </c>
      <c r="AH107" s="22">
        <v>0</v>
      </c>
      <c r="AJ107" s="33" t="str">
        <f t="shared" si="19"/>
        <v/>
      </c>
      <c r="AK107" s="22" t="str">
        <f t="shared" si="19"/>
        <v/>
      </c>
      <c r="AL107" s="22" t="str">
        <f t="shared" si="19"/>
        <v/>
      </c>
      <c r="AM107" s="22" t="str">
        <f t="shared" si="19"/>
        <v/>
      </c>
      <c r="AN107" s="22" t="str">
        <f t="shared" si="19"/>
        <v/>
      </c>
      <c r="AO107" s="22" t="str">
        <f t="shared" si="19"/>
        <v/>
      </c>
      <c r="AP107" s="22" t="str">
        <f t="shared" si="19"/>
        <v/>
      </c>
      <c r="AQ107" s="22" t="str">
        <f t="shared" si="19"/>
        <v/>
      </c>
      <c r="AR107" s="22" t="str">
        <f t="shared" si="19"/>
        <v/>
      </c>
      <c r="AS107" s="22" t="str">
        <f t="shared" si="19"/>
        <v/>
      </c>
      <c r="AT107" s="22" t="str">
        <f t="shared" si="19"/>
        <v/>
      </c>
      <c r="AU107" s="22" t="str">
        <f t="shared" si="19"/>
        <v/>
      </c>
      <c r="AV107" s="22" t="str">
        <f t="shared" si="19"/>
        <v/>
      </c>
      <c r="AW107" s="22" t="str">
        <f t="shared" si="19"/>
        <v/>
      </c>
      <c r="AX107" s="22" t="str">
        <f t="shared" si="19"/>
        <v/>
      </c>
      <c r="AY107" s="22" t="str">
        <f t="shared" si="19"/>
        <v/>
      </c>
      <c r="AZ107" s="22" t="str">
        <f t="shared" si="18"/>
        <v/>
      </c>
      <c r="BA107" s="22" t="str">
        <f t="shared" si="18"/>
        <v/>
      </c>
      <c r="BB107" s="22" t="str">
        <f t="shared" si="18"/>
        <v/>
      </c>
      <c r="BC107" s="22" t="str">
        <f t="shared" si="18"/>
        <v/>
      </c>
      <c r="BD107" s="22" t="str">
        <f t="shared" si="18"/>
        <v/>
      </c>
      <c r="BE107" s="22" t="str">
        <f t="shared" si="18"/>
        <v/>
      </c>
      <c r="BF107" s="22" t="str">
        <f t="shared" si="18"/>
        <v/>
      </c>
      <c r="BG107" s="22" t="str">
        <f t="shared" si="18"/>
        <v/>
      </c>
      <c r="BH107" s="22" t="str">
        <f t="shared" si="18"/>
        <v/>
      </c>
      <c r="BI107" s="22" t="str">
        <f t="shared" si="18"/>
        <v/>
      </c>
      <c r="BJ107" s="27">
        <f t="shared" si="14"/>
        <v>0</v>
      </c>
      <c r="BK107" s="27" t="str">
        <f t="shared" si="15"/>
        <v>N</v>
      </c>
    </row>
    <row r="108" spans="2:63" x14ac:dyDescent="0.3">
      <c r="B108" s="2">
        <v>68002</v>
      </c>
      <c r="C108" s="9" t="s">
        <v>147</v>
      </c>
      <c r="D108" s="9">
        <v>105</v>
      </c>
      <c r="E108" s="9" t="str">
        <f t="shared" si="13"/>
        <v>N</v>
      </c>
      <c r="F108" s="18" t="str">
        <f>IFERROR('Comex Stat 15 | EXP (SCN124)'!F107/'Comex Stat 15 | EXP (SCN124)'!$AF107,"")</f>
        <v/>
      </c>
      <c r="G108" s="18" t="str">
        <f>IFERROR('Comex Stat 15 | EXP (SCN124)'!G107/'Comex Stat 15 | EXP (SCN124)'!$AF107,"")</f>
        <v/>
      </c>
      <c r="H108" s="18" t="str">
        <f>IFERROR('Comex Stat 15 | EXP (SCN124)'!H107/'Comex Stat 15 | EXP (SCN124)'!$AF107,"")</f>
        <v/>
      </c>
      <c r="I108" s="18" t="str">
        <f>IFERROR('Comex Stat 15 | EXP (SCN124)'!I107/'Comex Stat 15 | EXP (SCN124)'!$AF107,"")</f>
        <v/>
      </c>
      <c r="J108" s="18" t="str">
        <f>IFERROR('Comex Stat 15 | EXP (SCN124)'!J107/'Comex Stat 15 | EXP (SCN124)'!$AF107,"")</f>
        <v/>
      </c>
      <c r="K108" s="18" t="str">
        <f>IFERROR('Comex Stat 15 | EXP (SCN124)'!K107/'Comex Stat 15 | EXP (SCN124)'!$AF107,"")</f>
        <v/>
      </c>
      <c r="L108" s="18" t="str">
        <f>IFERROR('Comex Stat 15 | EXP (SCN124)'!L107/'Comex Stat 15 | EXP (SCN124)'!$AF107,"")</f>
        <v/>
      </c>
      <c r="M108" s="18" t="str">
        <f>IFERROR('Comex Stat 15 | EXP (SCN124)'!M107/'Comex Stat 15 | EXP (SCN124)'!$AF107,"")</f>
        <v/>
      </c>
      <c r="N108" s="18" t="str">
        <f>IFERROR('Comex Stat 15 | EXP (SCN124)'!N107/'Comex Stat 15 | EXP (SCN124)'!$AF107,"")</f>
        <v/>
      </c>
      <c r="O108" s="18" t="str">
        <f>IFERROR('Comex Stat 15 | EXP (SCN124)'!O107/'Comex Stat 15 | EXP (SCN124)'!$AF107,"")</f>
        <v/>
      </c>
      <c r="P108" s="18" t="str">
        <f>IFERROR('Comex Stat 15 | EXP (SCN124)'!P107/'Comex Stat 15 | EXP (SCN124)'!$AF107,"")</f>
        <v/>
      </c>
      <c r="Q108" s="18" t="str">
        <f>IFERROR('Comex Stat 15 | EXP (SCN124)'!Q107/'Comex Stat 15 | EXP (SCN124)'!$AF107,"")</f>
        <v/>
      </c>
      <c r="R108" s="18" t="str">
        <f>IFERROR('Comex Stat 15 | EXP (SCN124)'!R107/'Comex Stat 15 | EXP (SCN124)'!$AF107,"")</f>
        <v/>
      </c>
      <c r="S108" s="18" t="str">
        <f>IFERROR('Comex Stat 15 | EXP (SCN124)'!S107/'Comex Stat 15 | EXP (SCN124)'!$AF107,"")</f>
        <v/>
      </c>
      <c r="T108" s="18" t="str">
        <f>IFERROR('Comex Stat 15 | EXP (SCN124)'!T107/'Comex Stat 15 | EXP (SCN124)'!$AF107,"")</f>
        <v/>
      </c>
      <c r="U108" s="18" t="str">
        <f>IFERROR('Comex Stat 15 | EXP (SCN124)'!U107/'Comex Stat 15 | EXP (SCN124)'!$AF107,"")</f>
        <v/>
      </c>
      <c r="V108" s="18" t="str">
        <f>IFERROR('Comex Stat 15 | EXP (SCN124)'!V107/'Comex Stat 15 | EXP (SCN124)'!$AF107,"")</f>
        <v/>
      </c>
      <c r="W108" s="18" t="str">
        <f>IFERROR('Comex Stat 15 | EXP (SCN124)'!W107/'Comex Stat 15 | EXP (SCN124)'!$AF107,"")</f>
        <v/>
      </c>
      <c r="X108" s="18" t="str">
        <f>IFERROR('Comex Stat 15 | EXP (SCN124)'!X107/'Comex Stat 15 | EXP (SCN124)'!$AF107,"")</f>
        <v/>
      </c>
      <c r="Y108" s="18" t="str">
        <f>IFERROR('Comex Stat 15 | EXP (SCN124)'!Y107/'Comex Stat 15 | EXP (SCN124)'!$AF107,"")</f>
        <v/>
      </c>
      <c r="Z108" s="18" t="str">
        <f>IFERROR('Comex Stat 15 | EXP (SCN124)'!Z107/'Comex Stat 15 | EXP (SCN124)'!$AF107,"")</f>
        <v/>
      </c>
      <c r="AA108" s="18" t="str">
        <f>IFERROR('Comex Stat 15 | EXP (SCN124)'!AA107/'Comex Stat 15 | EXP (SCN124)'!$AF107,"")</f>
        <v/>
      </c>
      <c r="AB108" s="18" t="str">
        <f>IFERROR('Comex Stat 15 | EXP (SCN124)'!AB107/'Comex Stat 15 | EXP (SCN124)'!$AF107,"")</f>
        <v/>
      </c>
      <c r="AC108" s="18" t="str">
        <f>IFERROR('Comex Stat 15 | EXP (SCN124)'!AC107/'Comex Stat 15 | EXP (SCN124)'!$AF107,"")</f>
        <v/>
      </c>
      <c r="AD108" s="18" t="str">
        <f>IFERROR('Comex Stat 15 | EXP (SCN124)'!AD107/'Comex Stat 15 | EXP (SCN124)'!$AF107,"")</f>
        <v/>
      </c>
      <c r="AE108" s="18" t="str">
        <f>IFERROR('Comex Stat 15 | EXP (SCN124)'!AE107/'Comex Stat 15 | EXP (SCN124)'!$AF107,"")</f>
        <v/>
      </c>
      <c r="AF108" s="17" t="str">
        <f>IFERROR('Comex Stat 15 | EXP (SCN124)'!AF107/'Comex Stat 15 | EXP (SCN124)'!$AF107,"")</f>
        <v/>
      </c>
      <c r="AH108" s="22">
        <v>0</v>
      </c>
      <c r="AJ108" s="33" t="str">
        <f t="shared" si="19"/>
        <v/>
      </c>
      <c r="AK108" s="22" t="str">
        <f t="shared" si="19"/>
        <v/>
      </c>
      <c r="AL108" s="22" t="str">
        <f t="shared" si="19"/>
        <v/>
      </c>
      <c r="AM108" s="22" t="str">
        <f t="shared" si="19"/>
        <v/>
      </c>
      <c r="AN108" s="22" t="str">
        <f t="shared" si="19"/>
        <v/>
      </c>
      <c r="AO108" s="22" t="str">
        <f t="shared" si="19"/>
        <v/>
      </c>
      <c r="AP108" s="22" t="str">
        <f t="shared" si="19"/>
        <v/>
      </c>
      <c r="AQ108" s="22" t="str">
        <f t="shared" si="19"/>
        <v/>
      </c>
      <c r="AR108" s="22" t="str">
        <f t="shared" si="19"/>
        <v/>
      </c>
      <c r="AS108" s="22" t="str">
        <f t="shared" si="19"/>
        <v/>
      </c>
      <c r="AT108" s="22" t="str">
        <f t="shared" si="19"/>
        <v/>
      </c>
      <c r="AU108" s="22" t="str">
        <f t="shared" si="19"/>
        <v/>
      </c>
      <c r="AV108" s="22" t="str">
        <f t="shared" si="19"/>
        <v/>
      </c>
      <c r="AW108" s="22" t="str">
        <f t="shared" si="19"/>
        <v/>
      </c>
      <c r="AX108" s="22" t="str">
        <f t="shared" si="19"/>
        <v/>
      </c>
      <c r="AY108" s="22" t="str">
        <f t="shared" si="19"/>
        <v/>
      </c>
      <c r="AZ108" s="22" t="str">
        <f t="shared" si="18"/>
        <v/>
      </c>
      <c r="BA108" s="22" t="str">
        <f t="shared" si="18"/>
        <v/>
      </c>
      <c r="BB108" s="22" t="str">
        <f t="shared" si="18"/>
        <v/>
      </c>
      <c r="BC108" s="22" t="str">
        <f t="shared" si="18"/>
        <v/>
      </c>
      <c r="BD108" s="22" t="str">
        <f t="shared" si="18"/>
        <v/>
      </c>
      <c r="BE108" s="22" t="str">
        <f t="shared" si="18"/>
        <v/>
      </c>
      <c r="BF108" s="22" t="str">
        <f t="shared" si="18"/>
        <v/>
      </c>
      <c r="BG108" s="22" t="str">
        <f t="shared" si="18"/>
        <v/>
      </c>
      <c r="BH108" s="22" t="str">
        <f t="shared" si="18"/>
        <v/>
      </c>
      <c r="BI108" s="22" t="str">
        <f t="shared" si="18"/>
        <v/>
      </c>
      <c r="BJ108" s="27">
        <f t="shared" si="14"/>
        <v>0</v>
      </c>
      <c r="BK108" s="27" t="str">
        <f t="shared" si="15"/>
        <v>N</v>
      </c>
    </row>
    <row r="109" spans="2:63" x14ac:dyDescent="0.3">
      <c r="B109" s="2">
        <v>69801</v>
      </c>
      <c r="C109" s="9" t="s">
        <v>131</v>
      </c>
      <c r="D109" s="9">
        <v>106</v>
      </c>
      <c r="E109" s="9" t="str">
        <f t="shared" si="13"/>
        <v>S</v>
      </c>
      <c r="F109" s="18">
        <f>IFERROR('Comex Stat 15 | EXP (SCN124)'!F108/'Comex Stat 15 | EXP (SCN124)'!$AF108,"")</f>
        <v>0.68145220849618859</v>
      </c>
      <c r="G109" s="18">
        <f>IFERROR('Comex Stat 15 | EXP (SCN124)'!G108/'Comex Stat 15 | EXP (SCN124)'!$AF108,"")</f>
        <v>0</v>
      </c>
      <c r="H109" s="18">
        <f>IFERROR('Comex Stat 15 | EXP (SCN124)'!H108/'Comex Stat 15 | EXP (SCN124)'!$AF108,"")</f>
        <v>0</v>
      </c>
      <c r="I109" s="18">
        <f>IFERROR('Comex Stat 15 | EXP (SCN124)'!I108/'Comex Stat 15 | EXP (SCN124)'!$AF108,"")</f>
        <v>0</v>
      </c>
      <c r="J109" s="18">
        <f>IFERROR('Comex Stat 15 | EXP (SCN124)'!J108/'Comex Stat 15 | EXP (SCN124)'!$AF108,"")</f>
        <v>1.7153712626668646E-3</v>
      </c>
      <c r="K109" s="18">
        <f>IFERROR('Comex Stat 15 | EXP (SCN124)'!K108/'Comex Stat 15 | EXP (SCN124)'!$AF108,"")</f>
        <v>7.8387149249904194E-3</v>
      </c>
      <c r="L109" s="18">
        <f>IFERROR('Comex Stat 15 | EXP (SCN124)'!L108/'Comex Stat 15 | EXP (SCN124)'!$AF108,"")</f>
        <v>2.3047027169038711E-2</v>
      </c>
      <c r="M109" s="18">
        <f>IFERROR('Comex Stat 15 | EXP (SCN124)'!M108/'Comex Stat 15 | EXP (SCN124)'!$AF108,"")</f>
        <v>2.4266102727696331E-2</v>
      </c>
      <c r="N109" s="18">
        <f>IFERROR('Comex Stat 15 | EXP (SCN124)'!N108/'Comex Stat 15 | EXP (SCN124)'!$AF108,"")</f>
        <v>8.389760710632426E-4</v>
      </c>
      <c r="O109" s="18">
        <f>IFERROR('Comex Stat 15 | EXP (SCN124)'!O108/'Comex Stat 15 | EXP (SCN124)'!$AF108,"")</f>
        <v>3.429560868895612E-2</v>
      </c>
      <c r="P109" s="18">
        <f>IFERROR('Comex Stat 15 | EXP (SCN124)'!P108/'Comex Stat 15 | EXP (SCN124)'!$AF108,"")</f>
        <v>5.0606406389767803E-3</v>
      </c>
      <c r="Q109" s="18">
        <f>IFERROR('Comex Stat 15 | EXP (SCN124)'!Q108/'Comex Stat 15 | EXP (SCN124)'!$AF108,"")</f>
        <v>1.3602047259167586E-2</v>
      </c>
      <c r="R109" s="18">
        <f>IFERROR('Comex Stat 15 | EXP (SCN124)'!R108/'Comex Stat 15 | EXP (SCN124)'!$AF108,"")</f>
        <v>8.9412003817538073E-5</v>
      </c>
      <c r="S109" s="18">
        <f>IFERROR('Comex Stat 15 | EXP (SCN124)'!S108/'Comex Stat 15 | EXP (SCN124)'!$AF108,"")</f>
        <v>2.6257981596882633E-2</v>
      </c>
      <c r="T109" s="18">
        <f>IFERROR('Comex Stat 15 | EXP (SCN124)'!T108/'Comex Stat 15 | EXP (SCN124)'!$AF108,"")</f>
        <v>7.9846101065499608E-2</v>
      </c>
      <c r="U109" s="18">
        <f>IFERROR('Comex Stat 15 | EXP (SCN124)'!U108/'Comex Stat 15 | EXP (SCN124)'!$AF108,"")</f>
        <v>1.5107083675849581E-2</v>
      </c>
      <c r="V109" s="18">
        <f>IFERROR('Comex Stat 15 | EXP (SCN124)'!V108/'Comex Stat 15 | EXP (SCN124)'!$AF108,"")</f>
        <v>0</v>
      </c>
      <c r="W109" s="18">
        <f>IFERROR('Comex Stat 15 | EXP (SCN124)'!W108/'Comex Stat 15 | EXP (SCN124)'!$AF108,"")</f>
        <v>5.9082821905862161E-6</v>
      </c>
      <c r="X109" s="18">
        <f>IFERROR('Comex Stat 15 | EXP (SCN124)'!X108/'Comex Stat 15 | EXP (SCN124)'!$AF108,"")</f>
        <v>1.702373041847575E-3</v>
      </c>
      <c r="Y109" s="18">
        <f>IFERROR('Comex Stat 15 | EXP (SCN124)'!Y108/'Comex Stat 15 | EXP (SCN124)'!$AF108,"")</f>
        <v>0</v>
      </c>
      <c r="Z109" s="18">
        <f>IFERROR('Comex Stat 15 | EXP (SCN124)'!Z108/'Comex Stat 15 | EXP (SCN124)'!$AF108,"")</f>
        <v>1.1816564381172431E-6</v>
      </c>
      <c r="AA109" s="18">
        <f>IFERROR('Comex Stat 15 | EXP (SCN124)'!AA108/'Comex Stat 15 | EXP (SCN124)'!$AF108,"")</f>
        <v>3.938854793724144E-6</v>
      </c>
      <c r="AB109" s="18">
        <f>IFERROR('Comex Stat 15 | EXP (SCN124)'!AB108/'Comex Stat 15 | EXP (SCN124)'!$AF108,"")</f>
        <v>1.650655878405977E-2</v>
      </c>
      <c r="AC109" s="18">
        <f>IFERROR('Comex Stat 15 | EXP (SCN124)'!AC108/'Comex Stat 15 | EXP (SCN124)'!$AF108,"")</f>
        <v>2.7544017687033566E-2</v>
      </c>
      <c r="AD109" s="18">
        <f>IFERROR('Comex Stat 15 | EXP (SCN124)'!AD108/'Comex Stat 15 | EXP (SCN124)'!$AF108,"")</f>
        <v>4.8156438708071387E-3</v>
      </c>
      <c r="AE109" s="18">
        <f>IFERROR('Comex Stat 15 | EXP (SCN124)'!AE108/'Comex Stat 15 | EXP (SCN124)'!$AF108,"")</f>
        <v>3.600310224203554E-2</v>
      </c>
      <c r="AF109" s="17">
        <f>IFERROR('Comex Stat 15 | EXP (SCN124)'!AF108/'Comex Stat 15 | EXP (SCN124)'!$AF108,"")</f>
        <v>1</v>
      </c>
      <c r="AH109" s="22">
        <v>0</v>
      </c>
      <c r="AJ109" s="33">
        <f t="shared" si="19"/>
        <v>0</v>
      </c>
      <c r="AK109" s="22">
        <f t="shared" si="19"/>
        <v>0</v>
      </c>
      <c r="AL109" s="22">
        <f t="shared" si="19"/>
        <v>0</v>
      </c>
      <c r="AM109" s="22">
        <f t="shared" si="19"/>
        <v>0</v>
      </c>
      <c r="AN109" s="22">
        <f t="shared" si="19"/>
        <v>0</v>
      </c>
      <c r="AO109" s="22">
        <f t="shared" si="19"/>
        <v>0</v>
      </c>
      <c r="AP109" s="22">
        <f t="shared" si="19"/>
        <v>0</v>
      </c>
      <c r="AQ109" s="22">
        <f t="shared" si="19"/>
        <v>0</v>
      </c>
      <c r="AR109" s="22">
        <f t="shared" si="19"/>
        <v>0</v>
      </c>
      <c r="AS109" s="22">
        <f t="shared" si="19"/>
        <v>0</v>
      </c>
      <c r="AT109" s="22">
        <f t="shared" si="19"/>
        <v>0</v>
      </c>
      <c r="AU109" s="22">
        <f t="shared" si="19"/>
        <v>0</v>
      </c>
      <c r="AV109" s="22">
        <f t="shared" si="19"/>
        <v>0</v>
      </c>
      <c r="AW109" s="22">
        <f t="shared" si="19"/>
        <v>0</v>
      </c>
      <c r="AX109" s="22">
        <f t="shared" si="19"/>
        <v>0</v>
      </c>
      <c r="AY109" s="22">
        <f t="shared" si="19"/>
        <v>0</v>
      </c>
      <c r="AZ109" s="22">
        <f t="shared" si="18"/>
        <v>0</v>
      </c>
      <c r="BA109" s="22">
        <f t="shared" si="18"/>
        <v>0</v>
      </c>
      <c r="BB109" s="22">
        <f t="shared" si="18"/>
        <v>0</v>
      </c>
      <c r="BC109" s="22">
        <f t="shared" si="18"/>
        <v>0</v>
      </c>
      <c r="BD109" s="22">
        <f t="shared" si="18"/>
        <v>0</v>
      </c>
      <c r="BE109" s="22">
        <f t="shared" si="18"/>
        <v>0</v>
      </c>
      <c r="BF109" s="22">
        <f t="shared" si="18"/>
        <v>0</v>
      </c>
      <c r="BG109" s="22">
        <f t="shared" si="18"/>
        <v>0</v>
      </c>
      <c r="BH109" s="22">
        <f t="shared" si="18"/>
        <v>0</v>
      </c>
      <c r="BI109" s="22">
        <f t="shared" si="18"/>
        <v>0</v>
      </c>
      <c r="BJ109" s="27">
        <f t="shared" si="14"/>
        <v>0</v>
      </c>
      <c r="BK109" s="27" t="str">
        <f t="shared" si="15"/>
        <v>N</v>
      </c>
    </row>
    <row r="110" spans="2:63" x14ac:dyDescent="0.3">
      <c r="B110" s="2">
        <v>71801</v>
      </c>
      <c r="C110" s="9" t="s">
        <v>148</v>
      </c>
      <c r="D110" s="9">
        <v>107</v>
      </c>
      <c r="E110" s="9" t="str">
        <f t="shared" si="13"/>
        <v>N</v>
      </c>
      <c r="F110" s="18" t="str">
        <f>IFERROR('Comex Stat 15 | EXP (SCN124)'!F109/'Comex Stat 15 | EXP (SCN124)'!$AF109,"")</f>
        <v/>
      </c>
      <c r="G110" s="18" t="str">
        <f>IFERROR('Comex Stat 15 | EXP (SCN124)'!G109/'Comex Stat 15 | EXP (SCN124)'!$AF109,"")</f>
        <v/>
      </c>
      <c r="H110" s="18" t="str">
        <f>IFERROR('Comex Stat 15 | EXP (SCN124)'!H109/'Comex Stat 15 | EXP (SCN124)'!$AF109,"")</f>
        <v/>
      </c>
      <c r="I110" s="18" t="str">
        <f>IFERROR('Comex Stat 15 | EXP (SCN124)'!I109/'Comex Stat 15 | EXP (SCN124)'!$AF109,"")</f>
        <v/>
      </c>
      <c r="J110" s="18" t="str">
        <f>IFERROR('Comex Stat 15 | EXP (SCN124)'!J109/'Comex Stat 15 | EXP (SCN124)'!$AF109,"")</f>
        <v/>
      </c>
      <c r="K110" s="18" t="str">
        <f>IFERROR('Comex Stat 15 | EXP (SCN124)'!K109/'Comex Stat 15 | EXP (SCN124)'!$AF109,"")</f>
        <v/>
      </c>
      <c r="L110" s="18" t="str">
        <f>IFERROR('Comex Stat 15 | EXP (SCN124)'!L109/'Comex Stat 15 | EXP (SCN124)'!$AF109,"")</f>
        <v/>
      </c>
      <c r="M110" s="18" t="str">
        <f>IFERROR('Comex Stat 15 | EXP (SCN124)'!M109/'Comex Stat 15 | EXP (SCN124)'!$AF109,"")</f>
        <v/>
      </c>
      <c r="N110" s="18" t="str">
        <f>IFERROR('Comex Stat 15 | EXP (SCN124)'!N109/'Comex Stat 15 | EXP (SCN124)'!$AF109,"")</f>
        <v/>
      </c>
      <c r="O110" s="18" t="str">
        <f>IFERROR('Comex Stat 15 | EXP (SCN124)'!O109/'Comex Stat 15 | EXP (SCN124)'!$AF109,"")</f>
        <v/>
      </c>
      <c r="P110" s="18" t="str">
        <f>IFERROR('Comex Stat 15 | EXP (SCN124)'!P109/'Comex Stat 15 | EXP (SCN124)'!$AF109,"")</f>
        <v/>
      </c>
      <c r="Q110" s="18" t="str">
        <f>IFERROR('Comex Stat 15 | EXP (SCN124)'!Q109/'Comex Stat 15 | EXP (SCN124)'!$AF109,"")</f>
        <v/>
      </c>
      <c r="R110" s="18" t="str">
        <f>IFERROR('Comex Stat 15 | EXP (SCN124)'!R109/'Comex Stat 15 | EXP (SCN124)'!$AF109,"")</f>
        <v/>
      </c>
      <c r="S110" s="18" t="str">
        <f>IFERROR('Comex Stat 15 | EXP (SCN124)'!S109/'Comex Stat 15 | EXP (SCN124)'!$AF109,"")</f>
        <v/>
      </c>
      <c r="T110" s="18" t="str">
        <f>IFERROR('Comex Stat 15 | EXP (SCN124)'!T109/'Comex Stat 15 | EXP (SCN124)'!$AF109,"")</f>
        <v/>
      </c>
      <c r="U110" s="18" t="str">
        <f>IFERROR('Comex Stat 15 | EXP (SCN124)'!U109/'Comex Stat 15 | EXP (SCN124)'!$AF109,"")</f>
        <v/>
      </c>
      <c r="V110" s="18" t="str">
        <f>IFERROR('Comex Stat 15 | EXP (SCN124)'!V109/'Comex Stat 15 | EXP (SCN124)'!$AF109,"")</f>
        <v/>
      </c>
      <c r="W110" s="18" t="str">
        <f>IFERROR('Comex Stat 15 | EXP (SCN124)'!W109/'Comex Stat 15 | EXP (SCN124)'!$AF109,"")</f>
        <v/>
      </c>
      <c r="X110" s="18" t="str">
        <f>IFERROR('Comex Stat 15 | EXP (SCN124)'!X109/'Comex Stat 15 | EXP (SCN124)'!$AF109,"")</f>
        <v/>
      </c>
      <c r="Y110" s="18" t="str">
        <f>IFERROR('Comex Stat 15 | EXP (SCN124)'!Y109/'Comex Stat 15 | EXP (SCN124)'!$AF109,"")</f>
        <v/>
      </c>
      <c r="Z110" s="18" t="str">
        <f>IFERROR('Comex Stat 15 | EXP (SCN124)'!Z109/'Comex Stat 15 | EXP (SCN124)'!$AF109,"")</f>
        <v/>
      </c>
      <c r="AA110" s="18" t="str">
        <f>IFERROR('Comex Stat 15 | EXP (SCN124)'!AA109/'Comex Stat 15 | EXP (SCN124)'!$AF109,"")</f>
        <v/>
      </c>
      <c r="AB110" s="18" t="str">
        <f>IFERROR('Comex Stat 15 | EXP (SCN124)'!AB109/'Comex Stat 15 | EXP (SCN124)'!$AF109,"")</f>
        <v/>
      </c>
      <c r="AC110" s="18" t="str">
        <f>IFERROR('Comex Stat 15 | EXP (SCN124)'!AC109/'Comex Stat 15 | EXP (SCN124)'!$AF109,"")</f>
        <v/>
      </c>
      <c r="AD110" s="18" t="str">
        <f>IFERROR('Comex Stat 15 | EXP (SCN124)'!AD109/'Comex Stat 15 | EXP (SCN124)'!$AF109,"")</f>
        <v/>
      </c>
      <c r="AE110" s="18" t="str">
        <f>IFERROR('Comex Stat 15 | EXP (SCN124)'!AE109/'Comex Stat 15 | EXP (SCN124)'!$AF109,"")</f>
        <v/>
      </c>
      <c r="AF110" s="17" t="str">
        <f>IFERROR('Comex Stat 15 | EXP (SCN124)'!AF109/'Comex Stat 15 | EXP (SCN124)'!$AF109,"")</f>
        <v/>
      </c>
      <c r="AH110" s="22">
        <v>0</v>
      </c>
      <c r="AJ110" s="33" t="str">
        <f t="shared" si="19"/>
        <v/>
      </c>
      <c r="AK110" s="22" t="str">
        <f t="shared" si="19"/>
        <v/>
      </c>
      <c r="AL110" s="22" t="str">
        <f t="shared" si="19"/>
        <v/>
      </c>
      <c r="AM110" s="22" t="str">
        <f t="shared" si="19"/>
        <v/>
      </c>
      <c r="AN110" s="22" t="str">
        <f t="shared" si="19"/>
        <v/>
      </c>
      <c r="AO110" s="22" t="str">
        <f t="shared" si="19"/>
        <v/>
      </c>
      <c r="AP110" s="22" t="str">
        <f t="shared" si="19"/>
        <v/>
      </c>
      <c r="AQ110" s="22" t="str">
        <f t="shared" si="19"/>
        <v/>
      </c>
      <c r="AR110" s="22" t="str">
        <f t="shared" si="19"/>
        <v/>
      </c>
      <c r="AS110" s="22" t="str">
        <f t="shared" si="19"/>
        <v/>
      </c>
      <c r="AT110" s="22" t="str">
        <f t="shared" si="19"/>
        <v/>
      </c>
      <c r="AU110" s="22" t="str">
        <f t="shared" si="19"/>
        <v/>
      </c>
      <c r="AV110" s="22" t="str">
        <f t="shared" si="19"/>
        <v/>
      </c>
      <c r="AW110" s="22" t="str">
        <f t="shared" si="19"/>
        <v/>
      </c>
      <c r="AX110" s="22" t="str">
        <f t="shared" si="19"/>
        <v/>
      </c>
      <c r="AY110" s="22" t="str">
        <f t="shared" si="19"/>
        <v/>
      </c>
      <c r="AZ110" s="22" t="str">
        <f t="shared" si="18"/>
        <v/>
      </c>
      <c r="BA110" s="22" t="str">
        <f t="shared" si="18"/>
        <v/>
      </c>
      <c r="BB110" s="22" t="str">
        <f t="shared" si="18"/>
        <v/>
      </c>
      <c r="BC110" s="22" t="str">
        <f t="shared" si="18"/>
        <v/>
      </c>
      <c r="BD110" s="22" t="str">
        <f t="shared" si="18"/>
        <v/>
      </c>
      <c r="BE110" s="22" t="str">
        <f t="shared" si="18"/>
        <v/>
      </c>
      <c r="BF110" s="22" t="str">
        <f t="shared" si="18"/>
        <v/>
      </c>
      <c r="BG110" s="22" t="str">
        <f t="shared" si="18"/>
        <v/>
      </c>
      <c r="BH110" s="22" t="str">
        <f t="shared" si="18"/>
        <v/>
      </c>
      <c r="BI110" s="22" t="str">
        <f t="shared" si="18"/>
        <v/>
      </c>
      <c r="BJ110" s="27">
        <f t="shared" si="14"/>
        <v>0</v>
      </c>
      <c r="BK110" s="27" t="str">
        <f t="shared" si="15"/>
        <v>N</v>
      </c>
    </row>
    <row r="111" spans="2:63" x14ac:dyDescent="0.3">
      <c r="B111" s="2">
        <v>71802</v>
      </c>
      <c r="C111" s="9" t="s">
        <v>132</v>
      </c>
      <c r="D111" s="9">
        <v>108</v>
      </c>
      <c r="E111" s="9" t="str">
        <f t="shared" si="13"/>
        <v>S</v>
      </c>
      <c r="F111" s="18">
        <f>IFERROR('Comex Stat 15 | EXP (SCN124)'!F110/'Comex Stat 15 | EXP (SCN124)'!$AF110,"")</f>
        <v>0.78123406425293218</v>
      </c>
      <c r="G111" s="18">
        <f>IFERROR('Comex Stat 15 | EXP (SCN124)'!G110/'Comex Stat 15 | EXP (SCN124)'!$AF110,"")</f>
        <v>0</v>
      </c>
      <c r="H111" s="18">
        <f>IFERROR('Comex Stat 15 | EXP (SCN124)'!H110/'Comex Stat 15 | EXP (SCN124)'!$AF110,"")</f>
        <v>0</v>
      </c>
      <c r="I111" s="18">
        <f>IFERROR('Comex Stat 15 | EXP (SCN124)'!I110/'Comex Stat 15 | EXP (SCN124)'!$AF110,"")</f>
        <v>1.6998130205677376E-4</v>
      </c>
      <c r="J111" s="18">
        <f>IFERROR('Comex Stat 15 | EXP (SCN124)'!J110/'Comex Stat 15 | EXP (SCN124)'!$AF110,"")</f>
        <v>0</v>
      </c>
      <c r="K111" s="18">
        <f>IFERROR('Comex Stat 15 | EXP (SCN124)'!K110/'Comex Stat 15 | EXP (SCN124)'!$AF110,"")</f>
        <v>0</v>
      </c>
      <c r="L111" s="18">
        <f>IFERROR('Comex Stat 15 | EXP (SCN124)'!L110/'Comex Stat 15 | EXP (SCN124)'!$AF110,"")</f>
        <v>0</v>
      </c>
      <c r="M111" s="18">
        <f>IFERROR('Comex Stat 15 | EXP (SCN124)'!M110/'Comex Stat 15 | EXP (SCN124)'!$AF110,"")</f>
        <v>0</v>
      </c>
      <c r="N111" s="18">
        <f>IFERROR('Comex Stat 15 | EXP (SCN124)'!N110/'Comex Stat 15 | EXP (SCN124)'!$AF110,"")</f>
        <v>0</v>
      </c>
      <c r="O111" s="18">
        <f>IFERROR('Comex Stat 15 | EXP (SCN124)'!O110/'Comex Stat 15 | EXP (SCN124)'!$AF110,"")</f>
        <v>1.8697943226245112E-3</v>
      </c>
      <c r="P111" s="18">
        <f>IFERROR('Comex Stat 15 | EXP (SCN124)'!P110/'Comex Stat 15 | EXP (SCN124)'!$AF110,"")</f>
        <v>1.3258541560428353E-2</v>
      </c>
      <c r="Q111" s="18">
        <f>IFERROR('Comex Stat 15 | EXP (SCN124)'!Q110/'Comex Stat 15 | EXP (SCN124)'!$AF110,"")</f>
        <v>0</v>
      </c>
      <c r="R111" s="18">
        <f>IFERROR('Comex Stat 15 | EXP (SCN124)'!R110/'Comex Stat 15 | EXP (SCN124)'!$AF110,"")</f>
        <v>0</v>
      </c>
      <c r="S111" s="18">
        <f>IFERROR('Comex Stat 15 | EXP (SCN124)'!S110/'Comex Stat 15 | EXP (SCN124)'!$AF110,"")</f>
        <v>0</v>
      </c>
      <c r="T111" s="18">
        <f>IFERROR('Comex Stat 15 | EXP (SCN124)'!T110/'Comex Stat 15 | EXP (SCN124)'!$AF110,"")</f>
        <v>0.1580826109127996</v>
      </c>
      <c r="U111" s="18">
        <f>IFERROR('Comex Stat 15 | EXP (SCN124)'!U110/'Comex Stat 15 | EXP (SCN124)'!$AF110,"")</f>
        <v>0</v>
      </c>
      <c r="V111" s="18">
        <f>IFERROR('Comex Stat 15 | EXP (SCN124)'!V110/'Comex Stat 15 | EXP (SCN124)'!$AF110,"")</f>
        <v>0</v>
      </c>
      <c r="W111" s="18">
        <f>IFERROR('Comex Stat 15 | EXP (SCN124)'!W110/'Comex Stat 15 | EXP (SCN124)'!$AF110,"")</f>
        <v>0</v>
      </c>
      <c r="X111" s="18">
        <f>IFERROR('Comex Stat 15 | EXP (SCN124)'!X110/'Comex Stat 15 | EXP (SCN124)'!$AF110,"")</f>
        <v>0</v>
      </c>
      <c r="Y111" s="18">
        <f>IFERROR('Comex Stat 15 | EXP (SCN124)'!Y110/'Comex Stat 15 | EXP (SCN124)'!$AF110,"")</f>
        <v>0</v>
      </c>
      <c r="Z111" s="18">
        <f>IFERROR('Comex Stat 15 | EXP (SCN124)'!Z110/'Comex Stat 15 | EXP (SCN124)'!$AF110,"")</f>
        <v>0</v>
      </c>
      <c r="AA111" s="18">
        <f>IFERROR('Comex Stat 15 | EXP (SCN124)'!AA110/'Comex Stat 15 | EXP (SCN124)'!$AF110,"")</f>
        <v>0</v>
      </c>
      <c r="AB111" s="18">
        <f>IFERROR('Comex Stat 15 | EXP (SCN124)'!AB110/'Comex Stat 15 | EXP (SCN124)'!$AF110,"")</f>
        <v>0</v>
      </c>
      <c r="AC111" s="18">
        <f>IFERROR('Comex Stat 15 | EXP (SCN124)'!AC110/'Comex Stat 15 | EXP (SCN124)'!$AF110,"")</f>
        <v>0</v>
      </c>
      <c r="AD111" s="18">
        <f>IFERROR('Comex Stat 15 | EXP (SCN124)'!AD110/'Comex Stat 15 | EXP (SCN124)'!$AF110,"")</f>
        <v>0</v>
      </c>
      <c r="AE111" s="18">
        <f>IFERROR('Comex Stat 15 | EXP (SCN124)'!AE110/'Comex Stat 15 | EXP (SCN124)'!$AF110,"")</f>
        <v>4.5385007649158593E-2</v>
      </c>
      <c r="AF111" s="17">
        <f>IFERROR('Comex Stat 15 | EXP (SCN124)'!AF110/'Comex Stat 15 | EXP (SCN124)'!$AF110,"")</f>
        <v>1</v>
      </c>
      <c r="AH111" s="22">
        <v>0</v>
      </c>
      <c r="AJ111" s="33">
        <f t="shared" si="19"/>
        <v>0</v>
      </c>
      <c r="AK111" s="22">
        <f t="shared" si="19"/>
        <v>0</v>
      </c>
      <c r="AL111" s="22">
        <f t="shared" si="19"/>
        <v>0</v>
      </c>
      <c r="AM111" s="22">
        <f t="shared" si="19"/>
        <v>0</v>
      </c>
      <c r="AN111" s="22">
        <f t="shared" si="19"/>
        <v>0</v>
      </c>
      <c r="AO111" s="22">
        <f t="shared" si="19"/>
        <v>0</v>
      </c>
      <c r="AP111" s="22">
        <f t="shared" si="19"/>
        <v>0</v>
      </c>
      <c r="AQ111" s="22">
        <f t="shared" si="19"/>
        <v>0</v>
      </c>
      <c r="AR111" s="22">
        <f t="shared" si="19"/>
        <v>0</v>
      </c>
      <c r="AS111" s="22">
        <f t="shared" si="19"/>
        <v>0</v>
      </c>
      <c r="AT111" s="22">
        <f t="shared" si="19"/>
        <v>0</v>
      </c>
      <c r="AU111" s="22">
        <f t="shared" si="19"/>
        <v>0</v>
      </c>
      <c r="AV111" s="22">
        <f t="shared" si="19"/>
        <v>0</v>
      </c>
      <c r="AW111" s="22">
        <f t="shared" si="19"/>
        <v>0</v>
      </c>
      <c r="AX111" s="22">
        <f t="shared" si="19"/>
        <v>0</v>
      </c>
      <c r="AY111" s="22">
        <f t="shared" si="19"/>
        <v>0</v>
      </c>
      <c r="AZ111" s="22">
        <f t="shared" si="18"/>
        <v>0</v>
      </c>
      <c r="BA111" s="22">
        <f t="shared" si="18"/>
        <v>0</v>
      </c>
      <c r="BB111" s="22">
        <f t="shared" si="18"/>
        <v>0</v>
      </c>
      <c r="BC111" s="22">
        <f t="shared" si="18"/>
        <v>0</v>
      </c>
      <c r="BD111" s="22">
        <f t="shared" si="18"/>
        <v>0</v>
      </c>
      <c r="BE111" s="22">
        <f t="shared" si="18"/>
        <v>0</v>
      </c>
      <c r="BF111" s="22">
        <f t="shared" si="18"/>
        <v>0</v>
      </c>
      <c r="BG111" s="22">
        <f t="shared" si="18"/>
        <v>0</v>
      </c>
      <c r="BH111" s="22">
        <f t="shared" si="18"/>
        <v>0</v>
      </c>
      <c r="BI111" s="22">
        <f t="shared" si="18"/>
        <v>0</v>
      </c>
      <c r="BJ111" s="27">
        <f t="shared" si="14"/>
        <v>0</v>
      </c>
      <c r="BK111" s="27" t="str">
        <f t="shared" si="15"/>
        <v>N</v>
      </c>
    </row>
    <row r="112" spans="2:63" x14ac:dyDescent="0.3">
      <c r="B112" s="2">
        <v>73801</v>
      </c>
      <c r="C112" s="9" t="s">
        <v>133</v>
      </c>
      <c r="D112" s="9">
        <v>109</v>
      </c>
      <c r="E112" s="9" t="str">
        <f t="shared" si="13"/>
        <v>S</v>
      </c>
      <c r="F112" s="18">
        <f>IFERROR('Comex Stat 15 | EXP (SCN124)'!F111/'Comex Stat 15 | EXP (SCN124)'!$AF111,"")</f>
        <v>0.34829021424071221</v>
      </c>
      <c r="G112" s="18">
        <f>IFERROR('Comex Stat 15 | EXP (SCN124)'!G111/'Comex Stat 15 | EXP (SCN124)'!$AF111,"")</f>
        <v>2.0136825185992284E-3</v>
      </c>
      <c r="H112" s="18">
        <f>IFERROR('Comex Stat 15 | EXP (SCN124)'!H111/'Comex Stat 15 | EXP (SCN124)'!$AF111,"")</f>
        <v>1.7356291449902849E-4</v>
      </c>
      <c r="I112" s="18">
        <f>IFERROR('Comex Stat 15 | EXP (SCN124)'!I111/'Comex Stat 15 | EXP (SCN124)'!$AF111,"")</f>
        <v>2.2191363327140817E-4</v>
      </c>
      <c r="J112" s="18">
        <f>IFERROR('Comex Stat 15 | EXP (SCN124)'!J111/'Comex Stat 15 | EXP (SCN124)'!$AF111,"")</f>
        <v>1.5329676216252043E-3</v>
      </c>
      <c r="K112" s="18">
        <f>IFERROR('Comex Stat 15 | EXP (SCN124)'!K111/'Comex Stat 15 | EXP (SCN124)'!$AF111,"")</f>
        <v>9.5676666839592736E-2</v>
      </c>
      <c r="L112" s="18">
        <f>IFERROR('Comex Stat 15 | EXP (SCN124)'!L111/'Comex Stat 15 | EXP (SCN124)'!$AF111,"")</f>
        <v>1.2569423328766224E-2</v>
      </c>
      <c r="M112" s="18">
        <f>IFERROR('Comex Stat 15 | EXP (SCN124)'!M111/'Comex Stat 15 | EXP (SCN124)'!$AF111,"")</f>
        <v>0.15955178736735334</v>
      </c>
      <c r="N112" s="18">
        <f>IFERROR('Comex Stat 15 | EXP (SCN124)'!N111/'Comex Stat 15 | EXP (SCN124)'!$AF111,"")</f>
        <v>1.4840731409699742E-2</v>
      </c>
      <c r="O112" s="18">
        <f>IFERROR('Comex Stat 15 | EXP (SCN124)'!O111/'Comex Stat 15 | EXP (SCN124)'!$AF111,"")</f>
        <v>1.5042217231696497E-2</v>
      </c>
      <c r="P112" s="18">
        <f>IFERROR('Comex Stat 15 | EXP (SCN124)'!P111/'Comex Stat 15 | EXP (SCN124)'!$AF111,"")</f>
        <v>4.8521783321470995E-2</v>
      </c>
      <c r="Q112" s="18">
        <f>IFERROR('Comex Stat 15 | EXP (SCN124)'!Q111/'Comex Stat 15 | EXP (SCN124)'!$AF111,"")</f>
        <v>7.4774607025491699E-4</v>
      </c>
      <c r="R112" s="18">
        <f>IFERROR('Comex Stat 15 | EXP (SCN124)'!R111/'Comex Stat 15 | EXP (SCN124)'!$AF111,"")</f>
        <v>2.0097733115495463E-2</v>
      </c>
      <c r="S112" s="18">
        <f>IFERROR('Comex Stat 15 | EXP (SCN124)'!S111/'Comex Stat 15 | EXP (SCN124)'!$AF111,"")</f>
        <v>1.7699596249453851E-2</v>
      </c>
      <c r="T112" s="18">
        <f>IFERROR('Comex Stat 15 | EXP (SCN124)'!T111/'Comex Stat 15 | EXP (SCN124)'!$AF111,"")</f>
        <v>3.3870339832071633E-2</v>
      </c>
      <c r="U112" s="18">
        <f>IFERROR('Comex Stat 15 | EXP (SCN124)'!U111/'Comex Stat 15 | EXP (SCN124)'!$AF111,"")</f>
        <v>4.5216004999082222E-3</v>
      </c>
      <c r="V112" s="18">
        <f>IFERROR('Comex Stat 15 | EXP (SCN124)'!V111/'Comex Stat 15 | EXP (SCN124)'!$AF111,"")</f>
        <v>6.57055405955721E-3</v>
      </c>
      <c r="W112" s="18">
        <f>IFERROR('Comex Stat 15 | EXP (SCN124)'!W111/'Comex Stat 15 | EXP (SCN124)'!$AF111,"")</f>
        <v>3.4212909818267433E-4</v>
      </c>
      <c r="X112" s="18">
        <f>IFERROR('Comex Stat 15 | EXP (SCN124)'!X111/'Comex Stat 15 | EXP (SCN124)'!$AF111,"")</f>
        <v>5.5728244858621178E-4</v>
      </c>
      <c r="Y112" s="18">
        <f>IFERROR('Comex Stat 15 | EXP (SCN124)'!Y111/'Comex Stat 15 | EXP (SCN124)'!$AF111,"")</f>
        <v>5.2906561574640353E-6</v>
      </c>
      <c r="Z112" s="18">
        <f>IFERROR('Comex Stat 15 | EXP (SCN124)'!Z111/'Comex Stat 15 | EXP (SCN124)'!$AF111,"")</f>
        <v>2.4620656279443053E-3</v>
      </c>
      <c r="AA112" s="18">
        <f>IFERROR('Comex Stat 15 | EXP (SCN124)'!AA111/'Comex Stat 15 | EXP (SCN124)'!$AF111,"")</f>
        <v>8.0094655717163871E-5</v>
      </c>
      <c r="AB112" s="18">
        <f>IFERROR('Comex Stat 15 | EXP (SCN124)'!AB111/'Comex Stat 15 | EXP (SCN124)'!$AF111,"")</f>
        <v>3.0137634950309715E-3</v>
      </c>
      <c r="AC112" s="18">
        <f>IFERROR('Comex Stat 15 | EXP (SCN124)'!AC111/'Comex Stat 15 | EXP (SCN124)'!$AF111,"")</f>
        <v>3.5112321365036317E-3</v>
      </c>
      <c r="AD112" s="18">
        <f>IFERROR('Comex Stat 15 | EXP (SCN124)'!AD111/'Comex Stat 15 | EXP (SCN124)'!$AF111,"")</f>
        <v>4.0404888037223884E-2</v>
      </c>
      <c r="AE112" s="18">
        <f>IFERROR('Comex Stat 15 | EXP (SCN124)'!AE111/'Comex Stat 15 | EXP (SCN124)'!$AF111,"")</f>
        <v>0.16768073359062577</v>
      </c>
      <c r="AF112" s="17">
        <f>IFERROR('Comex Stat 15 | EXP (SCN124)'!AF111/'Comex Stat 15 | EXP (SCN124)'!$AF111,"")</f>
        <v>1</v>
      </c>
      <c r="AH112" s="22">
        <v>0</v>
      </c>
      <c r="AJ112" s="33">
        <f t="shared" si="19"/>
        <v>0</v>
      </c>
      <c r="AK112" s="22">
        <f t="shared" si="19"/>
        <v>0</v>
      </c>
      <c r="AL112" s="22">
        <f t="shared" si="19"/>
        <v>0</v>
      </c>
      <c r="AM112" s="22">
        <f t="shared" si="19"/>
        <v>0</v>
      </c>
      <c r="AN112" s="22">
        <f t="shared" si="19"/>
        <v>0</v>
      </c>
      <c r="AO112" s="22">
        <f t="shared" si="19"/>
        <v>0</v>
      </c>
      <c r="AP112" s="22">
        <f t="shared" si="19"/>
        <v>0</v>
      </c>
      <c r="AQ112" s="22">
        <f t="shared" si="19"/>
        <v>0</v>
      </c>
      <c r="AR112" s="22">
        <f t="shared" si="19"/>
        <v>0</v>
      </c>
      <c r="AS112" s="22">
        <f t="shared" si="19"/>
        <v>0</v>
      </c>
      <c r="AT112" s="22">
        <f t="shared" si="19"/>
        <v>0</v>
      </c>
      <c r="AU112" s="22">
        <f t="shared" si="19"/>
        <v>0</v>
      </c>
      <c r="AV112" s="22">
        <f t="shared" si="19"/>
        <v>0</v>
      </c>
      <c r="AW112" s="22">
        <f t="shared" si="19"/>
        <v>0</v>
      </c>
      <c r="AX112" s="22">
        <f t="shared" si="19"/>
        <v>0</v>
      </c>
      <c r="AY112" s="22">
        <f t="shared" si="19"/>
        <v>0</v>
      </c>
      <c r="AZ112" s="22">
        <f t="shared" si="18"/>
        <v>0</v>
      </c>
      <c r="BA112" s="22">
        <f t="shared" si="18"/>
        <v>0</v>
      </c>
      <c r="BB112" s="22">
        <f t="shared" si="18"/>
        <v>0</v>
      </c>
      <c r="BC112" s="22">
        <f t="shared" si="18"/>
        <v>0</v>
      </c>
      <c r="BD112" s="22">
        <f t="shared" si="18"/>
        <v>0</v>
      </c>
      <c r="BE112" s="22">
        <f t="shared" si="18"/>
        <v>0</v>
      </c>
      <c r="BF112" s="22">
        <f t="shared" si="18"/>
        <v>0</v>
      </c>
      <c r="BG112" s="22">
        <f t="shared" si="18"/>
        <v>0</v>
      </c>
      <c r="BH112" s="22">
        <f t="shared" si="18"/>
        <v>0</v>
      </c>
      <c r="BI112" s="22">
        <f t="shared" si="18"/>
        <v>0</v>
      </c>
      <c r="BJ112" s="27">
        <f t="shared" si="14"/>
        <v>0</v>
      </c>
      <c r="BK112" s="27" t="str">
        <f t="shared" si="15"/>
        <v>N</v>
      </c>
    </row>
    <row r="113" spans="2:63" x14ac:dyDescent="0.3">
      <c r="B113" s="2">
        <v>77001</v>
      </c>
      <c r="C113" s="9" t="s">
        <v>149</v>
      </c>
      <c r="D113" s="9">
        <v>110</v>
      </c>
      <c r="E113" s="9" t="str">
        <f t="shared" si="13"/>
        <v>N</v>
      </c>
      <c r="F113" s="18" t="str">
        <f>IFERROR('Comex Stat 15 | EXP (SCN124)'!F112/'Comex Stat 15 | EXP (SCN124)'!$AF112,"")</f>
        <v/>
      </c>
      <c r="G113" s="18" t="str">
        <f>IFERROR('Comex Stat 15 | EXP (SCN124)'!G112/'Comex Stat 15 | EXP (SCN124)'!$AF112,"")</f>
        <v/>
      </c>
      <c r="H113" s="18" t="str">
        <f>IFERROR('Comex Stat 15 | EXP (SCN124)'!H112/'Comex Stat 15 | EXP (SCN124)'!$AF112,"")</f>
        <v/>
      </c>
      <c r="I113" s="18" t="str">
        <f>IFERROR('Comex Stat 15 | EXP (SCN124)'!I112/'Comex Stat 15 | EXP (SCN124)'!$AF112,"")</f>
        <v/>
      </c>
      <c r="J113" s="18" t="str">
        <f>IFERROR('Comex Stat 15 | EXP (SCN124)'!J112/'Comex Stat 15 | EXP (SCN124)'!$AF112,"")</f>
        <v/>
      </c>
      <c r="K113" s="18" t="str">
        <f>IFERROR('Comex Stat 15 | EXP (SCN124)'!K112/'Comex Stat 15 | EXP (SCN124)'!$AF112,"")</f>
        <v/>
      </c>
      <c r="L113" s="18" t="str">
        <f>IFERROR('Comex Stat 15 | EXP (SCN124)'!L112/'Comex Stat 15 | EXP (SCN124)'!$AF112,"")</f>
        <v/>
      </c>
      <c r="M113" s="18" t="str">
        <f>IFERROR('Comex Stat 15 | EXP (SCN124)'!M112/'Comex Stat 15 | EXP (SCN124)'!$AF112,"")</f>
        <v/>
      </c>
      <c r="N113" s="18" t="str">
        <f>IFERROR('Comex Stat 15 | EXP (SCN124)'!N112/'Comex Stat 15 | EXP (SCN124)'!$AF112,"")</f>
        <v/>
      </c>
      <c r="O113" s="18" t="str">
        <f>IFERROR('Comex Stat 15 | EXP (SCN124)'!O112/'Comex Stat 15 | EXP (SCN124)'!$AF112,"")</f>
        <v/>
      </c>
      <c r="P113" s="18" t="str">
        <f>IFERROR('Comex Stat 15 | EXP (SCN124)'!P112/'Comex Stat 15 | EXP (SCN124)'!$AF112,"")</f>
        <v/>
      </c>
      <c r="Q113" s="18" t="str">
        <f>IFERROR('Comex Stat 15 | EXP (SCN124)'!Q112/'Comex Stat 15 | EXP (SCN124)'!$AF112,"")</f>
        <v/>
      </c>
      <c r="R113" s="18" t="str">
        <f>IFERROR('Comex Stat 15 | EXP (SCN124)'!R112/'Comex Stat 15 | EXP (SCN124)'!$AF112,"")</f>
        <v/>
      </c>
      <c r="S113" s="18" t="str">
        <f>IFERROR('Comex Stat 15 | EXP (SCN124)'!S112/'Comex Stat 15 | EXP (SCN124)'!$AF112,"")</f>
        <v/>
      </c>
      <c r="T113" s="18" t="str">
        <f>IFERROR('Comex Stat 15 | EXP (SCN124)'!T112/'Comex Stat 15 | EXP (SCN124)'!$AF112,"")</f>
        <v/>
      </c>
      <c r="U113" s="18" t="str">
        <f>IFERROR('Comex Stat 15 | EXP (SCN124)'!U112/'Comex Stat 15 | EXP (SCN124)'!$AF112,"")</f>
        <v/>
      </c>
      <c r="V113" s="18" t="str">
        <f>IFERROR('Comex Stat 15 | EXP (SCN124)'!V112/'Comex Stat 15 | EXP (SCN124)'!$AF112,"")</f>
        <v/>
      </c>
      <c r="W113" s="18" t="str">
        <f>IFERROR('Comex Stat 15 | EXP (SCN124)'!W112/'Comex Stat 15 | EXP (SCN124)'!$AF112,"")</f>
        <v/>
      </c>
      <c r="X113" s="18" t="str">
        <f>IFERROR('Comex Stat 15 | EXP (SCN124)'!X112/'Comex Stat 15 | EXP (SCN124)'!$AF112,"")</f>
        <v/>
      </c>
      <c r="Y113" s="18" t="str">
        <f>IFERROR('Comex Stat 15 | EXP (SCN124)'!Y112/'Comex Stat 15 | EXP (SCN124)'!$AF112,"")</f>
        <v/>
      </c>
      <c r="Z113" s="18" t="str">
        <f>IFERROR('Comex Stat 15 | EXP (SCN124)'!Z112/'Comex Stat 15 | EXP (SCN124)'!$AF112,"")</f>
        <v/>
      </c>
      <c r="AA113" s="18" t="str">
        <f>IFERROR('Comex Stat 15 | EXP (SCN124)'!AA112/'Comex Stat 15 | EXP (SCN124)'!$AF112,"")</f>
        <v/>
      </c>
      <c r="AB113" s="18" t="str">
        <f>IFERROR('Comex Stat 15 | EXP (SCN124)'!AB112/'Comex Stat 15 | EXP (SCN124)'!$AF112,"")</f>
        <v/>
      </c>
      <c r="AC113" s="18" t="str">
        <f>IFERROR('Comex Stat 15 | EXP (SCN124)'!AC112/'Comex Stat 15 | EXP (SCN124)'!$AF112,"")</f>
        <v/>
      </c>
      <c r="AD113" s="18" t="str">
        <f>IFERROR('Comex Stat 15 | EXP (SCN124)'!AD112/'Comex Stat 15 | EXP (SCN124)'!$AF112,"")</f>
        <v/>
      </c>
      <c r="AE113" s="18" t="str">
        <f>IFERROR('Comex Stat 15 | EXP (SCN124)'!AE112/'Comex Stat 15 | EXP (SCN124)'!$AF112,"")</f>
        <v/>
      </c>
      <c r="AF113" s="17" t="str">
        <f>IFERROR('Comex Stat 15 | EXP (SCN124)'!AF112/'Comex Stat 15 | EXP (SCN124)'!$AF112,"")</f>
        <v/>
      </c>
      <c r="AH113" s="22">
        <v>0</v>
      </c>
      <c r="AJ113" s="33" t="str">
        <f t="shared" si="19"/>
        <v/>
      </c>
      <c r="AK113" s="22" t="str">
        <f t="shared" si="19"/>
        <v/>
      </c>
      <c r="AL113" s="22" t="str">
        <f t="shared" si="19"/>
        <v/>
      </c>
      <c r="AM113" s="22" t="str">
        <f t="shared" si="19"/>
        <v/>
      </c>
      <c r="AN113" s="22" t="str">
        <f t="shared" si="19"/>
        <v/>
      </c>
      <c r="AO113" s="22" t="str">
        <f t="shared" si="19"/>
        <v/>
      </c>
      <c r="AP113" s="22" t="str">
        <f t="shared" si="19"/>
        <v/>
      </c>
      <c r="AQ113" s="22" t="str">
        <f t="shared" si="19"/>
        <v/>
      </c>
      <c r="AR113" s="22" t="str">
        <f t="shared" si="19"/>
        <v/>
      </c>
      <c r="AS113" s="22" t="str">
        <f t="shared" si="19"/>
        <v/>
      </c>
      <c r="AT113" s="22" t="str">
        <f t="shared" si="19"/>
        <v/>
      </c>
      <c r="AU113" s="22" t="str">
        <f t="shared" si="19"/>
        <v/>
      </c>
      <c r="AV113" s="22" t="str">
        <f t="shared" si="19"/>
        <v/>
      </c>
      <c r="AW113" s="22" t="str">
        <f t="shared" si="19"/>
        <v/>
      </c>
      <c r="AX113" s="22" t="str">
        <f t="shared" si="19"/>
        <v/>
      </c>
      <c r="AY113" s="22" t="str">
        <f t="shared" si="19"/>
        <v/>
      </c>
      <c r="AZ113" s="22" t="str">
        <f t="shared" si="18"/>
        <v/>
      </c>
      <c r="BA113" s="22" t="str">
        <f t="shared" si="18"/>
        <v/>
      </c>
      <c r="BB113" s="22" t="str">
        <f t="shared" si="18"/>
        <v/>
      </c>
      <c r="BC113" s="22" t="str">
        <f t="shared" si="18"/>
        <v/>
      </c>
      <c r="BD113" s="22" t="str">
        <f t="shared" si="18"/>
        <v/>
      </c>
      <c r="BE113" s="22" t="str">
        <f t="shared" si="18"/>
        <v/>
      </c>
      <c r="BF113" s="22" t="str">
        <f t="shared" si="18"/>
        <v/>
      </c>
      <c r="BG113" s="22" t="str">
        <f t="shared" si="18"/>
        <v/>
      </c>
      <c r="BH113" s="22" t="str">
        <f t="shared" si="18"/>
        <v/>
      </c>
      <c r="BI113" s="22" t="str">
        <f t="shared" si="18"/>
        <v/>
      </c>
      <c r="BJ113" s="27">
        <f t="shared" si="14"/>
        <v>0</v>
      </c>
      <c r="BK113" s="27" t="str">
        <f t="shared" si="15"/>
        <v>N</v>
      </c>
    </row>
    <row r="114" spans="2:63" x14ac:dyDescent="0.3">
      <c r="B114" s="2">
        <v>78801</v>
      </c>
      <c r="C114" s="9" t="s">
        <v>150</v>
      </c>
      <c r="D114" s="9">
        <v>111</v>
      </c>
      <c r="E114" s="9" t="str">
        <f t="shared" si="13"/>
        <v>N</v>
      </c>
      <c r="F114" s="18" t="str">
        <f>IFERROR('Comex Stat 15 | EXP (SCN124)'!F113/'Comex Stat 15 | EXP (SCN124)'!$AF113,"")</f>
        <v/>
      </c>
      <c r="G114" s="18" t="str">
        <f>IFERROR('Comex Stat 15 | EXP (SCN124)'!G113/'Comex Stat 15 | EXP (SCN124)'!$AF113,"")</f>
        <v/>
      </c>
      <c r="H114" s="18" t="str">
        <f>IFERROR('Comex Stat 15 | EXP (SCN124)'!H113/'Comex Stat 15 | EXP (SCN124)'!$AF113,"")</f>
        <v/>
      </c>
      <c r="I114" s="18" t="str">
        <f>IFERROR('Comex Stat 15 | EXP (SCN124)'!I113/'Comex Stat 15 | EXP (SCN124)'!$AF113,"")</f>
        <v/>
      </c>
      <c r="J114" s="18" t="str">
        <f>IFERROR('Comex Stat 15 | EXP (SCN124)'!J113/'Comex Stat 15 | EXP (SCN124)'!$AF113,"")</f>
        <v/>
      </c>
      <c r="K114" s="18" t="str">
        <f>IFERROR('Comex Stat 15 | EXP (SCN124)'!K113/'Comex Stat 15 | EXP (SCN124)'!$AF113,"")</f>
        <v/>
      </c>
      <c r="L114" s="18" t="str">
        <f>IFERROR('Comex Stat 15 | EXP (SCN124)'!L113/'Comex Stat 15 | EXP (SCN124)'!$AF113,"")</f>
        <v/>
      </c>
      <c r="M114" s="18" t="str">
        <f>IFERROR('Comex Stat 15 | EXP (SCN124)'!M113/'Comex Stat 15 | EXP (SCN124)'!$AF113,"")</f>
        <v/>
      </c>
      <c r="N114" s="18" t="str">
        <f>IFERROR('Comex Stat 15 | EXP (SCN124)'!N113/'Comex Stat 15 | EXP (SCN124)'!$AF113,"")</f>
        <v/>
      </c>
      <c r="O114" s="18" t="str">
        <f>IFERROR('Comex Stat 15 | EXP (SCN124)'!O113/'Comex Stat 15 | EXP (SCN124)'!$AF113,"")</f>
        <v/>
      </c>
      <c r="P114" s="18" t="str">
        <f>IFERROR('Comex Stat 15 | EXP (SCN124)'!P113/'Comex Stat 15 | EXP (SCN124)'!$AF113,"")</f>
        <v/>
      </c>
      <c r="Q114" s="18" t="str">
        <f>IFERROR('Comex Stat 15 | EXP (SCN124)'!Q113/'Comex Stat 15 | EXP (SCN124)'!$AF113,"")</f>
        <v/>
      </c>
      <c r="R114" s="18" t="str">
        <f>IFERROR('Comex Stat 15 | EXP (SCN124)'!R113/'Comex Stat 15 | EXP (SCN124)'!$AF113,"")</f>
        <v/>
      </c>
      <c r="S114" s="18" t="str">
        <f>IFERROR('Comex Stat 15 | EXP (SCN124)'!S113/'Comex Stat 15 | EXP (SCN124)'!$AF113,"")</f>
        <v/>
      </c>
      <c r="T114" s="18" t="str">
        <f>IFERROR('Comex Stat 15 | EXP (SCN124)'!T113/'Comex Stat 15 | EXP (SCN124)'!$AF113,"")</f>
        <v/>
      </c>
      <c r="U114" s="18" t="str">
        <f>IFERROR('Comex Stat 15 | EXP (SCN124)'!U113/'Comex Stat 15 | EXP (SCN124)'!$AF113,"")</f>
        <v/>
      </c>
      <c r="V114" s="18" t="str">
        <f>IFERROR('Comex Stat 15 | EXP (SCN124)'!V113/'Comex Stat 15 | EXP (SCN124)'!$AF113,"")</f>
        <v/>
      </c>
      <c r="W114" s="18" t="str">
        <f>IFERROR('Comex Stat 15 | EXP (SCN124)'!W113/'Comex Stat 15 | EXP (SCN124)'!$AF113,"")</f>
        <v/>
      </c>
      <c r="X114" s="18" t="str">
        <f>IFERROR('Comex Stat 15 | EXP (SCN124)'!X113/'Comex Stat 15 | EXP (SCN124)'!$AF113,"")</f>
        <v/>
      </c>
      <c r="Y114" s="18" t="str">
        <f>IFERROR('Comex Stat 15 | EXP (SCN124)'!Y113/'Comex Stat 15 | EXP (SCN124)'!$AF113,"")</f>
        <v/>
      </c>
      <c r="Z114" s="18" t="str">
        <f>IFERROR('Comex Stat 15 | EXP (SCN124)'!Z113/'Comex Stat 15 | EXP (SCN124)'!$AF113,"")</f>
        <v/>
      </c>
      <c r="AA114" s="18" t="str">
        <f>IFERROR('Comex Stat 15 | EXP (SCN124)'!AA113/'Comex Stat 15 | EXP (SCN124)'!$AF113,"")</f>
        <v/>
      </c>
      <c r="AB114" s="18" t="str">
        <f>IFERROR('Comex Stat 15 | EXP (SCN124)'!AB113/'Comex Stat 15 | EXP (SCN124)'!$AF113,"")</f>
        <v/>
      </c>
      <c r="AC114" s="18" t="str">
        <f>IFERROR('Comex Stat 15 | EXP (SCN124)'!AC113/'Comex Stat 15 | EXP (SCN124)'!$AF113,"")</f>
        <v/>
      </c>
      <c r="AD114" s="18" t="str">
        <f>IFERROR('Comex Stat 15 | EXP (SCN124)'!AD113/'Comex Stat 15 | EXP (SCN124)'!$AF113,"")</f>
        <v/>
      </c>
      <c r="AE114" s="18" t="str">
        <f>IFERROR('Comex Stat 15 | EXP (SCN124)'!AE113/'Comex Stat 15 | EXP (SCN124)'!$AF113,"")</f>
        <v/>
      </c>
      <c r="AF114" s="17" t="str">
        <f>IFERROR('Comex Stat 15 | EXP (SCN124)'!AF113/'Comex Stat 15 | EXP (SCN124)'!$AF113,"")</f>
        <v/>
      </c>
      <c r="AH114" s="22">
        <v>0</v>
      </c>
      <c r="AJ114" s="33" t="str">
        <f t="shared" si="19"/>
        <v/>
      </c>
      <c r="AK114" s="22" t="str">
        <f t="shared" si="19"/>
        <v/>
      </c>
      <c r="AL114" s="22" t="str">
        <f t="shared" si="19"/>
        <v/>
      </c>
      <c r="AM114" s="22" t="str">
        <f t="shared" si="19"/>
        <v/>
      </c>
      <c r="AN114" s="22" t="str">
        <f t="shared" si="19"/>
        <v/>
      </c>
      <c r="AO114" s="22" t="str">
        <f t="shared" si="19"/>
        <v/>
      </c>
      <c r="AP114" s="22" t="str">
        <f t="shared" si="19"/>
        <v/>
      </c>
      <c r="AQ114" s="22" t="str">
        <f t="shared" si="19"/>
        <v/>
      </c>
      <c r="AR114" s="22" t="str">
        <f t="shared" si="19"/>
        <v/>
      </c>
      <c r="AS114" s="22" t="str">
        <f t="shared" si="19"/>
        <v/>
      </c>
      <c r="AT114" s="22" t="str">
        <f t="shared" si="19"/>
        <v/>
      </c>
      <c r="AU114" s="22" t="str">
        <f t="shared" si="19"/>
        <v/>
      </c>
      <c r="AV114" s="22" t="str">
        <f t="shared" si="19"/>
        <v/>
      </c>
      <c r="AW114" s="22" t="str">
        <f t="shared" si="19"/>
        <v/>
      </c>
      <c r="AX114" s="22" t="str">
        <f t="shared" si="19"/>
        <v/>
      </c>
      <c r="AY114" s="22" t="str">
        <f t="shared" si="19"/>
        <v/>
      </c>
      <c r="AZ114" s="22" t="str">
        <f t="shared" si="18"/>
        <v/>
      </c>
      <c r="BA114" s="22" t="str">
        <f t="shared" si="18"/>
        <v/>
      </c>
      <c r="BB114" s="22" t="str">
        <f t="shared" si="18"/>
        <v/>
      </c>
      <c r="BC114" s="22" t="str">
        <f t="shared" si="18"/>
        <v/>
      </c>
      <c r="BD114" s="22" t="str">
        <f t="shared" si="18"/>
        <v/>
      </c>
      <c r="BE114" s="22" t="str">
        <f t="shared" si="18"/>
        <v/>
      </c>
      <c r="BF114" s="22" t="str">
        <f t="shared" si="18"/>
        <v/>
      </c>
      <c r="BG114" s="22" t="str">
        <f t="shared" si="18"/>
        <v/>
      </c>
      <c r="BH114" s="22" t="str">
        <f t="shared" si="18"/>
        <v/>
      </c>
      <c r="BI114" s="22" t="str">
        <f t="shared" si="18"/>
        <v/>
      </c>
      <c r="BJ114" s="27">
        <f t="shared" si="14"/>
        <v>0</v>
      </c>
      <c r="BK114" s="27" t="str">
        <f t="shared" si="15"/>
        <v>N</v>
      </c>
    </row>
    <row r="115" spans="2:63" x14ac:dyDescent="0.3">
      <c r="B115" s="2">
        <v>78802</v>
      </c>
      <c r="C115" s="9" t="s">
        <v>134</v>
      </c>
      <c r="D115" s="9">
        <v>112</v>
      </c>
      <c r="E115" s="9" t="str">
        <f t="shared" si="13"/>
        <v>S</v>
      </c>
      <c r="F115" s="18">
        <f>IFERROR('Comex Stat 15 | EXP (SCN124)'!F114/'Comex Stat 15 | EXP (SCN124)'!$AF114,"")</f>
        <v>0.23991452001225225</v>
      </c>
      <c r="G115" s="18">
        <f>IFERROR('Comex Stat 15 | EXP (SCN124)'!G114/'Comex Stat 15 | EXP (SCN124)'!$AF114,"")</f>
        <v>2.4885373336147751E-2</v>
      </c>
      <c r="H115" s="18">
        <f>IFERROR('Comex Stat 15 | EXP (SCN124)'!H114/'Comex Stat 15 | EXP (SCN124)'!$AF114,"")</f>
        <v>0</v>
      </c>
      <c r="I115" s="18">
        <f>IFERROR('Comex Stat 15 | EXP (SCN124)'!I114/'Comex Stat 15 | EXP (SCN124)'!$AF114,"")</f>
        <v>2.3274489794298902E-3</v>
      </c>
      <c r="J115" s="18">
        <f>IFERROR('Comex Stat 15 | EXP (SCN124)'!J114/'Comex Stat 15 | EXP (SCN124)'!$AF114,"")</f>
        <v>2.7813531104336053E-3</v>
      </c>
      <c r="K115" s="18">
        <f>IFERROR('Comex Stat 15 | EXP (SCN124)'!K114/'Comex Stat 15 | EXP (SCN124)'!$AF114,"")</f>
        <v>0.11205797911088751</v>
      </c>
      <c r="L115" s="18">
        <f>IFERROR('Comex Stat 15 | EXP (SCN124)'!L114/'Comex Stat 15 | EXP (SCN124)'!$AF114,"")</f>
        <v>1.660082940663938E-3</v>
      </c>
      <c r="M115" s="18">
        <f>IFERROR('Comex Stat 15 | EXP (SCN124)'!M114/'Comex Stat 15 | EXP (SCN124)'!$AF114,"")</f>
        <v>0.13043792226177572</v>
      </c>
      <c r="N115" s="18">
        <f>IFERROR('Comex Stat 15 | EXP (SCN124)'!N114/'Comex Stat 15 | EXP (SCN124)'!$AF114,"")</f>
        <v>1.3648865477734097E-4</v>
      </c>
      <c r="O115" s="18">
        <f>IFERROR('Comex Stat 15 | EXP (SCN124)'!O114/'Comex Stat 15 | EXP (SCN124)'!$AF114,"")</f>
        <v>1.3825031067039736E-2</v>
      </c>
      <c r="P115" s="18">
        <f>IFERROR('Comex Stat 15 | EXP (SCN124)'!P114/'Comex Stat 15 | EXP (SCN124)'!$AF114,"")</f>
        <v>3.8856415522251615E-2</v>
      </c>
      <c r="Q115" s="18">
        <f>IFERROR('Comex Stat 15 | EXP (SCN124)'!Q114/'Comex Stat 15 | EXP (SCN124)'!$AF114,"")</f>
        <v>3.3788877444297554E-3</v>
      </c>
      <c r="R115" s="18">
        <f>IFERROR('Comex Stat 15 | EXP (SCN124)'!R114/'Comex Stat 15 | EXP (SCN124)'!$AF114,"")</f>
        <v>3.0029091128396149E-2</v>
      </c>
      <c r="S115" s="18">
        <f>IFERROR('Comex Stat 15 | EXP (SCN124)'!S114/'Comex Stat 15 | EXP (SCN124)'!$AF114,"")</f>
        <v>2.1719153960789665E-3</v>
      </c>
      <c r="T115" s="18">
        <f>IFERROR('Comex Stat 15 | EXP (SCN124)'!T114/'Comex Stat 15 | EXP (SCN124)'!$AF114,"")</f>
        <v>4.2179755558341761E-2</v>
      </c>
      <c r="U115" s="18">
        <f>IFERROR('Comex Stat 15 | EXP (SCN124)'!U114/'Comex Stat 15 | EXP (SCN124)'!$AF114,"")</f>
        <v>1.1149218602451399E-3</v>
      </c>
      <c r="V115" s="18">
        <f>IFERROR('Comex Stat 15 | EXP (SCN124)'!V114/'Comex Stat 15 | EXP (SCN124)'!$AF114,"")</f>
        <v>0</v>
      </c>
      <c r="W115" s="18">
        <f>IFERROR('Comex Stat 15 | EXP (SCN124)'!W114/'Comex Stat 15 | EXP (SCN124)'!$AF114,"")</f>
        <v>7.9353869056593591E-7</v>
      </c>
      <c r="X115" s="18">
        <f>IFERROR('Comex Stat 15 | EXP (SCN124)'!X114/'Comex Stat 15 | EXP (SCN124)'!$AF114,"")</f>
        <v>2.1425544645280271E-5</v>
      </c>
      <c r="Y115" s="18">
        <f>IFERROR('Comex Stat 15 | EXP (SCN124)'!Y114/'Comex Stat 15 | EXP (SCN124)'!$AF114,"")</f>
        <v>0</v>
      </c>
      <c r="Z115" s="18">
        <f>IFERROR('Comex Stat 15 | EXP (SCN124)'!Z114/'Comex Stat 15 | EXP (SCN124)'!$AF114,"")</f>
        <v>0</v>
      </c>
      <c r="AA115" s="18">
        <f>IFERROR('Comex Stat 15 | EXP (SCN124)'!AA114/'Comex Stat 15 | EXP (SCN124)'!$AF114,"")</f>
        <v>0</v>
      </c>
      <c r="AB115" s="18">
        <f>IFERROR('Comex Stat 15 | EXP (SCN124)'!AB114/'Comex Stat 15 | EXP (SCN124)'!$AF114,"")</f>
        <v>1.5569229108903663E-3</v>
      </c>
      <c r="AC115" s="18">
        <f>IFERROR('Comex Stat 15 | EXP (SCN124)'!AC114/'Comex Stat 15 | EXP (SCN124)'!$AF114,"")</f>
        <v>0.15286332565716906</v>
      </c>
      <c r="AD115" s="18">
        <f>IFERROR('Comex Stat 15 | EXP (SCN124)'!AD114/'Comex Stat 15 | EXP (SCN124)'!$AF114,"")</f>
        <v>0.10783476619969559</v>
      </c>
      <c r="AE115" s="18">
        <f>IFERROR('Comex Stat 15 | EXP (SCN124)'!AE114/'Comex Stat 15 | EXP (SCN124)'!$AF114,"")</f>
        <v>9.1965579465758007E-2</v>
      </c>
      <c r="AF115" s="17">
        <f>IFERROR('Comex Stat 15 | EXP (SCN124)'!AF114/'Comex Stat 15 | EXP (SCN124)'!$AF114,"")</f>
        <v>1</v>
      </c>
      <c r="AH115" s="22">
        <v>0</v>
      </c>
      <c r="AJ115" s="33">
        <f t="shared" si="19"/>
        <v>0</v>
      </c>
      <c r="AK115" s="22">
        <f t="shared" si="19"/>
        <v>0</v>
      </c>
      <c r="AL115" s="22">
        <f t="shared" si="19"/>
        <v>0</v>
      </c>
      <c r="AM115" s="22">
        <f t="shared" si="19"/>
        <v>0</v>
      </c>
      <c r="AN115" s="22">
        <f t="shared" si="19"/>
        <v>0</v>
      </c>
      <c r="AO115" s="22">
        <f t="shared" si="19"/>
        <v>0</v>
      </c>
      <c r="AP115" s="22">
        <f t="shared" si="19"/>
        <v>0</v>
      </c>
      <c r="AQ115" s="22">
        <f t="shared" si="19"/>
        <v>0</v>
      </c>
      <c r="AR115" s="22">
        <f t="shared" si="19"/>
        <v>0</v>
      </c>
      <c r="AS115" s="22">
        <f t="shared" si="19"/>
        <v>0</v>
      </c>
      <c r="AT115" s="22">
        <f t="shared" si="19"/>
        <v>0</v>
      </c>
      <c r="AU115" s="22">
        <f t="shared" si="19"/>
        <v>0</v>
      </c>
      <c r="AV115" s="22">
        <f t="shared" si="19"/>
        <v>0</v>
      </c>
      <c r="AW115" s="22">
        <f t="shared" si="19"/>
        <v>0</v>
      </c>
      <c r="AX115" s="22">
        <f t="shared" si="19"/>
        <v>0</v>
      </c>
      <c r="AY115" s="22">
        <f t="shared" ref="AY115:BI127" si="20">IFERROR(U115*$AH115,"")</f>
        <v>0</v>
      </c>
      <c r="AZ115" s="22">
        <f t="shared" si="20"/>
        <v>0</v>
      </c>
      <c r="BA115" s="22">
        <f t="shared" si="20"/>
        <v>0</v>
      </c>
      <c r="BB115" s="22">
        <f t="shared" si="20"/>
        <v>0</v>
      </c>
      <c r="BC115" s="22">
        <f t="shared" si="20"/>
        <v>0</v>
      </c>
      <c r="BD115" s="22">
        <f t="shared" si="20"/>
        <v>0</v>
      </c>
      <c r="BE115" s="22">
        <f t="shared" si="20"/>
        <v>0</v>
      </c>
      <c r="BF115" s="22">
        <f t="shared" si="20"/>
        <v>0</v>
      </c>
      <c r="BG115" s="22">
        <f t="shared" si="20"/>
        <v>0</v>
      </c>
      <c r="BH115" s="22">
        <f t="shared" si="20"/>
        <v>0</v>
      </c>
      <c r="BI115" s="22">
        <f t="shared" si="20"/>
        <v>0</v>
      </c>
      <c r="BJ115" s="27">
        <f t="shared" si="14"/>
        <v>0</v>
      </c>
      <c r="BK115" s="27" t="str">
        <f t="shared" si="15"/>
        <v>N</v>
      </c>
    </row>
    <row r="116" spans="2:63" x14ac:dyDescent="0.3">
      <c r="B116" s="2">
        <v>80001</v>
      </c>
      <c r="C116" s="9" t="s">
        <v>135</v>
      </c>
      <c r="D116" s="9">
        <v>113</v>
      </c>
      <c r="E116" s="9" t="str">
        <f t="shared" si="13"/>
        <v>S</v>
      </c>
      <c r="F116" s="18">
        <f>IFERROR('Comex Stat 15 | EXP (SCN124)'!F115/'Comex Stat 15 | EXP (SCN124)'!$AF115,"")</f>
        <v>7.0512886897467495E-3</v>
      </c>
      <c r="G116" s="18">
        <f>IFERROR('Comex Stat 15 | EXP (SCN124)'!G115/'Comex Stat 15 | EXP (SCN124)'!$AF115,"")</f>
        <v>1.6598374567492961E-2</v>
      </c>
      <c r="H116" s="18">
        <f>IFERROR('Comex Stat 15 | EXP (SCN124)'!H115/'Comex Stat 15 | EXP (SCN124)'!$AF115,"")</f>
        <v>0</v>
      </c>
      <c r="I116" s="18">
        <f>IFERROR('Comex Stat 15 | EXP (SCN124)'!I115/'Comex Stat 15 | EXP (SCN124)'!$AF115,"")</f>
        <v>2.3738264632747297E-3</v>
      </c>
      <c r="J116" s="18">
        <f>IFERROR('Comex Stat 15 | EXP (SCN124)'!J115/'Comex Stat 15 | EXP (SCN124)'!$AF115,"")</f>
        <v>0</v>
      </c>
      <c r="K116" s="18">
        <f>IFERROR('Comex Stat 15 | EXP (SCN124)'!K115/'Comex Stat 15 | EXP (SCN124)'!$AF115,"")</f>
        <v>0.86734187818806741</v>
      </c>
      <c r="L116" s="18">
        <f>IFERROR('Comex Stat 15 | EXP (SCN124)'!L115/'Comex Stat 15 | EXP (SCN124)'!$AF115,"")</f>
        <v>8.7450708293203814E-4</v>
      </c>
      <c r="M116" s="18">
        <f>IFERROR('Comex Stat 15 | EXP (SCN124)'!M115/'Comex Stat 15 | EXP (SCN124)'!$AF115,"")</f>
        <v>5.4370176546870701E-2</v>
      </c>
      <c r="N116" s="18">
        <f>IFERROR('Comex Stat 15 | EXP (SCN124)'!N115/'Comex Stat 15 | EXP (SCN124)'!$AF115,"")</f>
        <v>3.2218682002759302E-5</v>
      </c>
      <c r="O116" s="18">
        <f>IFERROR('Comex Stat 15 | EXP (SCN124)'!O115/'Comex Stat 15 | EXP (SCN124)'!$AF115,"")</f>
        <v>0</v>
      </c>
      <c r="P116" s="18">
        <f>IFERROR('Comex Stat 15 | EXP (SCN124)'!P115/'Comex Stat 15 | EXP (SCN124)'!$AF115,"")</f>
        <v>0</v>
      </c>
      <c r="Q116" s="18">
        <f>IFERROR('Comex Stat 15 | EXP (SCN124)'!Q115/'Comex Stat 15 | EXP (SCN124)'!$AF115,"")</f>
        <v>0</v>
      </c>
      <c r="R116" s="18">
        <f>IFERROR('Comex Stat 15 | EXP (SCN124)'!R115/'Comex Stat 15 | EXP (SCN124)'!$AF115,"")</f>
        <v>0</v>
      </c>
      <c r="S116" s="18">
        <f>IFERROR('Comex Stat 15 | EXP (SCN124)'!S115/'Comex Stat 15 | EXP (SCN124)'!$AF115,"")</f>
        <v>6.9500299748809346E-3</v>
      </c>
      <c r="T116" s="18">
        <f>IFERROR('Comex Stat 15 | EXP (SCN124)'!T115/'Comex Stat 15 | EXP (SCN124)'!$AF115,"")</f>
        <v>2.2205575903187464E-2</v>
      </c>
      <c r="U116" s="18">
        <f>IFERROR('Comex Stat 15 | EXP (SCN124)'!U115/'Comex Stat 15 | EXP (SCN124)'!$AF115,"")</f>
        <v>0</v>
      </c>
      <c r="V116" s="18">
        <f>IFERROR('Comex Stat 15 | EXP (SCN124)'!V115/'Comex Stat 15 | EXP (SCN124)'!$AF115,"")</f>
        <v>2.4946465207850771E-3</v>
      </c>
      <c r="W116" s="18">
        <f>IFERROR('Comex Stat 15 | EXP (SCN124)'!W115/'Comex Stat 15 | EXP (SCN124)'!$AF115,"")</f>
        <v>0</v>
      </c>
      <c r="X116" s="18">
        <f>IFERROR('Comex Stat 15 | EXP (SCN124)'!X115/'Comex Stat 15 | EXP (SCN124)'!$AF115,"")</f>
        <v>0</v>
      </c>
      <c r="Y116" s="18">
        <f>IFERROR('Comex Stat 15 | EXP (SCN124)'!Y115/'Comex Stat 15 | EXP (SCN124)'!$AF115,"")</f>
        <v>0</v>
      </c>
      <c r="Z116" s="18">
        <f>IFERROR('Comex Stat 15 | EXP (SCN124)'!Z115/'Comex Stat 15 | EXP (SCN124)'!$AF115,"")</f>
        <v>0</v>
      </c>
      <c r="AA116" s="18">
        <f>IFERROR('Comex Stat 15 | EXP (SCN124)'!AA115/'Comex Stat 15 | EXP (SCN124)'!$AF115,"")</f>
        <v>0</v>
      </c>
      <c r="AB116" s="18">
        <f>IFERROR('Comex Stat 15 | EXP (SCN124)'!AB115/'Comex Stat 15 | EXP (SCN124)'!$AF115,"")</f>
        <v>0</v>
      </c>
      <c r="AC116" s="18">
        <f>IFERROR('Comex Stat 15 | EXP (SCN124)'!AC115/'Comex Stat 15 | EXP (SCN124)'!$AF115,"")</f>
        <v>0</v>
      </c>
      <c r="AD116" s="18">
        <f>IFERROR('Comex Stat 15 | EXP (SCN124)'!AD115/'Comex Stat 15 | EXP (SCN124)'!$AF115,"")</f>
        <v>1.5749182163277375E-2</v>
      </c>
      <c r="AE116" s="18">
        <f>IFERROR('Comex Stat 15 | EXP (SCN124)'!AE115/'Comex Stat 15 | EXP (SCN124)'!$AF115,"")</f>
        <v>3.9582952174818569E-3</v>
      </c>
      <c r="AF116" s="17">
        <f>IFERROR('Comex Stat 15 | EXP (SCN124)'!AF115/'Comex Stat 15 | EXP (SCN124)'!$AF115,"")</f>
        <v>1</v>
      </c>
      <c r="AH116" s="22">
        <v>0</v>
      </c>
      <c r="AJ116" s="33">
        <f t="shared" ref="AJ116:AY127" si="21">IFERROR(F116*$AH116,"")</f>
        <v>0</v>
      </c>
      <c r="AK116" s="22">
        <f t="shared" si="21"/>
        <v>0</v>
      </c>
      <c r="AL116" s="22">
        <f t="shared" si="21"/>
        <v>0</v>
      </c>
      <c r="AM116" s="22">
        <f t="shared" si="21"/>
        <v>0</v>
      </c>
      <c r="AN116" s="22">
        <f t="shared" si="21"/>
        <v>0</v>
      </c>
      <c r="AO116" s="22">
        <f t="shared" si="21"/>
        <v>0</v>
      </c>
      <c r="AP116" s="22">
        <f t="shared" si="21"/>
        <v>0</v>
      </c>
      <c r="AQ116" s="22">
        <f t="shared" si="21"/>
        <v>0</v>
      </c>
      <c r="AR116" s="22">
        <f t="shared" si="21"/>
        <v>0</v>
      </c>
      <c r="AS116" s="22">
        <f t="shared" si="21"/>
        <v>0</v>
      </c>
      <c r="AT116" s="22">
        <f t="shared" si="21"/>
        <v>0</v>
      </c>
      <c r="AU116" s="22">
        <f t="shared" si="21"/>
        <v>0</v>
      </c>
      <c r="AV116" s="22">
        <f t="shared" si="21"/>
        <v>0</v>
      </c>
      <c r="AW116" s="22">
        <f t="shared" si="21"/>
        <v>0</v>
      </c>
      <c r="AX116" s="22">
        <f t="shared" si="21"/>
        <v>0</v>
      </c>
      <c r="AY116" s="22">
        <f t="shared" si="21"/>
        <v>0</v>
      </c>
      <c r="AZ116" s="22">
        <f t="shared" si="20"/>
        <v>0</v>
      </c>
      <c r="BA116" s="22">
        <f t="shared" si="20"/>
        <v>0</v>
      </c>
      <c r="BB116" s="22">
        <f t="shared" si="20"/>
        <v>0</v>
      </c>
      <c r="BC116" s="22">
        <f t="shared" si="20"/>
        <v>0</v>
      </c>
      <c r="BD116" s="22">
        <f t="shared" si="20"/>
        <v>0</v>
      </c>
      <c r="BE116" s="22">
        <f t="shared" si="20"/>
        <v>0</v>
      </c>
      <c r="BF116" s="22">
        <f t="shared" si="20"/>
        <v>0</v>
      </c>
      <c r="BG116" s="22">
        <f t="shared" si="20"/>
        <v>0</v>
      </c>
      <c r="BH116" s="22">
        <f t="shared" si="20"/>
        <v>0</v>
      </c>
      <c r="BI116" s="22">
        <f t="shared" si="20"/>
        <v>0</v>
      </c>
      <c r="BJ116" s="27">
        <f t="shared" si="14"/>
        <v>0</v>
      </c>
      <c r="BK116" s="27" t="str">
        <f t="shared" si="15"/>
        <v>N</v>
      </c>
    </row>
    <row r="117" spans="2:63" x14ac:dyDescent="0.3">
      <c r="B117" s="2">
        <v>84001</v>
      </c>
      <c r="C117" s="9" t="s">
        <v>151</v>
      </c>
      <c r="D117" s="9">
        <v>114</v>
      </c>
      <c r="E117" s="9" t="str">
        <f t="shared" si="13"/>
        <v>N</v>
      </c>
      <c r="F117" s="18" t="str">
        <f>IFERROR('Comex Stat 15 | EXP (SCN124)'!F116/'Comex Stat 15 | EXP (SCN124)'!$AF116,"")</f>
        <v/>
      </c>
      <c r="G117" s="18" t="str">
        <f>IFERROR('Comex Stat 15 | EXP (SCN124)'!G116/'Comex Stat 15 | EXP (SCN124)'!$AF116,"")</f>
        <v/>
      </c>
      <c r="H117" s="18" t="str">
        <f>IFERROR('Comex Stat 15 | EXP (SCN124)'!H116/'Comex Stat 15 | EXP (SCN124)'!$AF116,"")</f>
        <v/>
      </c>
      <c r="I117" s="18" t="str">
        <f>IFERROR('Comex Stat 15 | EXP (SCN124)'!I116/'Comex Stat 15 | EXP (SCN124)'!$AF116,"")</f>
        <v/>
      </c>
      <c r="J117" s="18" t="str">
        <f>IFERROR('Comex Stat 15 | EXP (SCN124)'!J116/'Comex Stat 15 | EXP (SCN124)'!$AF116,"")</f>
        <v/>
      </c>
      <c r="K117" s="18" t="str">
        <f>IFERROR('Comex Stat 15 | EXP (SCN124)'!K116/'Comex Stat 15 | EXP (SCN124)'!$AF116,"")</f>
        <v/>
      </c>
      <c r="L117" s="18" t="str">
        <f>IFERROR('Comex Stat 15 | EXP (SCN124)'!L116/'Comex Stat 15 | EXP (SCN124)'!$AF116,"")</f>
        <v/>
      </c>
      <c r="M117" s="18" t="str">
        <f>IFERROR('Comex Stat 15 | EXP (SCN124)'!M116/'Comex Stat 15 | EXP (SCN124)'!$AF116,"")</f>
        <v/>
      </c>
      <c r="N117" s="18" t="str">
        <f>IFERROR('Comex Stat 15 | EXP (SCN124)'!N116/'Comex Stat 15 | EXP (SCN124)'!$AF116,"")</f>
        <v/>
      </c>
      <c r="O117" s="18" t="str">
        <f>IFERROR('Comex Stat 15 | EXP (SCN124)'!O116/'Comex Stat 15 | EXP (SCN124)'!$AF116,"")</f>
        <v/>
      </c>
      <c r="P117" s="18" t="str">
        <f>IFERROR('Comex Stat 15 | EXP (SCN124)'!P116/'Comex Stat 15 | EXP (SCN124)'!$AF116,"")</f>
        <v/>
      </c>
      <c r="Q117" s="18" t="str">
        <f>IFERROR('Comex Stat 15 | EXP (SCN124)'!Q116/'Comex Stat 15 | EXP (SCN124)'!$AF116,"")</f>
        <v/>
      </c>
      <c r="R117" s="18" t="str">
        <f>IFERROR('Comex Stat 15 | EXP (SCN124)'!R116/'Comex Stat 15 | EXP (SCN124)'!$AF116,"")</f>
        <v/>
      </c>
      <c r="S117" s="18" t="str">
        <f>IFERROR('Comex Stat 15 | EXP (SCN124)'!S116/'Comex Stat 15 | EXP (SCN124)'!$AF116,"")</f>
        <v/>
      </c>
      <c r="T117" s="18" t="str">
        <f>IFERROR('Comex Stat 15 | EXP (SCN124)'!T116/'Comex Stat 15 | EXP (SCN124)'!$AF116,"")</f>
        <v/>
      </c>
      <c r="U117" s="18" t="str">
        <f>IFERROR('Comex Stat 15 | EXP (SCN124)'!U116/'Comex Stat 15 | EXP (SCN124)'!$AF116,"")</f>
        <v/>
      </c>
      <c r="V117" s="18" t="str">
        <f>IFERROR('Comex Stat 15 | EXP (SCN124)'!V116/'Comex Stat 15 | EXP (SCN124)'!$AF116,"")</f>
        <v/>
      </c>
      <c r="W117" s="18" t="str">
        <f>IFERROR('Comex Stat 15 | EXP (SCN124)'!W116/'Comex Stat 15 | EXP (SCN124)'!$AF116,"")</f>
        <v/>
      </c>
      <c r="X117" s="18" t="str">
        <f>IFERROR('Comex Stat 15 | EXP (SCN124)'!X116/'Comex Stat 15 | EXP (SCN124)'!$AF116,"")</f>
        <v/>
      </c>
      <c r="Y117" s="18" t="str">
        <f>IFERROR('Comex Stat 15 | EXP (SCN124)'!Y116/'Comex Stat 15 | EXP (SCN124)'!$AF116,"")</f>
        <v/>
      </c>
      <c r="Z117" s="18" t="str">
        <f>IFERROR('Comex Stat 15 | EXP (SCN124)'!Z116/'Comex Stat 15 | EXP (SCN124)'!$AF116,"")</f>
        <v/>
      </c>
      <c r="AA117" s="18" t="str">
        <f>IFERROR('Comex Stat 15 | EXP (SCN124)'!AA116/'Comex Stat 15 | EXP (SCN124)'!$AF116,"")</f>
        <v/>
      </c>
      <c r="AB117" s="18" t="str">
        <f>IFERROR('Comex Stat 15 | EXP (SCN124)'!AB116/'Comex Stat 15 | EXP (SCN124)'!$AF116,"")</f>
        <v/>
      </c>
      <c r="AC117" s="18" t="str">
        <f>IFERROR('Comex Stat 15 | EXP (SCN124)'!AC116/'Comex Stat 15 | EXP (SCN124)'!$AF116,"")</f>
        <v/>
      </c>
      <c r="AD117" s="18" t="str">
        <f>IFERROR('Comex Stat 15 | EXP (SCN124)'!AD116/'Comex Stat 15 | EXP (SCN124)'!$AF116,"")</f>
        <v/>
      </c>
      <c r="AE117" s="18" t="str">
        <f>IFERROR('Comex Stat 15 | EXP (SCN124)'!AE116/'Comex Stat 15 | EXP (SCN124)'!$AF116,"")</f>
        <v/>
      </c>
      <c r="AF117" s="17" t="str">
        <f>IFERROR('Comex Stat 15 | EXP (SCN124)'!AF116/'Comex Stat 15 | EXP (SCN124)'!$AF116,"")</f>
        <v/>
      </c>
      <c r="AH117" s="22">
        <v>0</v>
      </c>
      <c r="AJ117" s="33" t="str">
        <f t="shared" si="21"/>
        <v/>
      </c>
      <c r="AK117" s="22" t="str">
        <f t="shared" si="21"/>
        <v/>
      </c>
      <c r="AL117" s="22" t="str">
        <f t="shared" si="21"/>
        <v/>
      </c>
      <c r="AM117" s="22" t="str">
        <f t="shared" si="21"/>
        <v/>
      </c>
      <c r="AN117" s="22" t="str">
        <f t="shared" si="21"/>
        <v/>
      </c>
      <c r="AO117" s="22" t="str">
        <f t="shared" si="21"/>
        <v/>
      </c>
      <c r="AP117" s="22" t="str">
        <f t="shared" si="21"/>
        <v/>
      </c>
      <c r="AQ117" s="22" t="str">
        <f t="shared" si="21"/>
        <v/>
      </c>
      <c r="AR117" s="22" t="str">
        <f t="shared" si="21"/>
        <v/>
      </c>
      <c r="AS117" s="22" t="str">
        <f t="shared" si="21"/>
        <v/>
      </c>
      <c r="AT117" s="22" t="str">
        <f t="shared" si="21"/>
        <v/>
      </c>
      <c r="AU117" s="22" t="str">
        <f t="shared" si="21"/>
        <v/>
      </c>
      <c r="AV117" s="22" t="str">
        <f t="shared" si="21"/>
        <v/>
      </c>
      <c r="AW117" s="22" t="str">
        <f t="shared" si="21"/>
        <v/>
      </c>
      <c r="AX117" s="22" t="str">
        <f t="shared" si="21"/>
        <v/>
      </c>
      <c r="AY117" s="22" t="str">
        <f t="shared" si="21"/>
        <v/>
      </c>
      <c r="AZ117" s="22" t="str">
        <f t="shared" si="20"/>
        <v/>
      </c>
      <c r="BA117" s="22" t="str">
        <f t="shared" si="20"/>
        <v/>
      </c>
      <c r="BB117" s="22" t="str">
        <f t="shared" si="20"/>
        <v/>
      </c>
      <c r="BC117" s="22" t="str">
        <f t="shared" si="20"/>
        <v/>
      </c>
      <c r="BD117" s="22" t="str">
        <f t="shared" si="20"/>
        <v/>
      </c>
      <c r="BE117" s="22" t="str">
        <f t="shared" si="20"/>
        <v/>
      </c>
      <c r="BF117" s="22" t="str">
        <f t="shared" si="20"/>
        <v/>
      </c>
      <c r="BG117" s="22" t="str">
        <f t="shared" si="20"/>
        <v/>
      </c>
      <c r="BH117" s="22" t="str">
        <f t="shared" si="20"/>
        <v/>
      </c>
      <c r="BI117" s="22" t="str">
        <f t="shared" si="20"/>
        <v/>
      </c>
      <c r="BJ117" s="27">
        <f t="shared" si="14"/>
        <v>0</v>
      </c>
      <c r="BK117" s="27" t="str">
        <f t="shared" si="15"/>
        <v>N</v>
      </c>
    </row>
    <row r="118" spans="2:63" x14ac:dyDescent="0.3">
      <c r="B118" s="2">
        <v>84002</v>
      </c>
      <c r="C118" s="9" t="s">
        <v>152</v>
      </c>
      <c r="D118" s="9">
        <v>115</v>
      </c>
      <c r="E118" s="9" t="str">
        <f t="shared" si="13"/>
        <v>N</v>
      </c>
      <c r="F118" s="18" t="str">
        <f>IFERROR('Comex Stat 15 | EXP (SCN124)'!F117/'Comex Stat 15 | EXP (SCN124)'!$AF117,"")</f>
        <v/>
      </c>
      <c r="G118" s="18" t="str">
        <f>IFERROR('Comex Stat 15 | EXP (SCN124)'!G117/'Comex Stat 15 | EXP (SCN124)'!$AF117,"")</f>
        <v/>
      </c>
      <c r="H118" s="18" t="str">
        <f>IFERROR('Comex Stat 15 | EXP (SCN124)'!H117/'Comex Stat 15 | EXP (SCN124)'!$AF117,"")</f>
        <v/>
      </c>
      <c r="I118" s="18" t="str">
        <f>IFERROR('Comex Stat 15 | EXP (SCN124)'!I117/'Comex Stat 15 | EXP (SCN124)'!$AF117,"")</f>
        <v/>
      </c>
      <c r="J118" s="18" t="str">
        <f>IFERROR('Comex Stat 15 | EXP (SCN124)'!J117/'Comex Stat 15 | EXP (SCN124)'!$AF117,"")</f>
        <v/>
      </c>
      <c r="K118" s="18" t="str">
        <f>IFERROR('Comex Stat 15 | EXP (SCN124)'!K117/'Comex Stat 15 | EXP (SCN124)'!$AF117,"")</f>
        <v/>
      </c>
      <c r="L118" s="18" t="str">
        <f>IFERROR('Comex Stat 15 | EXP (SCN124)'!L117/'Comex Stat 15 | EXP (SCN124)'!$AF117,"")</f>
        <v/>
      </c>
      <c r="M118" s="18" t="str">
        <f>IFERROR('Comex Stat 15 | EXP (SCN124)'!M117/'Comex Stat 15 | EXP (SCN124)'!$AF117,"")</f>
        <v/>
      </c>
      <c r="N118" s="18" t="str">
        <f>IFERROR('Comex Stat 15 | EXP (SCN124)'!N117/'Comex Stat 15 | EXP (SCN124)'!$AF117,"")</f>
        <v/>
      </c>
      <c r="O118" s="18" t="str">
        <f>IFERROR('Comex Stat 15 | EXP (SCN124)'!O117/'Comex Stat 15 | EXP (SCN124)'!$AF117,"")</f>
        <v/>
      </c>
      <c r="P118" s="18" t="str">
        <f>IFERROR('Comex Stat 15 | EXP (SCN124)'!P117/'Comex Stat 15 | EXP (SCN124)'!$AF117,"")</f>
        <v/>
      </c>
      <c r="Q118" s="18" t="str">
        <f>IFERROR('Comex Stat 15 | EXP (SCN124)'!Q117/'Comex Stat 15 | EXP (SCN124)'!$AF117,"")</f>
        <v/>
      </c>
      <c r="R118" s="18" t="str">
        <f>IFERROR('Comex Stat 15 | EXP (SCN124)'!R117/'Comex Stat 15 | EXP (SCN124)'!$AF117,"")</f>
        <v/>
      </c>
      <c r="S118" s="18" t="str">
        <f>IFERROR('Comex Stat 15 | EXP (SCN124)'!S117/'Comex Stat 15 | EXP (SCN124)'!$AF117,"")</f>
        <v/>
      </c>
      <c r="T118" s="18" t="str">
        <f>IFERROR('Comex Stat 15 | EXP (SCN124)'!T117/'Comex Stat 15 | EXP (SCN124)'!$AF117,"")</f>
        <v/>
      </c>
      <c r="U118" s="18" t="str">
        <f>IFERROR('Comex Stat 15 | EXP (SCN124)'!U117/'Comex Stat 15 | EXP (SCN124)'!$AF117,"")</f>
        <v/>
      </c>
      <c r="V118" s="18" t="str">
        <f>IFERROR('Comex Stat 15 | EXP (SCN124)'!V117/'Comex Stat 15 | EXP (SCN124)'!$AF117,"")</f>
        <v/>
      </c>
      <c r="W118" s="18" t="str">
        <f>IFERROR('Comex Stat 15 | EXP (SCN124)'!W117/'Comex Stat 15 | EXP (SCN124)'!$AF117,"")</f>
        <v/>
      </c>
      <c r="X118" s="18" t="str">
        <f>IFERROR('Comex Stat 15 | EXP (SCN124)'!X117/'Comex Stat 15 | EXP (SCN124)'!$AF117,"")</f>
        <v/>
      </c>
      <c r="Y118" s="18" t="str">
        <f>IFERROR('Comex Stat 15 | EXP (SCN124)'!Y117/'Comex Stat 15 | EXP (SCN124)'!$AF117,"")</f>
        <v/>
      </c>
      <c r="Z118" s="18" t="str">
        <f>IFERROR('Comex Stat 15 | EXP (SCN124)'!Z117/'Comex Stat 15 | EXP (SCN124)'!$AF117,"")</f>
        <v/>
      </c>
      <c r="AA118" s="18" t="str">
        <f>IFERROR('Comex Stat 15 | EXP (SCN124)'!AA117/'Comex Stat 15 | EXP (SCN124)'!$AF117,"")</f>
        <v/>
      </c>
      <c r="AB118" s="18" t="str">
        <f>IFERROR('Comex Stat 15 | EXP (SCN124)'!AB117/'Comex Stat 15 | EXP (SCN124)'!$AF117,"")</f>
        <v/>
      </c>
      <c r="AC118" s="18" t="str">
        <f>IFERROR('Comex Stat 15 | EXP (SCN124)'!AC117/'Comex Stat 15 | EXP (SCN124)'!$AF117,"")</f>
        <v/>
      </c>
      <c r="AD118" s="18" t="str">
        <f>IFERROR('Comex Stat 15 | EXP (SCN124)'!AD117/'Comex Stat 15 | EXP (SCN124)'!$AF117,"")</f>
        <v/>
      </c>
      <c r="AE118" s="18" t="str">
        <f>IFERROR('Comex Stat 15 | EXP (SCN124)'!AE117/'Comex Stat 15 | EXP (SCN124)'!$AF117,"")</f>
        <v/>
      </c>
      <c r="AF118" s="17" t="str">
        <f>IFERROR('Comex Stat 15 | EXP (SCN124)'!AF117/'Comex Stat 15 | EXP (SCN124)'!$AF117,"")</f>
        <v/>
      </c>
      <c r="AH118" s="22">
        <v>0</v>
      </c>
      <c r="AJ118" s="33" t="str">
        <f t="shared" si="21"/>
        <v/>
      </c>
      <c r="AK118" s="22" t="str">
        <f t="shared" si="21"/>
        <v/>
      </c>
      <c r="AL118" s="22" t="str">
        <f t="shared" si="21"/>
        <v/>
      </c>
      <c r="AM118" s="22" t="str">
        <f t="shared" si="21"/>
        <v/>
      </c>
      <c r="AN118" s="22" t="str">
        <f t="shared" si="21"/>
        <v/>
      </c>
      <c r="AO118" s="22" t="str">
        <f t="shared" si="21"/>
        <v/>
      </c>
      <c r="AP118" s="22" t="str">
        <f t="shared" si="21"/>
        <v/>
      </c>
      <c r="AQ118" s="22" t="str">
        <f t="shared" si="21"/>
        <v/>
      </c>
      <c r="AR118" s="22" t="str">
        <f t="shared" si="21"/>
        <v/>
      </c>
      <c r="AS118" s="22" t="str">
        <f t="shared" si="21"/>
        <v/>
      </c>
      <c r="AT118" s="22" t="str">
        <f t="shared" si="21"/>
        <v/>
      </c>
      <c r="AU118" s="22" t="str">
        <f t="shared" si="21"/>
        <v/>
      </c>
      <c r="AV118" s="22" t="str">
        <f t="shared" si="21"/>
        <v/>
      </c>
      <c r="AW118" s="22" t="str">
        <f t="shared" si="21"/>
        <v/>
      </c>
      <c r="AX118" s="22" t="str">
        <f t="shared" si="21"/>
        <v/>
      </c>
      <c r="AY118" s="22" t="str">
        <f t="shared" si="21"/>
        <v/>
      </c>
      <c r="AZ118" s="22" t="str">
        <f t="shared" si="20"/>
        <v/>
      </c>
      <c r="BA118" s="22" t="str">
        <f t="shared" si="20"/>
        <v/>
      </c>
      <c r="BB118" s="22" t="str">
        <f t="shared" si="20"/>
        <v/>
      </c>
      <c r="BC118" s="22" t="str">
        <f t="shared" si="20"/>
        <v/>
      </c>
      <c r="BD118" s="22" t="str">
        <f t="shared" si="20"/>
        <v/>
      </c>
      <c r="BE118" s="22" t="str">
        <f t="shared" si="20"/>
        <v/>
      </c>
      <c r="BF118" s="22" t="str">
        <f t="shared" si="20"/>
        <v/>
      </c>
      <c r="BG118" s="22" t="str">
        <f t="shared" si="20"/>
        <v/>
      </c>
      <c r="BH118" s="22" t="str">
        <f t="shared" si="20"/>
        <v/>
      </c>
      <c r="BI118" s="22" t="str">
        <f t="shared" si="20"/>
        <v/>
      </c>
      <c r="BJ118" s="27">
        <f t="shared" si="14"/>
        <v>0</v>
      </c>
      <c r="BK118" s="27" t="str">
        <f t="shared" si="15"/>
        <v>N</v>
      </c>
    </row>
    <row r="119" spans="2:63" x14ac:dyDescent="0.3">
      <c r="B119" s="2">
        <v>85911</v>
      </c>
      <c r="C119" s="9" t="s">
        <v>153</v>
      </c>
      <c r="D119" s="9">
        <v>116</v>
      </c>
      <c r="E119" s="9" t="str">
        <f t="shared" si="13"/>
        <v>N</v>
      </c>
      <c r="F119" s="18" t="str">
        <f>IFERROR('Comex Stat 15 | EXP (SCN124)'!F118/'Comex Stat 15 | EXP (SCN124)'!$AF118,"")</f>
        <v/>
      </c>
      <c r="G119" s="18" t="str">
        <f>IFERROR('Comex Stat 15 | EXP (SCN124)'!G118/'Comex Stat 15 | EXP (SCN124)'!$AF118,"")</f>
        <v/>
      </c>
      <c r="H119" s="18" t="str">
        <f>IFERROR('Comex Stat 15 | EXP (SCN124)'!H118/'Comex Stat 15 | EXP (SCN124)'!$AF118,"")</f>
        <v/>
      </c>
      <c r="I119" s="18" t="str">
        <f>IFERROR('Comex Stat 15 | EXP (SCN124)'!I118/'Comex Stat 15 | EXP (SCN124)'!$AF118,"")</f>
        <v/>
      </c>
      <c r="J119" s="18" t="str">
        <f>IFERROR('Comex Stat 15 | EXP (SCN124)'!J118/'Comex Stat 15 | EXP (SCN124)'!$AF118,"")</f>
        <v/>
      </c>
      <c r="K119" s="18" t="str">
        <f>IFERROR('Comex Stat 15 | EXP (SCN124)'!K118/'Comex Stat 15 | EXP (SCN124)'!$AF118,"")</f>
        <v/>
      </c>
      <c r="L119" s="18" t="str">
        <f>IFERROR('Comex Stat 15 | EXP (SCN124)'!L118/'Comex Stat 15 | EXP (SCN124)'!$AF118,"")</f>
        <v/>
      </c>
      <c r="M119" s="18" t="str">
        <f>IFERROR('Comex Stat 15 | EXP (SCN124)'!M118/'Comex Stat 15 | EXP (SCN124)'!$AF118,"")</f>
        <v/>
      </c>
      <c r="N119" s="18" t="str">
        <f>IFERROR('Comex Stat 15 | EXP (SCN124)'!N118/'Comex Stat 15 | EXP (SCN124)'!$AF118,"")</f>
        <v/>
      </c>
      <c r="O119" s="18" t="str">
        <f>IFERROR('Comex Stat 15 | EXP (SCN124)'!O118/'Comex Stat 15 | EXP (SCN124)'!$AF118,"")</f>
        <v/>
      </c>
      <c r="P119" s="18" t="str">
        <f>IFERROR('Comex Stat 15 | EXP (SCN124)'!P118/'Comex Stat 15 | EXP (SCN124)'!$AF118,"")</f>
        <v/>
      </c>
      <c r="Q119" s="18" t="str">
        <f>IFERROR('Comex Stat 15 | EXP (SCN124)'!Q118/'Comex Stat 15 | EXP (SCN124)'!$AF118,"")</f>
        <v/>
      </c>
      <c r="R119" s="18" t="str">
        <f>IFERROR('Comex Stat 15 | EXP (SCN124)'!R118/'Comex Stat 15 | EXP (SCN124)'!$AF118,"")</f>
        <v/>
      </c>
      <c r="S119" s="18" t="str">
        <f>IFERROR('Comex Stat 15 | EXP (SCN124)'!S118/'Comex Stat 15 | EXP (SCN124)'!$AF118,"")</f>
        <v/>
      </c>
      <c r="T119" s="18" t="str">
        <f>IFERROR('Comex Stat 15 | EXP (SCN124)'!T118/'Comex Stat 15 | EXP (SCN124)'!$AF118,"")</f>
        <v/>
      </c>
      <c r="U119" s="18" t="str">
        <f>IFERROR('Comex Stat 15 | EXP (SCN124)'!U118/'Comex Stat 15 | EXP (SCN124)'!$AF118,"")</f>
        <v/>
      </c>
      <c r="V119" s="18" t="str">
        <f>IFERROR('Comex Stat 15 | EXP (SCN124)'!V118/'Comex Stat 15 | EXP (SCN124)'!$AF118,"")</f>
        <v/>
      </c>
      <c r="W119" s="18" t="str">
        <f>IFERROR('Comex Stat 15 | EXP (SCN124)'!W118/'Comex Stat 15 | EXP (SCN124)'!$AF118,"")</f>
        <v/>
      </c>
      <c r="X119" s="18" t="str">
        <f>IFERROR('Comex Stat 15 | EXP (SCN124)'!X118/'Comex Stat 15 | EXP (SCN124)'!$AF118,"")</f>
        <v/>
      </c>
      <c r="Y119" s="18" t="str">
        <f>IFERROR('Comex Stat 15 | EXP (SCN124)'!Y118/'Comex Stat 15 | EXP (SCN124)'!$AF118,"")</f>
        <v/>
      </c>
      <c r="Z119" s="18" t="str">
        <f>IFERROR('Comex Stat 15 | EXP (SCN124)'!Z118/'Comex Stat 15 | EXP (SCN124)'!$AF118,"")</f>
        <v/>
      </c>
      <c r="AA119" s="18" t="str">
        <f>IFERROR('Comex Stat 15 | EXP (SCN124)'!AA118/'Comex Stat 15 | EXP (SCN124)'!$AF118,"")</f>
        <v/>
      </c>
      <c r="AB119" s="18" t="str">
        <f>IFERROR('Comex Stat 15 | EXP (SCN124)'!AB118/'Comex Stat 15 | EXP (SCN124)'!$AF118,"")</f>
        <v/>
      </c>
      <c r="AC119" s="18" t="str">
        <f>IFERROR('Comex Stat 15 | EXP (SCN124)'!AC118/'Comex Stat 15 | EXP (SCN124)'!$AF118,"")</f>
        <v/>
      </c>
      <c r="AD119" s="18" t="str">
        <f>IFERROR('Comex Stat 15 | EXP (SCN124)'!AD118/'Comex Stat 15 | EXP (SCN124)'!$AF118,"")</f>
        <v/>
      </c>
      <c r="AE119" s="18" t="str">
        <f>IFERROR('Comex Stat 15 | EXP (SCN124)'!AE118/'Comex Stat 15 | EXP (SCN124)'!$AF118,"")</f>
        <v/>
      </c>
      <c r="AF119" s="17" t="str">
        <f>IFERROR('Comex Stat 15 | EXP (SCN124)'!AF118/'Comex Stat 15 | EXP (SCN124)'!$AF118,"")</f>
        <v/>
      </c>
      <c r="AH119" s="22">
        <v>0</v>
      </c>
      <c r="AJ119" s="33" t="str">
        <f t="shared" si="21"/>
        <v/>
      </c>
      <c r="AK119" s="22" t="str">
        <f t="shared" si="21"/>
        <v/>
      </c>
      <c r="AL119" s="22" t="str">
        <f t="shared" si="21"/>
        <v/>
      </c>
      <c r="AM119" s="22" t="str">
        <f t="shared" si="21"/>
        <v/>
      </c>
      <c r="AN119" s="22" t="str">
        <f t="shared" si="21"/>
        <v/>
      </c>
      <c r="AO119" s="22" t="str">
        <f t="shared" si="21"/>
        <v/>
      </c>
      <c r="AP119" s="22" t="str">
        <f t="shared" si="21"/>
        <v/>
      </c>
      <c r="AQ119" s="22" t="str">
        <f t="shared" si="21"/>
        <v/>
      </c>
      <c r="AR119" s="22" t="str">
        <f t="shared" si="21"/>
        <v/>
      </c>
      <c r="AS119" s="22" t="str">
        <f t="shared" si="21"/>
        <v/>
      </c>
      <c r="AT119" s="22" t="str">
        <f t="shared" si="21"/>
        <v/>
      </c>
      <c r="AU119" s="22" t="str">
        <f t="shared" si="21"/>
        <v/>
      </c>
      <c r="AV119" s="22" t="str">
        <f t="shared" si="21"/>
        <v/>
      </c>
      <c r="AW119" s="22" t="str">
        <f t="shared" si="21"/>
        <v/>
      </c>
      <c r="AX119" s="22" t="str">
        <f t="shared" si="21"/>
        <v/>
      </c>
      <c r="AY119" s="22" t="str">
        <f t="shared" si="21"/>
        <v/>
      </c>
      <c r="AZ119" s="22" t="str">
        <f t="shared" si="20"/>
        <v/>
      </c>
      <c r="BA119" s="22" t="str">
        <f t="shared" si="20"/>
        <v/>
      </c>
      <c r="BB119" s="22" t="str">
        <f t="shared" si="20"/>
        <v/>
      </c>
      <c r="BC119" s="22" t="str">
        <f t="shared" si="20"/>
        <v/>
      </c>
      <c r="BD119" s="22" t="str">
        <f t="shared" si="20"/>
        <v/>
      </c>
      <c r="BE119" s="22" t="str">
        <f t="shared" si="20"/>
        <v/>
      </c>
      <c r="BF119" s="22" t="str">
        <f t="shared" si="20"/>
        <v/>
      </c>
      <c r="BG119" s="22" t="str">
        <f t="shared" si="20"/>
        <v/>
      </c>
      <c r="BH119" s="22" t="str">
        <f t="shared" si="20"/>
        <v/>
      </c>
      <c r="BI119" s="22" t="str">
        <f t="shared" si="20"/>
        <v/>
      </c>
      <c r="BJ119" s="27">
        <f t="shared" si="14"/>
        <v>0</v>
      </c>
      <c r="BK119" s="27" t="str">
        <f t="shared" si="15"/>
        <v>N</v>
      </c>
    </row>
    <row r="120" spans="2:63" x14ac:dyDescent="0.3">
      <c r="B120" s="2">
        <v>85921</v>
      </c>
      <c r="C120" s="9" t="s">
        <v>136</v>
      </c>
      <c r="D120" s="9">
        <v>117</v>
      </c>
      <c r="E120" s="9" t="str">
        <f t="shared" si="13"/>
        <v>S</v>
      </c>
      <c r="F120" s="18">
        <f>IFERROR('Comex Stat 15 | EXP (SCN124)'!F119/'Comex Stat 15 | EXP (SCN124)'!$AF119,"")</f>
        <v>0.39908140032432127</v>
      </c>
      <c r="G120" s="18">
        <f>IFERROR('Comex Stat 15 | EXP (SCN124)'!G119/'Comex Stat 15 | EXP (SCN124)'!$AF119,"")</f>
        <v>1.0452983914639816E-4</v>
      </c>
      <c r="H120" s="18">
        <f>IFERROR('Comex Stat 15 | EXP (SCN124)'!H119/'Comex Stat 15 | EXP (SCN124)'!$AF119,"")</f>
        <v>3.1424953998398843E-6</v>
      </c>
      <c r="I120" s="18">
        <f>IFERROR('Comex Stat 15 | EXP (SCN124)'!I119/'Comex Stat 15 | EXP (SCN124)'!$AF119,"")</f>
        <v>0</v>
      </c>
      <c r="J120" s="18">
        <f>IFERROR('Comex Stat 15 | EXP (SCN124)'!J119/'Comex Stat 15 | EXP (SCN124)'!$AF119,"")</f>
        <v>4.3258961204899332E-3</v>
      </c>
      <c r="K120" s="18">
        <f>IFERROR('Comex Stat 15 | EXP (SCN124)'!K119/'Comex Stat 15 | EXP (SCN124)'!$AF119,"")</f>
        <v>0.1150695421425577</v>
      </c>
      <c r="L120" s="18">
        <f>IFERROR('Comex Stat 15 | EXP (SCN124)'!L119/'Comex Stat 15 | EXP (SCN124)'!$AF119,"")</f>
        <v>1.8984632350301667E-2</v>
      </c>
      <c r="M120" s="18">
        <f>IFERROR('Comex Stat 15 | EXP (SCN124)'!M119/'Comex Stat 15 | EXP (SCN124)'!$AF119,"")</f>
        <v>6.4232261184830705E-2</v>
      </c>
      <c r="N120" s="18">
        <f>IFERROR('Comex Stat 15 | EXP (SCN124)'!N119/'Comex Stat 15 | EXP (SCN124)'!$AF119,"")</f>
        <v>1.0637691716354543E-3</v>
      </c>
      <c r="O120" s="18">
        <f>IFERROR('Comex Stat 15 | EXP (SCN124)'!O119/'Comex Stat 15 | EXP (SCN124)'!$AF119,"")</f>
        <v>2.9448452455975414E-2</v>
      </c>
      <c r="P120" s="18">
        <f>IFERROR('Comex Stat 15 | EXP (SCN124)'!P119/'Comex Stat 15 | EXP (SCN124)'!$AF119,"")</f>
        <v>2.7409022196893118E-2</v>
      </c>
      <c r="Q120" s="18">
        <f>IFERROR('Comex Stat 15 | EXP (SCN124)'!Q119/'Comex Stat 15 | EXP (SCN124)'!$AF119,"")</f>
        <v>1.1341581132670402E-2</v>
      </c>
      <c r="R120" s="18">
        <f>IFERROR('Comex Stat 15 | EXP (SCN124)'!R119/'Comex Stat 15 | EXP (SCN124)'!$AF119,"")</f>
        <v>7.6479028758896367E-2</v>
      </c>
      <c r="S120" s="18">
        <f>IFERROR('Comex Stat 15 | EXP (SCN124)'!S119/'Comex Stat 15 | EXP (SCN124)'!$AF119,"")</f>
        <v>5.3818652047975091E-2</v>
      </c>
      <c r="T120" s="18">
        <f>IFERROR('Comex Stat 15 | EXP (SCN124)'!T119/'Comex Stat 15 | EXP (SCN124)'!$AF119,"")</f>
        <v>2.8434982912902914E-2</v>
      </c>
      <c r="U120" s="18">
        <f>IFERROR('Comex Stat 15 | EXP (SCN124)'!U119/'Comex Stat 15 | EXP (SCN124)'!$AF119,"")</f>
        <v>1.0985060596571327E-2</v>
      </c>
      <c r="V120" s="18">
        <f>IFERROR('Comex Stat 15 | EXP (SCN124)'!V119/'Comex Stat 15 | EXP (SCN124)'!$AF119,"")</f>
        <v>1.0205721737411035E-5</v>
      </c>
      <c r="W120" s="18">
        <f>IFERROR('Comex Stat 15 | EXP (SCN124)'!W119/'Comex Stat 15 | EXP (SCN124)'!$AF119,"")</f>
        <v>9.1740178401532573E-4</v>
      </c>
      <c r="X120" s="18">
        <f>IFERROR('Comex Stat 15 | EXP (SCN124)'!X119/'Comex Stat 15 | EXP (SCN124)'!$AF119,"")</f>
        <v>9.2561857214387266E-3</v>
      </c>
      <c r="Y120" s="18">
        <f>IFERROR('Comex Stat 15 | EXP (SCN124)'!Y119/'Comex Stat 15 | EXP (SCN124)'!$AF119,"")</f>
        <v>0</v>
      </c>
      <c r="Z120" s="18">
        <f>IFERROR('Comex Stat 15 | EXP (SCN124)'!Z119/'Comex Stat 15 | EXP (SCN124)'!$AF119,"")</f>
        <v>1.307613023147168E-3</v>
      </c>
      <c r="AA120" s="18">
        <f>IFERROR('Comex Stat 15 | EXP (SCN124)'!AA119/'Comex Stat 15 | EXP (SCN124)'!$AF119,"")</f>
        <v>1.2514125960121005E-3</v>
      </c>
      <c r="AB120" s="18">
        <f>IFERROR('Comex Stat 15 | EXP (SCN124)'!AB119/'Comex Stat 15 | EXP (SCN124)'!$AF119,"")</f>
        <v>5.3532556902513807E-3</v>
      </c>
      <c r="AC120" s="18">
        <f>IFERROR('Comex Stat 15 | EXP (SCN124)'!AC119/'Comex Stat 15 | EXP (SCN124)'!$AF119,"")</f>
        <v>4.7874094966250391E-3</v>
      </c>
      <c r="AD120" s="18">
        <f>IFERROR('Comex Stat 15 | EXP (SCN124)'!AD119/'Comex Stat 15 | EXP (SCN124)'!$AF119,"")</f>
        <v>3.3702829715641404E-2</v>
      </c>
      <c r="AE120" s="18">
        <f>IFERROR('Comex Stat 15 | EXP (SCN124)'!AE119/'Comex Stat 15 | EXP (SCN124)'!$AF119,"")</f>
        <v>0.10263173252056385</v>
      </c>
      <c r="AF120" s="17">
        <f>IFERROR('Comex Stat 15 | EXP (SCN124)'!AF119/'Comex Stat 15 | EXP (SCN124)'!$AF119,"")</f>
        <v>1</v>
      </c>
      <c r="AH120" s="22">
        <v>0</v>
      </c>
      <c r="AJ120" s="33">
        <f t="shared" si="21"/>
        <v>0</v>
      </c>
      <c r="AK120" s="22">
        <f t="shared" si="21"/>
        <v>0</v>
      </c>
      <c r="AL120" s="22">
        <f t="shared" si="21"/>
        <v>0</v>
      </c>
      <c r="AM120" s="22">
        <f t="shared" si="21"/>
        <v>0</v>
      </c>
      <c r="AN120" s="22">
        <f t="shared" si="21"/>
        <v>0</v>
      </c>
      <c r="AO120" s="22">
        <f t="shared" si="21"/>
        <v>0</v>
      </c>
      <c r="AP120" s="22">
        <f t="shared" si="21"/>
        <v>0</v>
      </c>
      <c r="AQ120" s="22">
        <f t="shared" si="21"/>
        <v>0</v>
      </c>
      <c r="AR120" s="22">
        <f t="shared" si="21"/>
        <v>0</v>
      </c>
      <c r="AS120" s="22">
        <f t="shared" si="21"/>
        <v>0</v>
      </c>
      <c r="AT120" s="22">
        <f t="shared" si="21"/>
        <v>0</v>
      </c>
      <c r="AU120" s="22">
        <f t="shared" si="21"/>
        <v>0</v>
      </c>
      <c r="AV120" s="22">
        <f t="shared" si="21"/>
        <v>0</v>
      </c>
      <c r="AW120" s="22">
        <f t="shared" si="21"/>
        <v>0</v>
      </c>
      <c r="AX120" s="22">
        <f t="shared" si="21"/>
        <v>0</v>
      </c>
      <c r="AY120" s="22">
        <f t="shared" si="21"/>
        <v>0</v>
      </c>
      <c r="AZ120" s="22">
        <f t="shared" si="20"/>
        <v>0</v>
      </c>
      <c r="BA120" s="22">
        <f t="shared" si="20"/>
        <v>0</v>
      </c>
      <c r="BB120" s="22">
        <f t="shared" si="20"/>
        <v>0</v>
      </c>
      <c r="BC120" s="22">
        <f t="shared" si="20"/>
        <v>0</v>
      </c>
      <c r="BD120" s="22">
        <f t="shared" si="20"/>
        <v>0</v>
      </c>
      <c r="BE120" s="22">
        <f t="shared" si="20"/>
        <v>0</v>
      </c>
      <c r="BF120" s="22">
        <f t="shared" si="20"/>
        <v>0</v>
      </c>
      <c r="BG120" s="22">
        <f t="shared" si="20"/>
        <v>0</v>
      </c>
      <c r="BH120" s="22">
        <f t="shared" si="20"/>
        <v>0</v>
      </c>
      <c r="BI120" s="22">
        <f t="shared" si="20"/>
        <v>0</v>
      </c>
      <c r="BJ120" s="27">
        <f t="shared" si="14"/>
        <v>0</v>
      </c>
      <c r="BK120" s="27" t="str">
        <f t="shared" si="15"/>
        <v>N</v>
      </c>
    </row>
    <row r="121" spans="2:63" x14ac:dyDescent="0.3">
      <c r="B121" s="2">
        <v>86911</v>
      </c>
      <c r="C121" s="9" t="s">
        <v>154</v>
      </c>
      <c r="D121" s="9">
        <v>118</v>
      </c>
      <c r="E121" s="9" t="str">
        <f t="shared" si="13"/>
        <v>N</v>
      </c>
      <c r="F121" s="18" t="str">
        <f>IFERROR('Comex Stat 15 | EXP (SCN124)'!F120/'Comex Stat 15 | EXP (SCN124)'!$AF120,"")</f>
        <v/>
      </c>
      <c r="G121" s="18" t="str">
        <f>IFERROR('Comex Stat 15 | EXP (SCN124)'!G120/'Comex Stat 15 | EXP (SCN124)'!$AF120,"")</f>
        <v/>
      </c>
      <c r="H121" s="18" t="str">
        <f>IFERROR('Comex Stat 15 | EXP (SCN124)'!H120/'Comex Stat 15 | EXP (SCN124)'!$AF120,"")</f>
        <v/>
      </c>
      <c r="I121" s="18" t="str">
        <f>IFERROR('Comex Stat 15 | EXP (SCN124)'!I120/'Comex Stat 15 | EXP (SCN124)'!$AF120,"")</f>
        <v/>
      </c>
      <c r="J121" s="18" t="str">
        <f>IFERROR('Comex Stat 15 | EXP (SCN124)'!J120/'Comex Stat 15 | EXP (SCN124)'!$AF120,"")</f>
        <v/>
      </c>
      <c r="K121" s="18" t="str">
        <f>IFERROR('Comex Stat 15 | EXP (SCN124)'!K120/'Comex Stat 15 | EXP (SCN124)'!$AF120,"")</f>
        <v/>
      </c>
      <c r="L121" s="18" t="str">
        <f>IFERROR('Comex Stat 15 | EXP (SCN124)'!L120/'Comex Stat 15 | EXP (SCN124)'!$AF120,"")</f>
        <v/>
      </c>
      <c r="M121" s="18" t="str">
        <f>IFERROR('Comex Stat 15 | EXP (SCN124)'!M120/'Comex Stat 15 | EXP (SCN124)'!$AF120,"")</f>
        <v/>
      </c>
      <c r="N121" s="18" t="str">
        <f>IFERROR('Comex Stat 15 | EXP (SCN124)'!N120/'Comex Stat 15 | EXP (SCN124)'!$AF120,"")</f>
        <v/>
      </c>
      <c r="O121" s="18" t="str">
        <f>IFERROR('Comex Stat 15 | EXP (SCN124)'!O120/'Comex Stat 15 | EXP (SCN124)'!$AF120,"")</f>
        <v/>
      </c>
      <c r="P121" s="18" t="str">
        <f>IFERROR('Comex Stat 15 | EXP (SCN124)'!P120/'Comex Stat 15 | EXP (SCN124)'!$AF120,"")</f>
        <v/>
      </c>
      <c r="Q121" s="18" t="str">
        <f>IFERROR('Comex Stat 15 | EXP (SCN124)'!Q120/'Comex Stat 15 | EXP (SCN124)'!$AF120,"")</f>
        <v/>
      </c>
      <c r="R121" s="18" t="str">
        <f>IFERROR('Comex Stat 15 | EXP (SCN124)'!R120/'Comex Stat 15 | EXP (SCN124)'!$AF120,"")</f>
        <v/>
      </c>
      <c r="S121" s="18" t="str">
        <f>IFERROR('Comex Stat 15 | EXP (SCN124)'!S120/'Comex Stat 15 | EXP (SCN124)'!$AF120,"")</f>
        <v/>
      </c>
      <c r="T121" s="18" t="str">
        <f>IFERROR('Comex Stat 15 | EXP (SCN124)'!T120/'Comex Stat 15 | EXP (SCN124)'!$AF120,"")</f>
        <v/>
      </c>
      <c r="U121" s="18" t="str">
        <f>IFERROR('Comex Stat 15 | EXP (SCN124)'!U120/'Comex Stat 15 | EXP (SCN124)'!$AF120,"")</f>
        <v/>
      </c>
      <c r="V121" s="18" t="str">
        <f>IFERROR('Comex Stat 15 | EXP (SCN124)'!V120/'Comex Stat 15 | EXP (SCN124)'!$AF120,"")</f>
        <v/>
      </c>
      <c r="W121" s="18" t="str">
        <f>IFERROR('Comex Stat 15 | EXP (SCN124)'!W120/'Comex Stat 15 | EXP (SCN124)'!$AF120,"")</f>
        <v/>
      </c>
      <c r="X121" s="18" t="str">
        <f>IFERROR('Comex Stat 15 | EXP (SCN124)'!X120/'Comex Stat 15 | EXP (SCN124)'!$AF120,"")</f>
        <v/>
      </c>
      <c r="Y121" s="18" t="str">
        <f>IFERROR('Comex Stat 15 | EXP (SCN124)'!Y120/'Comex Stat 15 | EXP (SCN124)'!$AF120,"")</f>
        <v/>
      </c>
      <c r="Z121" s="18" t="str">
        <f>IFERROR('Comex Stat 15 | EXP (SCN124)'!Z120/'Comex Stat 15 | EXP (SCN124)'!$AF120,"")</f>
        <v/>
      </c>
      <c r="AA121" s="18" t="str">
        <f>IFERROR('Comex Stat 15 | EXP (SCN124)'!AA120/'Comex Stat 15 | EXP (SCN124)'!$AF120,"")</f>
        <v/>
      </c>
      <c r="AB121" s="18" t="str">
        <f>IFERROR('Comex Stat 15 | EXP (SCN124)'!AB120/'Comex Stat 15 | EXP (SCN124)'!$AF120,"")</f>
        <v/>
      </c>
      <c r="AC121" s="18" t="str">
        <f>IFERROR('Comex Stat 15 | EXP (SCN124)'!AC120/'Comex Stat 15 | EXP (SCN124)'!$AF120,"")</f>
        <v/>
      </c>
      <c r="AD121" s="18" t="str">
        <f>IFERROR('Comex Stat 15 | EXP (SCN124)'!AD120/'Comex Stat 15 | EXP (SCN124)'!$AF120,"")</f>
        <v/>
      </c>
      <c r="AE121" s="18" t="str">
        <f>IFERROR('Comex Stat 15 | EXP (SCN124)'!AE120/'Comex Stat 15 | EXP (SCN124)'!$AF120,"")</f>
        <v/>
      </c>
      <c r="AF121" s="17" t="str">
        <f>IFERROR('Comex Stat 15 | EXP (SCN124)'!AF120/'Comex Stat 15 | EXP (SCN124)'!$AF120,"")</f>
        <v/>
      </c>
      <c r="AH121" s="22">
        <v>0</v>
      </c>
      <c r="AJ121" s="33" t="str">
        <f t="shared" si="21"/>
        <v/>
      </c>
      <c r="AK121" s="22" t="str">
        <f t="shared" si="21"/>
        <v/>
      </c>
      <c r="AL121" s="22" t="str">
        <f t="shared" si="21"/>
        <v/>
      </c>
      <c r="AM121" s="22" t="str">
        <f t="shared" si="21"/>
        <v/>
      </c>
      <c r="AN121" s="22" t="str">
        <f t="shared" si="21"/>
        <v/>
      </c>
      <c r="AO121" s="22" t="str">
        <f t="shared" si="21"/>
        <v/>
      </c>
      <c r="AP121" s="22" t="str">
        <f t="shared" si="21"/>
        <v/>
      </c>
      <c r="AQ121" s="22" t="str">
        <f t="shared" si="21"/>
        <v/>
      </c>
      <c r="AR121" s="22" t="str">
        <f t="shared" si="21"/>
        <v/>
      </c>
      <c r="AS121" s="22" t="str">
        <f t="shared" si="21"/>
        <v/>
      </c>
      <c r="AT121" s="22" t="str">
        <f t="shared" si="21"/>
        <v/>
      </c>
      <c r="AU121" s="22" t="str">
        <f t="shared" si="21"/>
        <v/>
      </c>
      <c r="AV121" s="22" t="str">
        <f t="shared" si="21"/>
        <v/>
      </c>
      <c r="AW121" s="22" t="str">
        <f t="shared" si="21"/>
        <v/>
      </c>
      <c r="AX121" s="22" t="str">
        <f t="shared" si="21"/>
        <v/>
      </c>
      <c r="AY121" s="22" t="str">
        <f t="shared" si="21"/>
        <v/>
      </c>
      <c r="AZ121" s="22" t="str">
        <f t="shared" si="20"/>
        <v/>
      </c>
      <c r="BA121" s="22" t="str">
        <f t="shared" si="20"/>
        <v/>
      </c>
      <c r="BB121" s="22" t="str">
        <f t="shared" si="20"/>
        <v/>
      </c>
      <c r="BC121" s="22" t="str">
        <f t="shared" si="20"/>
        <v/>
      </c>
      <c r="BD121" s="22" t="str">
        <f t="shared" si="20"/>
        <v/>
      </c>
      <c r="BE121" s="22" t="str">
        <f t="shared" si="20"/>
        <v/>
      </c>
      <c r="BF121" s="22" t="str">
        <f t="shared" si="20"/>
        <v/>
      </c>
      <c r="BG121" s="22" t="str">
        <f t="shared" si="20"/>
        <v/>
      </c>
      <c r="BH121" s="22" t="str">
        <f t="shared" si="20"/>
        <v/>
      </c>
      <c r="BI121" s="22" t="str">
        <f t="shared" si="20"/>
        <v/>
      </c>
      <c r="BJ121" s="27">
        <f t="shared" si="14"/>
        <v>0</v>
      </c>
      <c r="BK121" s="27" t="str">
        <f t="shared" si="15"/>
        <v>N</v>
      </c>
    </row>
    <row r="122" spans="2:63" x14ac:dyDescent="0.3">
      <c r="B122" s="2">
        <v>86921</v>
      </c>
      <c r="C122" s="9" t="s">
        <v>137</v>
      </c>
      <c r="D122" s="9">
        <v>119</v>
      </c>
      <c r="E122" s="9" t="str">
        <f t="shared" si="13"/>
        <v>S</v>
      </c>
      <c r="F122" s="18">
        <f>IFERROR('Comex Stat 15 | EXP (SCN124)'!F121/'Comex Stat 15 | EXP (SCN124)'!$AF121,"")</f>
        <v>0.17239354429453027</v>
      </c>
      <c r="G122" s="18">
        <f>IFERROR('Comex Stat 15 | EXP (SCN124)'!G121/'Comex Stat 15 | EXP (SCN124)'!$AF121,"")</f>
        <v>2.8767812660438794E-2</v>
      </c>
      <c r="H122" s="18">
        <f>IFERROR('Comex Stat 15 | EXP (SCN124)'!H121/'Comex Stat 15 | EXP (SCN124)'!$AF121,"")</f>
        <v>3.8892499706371527E-3</v>
      </c>
      <c r="I122" s="18">
        <f>IFERROR('Comex Stat 15 | EXP (SCN124)'!I121/'Comex Stat 15 | EXP (SCN124)'!$AF121,"")</f>
        <v>1.2598594940503015E-2</v>
      </c>
      <c r="J122" s="18">
        <f>IFERROR('Comex Stat 15 | EXP (SCN124)'!J121/'Comex Stat 15 | EXP (SCN124)'!$AF121,"")</f>
        <v>3.8978501056070461E-3</v>
      </c>
      <c r="K122" s="18">
        <f>IFERROR('Comex Stat 15 | EXP (SCN124)'!K121/'Comex Stat 15 | EXP (SCN124)'!$AF121,"")</f>
        <v>7.5024160851653116E-2</v>
      </c>
      <c r="L122" s="18">
        <f>IFERROR('Comex Stat 15 | EXP (SCN124)'!L121/'Comex Stat 15 | EXP (SCN124)'!$AF121,"")</f>
        <v>1.2773101538447736E-2</v>
      </c>
      <c r="M122" s="18">
        <f>IFERROR('Comex Stat 15 | EXP (SCN124)'!M121/'Comex Stat 15 | EXP (SCN124)'!$AF121,"")</f>
        <v>1.6319005030959375E-2</v>
      </c>
      <c r="N122" s="18">
        <f>IFERROR('Comex Stat 15 | EXP (SCN124)'!N121/'Comex Stat 15 | EXP (SCN124)'!$AF121,"")</f>
        <v>8.924638757297482E-3</v>
      </c>
      <c r="O122" s="18">
        <f>IFERROR('Comex Stat 15 | EXP (SCN124)'!O121/'Comex Stat 15 | EXP (SCN124)'!$AF121,"")</f>
        <v>3.7134850782569943E-2</v>
      </c>
      <c r="P122" s="18">
        <f>IFERROR('Comex Stat 15 | EXP (SCN124)'!P121/'Comex Stat 15 | EXP (SCN124)'!$AF121,"")</f>
        <v>5.1872167994040798E-2</v>
      </c>
      <c r="Q122" s="18">
        <f>IFERROR('Comex Stat 15 | EXP (SCN124)'!Q121/'Comex Stat 15 | EXP (SCN124)'!$AF121,"")</f>
        <v>2.3090544844443485E-2</v>
      </c>
      <c r="R122" s="18">
        <f>IFERROR('Comex Stat 15 | EXP (SCN124)'!R121/'Comex Stat 15 | EXP (SCN124)'!$AF121,"")</f>
        <v>1.9653736650898687E-2</v>
      </c>
      <c r="S122" s="18">
        <f>IFERROR('Comex Stat 15 | EXP (SCN124)'!S121/'Comex Stat 15 | EXP (SCN124)'!$AF121,"")</f>
        <v>1.7627753266159334E-2</v>
      </c>
      <c r="T122" s="18">
        <f>IFERROR('Comex Stat 15 | EXP (SCN124)'!T121/'Comex Stat 15 | EXP (SCN124)'!$AF121,"")</f>
        <v>6.6834430960538607E-2</v>
      </c>
      <c r="U122" s="18">
        <f>IFERROR('Comex Stat 15 | EXP (SCN124)'!U121/'Comex Stat 15 | EXP (SCN124)'!$AF121,"")</f>
        <v>1.9817134334432808E-2</v>
      </c>
      <c r="V122" s="18">
        <f>IFERROR('Comex Stat 15 | EXP (SCN124)'!V121/'Comex Stat 15 | EXP (SCN124)'!$AF121,"")</f>
        <v>8.9342467968481273E-3</v>
      </c>
      <c r="W122" s="18">
        <f>IFERROR('Comex Stat 15 | EXP (SCN124)'!W121/'Comex Stat 15 | EXP (SCN124)'!$AF121,"")</f>
        <v>3.1470441681431716E-3</v>
      </c>
      <c r="X122" s="18">
        <f>IFERROR('Comex Stat 15 | EXP (SCN124)'!X121/'Comex Stat 15 | EXP (SCN124)'!$AF121,"")</f>
        <v>4.5827883805177353E-3</v>
      </c>
      <c r="Y122" s="18">
        <f>IFERROR('Comex Stat 15 | EXP (SCN124)'!Y121/'Comex Stat 15 | EXP (SCN124)'!$AF121,"")</f>
        <v>3.0525110159882928E-5</v>
      </c>
      <c r="Z122" s="18">
        <f>IFERROR('Comex Stat 15 | EXP (SCN124)'!Z121/'Comex Stat 15 | EXP (SCN124)'!$AF121,"")</f>
        <v>3.0281138680614979E-3</v>
      </c>
      <c r="AA122" s="18">
        <f>IFERROR('Comex Stat 15 | EXP (SCN124)'!AA121/'Comex Stat 15 | EXP (SCN124)'!$AF121,"")</f>
        <v>2.9788339232694836E-3</v>
      </c>
      <c r="AB122" s="18">
        <f>IFERROR('Comex Stat 15 | EXP (SCN124)'!AB121/'Comex Stat 15 | EXP (SCN124)'!$AF121,"")</f>
        <v>4.4874938089217086E-3</v>
      </c>
      <c r="AC122" s="18">
        <f>IFERROR('Comex Stat 15 | EXP (SCN124)'!AC121/'Comex Stat 15 | EXP (SCN124)'!$AF121,"")</f>
        <v>7.2896344938000943E-3</v>
      </c>
      <c r="AD122" s="18">
        <f>IFERROR('Comex Stat 15 | EXP (SCN124)'!AD121/'Comex Stat 15 | EXP (SCN124)'!$AF121,"")</f>
        <v>0.16921448390315497</v>
      </c>
      <c r="AE122" s="18">
        <f>IFERROR('Comex Stat 15 | EXP (SCN124)'!AE121/'Comex Stat 15 | EXP (SCN124)'!$AF121,"")</f>
        <v>0.22568825856396571</v>
      </c>
      <c r="AF122" s="17">
        <f>IFERROR('Comex Stat 15 | EXP (SCN124)'!AF121/'Comex Stat 15 | EXP (SCN124)'!$AF121,"")</f>
        <v>1</v>
      </c>
      <c r="AH122" s="22">
        <v>0</v>
      </c>
      <c r="AJ122" s="33">
        <f t="shared" si="21"/>
        <v>0</v>
      </c>
      <c r="AK122" s="22">
        <f t="shared" si="21"/>
        <v>0</v>
      </c>
      <c r="AL122" s="22">
        <f t="shared" si="21"/>
        <v>0</v>
      </c>
      <c r="AM122" s="22">
        <f t="shared" si="21"/>
        <v>0</v>
      </c>
      <c r="AN122" s="22">
        <f t="shared" si="21"/>
        <v>0</v>
      </c>
      <c r="AO122" s="22">
        <f t="shared" si="21"/>
        <v>0</v>
      </c>
      <c r="AP122" s="22">
        <f t="shared" si="21"/>
        <v>0</v>
      </c>
      <c r="AQ122" s="22">
        <f t="shared" si="21"/>
        <v>0</v>
      </c>
      <c r="AR122" s="22">
        <f t="shared" si="21"/>
        <v>0</v>
      </c>
      <c r="AS122" s="22">
        <f t="shared" si="21"/>
        <v>0</v>
      </c>
      <c r="AT122" s="22">
        <f t="shared" si="21"/>
        <v>0</v>
      </c>
      <c r="AU122" s="22">
        <f t="shared" si="21"/>
        <v>0</v>
      </c>
      <c r="AV122" s="22">
        <f t="shared" si="21"/>
        <v>0</v>
      </c>
      <c r="AW122" s="22">
        <f t="shared" si="21"/>
        <v>0</v>
      </c>
      <c r="AX122" s="22">
        <f t="shared" si="21"/>
        <v>0</v>
      </c>
      <c r="AY122" s="22">
        <f t="shared" si="21"/>
        <v>0</v>
      </c>
      <c r="AZ122" s="22">
        <f t="shared" si="20"/>
        <v>0</v>
      </c>
      <c r="BA122" s="22">
        <f t="shared" si="20"/>
        <v>0</v>
      </c>
      <c r="BB122" s="22">
        <f t="shared" si="20"/>
        <v>0</v>
      </c>
      <c r="BC122" s="22">
        <f t="shared" si="20"/>
        <v>0</v>
      </c>
      <c r="BD122" s="22">
        <f t="shared" si="20"/>
        <v>0</v>
      </c>
      <c r="BE122" s="22">
        <f t="shared" si="20"/>
        <v>0</v>
      </c>
      <c r="BF122" s="22">
        <f t="shared" si="20"/>
        <v>0</v>
      </c>
      <c r="BG122" s="22">
        <f t="shared" si="20"/>
        <v>0</v>
      </c>
      <c r="BH122" s="22">
        <f t="shared" si="20"/>
        <v>0</v>
      </c>
      <c r="BI122" s="22">
        <f t="shared" si="20"/>
        <v>0</v>
      </c>
      <c r="BJ122" s="27">
        <f t="shared" si="14"/>
        <v>0</v>
      </c>
      <c r="BK122" s="27" t="str">
        <f t="shared" si="15"/>
        <v>N</v>
      </c>
    </row>
    <row r="123" spans="2:63" x14ac:dyDescent="0.3">
      <c r="B123" s="2">
        <v>90801</v>
      </c>
      <c r="C123" s="9" t="s">
        <v>138</v>
      </c>
      <c r="D123" s="9">
        <v>120</v>
      </c>
      <c r="E123" s="9" t="str">
        <f t="shared" si="13"/>
        <v>S</v>
      </c>
      <c r="F123" s="18">
        <f>IFERROR('Comex Stat 15 | EXP (SCN124)'!F122/'Comex Stat 15 | EXP (SCN124)'!$AF122,"")</f>
        <v>0.36116590769229001</v>
      </c>
      <c r="G123" s="18">
        <f>IFERROR('Comex Stat 15 | EXP (SCN124)'!G122/'Comex Stat 15 | EXP (SCN124)'!$AF122,"")</f>
        <v>9.9842790883670596E-2</v>
      </c>
      <c r="H123" s="18">
        <f>IFERROR('Comex Stat 15 | EXP (SCN124)'!H122/'Comex Stat 15 | EXP (SCN124)'!$AF122,"")</f>
        <v>8.8992951323437174E-3</v>
      </c>
      <c r="I123" s="18">
        <f>IFERROR('Comex Stat 15 | EXP (SCN124)'!I122/'Comex Stat 15 | EXP (SCN124)'!$AF122,"")</f>
        <v>5.7562330619188927E-4</v>
      </c>
      <c r="J123" s="18">
        <f>IFERROR('Comex Stat 15 | EXP (SCN124)'!J122/'Comex Stat 15 | EXP (SCN124)'!$AF122,"")</f>
        <v>4.5142853554071911E-4</v>
      </c>
      <c r="K123" s="18">
        <f>IFERROR('Comex Stat 15 | EXP (SCN124)'!K122/'Comex Stat 15 | EXP (SCN124)'!$AF122,"")</f>
        <v>3.1889915817359248E-2</v>
      </c>
      <c r="L123" s="18">
        <f>IFERROR('Comex Stat 15 | EXP (SCN124)'!L122/'Comex Stat 15 | EXP (SCN124)'!$AF122,"")</f>
        <v>1.2253768376916312E-2</v>
      </c>
      <c r="M123" s="18">
        <f>IFERROR('Comex Stat 15 | EXP (SCN124)'!M122/'Comex Stat 15 | EXP (SCN124)'!$AF122,"")</f>
        <v>3.6619136692630949E-2</v>
      </c>
      <c r="N123" s="18">
        <f>IFERROR('Comex Stat 15 | EXP (SCN124)'!N122/'Comex Stat 15 | EXP (SCN124)'!$AF122,"")</f>
        <v>9.3701497028547795E-4</v>
      </c>
      <c r="O123" s="18">
        <f>IFERROR('Comex Stat 15 | EXP (SCN124)'!O122/'Comex Stat 15 | EXP (SCN124)'!$AF122,"")</f>
        <v>1.1725845181599547E-2</v>
      </c>
      <c r="P123" s="18">
        <f>IFERROR('Comex Stat 15 | EXP (SCN124)'!P122/'Comex Stat 15 | EXP (SCN124)'!$AF122,"")</f>
        <v>8.4935542120930328E-3</v>
      </c>
      <c r="Q123" s="18">
        <f>IFERROR('Comex Stat 15 | EXP (SCN124)'!Q122/'Comex Stat 15 | EXP (SCN124)'!$AF122,"")</f>
        <v>4.3646716750015127E-3</v>
      </c>
      <c r="R123" s="18">
        <f>IFERROR('Comex Stat 15 | EXP (SCN124)'!R122/'Comex Stat 15 | EXP (SCN124)'!$AF122,"")</f>
        <v>4.5963465977991343E-3</v>
      </c>
      <c r="S123" s="18">
        <f>IFERROR('Comex Stat 15 | EXP (SCN124)'!S122/'Comex Stat 15 | EXP (SCN124)'!$AF122,"")</f>
        <v>7.0106721203380363E-3</v>
      </c>
      <c r="T123" s="18">
        <f>IFERROR('Comex Stat 15 | EXP (SCN124)'!T122/'Comex Stat 15 | EXP (SCN124)'!$AF122,"")</f>
        <v>1.2717301627281625E-2</v>
      </c>
      <c r="U123" s="18">
        <f>IFERROR('Comex Stat 15 | EXP (SCN124)'!U122/'Comex Stat 15 | EXP (SCN124)'!$AF122,"")</f>
        <v>9.1603247321238258E-4</v>
      </c>
      <c r="V123" s="18">
        <f>IFERROR('Comex Stat 15 | EXP (SCN124)'!V122/'Comex Stat 15 | EXP (SCN124)'!$AF122,"")</f>
        <v>7.5146386871751735E-6</v>
      </c>
      <c r="W123" s="18">
        <f>IFERROR('Comex Stat 15 | EXP (SCN124)'!W122/'Comex Stat 15 | EXP (SCN124)'!$AF122,"")</f>
        <v>1.9780947984855704E-4</v>
      </c>
      <c r="X123" s="18">
        <f>IFERROR('Comex Stat 15 | EXP (SCN124)'!X122/'Comex Stat 15 | EXP (SCN124)'!$AF122,"")</f>
        <v>3.4269924820352427E-4</v>
      </c>
      <c r="Y123" s="18">
        <f>IFERROR('Comex Stat 15 | EXP (SCN124)'!Y122/'Comex Stat 15 | EXP (SCN124)'!$AF122,"")</f>
        <v>5.8045131284182904E-5</v>
      </c>
      <c r="Z123" s="18">
        <f>IFERROR('Comex Stat 15 | EXP (SCN124)'!Z122/'Comex Stat 15 | EXP (SCN124)'!$AF122,"")</f>
        <v>1.1659090802179898E-4</v>
      </c>
      <c r="AA123" s="18">
        <f>IFERROR('Comex Stat 15 | EXP (SCN124)'!AA122/'Comex Stat 15 | EXP (SCN124)'!$AF122,"")</f>
        <v>1.1356225087281214E-5</v>
      </c>
      <c r="AB123" s="18">
        <f>IFERROR('Comex Stat 15 | EXP (SCN124)'!AB122/'Comex Stat 15 | EXP (SCN124)'!$AF122,"")</f>
        <v>7.1290425503180773E-4</v>
      </c>
      <c r="AC123" s="18">
        <f>IFERROR('Comex Stat 15 | EXP (SCN124)'!AC122/'Comex Stat 15 | EXP (SCN124)'!$AF122,"")</f>
        <v>9.1430252011091547E-4</v>
      </c>
      <c r="AD123" s="18">
        <f>IFERROR('Comex Stat 15 | EXP (SCN124)'!AD122/'Comex Stat 15 | EXP (SCN124)'!$AF122,"")</f>
        <v>8.4545147718737362E-2</v>
      </c>
      <c r="AE123" s="18">
        <f>IFERROR('Comex Stat 15 | EXP (SCN124)'!AE122/'Comex Stat 15 | EXP (SCN124)'!$AF122,"")</f>
        <v>0.31063432458043322</v>
      </c>
      <c r="AF123" s="17">
        <f>IFERROR('Comex Stat 15 | EXP (SCN124)'!AF122/'Comex Stat 15 | EXP (SCN124)'!$AF122,"")</f>
        <v>1</v>
      </c>
      <c r="AH123" s="22">
        <v>0</v>
      </c>
      <c r="AJ123" s="33">
        <f t="shared" si="21"/>
        <v>0</v>
      </c>
      <c r="AK123" s="22">
        <f t="shared" si="21"/>
        <v>0</v>
      </c>
      <c r="AL123" s="22">
        <f t="shared" si="21"/>
        <v>0</v>
      </c>
      <c r="AM123" s="22">
        <f t="shared" si="21"/>
        <v>0</v>
      </c>
      <c r="AN123" s="22">
        <f t="shared" si="21"/>
        <v>0</v>
      </c>
      <c r="AO123" s="22">
        <f t="shared" si="21"/>
        <v>0</v>
      </c>
      <c r="AP123" s="22">
        <f t="shared" si="21"/>
        <v>0</v>
      </c>
      <c r="AQ123" s="22">
        <f t="shared" si="21"/>
        <v>0</v>
      </c>
      <c r="AR123" s="22">
        <f t="shared" si="21"/>
        <v>0</v>
      </c>
      <c r="AS123" s="22">
        <f t="shared" si="21"/>
        <v>0</v>
      </c>
      <c r="AT123" s="22">
        <f t="shared" si="21"/>
        <v>0</v>
      </c>
      <c r="AU123" s="22">
        <f t="shared" si="21"/>
        <v>0</v>
      </c>
      <c r="AV123" s="22">
        <f t="shared" si="21"/>
        <v>0</v>
      </c>
      <c r="AW123" s="22">
        <f t="shared" si="21"/>
        <v>0</v>
      </c>
      <c r="AX123" s="22">
        <f t="shared" si="21"/>
        <v>0</v>
      </c>
      <c r="AY123" s="22">
        <f t="shared" si="21"/>
        <v>0</v>
      </c>
      <c r="AZ123" s="22">
        <f t="shared" si="20"/>
        <v>0</v>
      </c>
      <c r="BA123" s="22">
        <f t="shared" si="20"/>
        <v>0</v>
      </c>
      <c r="BB123" s="22">
        <f t="shared" si="20"/>
        <v>0</v>
      </c>
      <c r="BC123" s="22">
        <f t="shared" si="20"/>
        <v>0</v>
      </c>
      <c r="BD123" s="22">
        <f t="shared" si="20"/>
        <v>0</v>
      </c>
      <c r="BE123" s="22">
        <f t="shared" si="20"/>
        <v>0</v>
      </c>
      <c r="BF123" s="22">
        <f t="shared" si="20"/>
        <v>0</v>
      </c>
      <c r="BG123" s="22">
        <f t="shared" si="20"/>
        <v>0</v>
      </c>
      <c r="BH123" s="22">
        <f t="shared" si="20"/>
        <v>0</v>
      </c>
      <c r="BI123" s="22">
        <f t="shared" si="20"/>
        <v>0</v>
      </c>
      <c r="BJ123" s="27">
        <f t="shared" si="14"/>
        <v>0</v>
      </c>
      <c r="BK123" s="27" t="str">
        <f t="shared" si="15"/>
        <v>N</v>
      </c>
    </row>
    <row r="124" spans="2:63" x14ac:dyDescent="0.3">
      <c r="B124" s="2">
        <v>94801</v>
      </c>
      <c r="C124" s="9" t="s">
        <v>155</v>
      </c>
      <c r="D124" s="9">
        <v>121</v>
      </c>
      <c r="E124" s="9" t="str">
        <f t="shared" si="13"/>
        <v>N</v>
      </c>
      <c r="F124" s="18" t="str">
        <f>IFERROR('Comex Stat 15 | EXP (SCN124)'!F123/'Comex Stat 15 | EXP (SCN124)'!$AF123,"")</f>
        <v/>
      </c>
      <c r="G124" s="18" t="str">
        <f>IFERROR('Comex Stat 15 | EXP (SCN124)'!G123/'Comex Stat 15 | EXP (SCN124)'!$AF123,"")</f>
        <v/>
      </c>
      <c r="H124" s="18" t="str">
        <f>IFERROR('Comex Stat 15 | EXP (SCN124)'!H123/'Comex Stat 15 | EXP (SCN124)'!$AF123,"")</f>
        <v/>
      </c>
      <c r="I124" s="18" t="str">
        <f>IFERROR('Comex Stat 15 | EXP (SCN124)'!I123/'Comex Stat 15 | EXP (SCN124)'!$AF123,"")</f>
        <v/>
      </c>
      <c r="J124" s="18" t="str">
        <f>IFERROR('Comex Stat 15 | EXP (SCN124)'!J123/'Comex Stat 15 | EXP (SCN124)'!$AF123,"")</f>
        <v/>
      </c>
      <c r="K124" s="18" t="str">
        <f>IFERROR('Comex Stat 15 | EXP (SCN124)'!K123/'Comex Stat 15 | EXP (SCN124)'!$AF123,"")</f>
        <v/>
      </c>
      <c r="L124" s="18" t="str">
        <f>IFERROR('Comex Stat 15 | EXP (SCN124)'!L123/'Comex Stat 15 | EXP (SCN124)'!$AF123,"")</f>
        <v/>
      </c>
      <c r="M124" s="18" t="str">
        <f>IFERROR('Comex Stat 15 | EXP (SCN124)'!M123/'Comex Stat 15 | EXP (SCN124)'!$AF123,"")</f>
        <v/>
      </c>
      <c r="N124" s="18" t="str">
        <f>IFERROR('Comex Stat 15 | EXP (SCN124)'!N123/'Comex Stat 15 | EXP (SCN124)'!$AF123,"")</f>
        <v/>
      </c>
      <c r="O124" s="18" t="str">
        <f>IFERROR('Comex Stat 15 | EXP (SCN124)'!O123/'Comex Stat 15 | EXP (SCN124)'!$AF123,"")</f>
        <v/>
      </c>
      <c r="P124" s="18" t="str">
        <f>IFERROR('Comex Stat 15 | EXP (SCN124)'!P123/'Comex Stat 15 | EXP (SCN124)'!$AF123,"")</f>
        <v/>
      </c>
      <c r="Q124" s="18" t="str">
        <f>IFERROR('Comex Stat 15 | EXP (SCN124)'!Q123/'Comex Stat 15 | EXP (SCN124)'!$AF123,"")</f>
        <v/>
      </c>
      <c r="R124" s="18" t="str">
        <f>IFERROR('Comex Stat 15 | EXP (SCN124)'!R123/'Comex Stat 15 | EXP (SCN124)'!$AF123,"")</f>
        <v/>
      </c>
      <c r="S124" s="18" t="str">
        <f>IFERROR('Comex Stat 15 | EXP (SCN124)'!S123/'Comex Stat 15 | EXP (SCN124)'!$AF123,"")</f>
        <v/>
      </c>
      <c r="T124" s="18" t="str">
        <f>IFERROR('Comex Stat 15 | EXP (SCN124)'!T123/'Comex Stat 15 | EXP (SCN124)'!$AF123,"")</f>
        <v/>
      </c>
      <c r="U124" s="18" t="str">
        <f>IFERROR('Comex Stat 15 | EXP (SCN124)'!U123/'Comex Stat 15 | EXP (SCN124)'!$AF123,"")</f>
        <v/>
      </c>
      <c r="V124" s="18" t="str">
        <f>IFERROR('Comex Stat 15 | EXP (SCN124)'!V123/'Comex Stat 15 | EXP (SCN124)'!$AF123,"")</f>
        <v/>
      </c>
      <c r="W124" s="18" t="str">
        <f>IFERROR('Comex Stat 15 | EXP (SCN124)'!W123/'Comex Stat 15 | EXP (SCN124)'!$AF123,"")</f>
        <v/>
      </c>
      <c r="X124" s="18" t="str">
        <f>IFERROR('Comex Stat 15 | EXP (SCN124)'!X123/'Comex Stat 15 | EXP (SCN124)'!$AF123,"")</f>
        <v/>
      </c>
      <c r="Y124" s="18" t="str">
        <f>IFERROR('Comex Stat 15 | EXP (SCN124)'!Y123/'Comex Stat 15 | EXP (SCN124)'!$AF123,"")</f>
        <v/>
      </c>
      <c r="Z124" s="18" t="str">
        <f>IFERROR('Comex Stat 15 | EXP (SCN124)'!Z123/'Comex Stat 15 | EXP (SCN124)'!$AF123,"")</f>
        <v/>
      </c>
      <c r="AA124" s="18" t="str">
        <f>IFERROR('Comex Stat 15 | EXP (SCN124)'!AA123/'Comex Stat 15 | EXP (SCN124)'!$AF123,"")</f>
        <v/>
      </c>
      <c r="AB124" s="18" t="str">
        <f>IFERROR('Comex Stat 15 | EXP (SCN124)'!AB123/'Comex Stat 15 | EXP (SCN124)'!$AF123,"")</f>
        <v/>
      </c>
      <c r="AC124" s="18" t="str">
        <f>IFERROR('Comex Stat 15 | EXP (SCN124)'!AC123/'Comex Stat 15 | EXP (SCN124)'!$AF123,"")</f>
        <v/>
      </c>
      <c r="AD124" s="18" t="str">
        <f>IFERROR('Comex Stat 15 | EXP (SCN124)'!AD123/'Comex Stat 15 | EXP (SCN124)'!$AF123,"")</f>
        <v/>
      </c>
      <c r="AE124" s="18" t="str">
        <f>IFERROR('Comex Stat 15 | EXP (SCN124)'!AE123/'Comex Stat 15 | EXP (SCN124)'!$AF123,"")</f>
        <v/>
      </c>
      <c r="AF124" s="17" t="str">
        <f>IFERROR('Comex Stat 15 | EXP (SCN124)'!AF123/'Comex Stat 15 | EXP (SCN124)'!$AF123,"")</f>
        <v/>
      </c>
      <c r="AH124" s="22">
        <v>0</v>
      </c>
      <c r="AJ124" s="33" t="str">
        <f t="shared" si="21"/>
        <v/>
      </c>
      <c r="AK124" s="22" t="str">
        <f t="shared" si="21"/>
        <v/>
      </c>
      <c r="AL124" s="22" t="str">
        <f t="shared" si="21"/>
        <v/>
      </c>
      <c r="AM124" s="22" t="str">
        <f t="shared" si="21"/>
        <v/>
      </c>
      <c r="AN124" s="22" t="str">
        <f t="shared" si="21"/>
        <v/>
      </c>
      <c r="AO124" s="22" t="str">
        <f t="shared" si="21"/>
        <v/>
      </c>
      <c r="AP124" s="22" t="str">
        <f t="shared" si="21"/>
        <v/>
      </c>
      <c r="AQ124" s="22" t="str">
        <f t="shared" si="21"/>
        <v/>
      </c>
      <c r="AR124" s="22" t="str">
        <f t="shared" si="21"/>
        <v/>
      </c>
      <c r="AS124" s="22" t="str">
        <f t="shared" si="21"/>
        <v/>
      </c>
      <c r="AT124" s="22" t="str">
        <f t="shared" si="21"/>
        <v/>
      </c>
      <c r="AU124" s="22" t="str">
        <f t="shared" si="21"/>
        <v/>
      </c>
      <c r="AV124" s="22" t="str">
        <f t="shared" si="21"/>
        <v/>
      </c>
      <c r="AW124" s="22" t="str">
        <f t="shared" si="21"/>
        <v/>
      </c>
      <c r="AX124" s="22" t="str">
        <f t="shared" si="21"/>
        <v/>
      </c>
      <c r="AY124" s="22" t="str">
        <f t="shared" si="21"/>
        <v/>
      </c>
      <c r="AZ124" s="22" t="str">
        <f t="shared" si="20"/>
        <v/>
      </c>
      <c r="BA124" s="22" t="str">
        <f t="shared" si="20"/>
        <v/>
      </c>
      <c r="BB124" s="22" t="str">
        <f t="shared" si="20"/>
        <v/>
      </c>
      <c r="BC124" s="22" t="str">
        <f t="shared" si="20"/>
        <v/>
      </c>
      <c r="BD124" s="22" t="str">
        <f t="shared" si="20"/>
        <v/>
      </c>
      <c r="BE124" s="22" t="str">
        <f t="shared" si="20"/>
        <v/>
      </c>
      <c r="BF124" s="22" t="str">
        <f t="shared" si="20"/>
        <v/>
      </c>
      <c r="BG124" s="22" t="str">
        <f t="shared" si="20"/>
        <v/>
      </c>
      <c r="BH124" s="22" t="str">
        <f t="shared" si="20"/>
        <v/>
      </c>
      <c r="BI124" s="22" t="str">
        <f t="shared" si="20"/>
        <v/>
      </c>
      <c r="BJ124" s="27">
        <f t="shared" si="14"/>
        <v>0</v>
      </c>
      <c r="BK124" s="27" t="str">
        <f t="shared" si="15"/>
        <v>N</v>
      </c>
    </row>
    <row r="125" spans="2:63" x14ac:dyDescent="0.3">
      <c r="B125" s="2">
        <v>94802</v>
      </c>
      <c r="C125" s="9" t="s">
        <v>156</v>
      </c>
      <c r="D125" s="9">
        <v>122</v>
      </c>
      <c r="E125" s="9" t="str">
        <f t="shared" si="13"/>
        <v>N</v>
      </c>
      <c r="F125" s="18" t="str">
        <f>IFERROR('Comex Stat 15 | EXP (SCN124)'!F124/'Comex Stat 15 | EXP (SCN124)'!$AF124,"")</f>
        <v/>
      </c>
      <c r="G125" s="18" t="str">
        <f>IFERROR('Comex Stat 15 | EXP (SCN124)'!G124/'Comex Stat 15 | EXP (SCN124)'!$AF124,"")</f>
        <v/>
      </c>
      <c r="H125" s="18" t="str">
        <f>IFERROR('Comex Stat 15 | EXP (SCN124)'!H124/'Comex Stat 15 | EXP (SCN124)'!$AF124,"")</f>
        <v/>
      </c>
      <c r="I125" s="18" t="str">
        <f>IFERROR('Comex Stat 15 | EXP (SCN124)'!I124/'Comex Stat 15 | EXP (SCN124)'!$AF124,"")</f>
        <v/>
      </c>
      <c r="J125" s="18" t="str">
        <f>IFERROR('Comex Stat 15 | EXP (SCN124)'!J124/'Comex Stat 15 | EXP (SCN124)'!$AF124,"")</f>
        <v/>
      </c>
      <c r="K125" s="18" t="str">
        <f>IFERROR('Comex Stat 15 | EXP (SCN124)'!K124/'Comex Stat 15 | EXP (SCN124)'!$AF124,"")</f>
        <v/>
      </c>
      <c r="L125" s="18" t="str">
        <f>IFERROR('Comex Stat 15 | EXP (SCN124)'!L124/'Comex Stat 15 | EXP (SCN124)'!$AF124,"")</f>
        <v/>
      </c>
      <c r="M125" s="18" t="str">
        <f>IFERROR('Comex Stat 15 | EXP (SCN124)'!M124/'Comex Stat 15 | EXP (SCN124)'!$AF124,"")</f>
        <v/>
      </c>
      <c r="N125" s="18" t="str">
        <f>IFERROR('Comex Stat 15 | EXP (SCN124)'!N124/'Comex Stat 15 | EXP (SCN124)'!$AF124,"")</f>
        <v/>
      </c>
      <c r="O125" s="18" t="str">
        <f>IFERROR('Comex Stat 15 | EXP (SCN124)'!O124/'Comex Stat 15 | EXP (SCN124)'!$AF124,"")</f>
        <v/>
      </c>
      <c r="P125" s="18" t="str">
        <f>IFERROR('Comex Stat 15 | EXP (SCN124)'!P124/'Comex Stat 15 | EXP (SCN124)'!$AF124,"")</f>
        <v/>
      </c>
      <c r="Q125" s="18" t="str">
        <f>IFERROR('Comex Stat 15 | EXP (SCN124)'!Q124/'Comex Stat 15 | EXP (SCN124)'!$AF124,"")</f>
        <v/>
      </c>
      <c r="R125" s="18" t="str">
        <f>IFERROR('Comex Stat 15 | EXP (SCN124)'!R124/'Comex Stat 15 | EXP (SCN124)'!$AF124,"")</f>
        <v/>
      </c>
      <c r="S125" s="18" t="str">
        <f>IFERROR('Comex Stat 15 | EXP (SCN124)'!S124/'Comex Stat 15 | EXP (SCN124)'!$AF124,"")</f>
        <v/>
      </c>
      <c r="T125" s="18" t="str">
        <f>IFERROR('Comex Stat 15 | EXP (SCN124)'!T124/'Comex Stat 15 | EXP (SCN124)'!$AF124,"")</f>
        <v/>
      </c>
      <c r="U125" s="18" t="str">
        <f>IFERROR('Comex Stat 15 | EXP (SCN124)'!U124/'Comex Stat 15 | EXP (SCN124)'!$AF124,"")</f>
        <v/>
      </c>
      <c r="V125" s="18" t="str">
        <f>IFERROR('Comex Stat 15 | EXP (SCN124)'!V124/'Comex Stat 15 | EXP (SCN124)'!$AF124,"")</f>
        <v/>
      </c>
      <c r="W125" s="18" t="str">
        <f>IFERROR('Comex Stat 15 | EXP (SCN124)'!W124/'Comex Stat 15 | EXP (SCN124)'!$AF124,"")</f>
        <v/>
      </c>
      <c r="X125" s="18" t="str">
        <f>IFERROR('Comex Stat 15 | EXP (SCN124)'!X124/'Comex Stat 15 | EXP (SCN124)'!$AF124,"")</f>
        <v/>
      </c>
      <c r="Y125" s="18" t="str">
        <f>IFERROR('Comex Stat 15 | EXP (SCN124)'!Y124/'Comex Stat 15 | EXP (SCN124)'!$AF124,"")</f>
        <v/>
      </c>
      <c r="Z125" s="18" t="str">
        <f>IFERROR('Comex Stat 15 | EXP (SCN124)'!Z124/'Comex Stat 15 | EXP (SCN124)'!$AF124,"")</f>
        <v/>
      </c>
      <c r="AA125" s="18" t="str">
        <f>IFERROR('Comex Stat 15 | EXP (SCN124)'!AA124/'Comex Stat 15 | EXP (SCN124)'!$AF124,"")</f>
        <v/>
      </c>
      <c r="AB125" s="18" t="str">
        <f>IFERROR('Comex Stat 15 | EXP (SCN124)'!AB124/'Comex Stat 15 | EXP (SCN124)'!$AF124,"")</f>
        <v/>
      </c>
      <c r="AC125" s="18" t="str">
        <f>IFERROR('Comex Stat 15 | EXP (SCN124)'!AC124/'Comex Stat 15 | EXP (SCN124)'!$AF124,"")</f>
        <v/>
      </c>
      <c r="AD125" s="18" t="str">
        <f>IFERROR('Comex Stat 15 | EXP (SCN124)'!AD124/'Comex Stat 15 | EXP (SCN124)'!$AF124,"")</f>
        <v/>
      </c>
      <c r="AE125" s="18" t="str">
        <f>IFERROR('Comex Stat 15 | EXP (SCN124)'!AE124/'Comex Stat 15 | EXP (SCN124)'!$AF124,"")</f>
        <v/>
      </c>
      <c r="AF125" s="17" t="str">
        <f>IFERROR('Comex Stat 15 | EXP (SCN124)'!AF124/'Comex Stat 15 | EXP (SCN124)'!$AF124,"")</f>
        <v/>
      </c>
      <c r="AH125" s="22">
        <v>0</v>
      </c>
      <c r="AJ125" s="33" t="str">
        <f t="shared" si="21"/>
        <v/>
      </c>
      <c r="AK125" s="22" t="str">
        <f t="shared" si="21"/>
        <v/>
      </c>
      <c r="AL125" s="22" t="str">
        <f t="shared" si="21"/>
        <v/>
      </c>
      <c r="AM125" s="22" t="str">
        <f t="shared" si="21"/>
        <v/>
      </c>
      <c r="AN125" s="22" t="str">
        <f t="shared" si="21"/>
        <v/>
      </c>
      <c r="AO125" s="22" t="str">
        <f t="shared" si="21"/>
        <v/>
      </c>
      <c r="AP125" s="22" t="str">
        <f t="shared" si="21"/>
        <v/>
      </c>
      <c r="AQ125" s="22" t="str">
        <f t="shared" si="21"/>
        <v/>
      </c>
      <c r="AR125" s="22" t="str">
        <f t="shared" si="21"/>
        <v/>
      </c>
      <c r="AS125" s="22" t="str">
        <f t="shared" si="21"/>
        <v/>
      </c>
      <c r="AT125" s="22" t="str">
        <f t="shared" si="21"/>
        <v/>
      </c>
      <c r="AU125" s="22" t="str">
        <f t="shared" si="21"/>
        <v/>
      </c>
      <c r="AV125" s="22" t="str">
        <f t="shared" si="21"/>
        <v/>
      </c>
      <c r="AW125" s="22" t="str">
        <f t="shared" si="21"/>
        <v/>
      </c>
      <c r="AX125" s="22" t="str">
        <f t="shared" si="21"/>
        <v/>
      </c>
      <c r="AY125" s="22" t="str">
        <f t="shared" si="21"/>
        <v/>
      </c>
      <c r="AZ125" s="22" t="str">
        <f t="shared" si="20"/>
        <v/>
      </c>
      <c r="BA125" s="22" t="str">
        <f t="shared" si="20"/>
        <v/>
      </c>
      <c r="BB125" s="22" t="str">
        <f t="shared" si="20"/>
        <v/>
      </c>
      <c r="BC125" s="22" t="str">
        <f t="shared" si="20"/>
        <v/>
      </c>
      <c r="BD125" s="22" t="str">
        <f t="shared" si="20"/>
        <v/>
      </c>
      <c r="BE125" s="22" t="str">
        <f t="shared" si="20"/>
        <v/>
      </c>
      <c r="BF125" s="22" t="str">
        <f t="shared" si="20"/>
        <v/>
      </c>
      <c r="BG125" s="22" t="str">
        <f t="shared" si="20"/>
        <v/>
      </c>
      <c r="BH125" s="22" t="str">
        <f t="shared" si="20"/>
        <v/>
      </c>
      <c r="BI125" s="22" t="str">
        <f t="shared" si="20"/>
        <v/>
      </c>
      <c r="BJ125" s="27">
        <f t="shared" si="14"/>
        <v>0</v>
      </c>
      <c r="BK125" s="27" t="str">
        <f t="shared" si="15"/>
        <v>N</v>
      </c>
    </row>
    <row r="126" spans="2:63" x14ac:dyDescent="0.3">
      <c r="B126" s="2">
        <v>94803</v>
      </c>
      <c r="C126" s="9" t="s">
        <v>157</v>
      </c>
      <c r="D126" s="9">
        <v>123</v>
      </c>
      <c r="E126" s="9" t="str">
        <f t="shared" si="13"/>
        <v>N</v>
      </c>
      <c r="F126" s="18" t="str">
        <f>IFERROR('Comex Stat 15 | EXP (SCN124)'!F125/'Comex Stat 15 | EXP (SCN124)'!$AF125,"")</f>
        <v/>
      </c>
      <c r="G126" s="18" t="str">
        <f>IFERROR('Comex Stat 15 | EXP (SCN124)'!G125/'Comex Stat 15 | EXP (SCN124)'!$AF125,"")</f>
        <v/>
      </c>
      <c r="H126" s="18" t="str">
        <f>IFERROR('Comex Stat 15 | EXP (SCN124)'!H125/'Comex Stat 15 | EXP (SCN124)'!$AF125,"")</f>
        <v/>
      </c>
      <c r="I126" s="18" t="str">
        <f>IFERROR('Comex Stat 15 | EXP (SCN124)'!I125/'Comex Stat 15 | EXP (SCN124)'!$AF125,"")</f>
        <v/>
      </c>
      <c r="J126" s="18" t="str">
        <f>IFERROR('Comex Stat 15 | EXP (SCN124)'!J125/'Comex Stat 15 | EXP (SCN124)'!$AF125,"")</f>
        <v/>
      </c>
      <c r="K126" s="18" t="str">
        <f>IFERROR('Comex Stat 15 | EXP (SCN124)'!K125/'Comex Stat 15 | EXP (SCN124)'!$AF125,"")</f>
        <v/>
      </c>
      <c r="L126" s="18" t="str">
        <f>IFERROR('Comex Stat 15 | EXP (SCN124)'!L125/'Comex Stat 15 | EXP (SCN124)'!$AF125,"")</f>
        <v/>
      </c>
      <c r="M126" s="18" t="str">
        <f>IFERROR('Comex Stat 15 | EXP (SCN124)'!M125/'Comex Stat 15 | EXP (SCN124)'!$AF125,"")</f>
        <v/>
      </c>
      <c r="N126" s="18" t="str">
        <f>IFERROR('Comex Stat 15 | EXP (SCN124)'!N125/'Comex Stat 15 | EXP (SCN124)'!$AF125,"")</f>
        <v/>
      </c>
      <c r="O126" s="18" t="str">
        <f>IFERROR('Comex Stat 15 | EXP (SCN124)'!O125/'Comex Stat 15 | EXP (SCN124)'!$AF125,"")</f>
        <v/>
      </c>
      <c r="P126" s="18" t="str">
        <f>IFERROR('Comex Stat 15 | EXP (SCN124)'!P125/'Comex Stat 15 | EXP (SCN124)'!$AF125,"")</f>
        <v/>
      </c>
      <c r="Q126" s="18" t="str">
        <f>IFERROR('Comex Stat 15 | EXP (SCN124)'!Q125/'Comex Stat 15 | EXP (SCN124)'!$AF125,"")</f>
        <v/>
      </c>
      <c r="R126" s="18" t="str">
        <f>IFERROR('Comex Stat 15 | EXP (SCN124)'!R125/'Comex Stat 15 | EXP (SCN124)'!$AF125,"")</f>
        <v/>
      </c>
      <c r="S126" s="18" t="str">
        <f>IFERROR('Comex Stat 15 | EXP (SCN124)'!S125/'Comex Stat 15 | EXP (SCN124)'!$AF125,"")</f>
        <v/>
      </c>
      <c r="T126" s="18" t="str">
        <f>IFERROR('Comex Stat 15 | EXP (SCN124)'!T125/'Comex Stat 15 | EXP (SCN124)'!$AF125,"")</f>
        <v/>
      </c>
      <c r="U126" s="18" t="str">
        <f>IFERROR('Comex Stat 15 | EXP (SCN124)'!U125/'Comex Stat 15 | EXP (SCN124)'!$AF125,"")</f>
        <v/>
      </c>
      <c r="V126" s="18" t="str">
        <f>IFERROR('Comex Stat 15 | EXP (SCN124)'!V125/'Comex Stat 15 | EXP (SCN124)'!$AF125,"")</f>
        <v/>
      </c>
      <c r="W126" s="18" t="str">
        <f>IFERROR('Comex Stat 15 | EXP (SCN124)'!W125/'Comex Stat 15 | EXP (SCN124)'!$AF125,"")</f>
        <v/>
      </c>
      <c r="X126" s="18" t="str">
        <f>IFERROR('Comex Stat 15 | EXP (SCN124)'!X125/'Comex Stat 15 | EXP (SCN124)'!$AF125,"")</f>
        <v/>
      </c>
      <c r="Y126" s="18" t="str">
        <f>IFERROR('Comex Stat 15 | EXP (SCN124)'!Y125/'Comex Stat 15 | EXP (SCN124)'!$AF125,"")</f>
        <v/>
      </c>
      <c r="Z126" s="18" t="str">
        <f>IFERROR('Comex Stat 15 | EXP (SCN124)'!Z125/'Comex Stat 15 | EXP (SCN124)'!$AF125,"")</f>
        <v/>
      </c>
      <c r="AA126" s="18" t="str">
        <f>IFERROR('Comex Stat 15 | EXP (SCN124)'!AA125/'Comex Stat 15 | EXP (SCN124)'!$AF125,"")</f>
        <v/>
      </c>
      <c r="AB126" s="18" t="str">
        <f>IFERROR('Comex Stat 15 | EXP (SCN124)'!AB125/'Comex Stat 15 | EXP (SCN124)'!$AF125,"")</f>
        <v/>
      </c>
      <c r="AC126" s="18" t="str">
        <f>IFERROR('Comex Stat 15 | EXP (SCN124)'!AC125/'Comex Stat 15 | EXP (SCN124)'!$AF125,"")</f>
        <v/>
      </c>
      <c r="AD126" s="18" t="str">
        <f>IFERROR('Comex Stat 15 | EXP (SCN124)'!AD125/'Comex Stat 15 | EXP (SCN124)'!$AF125,"")</f>
        <v/>
      </c>
      <c r="AE126" s="18" t="str">
        <f>IFERROR('Comex Stat 15 | EXP (SCN124)'!AE125/'Comex Stat 15 | EXP (SCN124)'!$AF125,"")</f>
        <v/>
      </c>
      <c r="AF126" s="17" t="str">
        <f>IFERROR('Comex Stat 15 | EXP (SCN124)'!AF125/'Comex Stat 15 | EXP (SCN124)'!$AF125,"")</f>
        <v/>
      </c>
      <c r="AH126" s="22">
        <v>0</v>
      </c>
      <c r="AJ126" s="33" t="str">
        <f t="shared" si="21"/>
        <v/>
      </c>
      <c r="AK126" s="22" t="str">
        <f t="shared" si="21"/>
        <v/>
      </c>
      <c r="AL126" s="22" t="str">
        <f t="shared" si="21"/>
        <v/>
      </c>
      <c r="AM126" s="22" t="str">
        <f t="shared" si="21"/>
        <v/>
      </c>
      <c r="AN126" s="22" t="str">
        <f t="shared" si="21"/>
        <v/>
      </c>
      <c r="AO126" s="22" t="str">
        <f t="shared" si="21"/>
        <v/>
      </c>
      <c r="AP126" s="22" t="str">
        <f t="shared" si="21"/>
        <v/>
      </c>
      <c r="AQ126" s="22" t="str">
        <f t="shared" si="21"/>
        <v/>
      </c>
      <c r="AR126" s="22" t="str">
        <f t="shared" si="21"/>
        <v/>
      </c>
      <c r="AS126" s="22" t="str">
        <f t="shared" si="21"/>
        <v/>
      </c>
      <c r="AT126" s="22" t="str">
        <f t="shared" si="21"/>
        <v/>
      </c>
      <c r="AU126" s="22" t="str">
        <f t="shared" si="21"/>
        <v/>
      </c>
      <c r="AV126" s="22" t="str">
        <f t="shared" si="21"/>
        <v/>
      </c>
      <c r="AW126" s="22" t="str">
        <f t="shared" si="21"/>
        <v/>
      </c>
      <c r="AX126" s="22" t="str">
        <f t="shared" si="21"/>
        <v/>
      </c>
      <c r="AY126" s="22" t="str">
        <f t="shared" si="21"/>
        <v/>
      </c>
      <c r="AZ126" s="22" t="str">
        <f t="shared" si="20"/>
        <v/>
      </c>
      <c r="BA126" s="22" t="str">
        <f t="shared" si="20"/>
        <v/>
      </c>
      <c r="BB126" s="22" t="str">
        <f t="shared" si="20"/>
        <v/>
      </c>
      <c r="BC126" s="22" t="str">
        <f t="shared" si="20"/>
        <v/>
      </c>
      <c r="BD126" s="22" t="str">
        <f t="shared" si="20"/>
        <v/>
      </c>
      <c r="BE126" s="22" t="str">
        <f t="shared" si="20"/>
        <v/>
      </c>
      <c r="BF126" s="22" t="str">
        <f t="shared" si="20"/>
        <v/>
      </c>
      <c r="BG126" s="22" t="str">
        <f t="shared" si="20"/>
        <v/>
      </c>
      <c r="BH126" s="22" t="str">
        <f t="shared" si="20"/>
        <v/>
      </c>
      <c r="BI126" s="22" t="str">
        <f t="shared" si="20"/>
        <v/>
      </c>
      <c r="BJ126" s="27">
        <f t="shared" si="14"/>
        <v>0</v>
      </c>
      <c r="BK126" s="27" t="str">
        <f t="shared" si="15"/>
        <v>N</v>
      </c>
    </row>
    <row r="127" spans="2:63" x14ac:dyDescent="0.3">
      <c r="B127" s="7">
        <v>97001</v>
      </c>
      <c r="C127" s="10" t="s">
        <v>158</v>
      </c>
      <c r="D127" s="9">
        <v>124</v>
      </c>
      <c r="E127" s="10" t="str">
        <f t="shared" si="13"/>
        <v>N</v>
      </c>
      <c r="F127" s="19" t="str">
        <f>IFERROR('Comex Stat 15 | EXP (SCN124)'!F126/'Comex Stat 15 | EXP (SCN124)'!$AF126,"")</f>
        <v/>
      </c>
      <c r="G127" s="19" t="str">
        <f>IFERROR('Comex Stat 15 | EXP (SCN124)'!G126/'Comex Stat 15 | EXP (SCN124)'!$AF126,"")</f>
        <v/>
      </c>
      <c r="H127" s="19" t="str">
        <f>IFERROR('Comex Stat 15 | EXP (SCN124)'!H126/'Comex Stat 15 | EXP (SCN124)'!$AF126,"")</f>
        <v/>
      </c>
      <c r="I127" s="19" t="str">
        <f>IFERROR('Comex Stat 15 | EXP (SCN124)'!I126/'Comex Stat 15 | EXP (SCN124)'!$AF126,"")</f>
        <v/>
      </c>
      <c r="J127" s="19" t="str">
        <f>IFERROR('Comex Stat 15 | EXP (SCN124)'!J126/'Comex Stat 15 | EXP (SCN124)'!$AF126,"")</f>
        <v/>
      </c>
      <c r="K127" s="19" t="str">
        <f>IFERROR('Comex Stat 15 | EXP (SCN124)'!K126/'Comex Stat 15 | EXP (SCN124)'!$AF126,"")</f>
        <v/>
      </c>
      <c r="L127" s="19" t="str">
        <f>IFERROR('Comex Stat 15 | EXP (SCN124)'!L126/'Comex Stat 15 | EXP (SCN124)'!$AF126,"")</f>
        <v/>
      </c>
      <c r="M127" s="19" t="str">
        <f>IFERROR('Comex Stat 15 | EXP (SCN124)'!M126/'Comex Stat 15 | EXP (SCN124)'!$AF126,"")</f>
        <v/>
      </c>
      <c r="N127" s="19" t="str">
        <f>IFERROR('Comex Stat 15 | EXP (SCN124)'!N126/'Comex Stat 15 | EXP (SCN124)'!$AF126,"")</f>
        <v/>
      </c>
      <c r="O127" s="19" t="str">
        <f>IFERROR('Comex Stat 15 | EXP (SCN124)'!O126/'Comex Stat 15 | EXP (SCN124)'!$AF126,"")</f>
        <v/>
      </c>
      <c r="P127" s="19" t="str">
        <f>IFERROR('Comex Stat 15 | EXP (SCN124)'!P126/'Comex Stat 15 | EXP (SCN124)'!$AF126,"")</f>
        <v/>
      </c>
      <c r="Q127" s="19" t="str">
        <f>IFERROR('Comex Stat 15 | EXP (SCN124)'!Q126/'Comex Stat 15 | EXP (SCN124)'!$AF126,"")</f>
        <v/>
      </c>
      <c r="R127" s="19" t="str">
        <f>IFERROR('Comex Stat 15 | EXP (SCN124)'!R126/'Comex Stat 15 | EXP (SCN124)'!$AF126,"")</f>
        <v/>
      </c>
      <c r="S127" s="19" t="str">
        <f>IFERROR('Comex Stat 15 | EXP (SCN124)'!S126/'Comex Stat 15 | EXP (SCN124)'!$AF126,"")</f>
        <v/>
      </c>
      <c r="T127" s="19" t="str">
        <f>IFERROR('Comex Stat 15 | EXP (SCN124)'!T126/'Comex Stat 15 | EXP (SCN124)'!$AF126,"")</f>
        <v/>
      </c>
      <c r="U127" s="19" t="str">
        <f>IFERROR('Comex Stat 15 | EXP (SCN124)'!U126/'Comex Stat 15 | EXP (SCN124)'!$AF126,"")</f>
        <v/>
      </c>
      <c r="V127" s="19" t="str">
        <f>IFERROR('Comex Stat 15 | EXP (SCN124)'!V126/'Comex Stat 15 | EXP (SCN124)'!$AF126,"")</f>
        <v/>
      </c>
      <c r="W127" s="19" t="str">
        <f>IFERROR('Comex Stat 15 | EXP (SCN124)'!W126/'Comex Stat 15 | EXP (SCN124)'!$AF126,"")</f>
        <v/>
      </c>
      <c r="X127" s="19" t="str">
        <f>IFERROR('Comex Stat 15 | EXP (SCN124)'!X126/'Comex Stat 15 | EXP (SCN124)'!$AF126,"")</f>
        <v/>
      </c>
      <c r="Y127" s="19" t="str">
        <f>IFERROR('Comex Stat 15 | EXP (SCN124)'!Y126/'Comex Stat 15 | EXP (SCN124)'!$AF126,"")</f>
        <v/>
      </c>
      <c r="Z127" s="19" t="str">
        <f>IFERROR('Comex Stat 15 | EXP (SCN124)'!Z126/'Comex Stat 15 | EXP (SCN124)'!$AF126,"")</f>
        <v/>
      </c>
      <c r="AA127" s="19" t="str">
        <f>IFERROR('Comex Stat 15 | EXP (SCN124)'!AA126/'Comex Stat 15 | EXP (SCN124)'!$AF126,"")</f>
        <v/>
      </c>
      <c r="AB127" s="19" t="str">
        <f>IFERROR('Comex Stat 15 | EXP (SCN124)'!AB126/'Comex Stat 15 | EXP (SCN124)'!$AF126,"")</f>
        <v/>
      </c>
      <c r="AC127" s="19" t="str">
        <f>IFERROR('Comex Stat 15 | EXP (SCN124)'!AC126/'Comex Stat 15 | EXP (SCN124)'!$AF126,"")</f>
        <v/>
      </c>
      <c r="AD127" s="19" t="str">
        <f>IFERROR('Comex Stat 15 | EXP (SCN124)'!AD126/'Comex Stat 15 | EXP (SCN124)'!$AF126,"")</f>
        <v/>
      </c>
      <c r="AE127" s="19" t="str">
        <f>IFERROR('Comex Stat 15 | EXP (SCN124)'!AE126/'Comex Stat 15 | EXP (SCN124)'!$AF126,"")</f>
        <v/>
      </c>
      <c r="AF127" s="13" t="str">
        <f>IFERROR('Comex Stat 15 | EXP (SCN124)'!AF126/'Comex Stat 15 | EXP (SCN124)'!$AF126,"")</f>
        <v/>
      </c>
      <c r="AH127" s="23">
        <v>0</v>
      </c>
      <c r="AJ127" s="34" t="str">
        <f t="shared" si="21"/>
        <v/>
      </c>
      <c r="AK127" s="23" t="str">
        <f t="shared" si="21"/>
        <v/>
      </c>
      <c r="AL127" s="23" t="str">
        <f t="shared" si="21"/>
        <v/>
      </c>
      <c r="AM127" s="23" t="str">
        <f t="shared" si="21"/>
        <v/>
      </c>
      <c r="AN127" s="23" t="str">
        <f t="shared" si="21"/>
        <v/>
      </c>
      <c r="AO127" s="23" t="str">
        <f t="shared" si="21"/>
        <v/>
      </c>
      <c r="AP127" s="23" t="str">
        <f t="shared" si="21"/>
        <v/>
      </c>
      <c r="AQ127" s="23" t="str">
        <f t="shared" si="21"/>
        <v/>
      </c>
      <c r="AR127" s="23" t="str">
        <f t="shared" si="21"/>
        <v/>
      </c>
      <c r="AS127" s="23" t="str">
        <f t="shared" si="21"/>
        <v/>
      </c>
      <c r="AT127" s="23" t="str">
        <f t="shared" si="21"/>
        <v/>
      </c>
      <c r="AU127" s="23" t="str">
        <f t="shared" si="21"/>
        <v/>
      </c>
      <c r="AV127" s="23" t="str">
        <f t="shared" si="21"/>
        <v/>
      </c>
      <c r="AW127" s="23" t="str">
        <f t="shared" si="21"/>
        <v/>
      </c>
      <c r="AX127" s="23" t="str">
        <f t="shared" si="21"/>
        <v/>
      </c>
      <c r="AY127" s="23" t="str">
        <f t="shared" si="21"/>
        <v/>
      </c>
      <c r="AZ127" s="23" t="str">
        <f t="shared" si="20"/>
        <v/>
      </c>
      <c r="BA127" s="23" t="str">
        <f t="shared" si="20"/>
        <v/>
      </c>
      <c r="BB127" s="23" t="str">
        <f t="shared" si="20"/>
        <v/>
      </c>
      <c r="BC127" s="23" t="str">
        <f t="shared" si="20"/>
        <v/>
      </c>
      <c r="BD127" s="23" t="str">
        <f t="shared" si="20"/>
        <v/>
      </c>
      <c r="BE127" s="23" t="str">
        <f t="shared" si="20"/>
        <v/>
      </c>
      <c r="BF127" s="23" t="str">
        <f t="shared" si="20"/>
        <v/>
      </c>
      <c r="BG127" s="23" t="str">
        <f t="shared" si="20"/>
        <v/>
      </c>
      <c r="BH127" s="23" t="str">
        <f t="shared" si="20"/>
        <v/>
      </c>
      <c r="BI127" s="23" t="str">
        <f t="shared" si="20"/>
        <v/>
      </c>
      <c r="BJ127" s="28">
        <f t="shared" si="14"/>
        <v>0</v>
      </c>
      <c r="BK127" s="28" t="str">
        <f t="shared" si="15"/>
        <v>N</v>
      </c>
    </row>
    <row r="128" spans="2:63" x14ac:dyDescent="0.3">
      <c r="B128" s="35" t="s">
        <v>30</v>
      </c>
      <c r="C128" s="35"/>
      <c r="D128" s="14">
        <f>COUNT(D4:D127)</f>
        <v>124</v>
      </c>
      <c r="E128" s="14">
        <f>COUNTIF(E4:E127,"S")</f>
        <v>107</v>
      </c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"/>
      <c r="AH128" s="24">
        <v>99</v>
      </c>
      <c r="AJ128" s="1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1"/>
    </row>
    <row r="129" spans="2:63" x14ac:dyDescent="0.3">
      <c r="B129" s="36" t="s">
        <v>159</v>
      </c>
      <c r="C129" s="36"/>
      <c r="D129" s="15">
        <f>D128/$D$128*100</f>
        <v>100</v>
      </c>
      <c r="E129" s="15">
        <f>E128/$D$128*100</f>
        <v>86.290322580645167</v>
      </c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3"/>
      <c r="AH129" s="15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</row>
    <row r="130" spans="2:63" x14ac:dyDescent="0.3"/>
    <row r="131" spans="2:63" x14ac:dyDescent="0.3"/>
    <row r="132" spans="2:63" x14ac:dyDescent="0.3"/>
  </sheetData>
  <mergeCells count="2">
    <mergeCell ref="B128:C128"/>
    <mergeCell ref="B129:C129"/>
  </mergeCells>
  <conditionalFormatting sqref="E4:E127">
    <cfRule type="cellIs" dxfId="2" priority="2" operator="equal">
      <formula>"S"</formula>
    </cfRule>
    <cfRule type="cellIs" dxfId="1" priority="3" operator="equal">
      <formula>"N"</formula>
    </cfRule>
  </conditionalFormatting>
  <conditionalFormatting sqref="BK4:BK127">
    <cfRule type="cellIs" dxfId="0" priority="1" operator="equal">
      <formula>"S"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Comex Stat 15 | EXP (SCN128)</vt:lpstr>
      <vt:lpstr>Comex Stat 15 | EXP (SCN124)</vt:lpstr>
      <vt:lpstr>Comex Stat 15 | V4BAS</vt:lpstr>
      <vt:lpstr>Comex Stat 15 | V4MAR (COM)</vt:lpstr>
      <vt:lpstr>Comex Stat 15 | V4MAR (TRANSP)</vt:lpstr>
      <vt:lpstr>Comex Stat 15 | V4TAX</vt:lpstr>
      <vt:lpstr>Comex Stat 15 | V4TX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Luz</cp:lastModifiedBy>
  <dcterms:created xsi:type="dcterms:W3CDTF">2023-10-19T03:50:42Z</dcterms:created>
  <dcterms:modified xsi:type="dcterms:W3CDTF">2023-11-21T19:20:39Z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2023-11-21T19:20:38Z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c1648e3d-f949-4d5c-94a7-80ce7846c25d</vt:lpwstr>
  </property>
  <property fmtid="{D5CDD505-2E9C-101B-9397-08002B2CF9AE}" pid="7" name="MSIP_Label_defa4170-0d19-0005-0004-bc88714345d2_ActionId">
    <vt:lpwstr>9db6ab85-a892-43fe-878f-eca145f4ef7c</vt:lpwstr>
  </property>
  <property fmtid="{D5CDD505-2E9C-101B-9397-08002B2CF9AE}" pid="8" name="MSIP_Label_defa4170-0d19-0005-0004-bc88714345d2_ContentBits">
    <vt:lpwstr>0</vt:lpwstr>
  </property>
</Properties>
</file>