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os\Universidade\UFPR\- Dissertação\Modelos\ORANI\Desagregação\PNAD\output\"/>
    </mc:Choice>
  </mc:AlternateContent>
  <xr:revisionPtr revIDLastSave="0" documentId="13_ncr:1_{A73FEBCA-964D-44C8-984F-66A421B0CD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nda" sheetId="1" r:id="rId1"/>
    <sheet name="qualificação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0" i="2" l="1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I71" i="2"/>
  <c r="H71" i="2"/>
  <c r="G71" i="2"/>
  <c r="F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71" i="2" s="1"/>
  <c r="D39" i="2"/>
  <c r="D38" i="2"/>
  <c r="D37" i="2"/>
  <c r="D36" i="2"/>
  <c r="D35" i="2"/>
  <c r="D34" i="2"/>
  <c r="D32" i="2"/>
  <c r="D31" i="2"/>
  <c r="D30" i="2"/>
  <c r="D29" i="2"/>
  <c r="D28" i="2"/>
  <c r="D27" i="2"/>
  <c r="D26" i="2"/>
  <c r="D25" i="2"/>
  <c r="D24" i="2"/>
  <c r="D22" i="2"/>
  <c r="D21" i="2"/>
  <c r="D19" i="2"/>
  <c r="D18" i="2"/>
  <c r="D17" i="2"/>
  <c r="D16" i="2"/>
  <c r="D15" i="2"/>
  <c r="D14" i="2"/>
  <c r="D13" i="2"/>
  <c r="D12" i="2"/>
  <c r="D11" i="2"/>
  <c r="D10" i="2"/>
  <c r="D9" i="2"/>
  <c r="D7" i="2"/>
  <c r="D6" i="2"/>
  <c r="D5" i="2"/>
  <c r="D4" i="2"/>
  <c r="D3" i="2"/>
  <c r="DB70" i="1"/>
  <c r="DB69" i="1"/>
  <c r="DB68" i="1"/>
  <c r="DB67" i="1"/>
  <c r="DB66" i="1"/>
  <c r="DB65" i="1"/>
  <c r="DB64" i="1"/>
  <c r="DB63" i="1"/>
  <c r="DB62" i="1"/>
  <c r="DB61" i="1"/>
  <c r="DB60" i="1"/>
  <c r="DB59" i="1"/>
  <c r="DB58" i="1"/>
  <c r="DB57" i="1"/>
  <c r="DB56" i="1"/>
  <c r="DB55" i="1"/>
  <c r="DB54" i="1"/>
  <c r="DB53" i="1"/>
  <c r="DB52" i="1"/>
  <c r="DB51" i="1"/>
  <c r="DB50" i="1"/>
  <c r="DB49" i="1"/>
  <c r="DB48" i="1"/>
  <c r="DB47" i="1"/>
  <c r="DB46" i="1"/>
  <c r="DB45" i="1"/>
  <c r="DB44" i="1"/>
  <c r="DB43" i="1"/>
  <c r="DB42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DB5" i="1"/>
  <c r="DB4" i="1"/>
  <c r="DB3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71" i="2" l="1"/>
  <c r="DB71" i="1"/>
</calcChain>
</file>

<file path=xl/sharedStrings.xml><?xml version="1.0" encoding="utf-8"?>
<sst xmlns="http://schemas.openxmlformats.org/spreadsheetml/2006/main" count="251" uniqueCount="176">
  <si>
    <t>não qualificado</t>
  </si>
  <si>
    <t>semi-qualificado</t>
  </si>
  <si>
    <t>qualificado</t>
  </si>
  <si>
    <t>código</t>
  </si>
  <si>
    <t>descrição</t>
  </si>
  <si>
    <t>#</t>
  </si>
  <si>
    <t>tem na POF?</t>
  </si>
  <si>
    <t>HH1</t>
  </si>
  <si>
    <t>HH2</t>
  </si>
  <si>
    <t>HH3</t>
  </si>
  <si>
    <t>HH4</t>
  </si>
  <si>
    <t>HH5</t>
  </si>
  <si>
    <t>HH6</t>
  </si>
  <si>
    <t>HH7</t>
  </si>
  <si>
    <t>HH8</t>
  </si>
  <si>
    <t>HH9</t>
  </si>
  <si>
    <t>HH10</t>
  </si>
  <si>
    <t>HH11</t>
  </si>
  <si>
    <t>HH12</t>
  </si>
  <si>
    <t>HH13</t>
  </si>
  <si>
    <t>HH14</t>
  </si>
  <si>
    <t>HH15</t>
  </si>
  <si>
    <t>HH16</t>
  </si>
  <si>
    <t>HH17</t>
  </si>
  <si>
    <t>HH18</t>
  </si>
  <si>
    <t>HH19</t>
  </si>
  <si>
    <t>HH20</t>
  </si>
  <si>
    <t>HH21</t>
  </si>
  <si>
    <t>HH22</t>
  </si>
  <si>
    <t>HH23</t>
  </si>
  <si>
    <t>HH24</t>
  </si>
  <si>
    <t>HH25</t>
  </si>
  <si>
    <t>HH26</t>
  </si>
  <si>
    <t>HH27</t>
  </si>
  <si>
    <t>HH28</t>
  </si>
  <si>
    <t>HH29</t>
  </si>
  <si>
    <t>HH30</t>
  </si>
  <si>
    <t>HH31</t>
  </si>
  <si>
    <t>HH32</t>
  </si>
  <si>
    <t>HH33</t>
  </si>
  <si>
    <t>HH34</t>
  </si>
  <si>
    <t>HH35</t>
  </si>
  <si>
    <t>HH36</t>
  </si>
  <si>
    <t>HH37</t>
  </si>
  <si>
    <t>HH38</t>
  </si>
  <si>
    <t>HH39</t>
  </si>
  <si>
    <t>HH40</t>
  </si>
  <si>
    <t>HH41</t>
  </si>
  <si>
    <t>HH42</t>
  </si>
  <si>
    <t>HH43</t>
  </si>
  <si>
    <t>HH44</t>
  </si>
  <si>
    <t>HH45</t>
  </si>
  <si>
    <t>HH46</t>
  </si>
  <si>
    <t>HH47</t>
  </si>
  <si>
    <t>HH48</t>
  </si>
  <si>
    <t>HH49</t>
  </si>
  <si>
    <t>HH50</t>
  </si>
  <si>
    <t>HH51</t>
  </si>
  <si>
    <t>HH52</t>
  </si>
  <si>
    <t>HH53</t>
  </si>
  <si>
    <t>HH54</t>
  </si>
  <si>
    <t>HH55</t>
  </si>
  <si>
    <t>HH56</t>
  </si>
  <si>
    <t>HH57</t>
  </si>
  <si>
    <t>HH58</t>
  </si>
  <si>
    <t>HH59</t>
  </si>
  <si>
    <t>HH60</t>
  </si>
  <si>
    <t>HH61</t>
  </si>
  <si>
    <t>HH62</t>
  </si>
  <si>
    <t>HH63</t>
  </si>
  <si>
    <t>HH64</t>
  </si>
  <si>
    <t>HH65</t>
  </si>
  <si>
    <t>HH66</t>
  </si>
  <si>
    <t>HH67</t>
  </si>
  <si>
    <t>HH68</t>
  </si>
  <si>
    <t>HH69</t>
  </si>
  <si>
    <t>HH70</t>
  </si>
  <si>
    <t>HH71</t>
  </si>
  <si>
    <t>HH72</t>
  </si>
  <si>
    <t>HH73</t>
  </si>
  <si>
    <t>HH74</t>
  </si>
  <si>
    <t>HH75</t>
  </si>
  <si>
    <t>HH76</t>
  </si>
  <si>
    <t>HH77</t>
  </si>
  <si>
    <t>HH78</t>
  </si>
  <si>
    <t>HH79</t>
  </si>
  <si>
    <t>HH80</t>
  </si>
  <si>
    <t>HH81</t>
  </si>
  <si>
    <t>HH82</t>
  </si>
  <si>
    <t>HH83</t>
  </si>
  <si>
    <t>HH84</t>
  </si>
  <si>
    <t>HH85</t>
  </si>
  <si>
    <t>HH86</t>
  </si>
  <si>
    <t>HH87</t>
  </si>
  <si>
    <t>HH88</t>
  </si>
  <si>
    <t>HH89</t>
  </si>
  <si>
    <t>HH90</t>
  </si>
  <si>
    <t>HH91</t>
  </si>
  <si>
    <t>HH92</t>
  </si>
  <si>
    <t>HH93</t>
  </si>
  <si>
    <t>HH94</t>
  </si>
  <si>
    <t>HH95</t>
  </si>
  <si>
    <t>HH96</t>
  </si>
  <si>
    <t>HH97</t>
  </si>
  <si>
    <t>HH98</t>
  </si>
  <si>
    <t>HH99</t>
  </si>
  <si>
    <t>HH100</t>
  </si>
  <si>
    <t>TOTAL</t>
  </si>
  <si>
    <t xml:space="preserve">
Agricultura, inclusive o apoio à agricultura e a pós-colheita</t>
  </si>
  <si>
    <t xml:space="preserve">
Pecuária, inclusive o apoio à pecuária</t>
  </si>
  <si>
    <t xml:space="preserve">
Produção florestal; pesca e aquicultura</t>
  </si>
  <si>
    <t xml:space="preserve">
Extração de carvão mineral e de minerais não-metálicos</t>
  </si>
  <si>
    <t xml:space="preserve">
Extração de petróleo e gás, inclusive as atividades de apoio</t>
  </si>
  <si>
    <t xml:space="preserve">
Extração de minério de ferro, inclusive beneficiamentos e a aglomeração</t>
  </si>
  <si>
    <t xml:space="preserve">
Extração de minerais metálicos não-ferrosos, inclusive beneficiamentos</t>
  </si>
  <si>
    <t xml:space="preserve">
Abate e produtos de carne, inclusive os produtos do laticínio e da pesca</t>
  </si>
  <si>
    <t xml:space="preserve">
Fabricação e refino de açúcar</t>
  </si>
  <si>
    <t xml:space="preserve">
Outros produtos alimentares</t>
  </si>
  <si>
    <t xml:space="preserve">
Fabricação de bebidas</t>
  </si>
  <si>
    <t xml:space="preserve">
Fabricação de produtos do fumo</t>
  </si>
  <si>
    <t xml:space="preserve">
Fabricação de produtos têxteis</t>
  </si>
  <si>
    <t xml:space="preserve">
Confecção de artefatos do vestuário e acessórios</t>
  </si>
  <si>
    <t xml:space="preserve">
Fabricação de calçados e de artefatos de couro</t>
  </si>
  <si>
    <t xml:space="preserve">
Fabricação de produtos da madeira</t>
  </si>
  <si>
    <t xml:space="preserve">
Fabricação de celulose, papel e produtos de papel</t>
  </si>
  <si>
    <t xml:space="preserve">
Impressão e reprodução de gravações</t>
  </si>
  <si>
    <t xml:space="preserve">
Refino de petróleo e coquerias</t>
  </si>
  <si>
    <t xml:space="preserve">
Fabricação de biocombustíveis</t>
  </si>
  <si>
    <t xml:space="preserve">
Fabricação de químicos orgânicos e inorgânicos, resinas e elastômeros</t>
  </si>
  <si>
    <t xml:space="preserve">
Fabricação de defensivos, desinfestantes, tintas e químicos diversos</t>
  </si>
  <si>
    <t xml:space="preserve">
Fabricação de produtos de limpeza, cosméticos/perfumaria e higiene pessoal</t>
  </si>
  <si>
    <t xml:space="preserve">
Fabricação de produtos farmoquímicos e farmacêuticos</t>
  </si>
  <si>
    <t xml:space="preserve">
Fabricação de produtos de borracha e de material plástico</t>
  </si>
  <si>
    <t xml:space="preserve">
Fabricação de produtos de minerais não-metálicos</t>
  </si>
  <si>
    <t xml:space="preserve">
Produção de ferro-gusa/ferroligas, siderurgia e tubos de aço sem costura</t>
  </si>
  <si>
    <t xml:space="preserve">
Metalurgia de metais não-ferrosos e a fundição de metais</t>
  </si>
  <si>
    <t xml:space="preserve">
Fabricação de produtos de metal, exceto máquinas e equipamentos</t>
  </si>
  <si>
    <t xml:space="preserve">
Fabricação de equipamentos de informática, produtos eletrônicos e ópticos</t>
  </si>
  <si>
    <t xml:space="preserve">
Fabricação de máquinas e equipamentos elétricos</t>
  </si>
  <si>
    <t xml:space="preserve">
Fabricação de máquinas e equipamentos mecânicos</t>
  </si>
  <si>
    <t xml:space="preserve">
Fabricação de automóveis, caminhões e ônibus, exceto peças</t>
  </si>
  <si>
    <t xml:space="preserve">
Fabricação de peças e acessórios para veículos automotores</t>
  </si>
  <si>
    <t xml:space="preserve">
Fabricação de outros equipamentos de transporte, exceto veículos automotores</t>
  </si>
  <si>
    <t xml:space="preserve">
Fabricação de móveis e de produtos de indústrias diversas</t>
  </si>
  <si>
    <t xml:space="preserve">
Manutenção, reparação e instalação de máquinas e equipamentos</t>
  </si>
  <si>
    <t xml:space="preserve">
Energia elétrica, gás natural e outras utilidades</t>
  </si>
  <si>
    <t xml:space="preserve">
Água, esgoto e gestão de resíduos</t>
  </si>
  <si>
    <t xml:space="preserve">
Construção</t>
  </si>
  <si>
    <t xml:space="preserve">
Comércio e reparação de veículos automotores e motocicletas</t>
  </si>
  <si>
    <t xml:space="preserve">
Comércio por atacado e a varejo, exceto veículos automotores</t>
  </si>
  <si>
    <t xml:space="preserve">
Transporte terrestre</t>
  </si>
  <si>
    <t xml:space="preserve">
Transporte aquaviário</t>
  </si>
  <si>
    <t xml:space="preserve">
Transporte aéreo</t>
  </si>
  <si>
    <t xml:space="preserve">
Armazenamento, atividades auxiliares dos transportes e correio</t>
  </si>
  <si>
    <t xml:space="preserve">
Alojamento</t>
  </si>
  <si>
    <t xml:space="preserve">
Alimentação</t>
  </si>
  <si>
    <t xml:space="preserve">
Edição e edição integrada à impressão</t>
  </si>
  <si>
    <t xml:space="preserve">
Atividades de televisão, rádio, cinema e  gravação/edição de som e imagem</t>
  </si>
  <si>
    <t xml:space="preserve">
Telecomunicações</t>
  </si>
  <si>
    <t xml:space="preserve">
Desenvolvimento de sistemas e outros serviços de informação</t>
  </si>
  <si>
    <t xml:space="preserve">
Intermediação financeira, seguros e previdência complementar</t>
  </si>
  <si>
    <t xml:space="preserve">
Atividades imobiliárias</t>
  </si>
  <si>
    <t xml:space="preserve">
Atividades jurídicas, contábeis, consultoria e sedes de empresas</t>
  </si>
  <si>
    <t xml:space="preserve">
Serviços de arquitetura, engenharia, testes/análises técnicas e P &amp; D</t>
  </si>
  <si>
    <t xml:space="preserve">
Outras atividades profissionais, científicas e técnicas</t>
  </si>
  <si>
    <t xml:space="preserve">
Aluguéis não-imobiliários e gestão de ativos de propriedade intelectual</t>
  </si>
  <si>
    <t xml:space="preserve">
Outras atividades administrativas e serviços complementares</t>
  </si>
  <si>
    <t xml:space="preserve">
Atividades de vigilância, segurança e investigação</t>
  </si>
  <si>
    <t xml:space="preserve">
Administração pública, defesa e seguridade social</t>
  </si>
  <si>
    <t xml:space="preserve">
Educação pública</t>
  </si>
  <si>
    <t xml:space="preserve">
Educação privada</t>
  </si>
  <si>
    <t xml:space="preserve">
Saúde pública</t>
  </si>
  <si>
    <t xml:space="preserve">
Saúde privada</t>
  </si>
  <si>
    <t xml:space="preserve">
Atividades artísticas, criativas e de espetáculos</t>
  </si>
  <si>
    <t xml:space="preserve">
Organizações associativas e outros serviços pessoais</t>
  </si>
  <si>
    <t xml:space="preserve">
Serviços domésticos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</si>
</sst>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3" fontId="1" fillId="2" borderId="2" xfId="1" applyFont="1" applyFill="1" applyBorder="1" applyAlignment="1">
      <alignment horizontal="center"/>
    </xf>
    <xf numFmtId="43" fontId="1" fillId="2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43" fontId="0" fillId="0" borderId="5" xfId="1" applyFont="1" applyBorder="1"/>
    <xf numFmtId="43" fontId="0" fillId="0" borderId="6" xfId="1" applyFont="1" applyBorder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43" fontId="1" fillId="0" borderId="6" xfId="1" applyFont="1" applyBorder="1"/>
    <xf numFmtId="43" fontId="1" fillId="0" borderId="2" xfId="1" applyFont="1" applyBorder="1" applyAlignment="1">
      <alignment horizontal="center"/>
    </xf>
    <xf numFmtId="43" fontId="1" fillId="0" borderId="3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0" fontId="1" fillId="0" borderId="4" xfId="0" applyFont="1" applyBorder="1" applyAlignment="1">
      <alignment horizontal="center"/>
    </xf>
    <xf numFmtId="43" fontId="1" fillId="0" borderId="4" xfId="0" applyNumberFormat="1" applyFont="1" applyBorder="1"/>
  </cellXfs>
  <cellStyles count="2">
    <cellStyle name="Normal" xfId="0" builtinId="0"/>
    <cellStyle name="Vírgula" xfId="1" builtinId="3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B74"/>
  <sheetViews>
    <sheetView showGridLines="0" tabSelected="1" zoomScale="85" zoomScaleNormal="85" workbookViewId="0"/>
  </sheetViews>
  <sheetFormatPr defaultColWidth="0" defaultRowHeight="14.4" zeroHeight="1" x14ac:dyDescent="0.3"/>
  <cols>
    <col min="1" max="1" width="3" customWidth="1"/>
    <col min="2" max="2" width="8.88671875" customWidth="1"/>
    <col min="3" max="3" width="70.21875" bestFit="1" customWidth="1"/>
    <col min="4" max="4" width="8.88671875" customWidth="1"/>
    <col min="5" max="5" width="13.44140625" customWidth="1"/>
    <col min="6" max="6" width="9.6640625" bestFit="1" customWidth="1"/>
    <col min="7" max="7" width="10.6640625" bestFit="1" customWidth="1"/>
    <col min="8" max="9" width="11.6640625" bestFit="1" customWidth="1"/>
    <col min="10" max="10" width="11.77734375" bestFit="1" customWidth="1"/>
    <col min="11" max="11" width="11.6640625" bestFit="1" customWidth="1"/>
    <col min="12" max="12" width="13.21875" bestFit="1" customWidth="1"/>
    <col min="13" max="13" width="10.6640625" bestFit="1" customWidth="1"/>
    <col min="14" max="14" width="13.21875" bestFit="1" customWidth="1"/>
    <col min="15" max="15" width="11.6640625" bestFit="1" customWidth="1"/>
    <col min="16" max="17" width="13.21875" bestFit="1" customWidth="1"/>
    <col min="18" max="18" width="11.6640625" bestFit="1" customWidth="1"/>
    <col min="19" max="19" width="14.33203125" bestFit="1" customWidth="1"/>
    <col min="20" max="20" width="13.21875" bestFit="1" customWidth="1"/>
    <col min="21" max="21" width="11.77734375" bestFit="1" customWidth="1"/>
    <col min="22" max="23" width="13.21875" bestFit="1" customWidth="1"/>
    <col min="24" max="24" width="11.77734375" bestFit="1" customWidth="1"/>
    <col min="25" max="25" width="13.21875" bestFit="1" customWidth="1"/>
    <col min="26" max="26" width="11.77734375" bestFit="1" customWidth="1"/>
    <col min="27" max="27" width="13.33203125" bestFit="1" customWidth="1"/>
    <col min="28" max="29" width="11.6640625" bestFit="1" customWidth="1"/>
    <col min="30" max="30" width="13.21875" bestFit="1" customWidth="1"/>
    <col min="31" max="33" width="11.6640625" bestFit="1" customWidth="1"/>
    <col min="34" max="34" width="14.33203125" bestFit="1" customWidth="1"/>
    <col min="35" max="35" width="11.6640625" bestFit="1" customWidth="1"/>
    <col min="36" max="36" width="13.21875" bestFit="1" customWidth="1"/>
    <col min="37" max="38" width="11.6640625" bestFit="1" customWidth="1"/>
    <col min="39" max="39" width="13.21875" bestFit="1" customWidth="1"/>
    <col min="40" max="40" width="11.6640625" bestFit="1" customWidth="1"/>
    <col min="41" max="41" width="14.33203125" bestFit="1" customWidth="1"/>
    <col min="42" max="42" width="11.6640625" bestFit="1" customWidth="1"/>
    <col min="43" max="44" width="13.21875" bestFit="1" customWidth="1"/>
    <col min="45" max="45" width="11.6640625" bestFit="1" customWidth="1"/>
    <col min="46" max="46" width="13.21875" bestFit="1" customWidth="1"/>
    <col min="47" max="47" width="11.6640625" bestFit="1" customWidth="1"/>
    <col min="48" max="48" width="11.77734375" bestFit="1" customWidth="1"/>
    <col min="49" max="49" width="13.21875" bestFit="1" customWidth="1"/>
    <col min="50" max="50" width="11.6640625" bestFit="1" customWidth="1"/>
    <col min="51" max="51" width="13.21875" bestFit="1" customWidth="1"/>
    <col min="52" max="52" width="11.6640625" bestFit="1" customWidth="1"/>
    <col min="53" max="53" width="14.33203125" bestFit="1" customWidth="1"/>
    <col min="54" max="54" width="11.6640625" bestFit="1" customWidth="1"/>
    <col min="55" max="55" width="13.21875" bestFit="1" customWidth="1"/>
    <col min="56" max="56" width="11.6640625" bestFit="1" customWidth="1"/>
    <col min="57" max="57" width="13.21875" bestFit="1" customWidth="1"/>
    <col min="58" max="58" width="11.6640625" bestFit="1" customWidth="1"/>
    <col min="59" max="59" width="13.21875" bestFit="1" customWidth="1"/>
    <col min="60" max="60" width="11.77734375" bestFit="1" customWidth="1"/>
    <col min="61" max="62" width="13.21875" bestFit="1" customWidth="1"/>
    <col min="63" max="63" width="11.6640625" bestFit="1" customWidth="1"/>
    <col min="64" max="67" width="13.21875" bestFit="1" customWidth="1"/>
    <col min="68" max="68" width="14.33203125" bestFit="1" customWidth="1"/>
    <col min="69" max="69" width="11.77734375" bestFit="1" customWidth="1"/>
    <col min="70" max="70" width="11.6640625" bestFit="1" customWidth="1"/>
    <col min="71" max="71" width="13.21875" bestFit="1" customWidth="1"/>
    <col min="72" max="72" width="11.77734375" bestFit="1" customWidth="1"/>
    <col min="73" max="74" width="13.21875" bestFit="1" customWidth="1"/>
    <col min="75" max="75" width="11.6640625" bestFit="1" customWidth="1"/>
    <col min="76" max="76" width="13.21875" bestFit="1" customWidth="1"/>
    <col min="77" max="77" width="13.33203125" bestFit="1" customWidth="1"/>
    <col min="78" max="78" width="11.77734375" bestFit="1" customWidth="1"/>
    <col min="79" max="79" width="13.21875" bestFit="1" customWidth="1"/>
    <col min="80" max="80" width="11.77734375" bestFit="1" customWidth="1"/>
    <col min="81" max="82" width="13.21875" bestFit="1" customWidth="1"/>
    <col min="83" max="83" width="14.33203125" bestFit="1" customWidth="1"/>
    <col min="84" max="86" width="13.21875" bestFit="1" customWidth="1"/>
    <col min="87" max="87" width="13.33203125" bestFit="1" customWidth="1"/>
    <col min="88" max="89" width="13.21875" bestFit="1" customWidth="1"/>
    <col min="90" max="90" width="13.33203125" bestFit="1" customWidth="1"/>
    <col min="91" max="91" width="13.21875" bestFit="1" customWidth="1"/>
    <col min="92" max="92" width="13.33203125" bestFit="1" customWidth="1"/>
    <col min="93" max="94" width="13.21875" bestFit="1" customWidth="1"/>
    <col min="95" max="95" width="13.33203125" bestFit="1" customWidth="1"/>
    <col min="96" max="96" width="13.21875" bestFit="1" customWidth="1"/>
    <col min="97" max="97" width="13.33203125" bestFit="1" customWidth="1"/>
    <col min="98" max="98" width="13.21875" bestFit="1" customWidth="1"/>
    <col min="99" max="101" width="13.33203125" bestFit="1" customWidth="1"/>
    <col min="102" max="102" width="13.21875" bestFit="1" customWidth="1"/>
    <col min="103" max="104" width="13.33203125" bestFit="1" customWidth="1"/>
    <col min="105" max="105" width="13.21875" bestFit="1" customWidth="1"/>
    <col min="106" max="106" width="15.44140625" bestFit="1" customWidth="1"/>
    <col min="107" max="107" width="8.88671875" customWidth="1"/>
    <col min="108" max="16384" width="8.88671875" hidden="1"/>
  </cols>
  <sheetData>
    <row r="1" spans="2:106" x14ac:dyDescent="0.3"/>
    <row r="2" spans="2:106" s="1" customFormat="1" x14ac:dyDescent="0.3">
      <c r="B2" s="2" t="s">
        <v>3</v>
      </c>
      <c r="C2" s="3" t="s">
        <v>4</v>
      </c>
      <c r="D2" s="3" t="s">
        <v>5</v>
      </c>
      <c r="E2" s="3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30</v>
      </c>
      <c r="AD2" s="4" t="s">
        <v>31</v>
      </c>
      <c r="AE2" s="4" t="s">
        <v>32</v>
      </c>
      <c r="AF2" s="4" t="s">
        <v>33</v>
      </c>
      <c r="AG2" s="4" t="s">
        <v>34</v>
      </c>
      <c r="AH2" s="4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4" t="s">
        <v>43</v>
      </c>
      <c r="AQ2" s="4" t="s">
        <v>44</v>
      </c>
      <c r="AR2" s="4" t="s">
        <v>45</v>
      </c>
      <c r="AS2" s="4" t="s">
        <v>46</v>
      </c>
      <c r="AT2" s="4" t="s">
        <v>47</v>
      </c>
      <c r="AU2" s="4" t="s">
        <v>48</v>
      </c>
      <c r="AV2" s="4" t="s">
        <v>49</v>
      </c>
      <c r="AW2" s="4" t="s">
        <v>50</v>
      </c>
      <c r="AX2" s="4" t="s">
        <v>51</v>
      </c>
      <c r="AY2" s="4" t="s">
        <v>52</v>
      </c>
      <c r="AZ2" s="4" t="s">
        <v>53</v>
      </c>
      <c r="BA2" s="4" t="s">
        <v>54</v>
      </c>
      <c r="BB2" s="4" t="s">
        <v>55</v>
      </c>
      <c r="BC2" s="4" t="s">
        <v>56</v>
      </c>
      <c r="BD2" s="4" t="s">
        <v>57</v>
      </c>
      <c r="BE2" s="4" t="s">
        <v>58</v>
      </c>
      <c r="BF2" s="4" t="s">
        <v>59</v>
      </c>
      <c r="BG2" s="4" t="s">
        <v>60</v>
      </c>
      <c r="BH2" s="4" t="s">
        <v>61</v>
      </c>
      <c r="BI2" s="4" t="s">
        <v>62</v>
      </c>
      <c r="BJ2" s="4" t="s">
        <v>63</v>
      </c>
      <c r="BK2" s="4" t="s">
        <v>64</v>
      </c>
      <c r="BL2" s="4" t="s">
        <v>65</v>
      </c>
      <c r="BM2" s="4" t="s">
        <v>66</v>
      </c>
      <c r="BN2" s="4" t="s">
        <v>67</v>
      </c>
      <c r="BO2" s="4" t="s">
        <v>68</v>
      </c>
      <c r="BP2" s="4" t="s">
        <v>69</v>
      </c>
      <c r="BQ2" s="4" t="s">
        <v>70</v>
      </c>
      <c r="BR2" s="4" t="s">
        <v>71</v>
      </c>
      <c r="BS2" s="4" t="s">
        <v>72</v>
      </c>
      <c r="BT2" s="4" t="s">
        <v>73</v>
      </c>
      <c r="BU2" s="4" t="s">
        <v>74</v>
      </c>
      <c r="BV2" s="4" t="s">
        <v>75</v>
      </c>
      <c r="BW2" s="4" t="s">
        <v>76</v>
      </c>
      <c r="BX2" s="4" t="s">
        <v>77</v>
      </c>
      <c r="BY2" s="4" t="s">
        <v>78</v>
      </c>
      <c r="BZ2" s="4" t="s">
        <v>79</v>
      </c>
      <c r="CA2" s="4" t="s">
        <v>80</v>
      </c>
      <c r="CB2" s="4" t="s">
        <v>81</v>
      </c>
      <c r="CC2" s="4" t="s">
        <v>82</v>
      </c>
      <c r="CD2" s="4" t="s">
        <v>83</v>
      </c>
      <c r="CE2" s="4" t="s">
        <v>84</v>
      </c>
      <c r="CF2" s="4" t="s">
        <v>85</v>
      </c>
      <c r="CG2" s="4" t="s">
        <v>86</v>
      </c>
      <c r="CH2" s="4" t="s">
        <v>87</v>
      </c>
      <c r="CI2" s="4" t="s">
        <v>88</v>
      </c>
      <c r="CJ2" s="4" t="s">
        <v>89</v>
      </c>
      <c r="CK2" s="4" t="s">
        <v>90</v>
      </c>
      <c r="CL2" s="4" t="s">
        <v>91</v>
      </c>
      <c r="CM2" s="4" t="s">
        <v>92</v>
      </c>
      <c r="CN2" s="4" t="s">
        <v>93</v>
      </c>
      <c r="CO2" s="4" t="s">
        <v>94</v>
      </c>
      <c r="CP2" s="4" t="s">
        <v>95</v>
      </c>
      <c r="CQ2" s="4" t="s">
        <v>96</v>
      </c>
      <c r="CR2" s="4" t="s">
        <v>97</v>
      </c>
      <c r="CS2" s="4" t="s">
        <v>98</v>
      </c>
      <c r="CT2" s="4" t="s">
        <v>99</v>
      </c>
      <c r="CU2" s="4" t="s">
        <v>100</v>
      </c>
      <c r="CV2" s="4" t="s">
        <v>101</v>
      </c>
      <c r="CW2" s="4" t="s">
        <v>102</v>
      </c>
      <c r="CX2" s="4" t="s">
        <v>103</v>
      </c>
      <c r="CY2" s="4" t="s">
        <v>104</v>
      </c>
      <c r="CZ2" s="4" t="s">
        <v>105</v>
      </c>
      <c r="DA2" s="4" t="s">
        <v>106</v>
      </c>
      <c r="DB2" s="5" t="s">
        <v>107</v>
      </c>
    </row>
    <row r="3" spans="2:106" x14ac:dyDescent="0.3">
      <c r="B3" s="6">
        <v>191</v>
      </c>
      <c r="C3" s="6" t="s">
        <v>108</v>
      </c>
      <c r="D3" s="10">
        <v>1</v>
      </c>
      <c r="E3" s="11" t="str">
        <f>IF(SUM(F3:DA3)=0,"N","S")</f>
        <v>S</v>
      </c>
      <c r="F3" s="8">
        <v>1402</v>
      </c>
      <c r="G3" s="8">
        <v>11041</v>
      </c>
      <c r="H3" s="8">
        <v>45751</v>
      </c>
      <c r="I3" s="8">
        <v>73890</v>
      </c>
      <c r="J3" s="8">
        <v>162304</v>
      </c>
      <c r="K3" s="8">
        <v>63900</v>
      </c>
      <c r="L3" s="8">
        <v>151019</v>
      </c>
      <c r="M3" s="8">
        <v>14306</v>
      </c>
      <c r="N3" s="8">
        <v>221261</v>
      </c>
      <c r="O3" s="8">
        <v>27455</v>
      </c>
      <c r="P3" s="8">
        <v>172173</v>
      </c>
      <c r="Q3" s="8">
        <v>143508</v>
      </c>
      <c r="R3" s="8">
        <v>43876</v>
      </c>
      <c r="S3" s="8">
        <v>416636</v>
      </c>
      <c r="T3" s="8">
        <v>224087</v>
      </c>
      <c r="U3" s="8">
        <v>14946</v>
      </c>
      <c r="V3" s="8">
        <v>36667</v>
      </c>
      <c r="W3" s="8">
        <v>141087</v>
      </c>
      <c r="X3" s="8">
        <v>13748</v>
      </c>
      <c r="Y3" s="8">
        <v>37013</v>
      </c>
      <c r="Z3" s="8">
        <v>11741</v>
      </c>
      <c r="AA3" s="8">
        <v>304067</v>
      </c>
      <c r="AB3" s="8">
        <v>5198</v>
      </c>
      <c r="AC3" s="8">
        <v>15791</v>
      </c>
      <c r="AD3" s="8">
        <v>85671</v>
      </c>
      <c r="AE3" s="8">
        <v>7855</v>
      </c>
      <c r="AF3" s="8">
        <v>10350</v>
      </c>
      <c r="AG3" s="8">
        <v>10664</v>
      </c>
      <c r="AH3" s="8">
        <v>279688</v>
      </c>
      <c r="AI3" s="8">
        <v>28728</v>
      </c>
      <c r="AJ3" s="8">
        <v>116828</v>
      </c>
      <c r="AK3" s="8">
        <v>3990</v>
      </c>
      <c r="AL3" s="8">
        <v>12187</v>
      </c>
      <c r="AM3" s="8">
        <v>92342</v>
      </c>
      <c r="AN3" s="8">
        <v>8668</v>
      </c>
      <c r="AO3" s="8">
        <v>314926</v>
      </c>
      <c r="AP3" s="8">
        <v>10646</v>
      </c>
      <c r="AQ3" s="8">
        <v>97539</v>
      </c>
      <c r="AR3" s="8">
        <v>118244</v>
      </c>
      <c r="AS3" s="8">
        <v>11518</v>
      </c>
      <c r="AT3" s="8">
        <v>52608</v>
      </c>
      <c r="AU3" s="8">
        <v>6925</v>
      </c>
      <c r="AV3" s="8">
        <v>17864</v>
      </c>
      <c r="AW3" s="8">
        <v>113546</v>
      </c>
      <c r="AX3" s="8">
        <v>9350</v>
      </c>
      <c r="AY3" s="8">
        <v>47536</v>
      </c>
      <c r="AZ3" s="8">
        <v>11765</v>
      </c>
      <c r="BA3" s="8">
        <v>375940</v>
      </c>
      <c r="BB3" s="8">
        <v>12340</v>
      </c>
      <c r="BC3" s="8">
        <v>56651</v>
      </c>
      <c r="BD3" s="8">
        <v>15047</v>
      </c>
      <c r="BE3" s="8">
        <v>46182</v>
      </c>
      <c r="BF3" s="8">
        <v>4542</v>
      </c>
      <c r="BG3" s="8">
        <v>78214</v>
      </c>
      <c r="BH3" s="8">
        <v>35463</v>
      </c>
      <c r="BI3" s="8">
        <v>72150</v>
      </c>
      <c r="BJ3" s="8">
        <v>154936</v>
      </c>
      <c r="BK3" s="8">
        <v>7724</v>
      </c>
      <c r="BL3" s="8">
        <v>36548</v>
      </c>
      <c r="BM3" s="8">
        <v>29918</v>
      </c>
      <c r="BN3" s="8">
        <v>67098</v>
      </c>
      <c r="BO3" s="8">
        <v>20264</v>
      </c>
      <c r="BP3" s="8">
        <v>237000</v>
      </c>
      <c r="BQ3" s="8">
        <v>21710</v>
      </c>
      <c r="BR3" s="8">
        <v>15796</v>
      </c>
      <c r="BS3" s="8">
        <v>42188</v>
      </c>
      <c r="BT3" s="8">
        <v>16830</v>
      </c>
      <c r="BU3" s="8">
        <v>62962</v>
      </c>
      <c r="BV3" s="8">
        <v>28822</v>
      </c>
      <c r="BW3" s="8">
        <v>22350</v>
      </c>
      <c r="BX3" s="8">
        <v>34668</v>
      </c>
      <c r="BY3" s="8">
        <v>136000</v>
      </c>
      <c r="BZ3" s="8">
        <v>8200</v>
      </c>
      <c r="CA3" s="8">
        <v>25694</v>
      </c>
      <c r="CB3" s="8">
        <v>17592</v>
      </c>
      <c r="CC3" s="8">
        <v>81738</v>
      </c>
      <c r="CD3" s="8">
        <v>14128</v>
      </c>
      <c r="CE3" s="8">
        <v>214950</v>
      </c>
      <c r="CF3" s="8">
        <v>5150</v>
      </c>
      <c r="CG3" s="8">
        <v>21213</v>
      </c>
      <c r="CH3" s="8">
        <v>17376</v>
      </c>
      <c r="CI3" s="8">
        <v>149734</v>
      </c>
      <c r="CJ3" s="8">
        <v>18550</v>
      </c>
      <c r="CK3" s="8">
        <v>6600</v>
      </c>
      <c r="CL3" s="8">
        <v>49000</v>
      </c>
      <c r="CM3" s="8">
        <v>15200</v>
      </c>
      <c r="CN3" s="8">
        <v>40331</v>
      </c>
      <c r="CO3" s="8">
        <v>62700</v>
      </c>
      <c r="CP3" s="8">
        <v>28300</v>
      </c>
      <c r="CQ3" s="8">
        <v>200500</v>
      </c>
      <c r="CR3" s="8">
        <v>55526</v>
      </c>
      <c r="CS3" s="8">
        <v>49000</v>
      </c>
      <c r="CT3" s="8">
        <v>14000</v>
      </c>
      <c r="CU3" s="8">
        <v>120000</v>
      </c>
      <c r="CV3" s="8">
        <v>34200</v>
      </c>
      <c r="CW3" s="8">
        <v>99700</v>
      </c>
      <c r="CX3" s="8">
        <v>23500</v>
      </c>
      <c r="CY3" s="8">
        <v>145000</v>
      </c>
      <c r="CZ3" s="8">
        <v>155000</v>
      </c>
      <c r="DA3" s="8">
        <v>150000</v>
      </c>
      <c r="DB3" s="9">
        <f>SUM(F3:DA3)</f>
        <v>7276530</v>
      </c>
    </row>
    <row r="4" spans="2:106" x14ac:dyDescent="0.3">
      <c r="B4" s="6">
        <v>192</v>
      </c>
      <c r="C4" s="6" t="s">
        <v>109</v>
      </c>
      <c r="D4" s="11">
        <v>2</v>
      </c>
      <c r="E4" s="11" t="str">
        <f t="shared" ref="E4:E67" si="0">IF(SUM(F4:DA4)=0,"N","S")</f>
        <v>S</v>
      </c>
      <c r="F4" s="8">
        <v>902</v>
      </c>
      <c r="G4" s="8">
        <v>6942</v>
      </c>
      <c r="H4" s="8">
        <v>17676</v>
      </c>
      <c r="I4" s="8">
        <v>29743</v>
      </c>
      <c r="J4" s="8">
        <v>62063</v>
      </c>
      <c r="K4" s="8">
        <v>30637</v>
      </c>
      <c r="L4" s="8">
        <v>67352</v>
      </c>
      <c r="M4" s="8">
        <v>9780</v>
      </c>
      <c r="N4" s="8">
        <v>121908</v>
      </c>
      <c r="O4" s="8">
        <v>22070</v>
      </c>
      <c r="P4" s="8">
        <v>110669</v>
      </c>
      <c r="Q4" s="8">
        <v>96468</v>
      </c>
      <c r="R4" s="8">
        <v>17807</v>
      </c>
      <c r="S4" s="8">
        <v>318196</v>
      </c>
      <c r="T4" s="8">
        <v>168792</v>
      </c>
      <c r="U4" s="8">
        <v>9137</v>
      </c>
      <c r="V4" s="8">
        <v>32350</v>
      </c>
      <c r="W4" s="8">
        <v>98827</v>
      </c>
      <c r="X4" s="8">
        <v>4586</v>
      </c>
      <c r="Y4" s="8">
        <v>12333</v>
      </c>
      <c r="Z4" s="8">
        <v>9790</v>
      </c>
      <c r="AA4" s="8">
        <v>254071</v>
      </c>
      <c r="AB4" s="8">
        <v>6200</v>
      </c>
      <c r="AC4" s="8">
        <v>10540</v>
      </c>
      <c r="AD4" s="8">
        <v>63690</v>
      </c>
      <c r="AE4" s="8">
        <v>3373</v>
      </c>
      <c r="AF4" s="8">
        <v>8041</v>
      </c>
      <c r="AG4" s="8">
        <v>43725</v>
      </c>
      <c r="AH4" s="8">
        <v>255643</v>
      </c>
      <c r="AI4" s="8">
        <v>17462</v>
      </c>
      <c r="AJ4" s="8">
        <v>93478</v>
      </c>
      <c r="AK4" s="8">
        <v>6615</v>
      </c>
      <c r="AL4" s="8">
        <v>9531</v>
      </c>
      <c r="AM4" s="8">
        <v>62980</v>
      </c>
      <c r="AN4" s="8">
        <v>24598</v>
      </c>
      <c r="AO4" s="8">
        <v>343432</v>
      </c>
      <c r="AP4" s="8">
        <v>4596</v>
      </c>
      <c r="AQ4" s="8">
        <v>140073</v>
      </c>
      <c r="AR4" s="8">
        <v>87922</v>
      </c>
      <c r="AS4" s="8">
        <v>6582</v>
      </c>
      <c r="AT4" s="8">
        <v>52640</v>
      </c>
      <c r="AU4" s="8">
        <v>8696</v>
      </c>
      <c r="AV4" s="8">
        <v>8878</v>
      </c>
      <c r="AW4" s="8">
        <v>88250</v>
      </c>
      <c r="AX4" s="8">
        <v>11204</v>
      </c>
      <c r="AY4" s="8">
        <v>22840</v>
      </c>
      <c r="AZ4" s="8">
        <v>23496</v>
      </c>
      <c r="BA4" s="8">
        <v>337982</v>
      </c>
      <c r="BB4" s="8">
        <v>6160</v>
      </c>
      <c r="BC4" s="8">
        <v>37757</v>
      </c>
      <c r="BD4" s="8">
        <v>10740</v>
      </c>
      <c r="BE4" s="8">
        <v>70379</v>
      </c>
      <c r="BF4" s="8">
        <v>6790</v>
      </c>
      <c r="BG4" s="8">
        <v>78160</v>
      </c>
      <c r="BH4" s="8">
        <v>37737</v>
      </c>
      <c r="BI4" s="8">
        <v>28800</v>
      </c>
      <c r="BJ4" s="8">
        <v>137422</v>
      </c>
      <c r="BK4" s="8">
        <v>5125</v>
      </c>
      <c r="BL4" s="8">
        <v>31291</v>
      </c>
      <c r="BM4" s="8">
        <v>18882</v>
      </c>
      <c r="BN4" s="8">
        <v>30800</v>
      </c>
      <c r="BO4" s="8">
        <v>5750</v>
      </c>
      <c r="BP4" s="8">
        <v>323943</v>
      </c>
      <c r="BQ4" s="8">
        <v>15450</v>
      </c>
      <c r="BR4" s="8">
        <v>9478</v>
      </c>
      <c r="BS4" s="8">
        <v>38900</v>
      </c>
      <c r="BT4" s="8">
        <v>13549</v>
      </c>
      <c r="BU4" s="8">
        <v>80450</v>
      </c>
      <c r="BV4" s="8">
        <v>43268</v>
      </c>
      <c r="BW4" s="8">
        <v>18545</v>
      </c>
      <c r="BX4" s="8">
        <v>34564</v>
      </c>
      <c r="BY4" s="8">
        <v>152000</v>
      </c>
      <c r="BZ4" s="8">
        <v>12278</v>
      </c>
      <c r="CA4" s="8">
        <v>12566</v>
      </c>
      <c r="CB4" s="8">
        <v>4450</v>
      </c>
      <c r="CC4" s="8">
        <v>54264</v>
      </c>
      <c r="CD4" s="8">
        <v>4788</v>
      </c>
      <c r="CE4" s="8">
        <v>304790</v>
      </c>
      <c r="CF4" s="8">
        <v>15476</v>
      </c>
      <c r="CG4" s="8">
        <v>48780</v>
      </c>
      <c r="CH4" s="8">
        <v>28388</v>
      </c>
      <c r="CI4" s="8">
        <v>149832</v>
      </c>
      <c r="CJ4" s="8">
        <v>19260</v>
      </c>
      <c r="CK4" s="8">
        <v>26288</v>
      </c>
      <c r="CL4" s="8">
        <v>112000</v>
      </c>
      <c r="CM4" s="8">
        <v>60476</v>
      </c>
      <c r="CN4" s="8">
        <v>105000</v>
      </c>
      <c r="CO4" s="8">
        <v>72166</v>
      </c>
      <c r="CP4" s="8">
        <v>37900</v>
      </c>
      <c r="CQ4" s="8">
        <v>290500</v>
      </c>
      <c r="CR4" s="8">
        <v>44670</v>
      </c>
      <c r="CS4" s="8">
        <v>60788</v>
      </c>
      <c r="CT4" s="8">
        <v>27882</v>
      </c>
      <c r="CU4" s="8">
        <v>136000</v>
      </c>
      <c r="CV4" s="8">
        <v>89400</v>
      </c>
      <c r="CW4" s="8">
        <v>219000</v>
      </c>
      <c r="CX4" s="8">
        <v>21588</v>
      </c>
      <c r="CY4" s="8">
        <v>247700</v>
      </c>
      <c r="CZ4" s="8">
        <v>46000</v>
      </c>
      <c r="DA4" s="8">
        <v>160000</v>
      </c>
      <c r="DB4" s="12">
        <f t="shared" ref="DB4:DB67" si="1">SUM(F4:DA4)</f>
        <v>6892736</v>
      </c>
    </row>
    <row r="5" spans="2:106" x14ac:dyDescent="0.3">
      <c r="B5" s="6">
        <v>280</v>
      </c>
      <c r="C5" s="6" t="s">
        <v>110</v>
      </c>
      <c r="D5" s="11">
        <v>3</v>
      </c>
      <c r="E5" s="11" t="str">
        <f t="shared" si="0"/>
        <v>S</v>
      </c>
      <c r="F5" s="8">
        <v>260</v>
      </c>
      <c r="G5" s="8">
        <v>3979</v>
      </c>
      <c r="H5" s="8">
        <v>7900</v>
      </c>
      <c r="I5" s="8">
        <v>11618</v>
      </c>
      <c r="J5" s="8">
        <v>20229</v>
      </c>
      <c r="K5" s="8">
        <v>11174</v>
      </c>
      <c r="L5" s="8">
        <v>28282</v>
      </c>
      <c r="M5" s="8"/>
      <c r="N5" s="8">
        <v>35250</v>
      </c>
      <c r="O5" s="8">
        <v>3289</v>
      </c>
      <c r="P5" s="8">
        <v>24594</v>
      </c>
      <c r="Q5" s="8">
        <v>31020</v>
      </c>
      <c r="R5" s="8">
        <v>4440</v>
      </c>
      <c r="S5" s="8">
        <v>71670</v>
      </c>
      <c r="T5" s="8">
        <v>32795</v>
      </c>
      <c r="U5" s="8">
        <v>2490</v>
      </c>
      <c r="V5" s="8">
        <v>7698</v>
      </c>
      <c r="W5" s="8">
        <v>13440</v>
      </c>
      <c r="X5" s="8">
        <v>2756</v>
      </c>
      <c r="Y5" s="8">
        <v>4750</v>
      </c>
      <c r="Z5" s="8">
        <v>2943</v>
      </c>
      <c r="AA5" s="8">
        <v>53020</v>
      </c>
      <c r="AB5" s="8">
        <v>1040</v>
      </c>
      <c r="AC5" s="8">
        <v>4237</v>
      </c>
      <c r="AD5" s="8">
        <v>14295</v>
      </c>
      <c r="AE5" s="8"/>
      <c r="AF5" s="8">
        <v>6878</v>
      </c>
      <c r="AG5" s="8">
        <v>2365</v>
      </c>
      <c r="AH5" s="8">
        <v>36000</v>
      </c>
      <c r="AI5" s="8">
        <v>3726</v>
      </c>
      <c r="AJ5" s="8">
        <v>12968</v>
      </c>
      <c r="AK5" s="8">
        <v>1310</v>
      </c>
      <c r="AL5" s="8">
        <v>2700</v>
      </c>
      <c r="AM5" s="8">
        <v>8410</v>
      </c>
      <c r="AN5" s="8">
        <v>4350</v>
      </c>
      <c r="AO5" s="8">
        <v>55500</v>
      </c>
      <c r="AP5" s="8"/>
      <c r="AQ5" s="8">
        <v>15744</v>
      </c>
      <c r="AR5" s="8">
        <v>15966</v>
      </c>
      <c r="AS5" s="8">
        <v>3300</v>
      </c>
      <c r="AT5" s="8">
        <v>8470</v>
      </c>
      <c r="AU5" s="8">
        <v>3482</v>
      </c>
      <c r="AV5" s="8">
        <v>1760</v>
      </c>
      <c r="AW5" s="8">
        <v>10800</v>
      </c>
      <c r="AX5" s="8"/>
      <c r="AY5" s="8">
        <v>5700</v>
      </c>
      <c r="AZ5" s="8">
        <v>1953</v>
      </c>
      <c r="BA5" s="8">
        <v>48000</v>
      </c>
      <c r="BB5" s="8"/>
      <c r="BC5" s="8">
        <v>6280</v>
      </c>
      <c r="BD5" s="8">
        <v>2130</v>
      </c>
      <c r="BE5" s="8">
        <v>13200</v>
      </c>
      <c r="BF5" s="8"/>
      <c r="BG5" s="8">
        <v>4600</v>
      </c>
      <c r="BH5" s="8">
        <v>2364</v>
      </c>
      <c r="BI5" s="8">
        <v>2450</v>
      </c>
      <c r="BJ5" s="8">
        <v>20000</v>
      </c>
      <c r="BK5" s="8"/>
      <c r="BL5" s="8"/>
      <c r="BM5" s="8">
        <v>5388</v>
      </c>
      <c r="BN5" s="8">
        <v>14010</v>
      </c>
      <c r="BO5" s="8"/>
      <c r="BP5" s="8">
        <v>18000</v>
      </c>
      <c r="BQ5" s="8">
        <v>3090</v>
      </c>
      <c r="BR5" s="8"/>
      <c r="BS5" s="8"/>
      <c r="BT5" s="8"/>
      <c r="BU5" s="8">
        <v>3500</v>
      </c>
      <c r="BV5" s="8"/>
      <c r="BW5" s="8"/>
      <c r="BX5" s="8">
        <v>7700</v>
      </c>
      <c r="BY5" s="8">
        <v>16000</v>
      </c>
      <c r="BZ5" s="8"/>
      <c r="CA5" s="8">
        <v>4170</v>
      </c>
      <c r="CB5" s="8"/>
      <c r="CC5" s="8"/>
      <c r="CD5" s="8">
        <v>4800</v>
      </c>
      <c r="CE5" s="8">
        <v>30000</v>
      </c>
      <c r="CF5" s="8"/>
      <c r="CG5" s="8"/>
      <c r="CH5" s="8"/>
      <c r="CI5" s="8">
        <v>6000</v>
      </c>
      <c r="CJ5" s="8"/>
      <c r="CK5" s="8"/>
      <c r="CL5" s="8"/>
      <c r="CM5" s="8"/>
      <c r="CN5" s="8">
        <v>8000</v>
      </c>
      <c r="CO5" s="8"/>
      <c r="CP5" s="8"/>
      <c r="CQ5" s="8">
        <v>10000</v>
      </c>
      <c r="CR5" s="8"/>
      <c r="CS5" s="8">
        <v>12000</v>
      </c>
      <c r="CT5" s="8"/>
      <c r="CU5" s="8"/>
      <c r="CV5" s="8"/>
      <c r="CW5" s="8"/>
      <c r="CX5" s="8"/>
      <c r="CY5" s="8">
        <v>30000</v>
      </c>
      <c r="CZ5" s="8"/>
      <c r="DA5" s="8">
        <v>102000</v>
      </c>
      <c r="DB5" s="12">
        <f t="shared" si="1"/>
        <v>968233</v>
      </c>
    </row>
    <row r="6" spans="2:106" x14ac:dyDescent="0.3">
      <c r="B6" s="6">
        <v>580</v>
      </c>
      <c r="C6" s="6" t="s">
        <v>111</v>
      </c>
      <c r="D6" s="11">
        <v>4</v>
      </c>
      <c r="E6" s="11" t="str">
        <f t="shared" si="0"/>
        <v>S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>
        <v>2000</v>
      </c>
      <c r="BB6" s="8"/>
      <c r="BC6" s="8"/>
      <c r="BD6" s="8"/>
      <c r="BE6" s="8">
        <v>2200</v>
      </c>
      <c r="BF6" s="8"/>
      <c r="BG6" s="8"/>
      <c r="BH6" s="8">
        <v>2370</v>
      </c>
      <c r="BI6" s="8"/>
      <c r="BJ6" s="8"/>
      <c r="BK6" s="8"/>
      <c r="BL6" s="8"/>
      <c r="BM6" s="8">
        <v>2700</v>
      </c>
      <c r="BN6" s="8"/>
      <c r="BO6" s="8"/>
      <c r="BP6" s="8"/>
      <c r="BQ6" s="8"/>
      <c r="BR6" s="8"/>
      <c r="BS6" s="8"/>
      <c r="BT6" s="8"/>
      <c r="BU6" s="8">
        <v>3500</v>
      </c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>
        <v>11000</v>
      </c>
      <c r="CS6" s="8"/>
      <c r="CT6" s="8"/>
      <c r="CU6" s="8"/>
      <c r="CV6" s="8"/>
      <c r="CW6" s="8"/>
      <c r="CX6" s="8"/>
      <c r="CY6" s="8"/>
      <c r="CZ6" s="8"/>
      <c r="DA6" s="8"/>
      <c r="DB6" s="12">
        <f t="shared" si="1"/>
        <v>23770</v>
      </c>
    </row>
    <row r="7" spans="2:106" x14ac:dyDescent="0.3">
      <c r="B7" s="6">
        <v>680</v>
      </c>
      <c r="C7" s="6" t="s">
        <v>112</v>
      </c>
      <c r="D7" s="11">
        <v>5</v>
      </c>
      <c r="E7" s="11" t="str">
        <f t="shared" si="0"/>
        <v>S</v>
      </c>
      <c r="F7" s="8"/>
      <c r="G7" s="8"/>
      <c r="H7" s="8"/>
      <c r="I7" s="8"/>
      <c r="J7" s="8"/>
      <c r="K7" s="8"/>
      <c r="L7" s="8">
        <v>400</v>
      </c>
      <c r="M7" s="8"/>
      <c r="N7" s="8"/>
      <c r="O7" s="8"/>
      <c r="P7" s="8"/>
      <c r="Q7" s="8"/>
      <c r="R7" s="8"/>
      <c r="S7" s="8">
        <v>1576</v>
      </c>
      <c r="T7" s="8"/>
      <c r="U7" s="8"/>
      <c r="V7" s="8"/>
      <c r="W7" s="8">
        <v>900</v>
      </c>
      <c r="X7" s="8"/>
      <c r="Y7" s="8"/>
      <c r="Z7" s="8"/>
      <c r="AA7" s="8">
        <v>1000</v>
      </c>
      <c r="AB7" s="8"/>
      <c r="AC7" s="8"/>
      <c r="AD7" s="8">
        <v>1100</v>
      </c>
      <c r="AE7" s="8"/>
      <c r="AF7" s="8"/>
      <c r="AG7" s="8"/>
      <c r="AH7" s="8">
        <v>6000</v>
      </c>
      <c r="AI7" s="8"/>
      <c r="AJ7" s="8">
        <v>1300</v>
      </c>
      <c r="AK7" s="8"/>
      <c r="AL7" s="8"/>
      <c r="AM7" s="8">
        <v>2800</v>
      </c>
      <c r="AN7" s="8"/>
      <c r="AO7" s="8">
        <v>6000</v>
      </c>
      <c r="AP7" s="8"/>
      <c r="AQ7" s="8">
        <v>4729</v>
      </c>
      <c r="AR7" s="8">
        <v>1600</v>
      </c>
      <c r="AS7" s="8"/>
      <c r="AT7" s="8">
        <v>1700</v>
      </c>
      <c r="AU7" s="8"/>
      <c r="AV7" s="8"/>
      <c r="AW7" s="8">
        <v>1800</v>
      </c>
      <c r="AX7" s="8"/>
      <c r="AY7" s="8">
        <v>5700</v>
      </c>
      <c r="AZ7" s="8">
        <v>1960</v>
      </c>
      <c r="BA7" s="8">
        <v>12000</v>
      </c>
      <c r="BB7" s="8"/>
      <c r="BC7" s="8"/>
      <c r="BD7" s="8"/>
      <c r="BE7" s="8">
        <v>4400</v>
      </c>
      <c r="BF7" s="8"/>
      <c r="BG7" s="8">
        <v>11500</v>
      </c>
      <c r="BH7" s="8"/>
      <c r="BI7" s="8">
        <v>4800</v>
      </c>
      <c r="BJ7" s="8">
        <v>10000</v>
      </c>
      <c r="BK7" s="8"/>
      <c r="BL7" s="8"/>
      <c r="BM7" s="8"/>
      <c r="BN7" s="8">
        <v>5600</v>
      </c>
      <c r="BO7" s="8">
        <v>2850</v>
      </c>
      <c r="BP7" s="8">
        <v>15000</v>
      </c>
      <c r="BQ7" s="8">
        <v>3100</v>
      </c>
      <c r="BR7" s="8"/>
      <c r="BS7" s="8"/>
      <c r="BT7" s="8">
        <v>3400</v>
      </c>
      <c r="BU7" s="8">
        <v>27950</v>
      </c>
      <c r="BV7" s="8">
        <v>3650</v>
      </c>
      <c r="BW7" s="8"/>
      <c r="BX7" s="8">
        <v>7600</v>
      </c>
      <c r="BY7" s="8">
        <v>28000</v>
      </c>
      <c r="BZ7" s="8">
        <v>4030</v>
      </c>
      <c r="CA7" s="8">
        <v>4200</v>
      </c>
      <c r="CB7" s="8">
        <v>4400</v>
      </c>
      <c r="CC7" s="8">
        <v>9000</v>
      </c>
      <c r="CD7" s="8">
        <v>4800</v>
      </c>
      <c r="CE7" s="8">
        <v>20000</v>
      </c>
      <c r="CF7" s="8"/>
      <c r="CG7" s="8">
        <v>27516</v>
      </c>
      <c r="CH7" s="8">
        <v>11470</v>
      </c>
      <c r="CI7" s="8">
        <v>29900</v>
      </c>
      <c r="CJ7" s="8"/>
      <c r="CK7" s="8">
        <v>6500</v>
      </c>
      <c r="CL7" s="8">
        <v>21200</v>
      </c>
      <c r="CM7" s="8">
        <v>7500</v>
      </c>
      <c r="CN7" s="8">
        <v>16000</v>
      </c>
      <c r="CO7" s="8">
        <v>18000</v>
      </c>
      <c r="CP7" s="8">
        <v>18900</v>
      </c>
      <c r="CQ7" s="8">
        <v>100000</v>
      </c>
      <c r="CR7" s="8">
        <v>11000</v>
      </c>
      <c r="CS7" s="8">
        <v>49580</v>
      </c>
      <c r="CT7" s="8">
        <v>42300</v>
      </c>
      <c r="CU7" s="8">
        <v>105000</v>
      </c>
      <c r="CV7" s="8">
        <v>51500</v>
      </c>
      <c r="CW7" s="8">
        <v>40000</v>
      </c>
      <c r="CX7" s="8"/>
      <c r="CY7" s="8">
        <v>114000</v>
      </c>
      <c r="CZ7" s="8">
        <v>124000</v>
      </c>
      <c r="DA7" s="8"/>
      <c r="DB7" s="12">
        <f t="shared" si="1"/>
        <v>1019211</v>
      </c>
    </row>
    <row r="8" spans="2:106" x14ac:dyDescent="0.3">
      <c r="B8" s="6">
        <v>791</v>
      </c>
      <c r="C8" s="6" t="s">
        <v>113</v>
      </c>
      <c r="D8" s="11">
        <v>6</v>
      </c>
      <c r="E8" s="11" t="str">
        <f t="shared" si="0"/>
        <v>N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12">
        <f t="shared" si="1"/>
        <v>0</v>
      </c>
    </row>
    <row r="9" spans="2:106" x14ac:dyDescent="0.3">
      <c r="B9" s="6">
        <v>792</v>
      </c>
      <c r="C9" s="6" t="s">
        <v>114</v>
      </c>
      <c r="D9" s="11">
        <v>7</v>
      </c>
      <c r="E9" s="11" t="str">
        <f t="shared" si="0"/>
        <v>S</v>
      </c>
      <c r="F9" s="8">
        <v>35</v>
      </c>
      <c r="G9" s="8">
        <v>80</v>
      </c>
      <c r="H9" s="8"/>
      <c r="I9" s="8">
        <v>200</v>
      </c>
      <c r="J9" s="8">
        <v>850</v>
      </c>
      <c r="K9" s="8"/>
      <c r="L9" s="8">
        <v>1994</v>
      </c>
      <c r="M9" s="8"/>
      <c r="N9" s="8">
        <v>3500</v>
      </c>
      <c r="O9" s="8">
        <v>520</v>
      </c>
      <c r="P9" s="8">
        <v>600</v>
      </c>
      <c r="Q9" s="8">
        <v>2700</v>
      </c>
      <c r="R9" s="8"/>
      <c r="S9" s="8">
        <v>22845</v>
      </c>
      <c r="T9" s="8">
        <v>6410</v>
      </c>
      <c r="U9" s="8">
        <v>840</v>
      </c>
      <c r="V9" s="8">
        <v>1700</v>
      </c>
      <c r="W9" s="8">
        <v>9855</v>
      </c>
      <c r="X9" s="8">
        <v>1846</v>
      </c>
      <c r="Y9" s="8">
        <v>2870</v>
      </c>
      <c r="Z9" s="8"/>
      <c r="AA9" s="8">
        <v>17000</v>
      </c>
      <c r="AB9" s="8"/>
      <c r="AC9" s="8">
        <v>1050</v>
      </c>
      <c r="AD9" s="8">
        <v>13200</v>
      </c>
      <c r="AE9" s="8"/>
      <c r="AF9" s="8">
        <v>2300</v>
      </c>
      <c r="AG9" s="8">
        <v>1182</v>
      </c>
      <c r="AH9" s="8">
        <v>32400</v>
      </c>
      <c r="AI9" s="8">
        <v>1250</v>
      </c>
      <c r="AJ9" s="8">
        <v>14268</v>
      </c>
      <c r="AK9" s="8"/>
      <c r="AL9" s="8">
        <v>1350</v>
      </c>
      <c r="AM9" s="8">
        <v>8400</v>
      </c>
      <c r="AN9" s="8">
        <v>2900</v>
      </c>
      <c r="AO9" s="8">
        <v>49500</v>
      </c>
      <c r="AP9" s="8">
        <v>1524</v>
      </c>
      <c r="AQ9" s="8">
        <v>4691</v>
      </c>
      <c r="AR9" s="8">
        <v>22378</v>
      </c>
      <c r="AS9" s="8">
        <v>3300</v>
      </c>
      <c r="AT9" s="8">
        <v>8500</v>
      </c>
      <c r="AU9" s="8">
        <v>1730</v>
      </c>
      <c r="AV9" s="8"/>
      <c r="AW9" s="8">
        <v>27030</v>
      </c>
      <c r="AX9" s="8">
        <v>1886</v>
      </c>
      <c r="AY9" s="8">
        <v>9500</v>
      </c>
      <c r="AZ9" s="8"/>
      <c r="BA9" s="8">
        <v>51990</v>
      </c>
      <c r="BB9" s="8"/>
      <c r="BC9" s="8">
        <v>10500</v>
      </c>
      <c r="BD9" s="8"/>
      <c r="BE9" s="8">
        <v>17614</v>
      </c>
      <c r="BF9" s="8"/>
      <c r="BG9" s="8">
        <v>22990</v>
      </c>
      <c r="BH9" s="8">
        <v>4700</v>
      </c>
      <c r="BI9" s="8">
        <v>12000</v>
      </c>
      <c r="BJ9" s="8">
        <v>32500</v>
      </c>
      <c r="BK9" s="8">
        <v>2560</v>
      </c>
      <c r="BL9" s="8">
        <v>2600</v>
      </c>
      <c r="BM9" s="8">
        <v>2700</v>
      </c>
      <c r="BN9" s="8">
        <v>16800</v>
      </c>
      <c r="BO9" s="8">
        <v>2857</v>
      </c>
      <c r="BP9" s="8">
        <v>77960</v>
      </c>
      <c r="BQ9" s="8">
        <v>6200</v>
      </c>
      <c r="BR9" s="8"/>
      <c r="BS9" s="8">
        <v>12950</v>
      </c>
      <c r="BT9" s="8"/>
      <c r="BU9" s="8">
        <v>17500</v>
      </c>
      <c r="BV9" s="8">
        <v>10776</v>
      </c>
      <c r="BW9" s="8">
        <v>7400</v>
      </c>
      <c r="BX9" s="8">
        <v>11608</v>
      </c>
      <c r="BY9" s="8">
        <v>35891</v>
      </c>
      <c r="BZ9" s="8"/>
      <c r="CA9" s="8"/>
      <c r="CB9" s="8"/>
      <c r="CC9" s="8">
        <v>13600</v>
      </c>
      <c r="CD9" s="8">
        <v>9530</v>
      </c>
      <c r="CE9" s="8">
        <v>40000</v>
      </c>
      <c r="CF9" s="8"/>
      <c r="CG9" s="8">
        <v>5500</v>
      </c>
      <c r="CH9" s="8">
        <v>5680</v>
      </c>
      <c r="CI9" s="8">
        <v>24000</v>
      </c>
      <c r="CJ9" s="8"/>
      <c r="CK9" s="8">
        <v>20100</v>
      </c>
      <c r="CL9" s="8">
        <v>14000</v>
      </c>
      <c r="CM9" s="8"/>
      <c r="CN9" s="8">
        <v>16000</v>
      </c>
      <c r="CO9" s="8">
        <v>9000</v>
      </c>
      <c r="CP9" s="8">
        <v>9750</v>
      </c>
      <c r="CQ9" s="8">
        <v>40000</v>
      </c>
      <c r="CR9" s="8">
        <v>10788</v>
      </c>
      <c r="CS9" s="8">
        <v>12000</v>
      </c>
      <c r="CT9" s="8"/>
      <c r="CU9" s="8">
        <v>16200</v>
      </c>
      <c r="CV9" s="8"/>
      <c r="CW9" s="8">
        <v>81000</v>
      </c>
      <c r="CX9" s="8"/>
      <c r="CY9" s="8"/>
      <c r="CZ9" s="8"/>
      <c r="DA9" s="8">
        <v>100000</v>
      </c>
      <c r="DB9" s="12">
        <f t="shared" si="1"/>
        <v>1069428</v>
      </c>
    </row>
    <row r="10" spans="2:106" x14ac:dyDescent="0.3">
      <c r="B10" s="6">
        <v>1091</v>
      </c>
      <c r="C10" s="6" t="s">
        <v>115</v>
      </c>
      <c r="D10" s="11">
        <v>8</v>
      </c>
      <c r="E10" s="11" t="str">
        <f t="shared" si="0"/>
        <v>S</v>
      </c>
      <c r="F10" s="8">
        <v>145</v>
      </c>
      <c r="G10" s="8">
        <v>650</v>
      </c>
      <c r="H10" s="8">
        <v>1290</v>
      </c>
      <c r="I10" s="8">
        <v>1800</v>
      </c>
      <c r="J10" s="8">
        <v>3750</v>
      </c>
      <c r="K10" s="8">
        <v>1726</v>
      </c>
      <c r="L10" s="8">
        <v>4761</v>
      </c>
      <c r="M10" s="8">
        <v>412</v>
      </c>
      <c r="N10" s="8">
        <v>4450</v>
      </c>
      <c r="O10" s="8">
        <v>513</v>
      </c>
      <c r="P10" s="8">
        <v>4800</v>
      </c>
      <c r="Q10" s="8">
        <v>2100</v>
      </c>
      <c r="R10" s="8">
        <v>750</v>
      </c>
      <c r="S10" s="8">
        <v>43333</v>
      </c>
      <c r="T10" s="8">
        <v>23239</v>
      </c>
      <c r="U10" s="8">
        <v>5000</v>
      </c>
      <c r="V10" s="8">
        <v>10241</v>
      </c>
      <c r="W10" s="8">
        <v>35055</v>
      </c>
      <c r="X10" s="8">
        <v>3682</v>
      </c>
      <c r="Y10" s="8">
        <v>13324</v>
      </c>
      <c r="Z10" s="8">
        <v>15661</v>
      </c>
      <c r="AA10" s="8">
        <v>43070</v>
      </c>
      <c r="AB10" s="8">
        <v>7247</v>
      </c>
      <c r="AC10" s="8">
        <v>13757</v>
      </c>
      <c r="AD10" s="8">
        <v>49433</v>
      </c>
      <c r="AE10" s="8">
        <v>11232</v>
      </c>
      <c r="AF10" s="8">
        <v>10365</v>
      </c>
      <c r="AG10" s="8">
        <v>5924</v>
      </c>
      <c r="AH10" s="8">
        <v>66012</v>
      </c>
      <c r="AI10" s="8">
        <v>11247</v>
      </c>
      <c r="AJ10" s="8">
        <v>48067</v>
      </c>
      <c r="AK10" s="8">
        <v>3974</v>
      </c>
      <c r="AL10" s="8"/>
      <c r="AM10" s="8">
        <v>30818</v>
      </c>
      <c r="AN10" s="8">
        <v>1442</v>
      </c>
      <c r="AO10" s="8">
        <v>50988</v>
      </c>
      <c r="AP10" s="8">
        <v>1530</v>
      </c>
      <c r="AQ10" s="8">
        <v>12504</v>
      </c>
      <c r="AR10" s="8">
        <v>19180</v>
      </c>
      <c r="AS10" s="8">
        <v>3270</v>
      </c>
      <c r="AT10" s="8">
        <v>17000</v>
      </c>
      <c r="AU10" s="8">
        <v>5200</v>
      </c>
      <c r="AV10" s="8">
        <v>1790</v>
      </c>
      <c r="AW10" s="8">
        <v>25200</v>
      </c>
      <c r="AX10" s="8">
        <v>3710</v>
      </c>
      <c r="AY10" s="8">
        <v>7600</v>
      </c>
      <c r="AZ10" s="8">
        <v>9720</v>
      </c>
      <c r="BA10" s="8">
        <v>55940</v>
      </c>
      <c r="BB10" s="8">
        <v>2050</v>
      </c>
      <c r="BC10" s="8">
        <v>14700</v>
      </c>
      <c r="BD10" s="8">
        <v>2140</v>
      </c>
      <c r="BE10" s="8">
        <v>10999</v>
      </c>
      <c r="BF10" s="8">
        <v>6728</v>
      </c>
      <c r="BG10" s="8">
        <v>25357</v>
      </c>
      <c r="BH10" s="8">
        <v>7075</v>
      </c>
      <c r="BI10" s="8">
        <v>28820</v>
      </c>
      <c r="BJ10" s="8">
        <v>25000</v>
      </c>
      <c r="BK10" s="8">
        <v>2550</v>
      </c>
      <c r="BL10" s="8">
        <v>7861</v>
      </c>
      <c r="BM10" s="8">
        <v>27106</v>
      </c>
      <c r="BN10" s="8">
        <v>25224</v>
      </c>
      <c r="BO10" s="8">
        <v>25999</v>
      </c>
      <c r="BP10" s="8">
        <v>54000</v>
      </c>
      <c r="BQ10" s="8">
        <v>12400</v>
      </c>
      <c r="BR10" s="8">
        <v>6350</v>
      </c>
      <c r="BS10" s="8">
        <v>6594</v>
      </c>
      <c r="BT10" s="8">
        <v>10176</v>
      </c>
      <c r="BU10" s="8">
        <v>20952</v>
      </c>
      <c r="BV10" s="8">
        <v>10765</v>
      </c>
      <c r="BW10" s="8">
        <v>7400</v>
      </c>
      <c r="BX10" s="8">
        <v>11540</v>
      </c>
      <c r="BY10" s="8">
        <v>20000</v>
      </c>
      <c r="BZ10" s="8">
        <v>8250</v>
      </c>
      <c r="CA10" s="8">
        <v>16866</v>
      </c>
      <c r="CB10" s="8">
        <v>8780</v>
      </c>
      <c r="CC10" s="8">
        <v>9100</v>
      </c>
      <c r="CD10" s="8">
        <v>9400</v>
      </c>
      <c r="CE10" s="8">
        <v>24850</v>
      </c>
      <c r="CF10" s="8"/>
      <c r="CG10" s="8">
        <v>5500</v>
      </c>
      <c r="CH10" s="8">
        <v>5800</v>
      </c>
      <c r="CI10" s="8">
        <v>18000</v>
      </c>
      <c r="CJ10" s="8"/>
      <c r="CK10" s="8">
        <v>13376</v>
      </c>
      <c r="CL10" s="8">
        <v>14000</v>
      </c>
      <c r="CM10" s="8">
        <v>15021</v>
      </c>
      <c r="CN10" s="8">
        <v>8500</v>
      </c>
      <c r="CO10" s="8">
        <v>9000</v>
      </c>
      <c r="CP10" s="8"/>
      <c r="CQ10" s="8"/>
      <c r="CR10" s="8"/>
      <c r="CS10" s="8"/>
      <c r="CT10" s="8">
        <v>13800</v>
      </c>
      <c r="CU10" s="8"/>
      <c r="CV10" s="8"/>
      <c r="CW10" s="8"/>
      <c r="CX10" s="8"/>
      <c r="CY10" s="8">
        <v>30000</v>
      </c>
      <c r="CZ10" s="8"/>
      <c r="DA10" s="8"/>
      <c r="DB10" s="12">
        <f t="shared" si="1"/>
        <v>1274931</v>
      </c>
    </row>
    <row r="11" spans="2:106" x14ac:dyDescent="0.3">
      <c r="B11" s="6">
        <v>1092</v>
      </c>
      <c r="C11" s="6" t="s">
        <v>116</v>
      </c>
      <c r="D11" s="11">
        <v>9</v>
      </c>
      <c r="E11" s="11" t="str">
        <f t="shared" si="0"/>
        <v>S</v>
      </c>
      <c r="F11" s="8">
        <v>0</v>
      </c>
      <c r="G11" s="8"/>
      <c r="H11" s="8"/>
      <c r="I11" s="8"/>
      <c r="J11" s="8"/>
      <c r="K11" s="8"/>
      <c r="L11" s="8"/>
      <c r="M11" s="8"/>
      <c r="N11" s="8">
        <v>500</v>
      </c>
      <c r="O11" s="8"/>
      <c r="P11" s="8">
        <v>1200</v>
      </c>
      <c r="Q11" s="8"/>
      <c r="R11" s="8"/>
      <c r="S11" s="8">
        <v>19700</v>
      </c>
      <c r="T11" s="8">
        <v>800</v>
      </c>
      <c r="U11" s="8"/>
      <c r="V11" s="8">
        <v>1700</v>
      </c>
      <c r="W11" s="8">
        <v>3600</v>
      </c>
      <c r="X11" s="8">
        <v>920</v>
      </c>
      <c r="Y11" s="8"/>
      <c r="Z11" s="8">
        <v>975</v>
      </c>
      <c r="AA11" s="8">
        <v>5000</v>
      </c>
      <c r="AB11" s="8"/>
      <c r="AC11" s="8"/>
      <c r="AD11" s="8">
        <v>5500</v>
      </c>
      <c r="AE11" s="8">
        <v>1118</v>
      </c>
      <c r="AF11" s="8"/>
      <c r="AG11" s="8">
        <v>1172</v>
      </c>
      <c r="AH11" s="8">
        <v>16800</v>
      </c>
      <c r="AI11" s="8">
        <v>1250</v>
      </c>
      <c r="AJ11" s="8">
        <v>7800</v>
      </c>
      <c r="AK11" s="8"/>
      <c r="AL11" s="8"/>
      <c r="AM11" s="8">
        <v>5600</v>
      </c>
      <c r="AN11" s="8">
        <v>1444</v>
      </c>
      <c r="AO11" s="8">
        <v>15000</v>
      </c>
      <c r="AP11" s="8">
        <v>3080</v>
      </c>
      <c r="AQ11" s="8">
        <v>4729</v>
      </c>
      <c r="AR11" s="8">
        <v>11197</v>
      </c>
      <c r="AS11" s="8">
        <v>1650</v>
      </c>
      <c r="AT11" s="8">
        <v>3380</v>
      </c>
      <c r="AU11" s="8"/>
      <c r="AV11" s="8">
        <v>1780</v>
      </c>
      <c r="AW11" s="8">
        <v>7200</v>
      </c>
      <c r="AX11" s="8"/>
      <c r="AY11" s="8">
        <v>5700</v>
      </c>
      <c r="AZ11" s="8">
        <v>1950</v>
      </c>
      <c r="BA11" s="8">
        <v>18000</v>
      </c>
      <c r="BB11" s="8">
        <v>2050</v>
      </c>
      <c r="BC11" s="8">
        <v>2100</v>
      </c>
      <c r="BD11" s="8"/>
      <c r="BE11" s="8">
        <v>8800</v>
      </c>
      <c r="BF11" s="8"/>
      <c r="BG11" s="8">
        <v>9200</v>
      </c>
      <c r="BH11" s="8"/>
      <c r="BI11" s="8">
        <v>7200</v>
      </c>
      <c r="BJ11" s="8">
        <v>20000</v>
      </c>
      <c r="BK11" s="8"/>
      <c r="BL11" s="8">
        <v>2600</v>
      </c>
      <c r="BM11" s="8">
        <v>2700</v>
      </c>
      <c r="BN11" s="8">
        <v>8400</v>
      </c>
      <c r="BO11" s="8"/>
      <c r="BP11" s="8">
        <v>18000</v>
      </c>
      <c r="BQ11" s="8"/>
      <c r="BR11" s="8">
        <v>3150</v>
      </c>
      <c r="BS11" s="8">
        <v>3290</v>
      </c>
      <c r="BT11" s="8"/>
      <c r="BU11" s="8">
        <v>7000</v>
      </c>
      <c r="BV11" s="8"/>
      <c r="BW11" s="8"/>
      <c r="BX11" s="8">
        <v>3900</v>
      </c>
      <c r="BY11" s="8"/>
      <c r="BZ11" s="8"/>
      <c r="CA11" s="8">
        <v>8450</v>
      </c>
      <c r="CB11" s="8">
        <v>4400</v>
      </c>
      <c r="CC11" s="8">
        <v>4500</v>
      </c>
      <c r="CD11" s="8"/>
      <c r="CE11" s="8"/>
      <c r="CF11" s="8"/>
      <c r="CG11" s="8"/>
      <c r="CH11" s="8">
        <v>5800</v>
      </c>
      <c r="CI11" s="8">
        <v>12000</v>
      </c>
      <c r="CJ11" s="8">
        <v>12200</v>
      </c>
      <c r="CK11" s="8"/>
      <c r="CL11" s="8"/>
      <c r="CM11" s="8"/>
      <c r="CN11" s="8">
        <v>8288</v>
      </c>
      <c r="CO11" s="8"/>
      <c r="CP11" s="8"/>
      <c r="CQ11" s="8">
        <v>10000</v>
      </c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12">
        <f t="shared" si="1"/>
        <v>312773</v>
      </c>
    </row>
    <row r="12" spans="2:106" x14ac:dyDescent="0.3">
      <c r="B12" s="6">
        <v>1093</v>
      </c>
      <c r="C12" s="6" t="s">
        <v>117</v>
      </c>
      <c r="D12" s="11">
        <v>10</v>
      </c>
      <c r="E12" s="11" t="str">
        <f t="shared" si="0"/>
        <v>S</v>
      </c>
      <c r="F12" s="8">
        <v>105</v>
      </c>
      <c r="G12" s="8">
        <v>1080</v>
      </c>
      <c r="H12" s="8">
        <v>3772</v>
      </c>
      <c r="I12" s="8">
        <v>8292</v>
      </c>
      <c r="J12" s="8">
        <v>15410</v>
      </c>
      <c r="K12" s="8">
        <v>4530</v>
      </c>
      <c r="L12" s="8">
        <v>17933</v>
      </c>
      <c r="M12" s="8">
        <v>1680</v>
      </c>
      <c r="N12" s="8">
        <v>24530</v>
      </c>
      <c r="O12" s="8">
        <v>3300</v>
      </c>
      <c r="P12" s="8">
        <v>26440</v>
      </c>
      <c r="Q12" s="8">
        <v>22400</v>
      </c>
      <c r="R12" s="8">
        <v>2250</v>
      </c>
      <c r="S12" s="8">
        <v>142629</v>
      </c>
      <c r="T12" s="8">
        <v>56809</v>
      </c>
      <c r="U12" s="8">
        <v>14998</v>
      </c>
      <c r="V12" s="8">
        <v>19610</v>
      </c>
      <c r="W12" s="8">
        <v>54785</v>
      </c>
      <c r="X12" s="8">
        <v>14688</v>
      </c>
      <c r="Y12" s="8">
        <v>17116</v>
      </c>
      <c r="Z12" s="8">
        <v>15692</v>
      </c>
      <c r="AA12" s="8">
        <v>124072</v>
      </c>
      <c r="AB12" s="8">
        <v>2071</v>
      </c>
      <c r="AC12" s="8">
        <v>6325</v>
      </c>
      <c r="AD12" s="8">
        <v>80215</v>
      </c>
      <c r="AE12" s="8">
        <v>5618</v>
      </c>
      <c r="AF12" s="8">
        <v>8048</v>
      </c>
      <c r="AG12" s="8">
        <v>7085</v>
      </c>
      <c r="AH12" s="8">
        <v>136826</v>
      </c>
      <c r="AI12" s="8">
        <v>8736</v>
      </c>
      <c r="AJ12" s="8">
        <v>54551</v>
      </c>
      <c r="AK12" s="8">
        <v>2631</v>
      </c>
      <c r="AL12" s="8">
        <v>10809</v>
      </c>
      <c r="AM12" s="8">
        <v>41990</v>
      </c>
      <c r="AN12" s="8">
        <v>4339</v>
      </c>
      <c r="AO12" s="8">
        <v>124450</v>
      </c>
      <c r="AP12" s="8">
        <v>3023</v>
      </c>
      <c r="AQ12" s="8">
        <v>31465</v>
      </c>
      <c r="AR12" s="8">
        <v>49600</v>
      </c>
      <c r="AS12" s="8">
        <v>1650</v>
      </c>
      <c r="AT12" s="8">
        <v>40670</v>
      </c>
      <c r="AU12" s="8">
        <v>3500</v>
      </c>
      <c r="AV12" s="8">
        <v>8875</v>
      </c>
      <c r="AW12" s="8">
        <v>45058</v>
      </c>
      <c r="AX12" s="8">
        <v>1859</v>
      </c>
      <c r="AY12" s="8">
        <v>17100</v>
      </c>
      <c r="AZ12" s="8">
        <v>5827</v>
      </c>
      <c r="BA12" s="8">
        <v>121948</v>
      </c>
      <c r="BB12" s="8"/>
      <c r="BC12" s="8">
        <v>16815</v>
      </c>
      <c r="BD12" s="8">
        <v>2130</v>
      </c>
      <c r="BE12" s="8">
        <v>26396</v>
      </c>
      <c r="BF12" s="8"/>
      <c r="BG12" s="8">
        <v>32255</v>
      </c>
      <c r="BH12" s="8">
        <v>4728</v>
      </c>
      <c r="BI12" s="8">
        <v>16800</v>
      </c>
      <c r="BJ12" s="8">
        <v>34970</v>
      </c>
      <c r="BK12" s="8">
        <v>5100</v>
      </c>
      <c r="BL12" s="8">
        <v>13000</v>
      </c>
      <c r="BM12" s="8">
        <v>13500</v>
      </c>
      <c r="BN12" s="8">
        <v>16800</v>
      </c>
      <c r="BO12" s="8">
        <v>2950</v>
      </c>
      <c r="BP12" s="8">
        <v>129000</v>
      </c>
      <c r="BQ12" s="8">
        <v>9288</v>
      </c>
      <c r="BR12" s="8">
        <v>3187</v>
      </c>
      <c r="BS12" s="8">
        <v>32217</v>
      </c>
      <c r="BT12" s="8">
        <v>6800</v>
      </c>
      <c r="BU12" s="8">
        <v>42000</v>
      </c>
      <c r="BV12" s="8">
        <v>18000</v>
      </c>
      <c r="BW12" s="8"/>
      <c r="BX12" s="8">
        <v>19088</v>
      </c>
      <c r="BY12" s="8">
        <v>59950</v>
      </c>
      <c r="BZ12" s="8">
        <v>4100</v>
      </c>
      <c r="CA12" s="8"/>
      <c r="CB12" s="8"/>
      <c r="CC12" s="8">
        <v>27300</v>
      </c>
      <c r="CD12" s="8">
        <v>4800</v>
      </c>
      <c r="CE12" s="8">
        <v>90000</v>
      </c>
      <c r="CF12" s="8"/>
      <c r="CG12" s="8">
        <v>16300</v>
      </c>
      <c r="CH12" s="8">
        <v>5788</v>
      </c>
      <c r="CI12" s="8">
        <v>24000</v>
      </c>
      <c r="CJ12" s="8">
        <v>6300</v>
      </c>
      <c r="CK12" s="8">
        <v>13000</v>
      </c>
      <c r="CL12" s="8">
        <v>35000</v>
      </c>
      <c r="CM12" s="8">
        <v>15480</v>
      </c>
      <c r="CN12" s="8">
        <v>24000</v>
      </c>
      <c r="CO12" s="8">
        <v>9000</v>
      </c>
      <c r="CP12" s="8">
        <v>9500</v>
      </c>
      <c r="CQ12" s="8">
        <v>10000</v>
      </c>
      <c r="CR12" s="8">
        <v>44200</v>
      </c>
      <c r="CS12" s="8">
        <v>25000</v>
      </c>
      <c r="CT12" s="8">
        <v>14000</v>
      </c>
      <c r="CU12" s="8">
        <v>15000</v>
      </c>
      <c r="CV12" s="8">
        <v>17000</v>
      </c>
      <c r="CW12" s="8">
        <v>60000</v>
      </c>
      <c r="CX12" s="8">
        <v>23000</v>
      </c>
      <c r="CY12" s="8">
        <v>25000</v>
      </c>
      <c r="CZ12" s="8"/>
      <c r="DA12" s="8"/>
      <c r="DB12" s="12">
        <f t="shared" si="1"/>
        <v>2439132</v>
      </c>
    </row>
    <row r="13" spans="2:106" x14ac:dyDescent="0.3">
      <c r="B13" s="6">
        <v>1100</v>
      </c>
      <c r="C13" s="6" t="s">
        <v>118</v>
      </c>
      <c r="D13" s="11">
        <v>11</v>
      </c>
      <c r="E13" s="11" t="str">
        <f t="shared" si="0"/>
        <v>S</v>
      </c>
      <c r="F13" s="8">
        <v>35</v>
      </c>
      <c r="G13" s="8"/>
      <c r="H13" s="8"/>
      <c r="I13" s="8"/>
      <c r="J13" s="8">
        <v>600</v>
      </c>
      <c r="K13" s="8"/>
      <c r="L13" s="8">
        <v>795</v>
      </c>
      <c r="M13" s="8"/>
      <c r="N13" s="8">
        <v>2450</v>
      </c>
      <c r="O13" s="8"/>
      <c r="P13" s="8"/>
      <c r="Q13" s="8">
        <v>700</v>
      </c>
      <c r="R13" s="8">
        <v>1460</v>
      </c>
      <c r="S13" s="8">
        <v>29140</v>
      </c>
      <c r="T13" s="8">
        <v>4812</v>
      </c>
      <c r="U13" s="8">
        <v>835</v>
      </c>
      <c r="V13" s="8">
        <v>2550</v>
      </c>
      <c r="W13" s="8">
        <v>13433</v>
      </c>
      <c r="X13" s="8">
        <v>2752</v>
      </c>
      <c r="Y13" s="8">
        <v>5687</v>
      </c>
      <c r="Z13" s="8"/>
      <c r="AA13" s="8">
        <v>18000</v>
      </c>
      <c r="AB13" s="8"/>
      <c r="AC13" s="8">
        <v>2111</v>
      </c>
      <c r="AD13" s="8">
        <v>6600</v>
      </c>
      <c r="AE13" s="8">
        <v>1125</v>
      </c>
      <c r="AF13" s="8">
        <v>2300</v>
      </c>
      <c r="AG13" s="8">
        <v>2350</v>
      </c>
      <c r="AH13" s="8">
        <v>32407</v>
      </c>
      <c r="AI13" s="8"/>
      <c r="AJ13" s="8">
        <v>11700</v>
      </c>
      <c r="AK13" s="8">
        <v>2675</v>
      </c>
      <c r="AL13" s="8">
        <v>4097</v>
      </c>
      <c r="AM13" s="8">
        <v>16791</v>
      </c>
      <c r="AN13" s="8">
        <v>1435</v>
      </c>
      <c r="AO13" s="8">
        <v>21000</v>
      </c>
      <c r="AP13" s="8"/>
      <c r="AQ13" s="8">
        <v>11002</v>
      </c>
      <c r="AR13" s="8">
        <v>14360</v>
      </c>
      <c r="AS13" s="8">
        <v>4950</v>
      </c>
      <c r="AT13" s="8">
        <v>8500</v>
      </c>
      <c r="AU13" s="8">
        <v>1750</v>
      </c>
      <c r="AV13" s="8"/>
      <c r="AW13" s="8">
        <v>10800</v>
      </c>
      <c r="AX13" s="8"/>
      <c r="AY13" s="8">
        <v>7596</v>
      </c>
      <c r="AZ13" s="8">
        <v>5866</v>
      </c>
      <c r="BA13" s="8">
        <v>29988</v>
      </c>
      <c r="BB13" s="8"/>
      <c r="BC13" s="8">
        <v>10505</v>
      </c>
      <c r="BD13" s="8"/>
      <c r="BE13" s="8">
        <v>15400</v>
      </c>
      <c r="BF13" s="8"/>
      <c r="BG13" s="8">
        <v>13809</v>
      </c>
      <c r="BH13" s="8"/>
      <c r="BI13" s="8">
        <v>7200</v>
      </c>
      <c r="BJ13" s="8">
        <v>27500</v>
      </c>
      <c r="BK13" s="8">
        <v>2550</v>
      </c>
      <c r="BL13" s="8">
        <v>5200</v>
      </c>
      <c r="BM13" s="8">
        <v>8100</v>
      </c>
      <c r="BN13" s="8">
        <v>5600</v>
      </c>
      <c r="BO13" s="8">
        <v>5800</v>
      </c>
      <c r="BP13" s="8">
        <v>12000</v>
      </c>
      <c r="BQ13" s="8"/>
      <c r="BR13" s="8"/>
      <c r="BS13" s="8">
        <v>6400</v>
      </c>
      <c r="BT13" s="8"/>
      <c r="BU13" s="8">
        <v>17500</v>
      </c>
      <c r="BV13" s="8">
        <v>7230</v>
      </c>
      <c r="BW13" s="8"/>
      <c r="BX13" s="8"/>
      <c r="BY13" s="8">
        <v>24000</v>
      </c>
      <c r="BZ13" s="8"/>
      <c r="CA13" s="8">
        <v>4200</v>
      </c>
      <c r="CB13" s="8"/>
      <c r="CC13" s="8"/>
      <c r="CD13" s="8"/>
      <c r="CE13" s="8">
        <v>25000</v>
      </c>
      <c r="CF13" s="8"/>
      <c r="CG13" s="8"/>
      <c r="CH13" s="8"/>
      <c r="CI13" s="8">
        <v>18000</v>
      </c>
      <c r="CJ13" s="8"/>
      <c r="CK13" s="8"/>
      <c r="CL13" s="8">
        <v>7000</v>
      </c>
      <c r="CM13" s="8"/>
      <c r="CN13" s="8"/>
      <c r="CO13" s="8"/>
      <c r="CP13" s="8"/>
      <c r="CQ13" s="8">
        <v>20000</v>
      </c>
      <c r="CR13" s="8"/>
      <c r="CS13" s="8"/>
      <c r="CT13" s="8">
        <v>14000</v>
      </c>
      <c r="CU13" s="8"/>
      <c r="CV13" s="8"/>
      <c r="CW13" s="8"/>
      <c r="CX13" s="8"/>
      <c r="CY13" s="8">
        <v>25000</v>
      </c>
      <c r="CZ13" s="8"/>
      <c r="DA13" s="8"/>
      <c r="DB13" s="12">
        <f t="shared" si="1"/>
        <v>564646</v>
      </c>
    </row>
    <row r="14" spans="2:106" x14ac:dyDescent="0.3">
      <c r="B14" s="6">
        <v>1200</v>
      </c>
      <c r="C14" s="6" t="s">
        <v>119</v>
      </c>
      <c r="D14" s="11">
        <v>12</v>
      </c>
      <c r="E14" s="11" t="str">
        <f t="shared" si="0"/>
        <v>S</v>
      </c>
      <c r="F14" s="8"/>
      <c r="G14" s="8"/>
      <c r="H14" s="8"/>
      <c r="I14" s="8"/>
      <c r="J14" s="8">
        <v>300</v>
      </c>
      <c r="K14" s="8"/>
      <c r="L14" s="8"/>
      <c r="M14" s="8"/>
      <c r="N14" s="8"/>
      <c r="O14" s="8"/>
      <c r="P14" s="8"/>
      <c r="Q14" s="8"/>
      <c r="R14" s="8"/>
      <c r="S14" s="8">
        <v>1576</v>
      </c>
      <c r="T14" s="8"/>
      <c r="U14" s="8"/>
      <c r="V14" s="8">
        <v>1700</v>
      </c>
      <c r="W14" s="8"/>
      <c r="X14" s="8"/>
      <c r="Y14" s="8">
        <v>950</v>
      </c>
      <c r="Z14" s="8"/>
      <c r="AA14" s="8">
        <v>1000</v>
      </c>
      <c r="AB14" s="8"/>
      <c r="AC14" s="8"/>
      <c r="AD14" s="8"/>
      <c r="AE14" s="8"/>
      <c r="AF14" s="8"/>
      <c r="AG14" s="8"/>
      <c r="AH14" s="8">
        <v>1200</v>
      </c>
      <c r="AI14" s="8"/>
      <c r="AJ14" s="8">
        <v>1300</v>
      </c>
      <c r="AK14" s="8"/>
      <c r="AL14" s="8"/>
      <c r="AM14" s="8">
        <v>1400</v>
      </c>
      <c r="AN14" s="8">
        <v>1430</v>
      </c>
      <c r="AO14" s="8">
        <v>3000</v>
      </c>
      <c r="AP14" s="8"/>
      <c r="AQ14" s="8">
        <v>1576</v>
      </c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>
        <v>2200</v>
      </c>
      <c r="BF14" s="8"/>
      <c r="BG14" s="8"/>
      <c r="BH14" s="8"/>
      <c r="BI14" s="8"/>
      <c r="BJ14" s="8"/>
      <c r="BK14" s="8"/>
      <c r="BL14" s="8"/>
      <c r="BM14" s="8"/>
      <c r="BN14" s="8"/>
      <c r="BO14" s="8">
        <v>2900</v>
      </c>
      <c r="BP14" s="8">
        <v>3000</v>
      </c>
      <c r="BQ14" s="8"/>
      <c r="BR14" s="8"/>
      <c r="BS14" s="8"/>
      <c r="BT14" s="8"/>
      <c r="BU14" s="8">
        <v>3500</v>
      </c>
      <c r="BV14" s="8"/>
      <c r="BW14" s="8"/>
      <c r="BX14" s="8"/>
      <c r="BY14" s="8">
        <v>4000</v>
      </c>
      <c r="BZ14" s="8"/>
      <c r="CA14" s="8"/>
      <c r="CB14" s="8"/>
      <c r="CC14" s="8">
        <v>4500</v>
      </c>
      <c r="CD14" s="8"/>
      <c r="CE14" s="8">
        <v>5000</v>
      </c>
      <c r="CF14" s="8"/>
      <c r="CG14" s="8">
        <v>5300</v>
      </c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12">
        <f t="shared" si="1"/>
        <v>45832</v>
      </c>
    </row>
    <row r="15" spans="2:106" x14ac:dyDescent="0.3">
      <c r="B15" s="6">
        <v>1300</v>
      </c>
      <c r="C15" s="6" t="s">
        <v>120</v>
      </c>
      <c r="D15" s="11">
        <v>13</v>
      </c>
      <c r="E15" s="11" t="str">
        <f t="shared" si="0"/>
        <v>S</v>
      </c>
      <c r="F15" s="8">
        <v>879</v>
      </c>
      <c r="G15" s="8">
        <v>2421</v>
      </c>
      <c r="H15" s="8">
        <v>8290</v>
      </c>
      <c r="I15" s="8">
        <v>11505</v>
      </c>
      <c r="J15" s="8">
        <v>20260</v>
      </c>
      <c r="K15" s="8">
        <v>4870</v>
      </c>
      <c r="L15" s="8">
        <v>16745</v>
      </c>
      <c r="M15" s="8">
        <v>830</v>
      </c>
      <c r="N15" s="8">
        <v>22030</v>
      </c>
      <c r="O15" s="8">
        <v>2725</v>
      </c>
      <c r="P15" s="8">
        <v>17400</v>
      </c>
      <c r="Q15" s="8">
        <v>11150</v>
      </c>
      <c r="R15" s="8">
        <v>3695</v>
      </c>
      <c r="S15" s="8">
        <v>79570</v>
      </c>
      <c r="T15" s="8">
        <v>35232</v>
      </c>
      <c r="U15" s="8">
        <v>3314</v>
      </c>
      <c r="V15" s="8">
        <v>10249</v>
      </c>
      <c r="W15" s="8">
        <v>32390</v>
      </c>
      <c r="X15" s="8">
        <v>8225</v>
      </c>
      <c r="Y15" s="8">
        <v>6650</v>
      </c>
      <c r="Z15" s="8">
        <v>4871</v>
      </c>
      <c r="AA15" s="8">
        <v>65056</v>
      </c>
      <c r="AB15" s="8">
        <v>2069</v>
      </c>
      <c r="AC15" s="8">
        <v>8508</v>
      </c>
      <c r="AD15" s="8">
        <v>24148</v>
      </c>
      <c r="AE15" s="8"/>
      <c r="AF15" s="8">
        <v>4588</v>
      </c>
      <c r="AG15" s="8">
        <v>3551</v>
      </c>
      <c r="AH15" s="8">
        <v>62400</v>
      </c>
      <c r="AI15" s="8">
        <v>3750</v>
      </c>
      <c r="AJ15" s="8">
        <v>19480</v>
      </c>
      <c r="AK15" s="8"/>
      <c r="AL15" s="8">
        <v>9509</v>
      </c>
      <c r="AM15" s="8">
        <v>19600</v>
      </c>
      <c r="AN15" s="8">
        <v>2900</v>
      </c>
      <c r="AO15" s="8">
        <v>67455</v>
      </c>
      <c r="AP15" s="8">
        <v>1510</v>
      </c>
      <c r="AQ15" s="8">
        <v>6305</v>
      </c>
      <c r="AR15" s="8">
        <v>19198</v>
      </c>
      <c r="AS15" s="8">
        <v>6540</v>
      </c>
      <c r="AT15" s="8">
        <v>13600</v>
      </c>
      <c r="AU15" s="8"/>
      <c r="AV15" s="8">
        <v>3568</v>
      </c>
      <c r="AW15" s="8">
        <v>28800</v>
      </c>
      <c r="AX15" s="8"/>
      <c r="AY15" s="8">
        <v>7600</v>
      </c>
      <c r="AZ15" s="8">
        <v>3920</v>
      </c>
      <c r="BA15" s="8">
        <v>81977</v>
      </c>
      <c r="BB15" s="8"/>
      <c r="BC15" s="8">
        <v>8368</v>
      </c>
      <c r="BD15" s="8"/>
      <c r="BE15" s="8">
        <v>6580</v>
      </c>
      <c r="BF15" s="8"/>
      <c r="BG15" s="8">
        <v>9200</v>
      </c>
      <c r="BH15" s="8">
        <v>4753</v>
      </c>
      <c r="BI15" s="8">
        <v>4820</v>
      </c>
      <c r="BJ15" s="8">
        <v>15000</v>
      </c>
      <c r="BK15" s="8">
        <v>2550</v>
      </c>
      <c r="BL15" s="8">
        <v>7890</v>
      </c>
      <c r="BM15" s="8"/>
      <c r="BN15" s="8">
        <v>2838</v>
      </c>
      <c r="BO15" s="8">
        <v>5750</v>
      </c>
      <c r="BP15" s="8">
        <v>45000</v>
      </c>
      <c r="BQ15" s="8">
        <v>6179</v>
      </c>
      <c r="BR15" s="8"/>
      <c r="BS15" s="8">
        <v>16200</v>
      </c>
      <c r="BT15" s="8">
        <v>6750</v>
      </c>
      <c r="BU15" s="8">
        <v>17500</v>
      </c>
      <c r="BV15" s="8">
        <v>3600</v>
      </c>
      <c r="BW15" s="8">
        <v>3700</v>
      </c>
      <c r="BX15" s="8"/>
      <c r="BY15" s="8">
        <v>28000</v>
      </c>
      <c r="BZ15" s="8">
        <v>4050</v>
      </c>
      <c r="CA15" s="8">
        <v>17076</v>
      </c>
      <c r="CB15" s="8"/>
      <c r="CC15" s="8"/>
      <c r="CD15" s="8">
        <v>9588</v>
      </c>
      <c r="CE15" s="8">
        <v>35000</v>
      </c>
      <c r="CF15" s="8"/>
      <c r="CG15" s="8">
        <v>5500</v>
      </c>
      <c r="CH15" s="8"/>
      <c r="CI15" s="8">
        <v>12000</v>
      </c>
      <c r="CJ15" s="8">
        <v>6400</v>
      </c>
      <c r="CK15" s="8">
        <v>13000</v>
      </c>
      <c r="CL15" s="8">
        <v>7000</v>
      </c>
      <c r="CM15" s="8">
        <v>23382</v>
      </c>
      <c r="CN15" s="8"/>
      <c r="CO15" s="8">
        <v>9000</v>
      </c>
      <c r="CP15" s="8"/>
      <c r="CQ15" s="8">
        <v>20000</v>
      </c>
      <c r="CR15" s="8"/>
      <c r="CS15" s="8"/>
      <c r="CT15" s="8"/>
      <c r="CU15" s="8">
        <v>15000</v>
      </c>
      <c r="CV15" s="8"/>
      <c r="CW15" s="8"/>
      <c r="CX15" s="8"/>
      <c r="CY15" s="8"/>
      <c r="CZ15" s="8"/>
      <c r="DA15" s="8"/>
      <c r="DB15" s="12">
        <f t="shared" si="1"/>
        <v>1141007</v>
      </c>
    </row>
    <row r="16" spans="2:106" x14ac:dyDescent="0.3">
      <c r="B16" s="6">
        <v>1400</v>
      </c>
      <c r="C16" s="6" t="s">
        <v>121</v>
      </c>
      <c r="D16" s="11">
        <v>14</v>
      </c>
      <c r="E16" s="11" t="str">
        <f t="shared" si="0"/>
        <v>S</v>
      </c>
      <c r="F16" s="8">
        <v>196</v>
      </c>
      <c r="G16" s="8">
        <v>1611</v>
      </c>
      <c r="H16" s="8">
        <v>9490</v>
      </c>
      <c r="I16" s="8">
        <v>16702</v>
      </c>
      <c r="J16" s="8">
        <v>30990</v>
      </c>
      <c r="K16" s="8">
        <v>9430</v>
      </c>
      <c r="L16" s="8">
        <v>34749</v>
      </c>
      <c r="M16" s="8">
        <v>1280</v>
      </c>
      <c r="N16" s="8">
        <v>54825</v>
      </c>
      <c r="O16" s="8">
        <v>5485</v>
      </c>
      <c r="P16" s="8">
        <v>37230</v>
      </c>
      <c r="Q16" s="8">
        <v>39500</v>
      </c>
      <c r="R16" s="8">
        <v>9664</v>
      </c>
      <c r="S16" s="8">
        <v>279648</v>
      </c>
      <c r="T16" s="8">
        <v>108053</v>
      </c>
      <c r="U16" s="8">
        <v>12472</v>
      </c>
      <c r="V16" s="8">
        <v>27364</v>
      </c>
      <c r="W16" s="8">
        <v>79968</v>
      </c>
      <c r="X16" s="8">
        <v>23881</v>
      </c>
      <c r="Y16" s="8">
        <v>29461</v>
      </c>
      <c r="Z16" s="8">
        <v>15676</v>
      </c>
      <c r="AA16" s="8">
        <v>170019</v>
      </c>
      <c r="AB16" s="8">
        <v>6197</v>
      </c>
      <c r="AC16" s="8">
        <v>9467</v>
      </c>
      <c r="AD16" s="8">
        <v>65925</v>
      </c>
      <c r="AE16" s="8"/>
      <c r="AF16" s="8">
        <v>10361</v>
      </c>
      <c r="AG16" s="8">
        <v>7091</v>
      </c>
      <c r="AH16" s="8">
        <v>194540</v>
      </c>
      <c r="AI16" s="8">
        <v>13760</v>
      </c>
      <c r="AJ16" s="8">
        <v>46765</v>
      </c>
      <c r="AK16" s="8">
        <v>5280</v>
      </c>
      <c r="AL16" s="8">
        <v>6807</v>
      </c>
      <c r="AM16" s="8">
        <v>30796</v>
      </c>
      <c r="AN16" s="8">
        <v>4360</v>
      </c>
      <c r="AO16" s="8">
        <v>129000</v>
      </c>
      <c r="AP16" s="8">
        <v>3043</v>
      </c>
      <c r="AQ16" s="8">
        <v>47225</v>
      </c>
      <c r="AR16" s="8">
        <v>43139</v>
      </c>
      <c r="AS16" s="8">
        <v>9806</v>
      </c>
      <c r="AT16" s="8">
        <v>20336</v>
      </c>
      <c r="AU16" s="8">
        <v>10425</v>
      </c>
      <c r="AV16" s="8">
        <v>3576</v>
      </c>
      <c r="AW16" s="8">
        <v>36035</v>
      </c>
      <c r="AX16" s="8">
        <v>3747</v>
      </c>
      <c r="AY16" s="8">
        <v>5700</v>
      </c>
      <c r="AZ16" s="8">
        <v>3920</v>
      </c>
      <c r="BA16" s="8">
        <v>131988</v>
      </c>
      <c r="BB16" s="8">
        <v>4079</v>
      </c>
      <c r="BC16" s="8">
        <v>10480</v>
      </c>
      <c r="BD16" s="8"/>
      <c r="BE16" s="8">
        <v>26382</v>
      </c>
      <c r="BF16" s="8"/>
      <c r="BG16" s="8">
        <v>18400</v>
      </c>
      <c r="BH16" s="8">
        <v>7074</v>
      </c>
      <c r="BI16" s="8">
        <v>12000</v>
      </c>
      <c r="BJ16" s="8">
        <v>54962</v>
      </c>
      <c r="BK16" s="8">
        <v>2550</v>
      </c>
      <c r="BL16" s="8">
        <v>10400</v>
      </c>
      <c r="BM16" s="8">
        <v>8100</v>
      </c>
      <c r="BN16" s="8">
        <v>16801</v>
      </c>
      <c r="BO16" s="8">
        <v>5800</v>
      </c>
      <c r="BP16" s="8">
        <v>81000</v>
      </c>
      <c r="BQ16" s="8">
        <v>6200</v>
      </c>
      <c r="BR16" s="8">
        <v>3152</v>
      </c>
      <c r="BS16" s="8">
        <v>19538</v>
      </c>
      <c r="BT16" s="8">
        <v>10200</v>
      </c>
      <c r="BU16" s="8">
        <v>42000</v>
      </c>
      <c r="BV16" s="8">
        <v>10764</v>
      </c>
      <c r="BW16" s="8">
        <v>3765</v>
      </c>
      <c r="BX16" s="8">
        <v>15288</v>
      </c>
      <c r="BY16" s="8">
        <v>35950</v>
      </c>
      <c r="BZ16" s="8"/>
      <c r="CA16" s="8">
        <v>4300</v>
      </c>
      <c r="CB16" s="8">
        <v>8800</v>
      </c>
      <c r="CC16" s="8">
        <v>36200</v>
      </c>
      <c r="CD16" s="8"/>
      <c r="CE16" s="8">
        <v>55000</v>
      </c>
      <c r="CF16" s="8">
        <v>20700</v>
      </c>
      <c r="CG16" s="8">
        <v>21600</v>
      </c>
      <c r="CH16" s="8"/>
      <c r="CI16" s="8">
        <v>17738</v>
      </c>
      <c r="CJ16" s="8"/>
      <c r="CK16" s="8">
        <v>13076</v>
      </c>
      <c r="CL16" s="8">
        <v>21000</v>
      </c>
      <c r="CM16" s="8">
        <v>7881</v>
      </c>
      <c r="CN16" s="8">
        <v>16000</v>
      </c>
      <c r="CO16" s="8"/>
      <c r="CP16" s="8"/>
      <c r="CQ16" s="8">
        <v>30000</v>
      </c>
      <c r="CR16" s="8">
        <v>22500</v>
      </c>
      <c r="CS16" s="8">
        <v>24000</v>
      </c>
      <c r="CT16" s="8"/>
      <c r="CU16" s="8"/>
      <c r="CV16" s="8"/>
      <c r="CW16" s="8">
        <v>41000</v>
      </c>
      <c r="CX16" s="8"/>
      <c r="CY16" s="8"/>
      <c r="CZ16" s="8"/>
      <c r="DA16" s="8"/>
      <c r="DB16" s="12">
        <f t="shared" si="1"/>
        <v>2591663</v>
      </c>
    </row>
    <row r="17" spans="2:106" x14ac:dyDescent="0.3">
      <c r="B17" s="6">
        <v>1500</v>
      </c>
      <c r="C17" s="6" t="s">
        <v>122</v>
      </c>
      <c r="D17" s="11">
        <v>15</v>
      </c>
      <c r="E17" s="11" t="str">
        <f t="shared" si="0"/>
        <v>S</v>
      </c>
      <c r="F17" s="8">
        <v>40</v>
      </c>
      <c r="G17" s="8"/>
      <c r="H17" s="8">
        <v>350</v>
      </c>
      <c r="I17" s="8">
        <v>408</v>
      </c>
      <c r="J17" s="8">
        <v>2000</v>
      </c>
      <c r="K17" s="8">
        <v>1760</v>
      </c>
      <c r="L17" s="8">
        <v>2780</v>
      </c>
      <c r="M17" s="8"/>
      <c r="N17" s="8">
        <v>4860</v>
      </c>
      <c r="O17" s="8">
        <v>550</v>
      </c>
      <c r="P17" s="8">
        <v>4839</v>
      </c>
      <c r="Q17" s="8">
        <v>2100</v>
      </c>
      <c r="R17" s="8">
        <v>720</v>
      </c>
      <c r="S17" s="8">
        <v>117354</v>
      </c>
      <c r="T17" s="8">
        <v>17610</v>
      </c>
      <c r="U17" s="8">
        <v>8275</v>
      </c>
      <c r="V17" s="8">
        <v>13616</v>
      </c>
      <c r="W17" s="8">
        <v>23390</v>
      </c>
      <c r="X17" s="8">
        <v>4600</v>
      </c>
      <c r="Y17" s="8">
        <v>17120</v>
      </c>
      <c r="Z17" s="8">
        <v>9807</v>
      </c>
      <c r="AA17" s="8">
        <v>44999</v>
      </c>
      <c r="AB17" s="8">
        <v>2088</v>
      </c>
      <c r="AC17" s="8">
        <v>4247</v>
      </c>
      <c r="AD17" s="8">
        <v>41756</v>
      </c>
      <c r="AE17" s="8">
        <v>1125</v>
      </c>
      <c r="AF17" s="8">
        <v>1153</v>
      </c>
      <c r="AG17" s="8">
        <v>1190</v>
      </c>
      <c r="AH17" s="8">
        <v>61204</v>
      </c>
      <c r="AI17" s="8">
        <v>2500</v>
      </c>
      <c r="AJ17" s="8">
        <v>28568</v>
      </c>
      <c r="AK17" s="8">
        <v>1340</v>
      </c>
      <c r="AL17" s="8">
        <v>2730</v>
      </c>
      <c r="AM17" s="8">
        <v>22400</v>
      </c>
      <c r="AN17" s="8">
        <v>10130</v>
      </c>
      <c r="AO17" s="8">
        <v>43500</v>
      </c>
      <c r="AP17" s="8">
        <v>1534</v>
      </c>
      <c r="AQ17" s="8">
        <v>26757</v>
      </c>
      <c r="AR17" s="8">
        <v>22368</v>
      </c>
      <c r="AS17" s="8">
        <v>1650</v>
      </c>
      <c r="AT17" s="8">
        <v>6800</v>
      </c>
      <c r="AU17" s="8">
        <v>1740</v>
      </c>
      <c r="AV17" s="8">
        <v>1788</v>
      </c>
      <c r="AW17" s="8">
        <v>27010</v>
      </c>
      <c r="AX17" s="8">
        <v>7456</v>
      </c>
      <c r="AY17" s="8">
        <v>7600</v>
      </c>
      <c r="AZ17" s="8">
        <v>3910</v>
      </c>
      <c r="BA17" s="8">
        <v>72031</v>
      </c>
      <c r="BB17" s="8">
        <v>2050</v>
      </c>
      <c r="BC17" s="8">
        <v>14677</v>
      </c>
      <c r="BD17" s="8">
        <v>4300</v>
      </c>
      <c r="BE17" s="8">
        <v>6588</v>
      </c>
      <c r="BF17" s="8">
        <v>4520</v>
      </c>
      <c r="BG17" s="8">
        <v>18388</v>
      </c>
      <c r="BH17" s="8">
        <v>9472</v>
      </c>
      <c r="BI17" s="8">
        <v>4794</v>
      </c>
      <c r="BJ17" s="8">
        <v>35000</v>
      </c>
      <c r="BK17" s="8">
        <v>7632</v>
      </c>
      <c r="BL17" s="8">
        <v>15578</v>
      </c>
      <c r="BM17" s="8">
        <v>18890</v>
      </c>
      <c r="BN17" s="8">
        <v>13952</v>
      </c>
      <c r="BO17" s="8">
        <v>8750</v>
      </c>
      <c r="BP17" s="8">
        <v>36008</v>
      </c>
      <c r="BQ17" s="8">
        <v>12400</v>
      </c>
      <c r="BR17" s="8">
        <v>3176</v>
      </c>
      <c r="BS17" s="8">
        <v>19576</v>
      </c>
      <c r="BT17" s="8">
        <v>10140</v>
      </c>
      <c r="BU17" s="8">
        <v>14000</v>
      </c>
      <c r="BV17" s="8">
        <v>14426</v>
      </c>
      <c r="BW17" s="8"/>
      <c r="BX17" s="8">
        <v>3800</v>
      </c>
      <c r="BY17" s="8">
        <v>44000</v>
      </c>
      <c r="BZ17" s="8"/>
      <c r="CA17" s="8">
        <v>25400</v>
      </c>
      <c r="CB17" s="8"/>
      <c r="CC17" s="8">
        <v>13700</v>
      </c>
      <c r="CD17" s="8">
        <v>9488</v>
      </c>
      <c r="CE17" s="8">
        <v>10000</v>
      </c>
      <c r="CF17" s="8"/>
      <c r="CG17" s="8">
        <v>10768</v>
      </c>
      <c r="CH17" s="8"/>
      <c r="CI17" s="8">
        <v>12000</v>
      </c>
      <c r="CJ17" s="8">
        <v>6300</v>
      </c>
      <c r="CK17" s="8"/>
      <c r="CL17" s="8">
        <v>21000</v>
      </c>
      <c r="CM17" s="8">
        <v>7500</v>
      </c>
      <c r="CN17" s="8">
        <v>8000</v>
      </c>
      <c r="CO17" s="8"/>
      <c r="CP17" s="8"/>
      <c r="CQ17" s="8"/>
      <c r="CR17" s="8"/>
      <c r="CS17" s="8"/>
      <c r="CT17" s="8"/>
      <c r="CU17" s="8"/>
      <c r="CV17" s="8"/>
      <c r="CW17" s="8">
        <v>19000</v>
      </c>
      <c r="CX17" s="8"/>
      <c r="CY17" s="8">
        <v>26000</v>
      </c>
      <c r="CZ17" s="8"/>
      <c r="DA17" s="8"/>
      <c r="DB17" s="12">
        <f t="shared" si="1"/>
        <v>1173026</v>
      </c>
    </row>
    <row r="18" spans="2:106" x14ac:dyDescent="0.3">
      <c r="B18" s="6">
        <v>1600</v>
      </c>
      <c r="C18" s="6" t="s">
        <v>123</v>
      </c>
      <c r="D18" s="11">
        <v>16</v>
      </c>
      <c r="E18" s="11" t="str">
        <f t="shared" si="0"/>
        <v>S</v>
      </c>
      <c r="F18" s="8">
        <v>115</v>
      </c>
      <c r="G18" s="8">
        <v>548</v>
      </c>
      <c r="H18" s="8">
        <v>1290</v>
      </c>
      <c r="I18" s="8">
        <v>2726</v>
      </c>
      <c r="J18" s="8">
        <v>4000</v>
      </c>
      <c r="K18" s="8">
        <v>1380</v>
      </c>
      <c r="L18" s="8">
        <v>3964</v>
      </c>
      <c r="M18" s="8"/>
      <c r="N18" s="8">
        <v>12432</v>
      </c>
      <c r="O18" s="8">
        <v>570</v>
      </c>
      <c r="P18" s="8">
        <v>7800</v>
      </c>
      <c r="Q18" s="8">
        <v>3500</v>
      </c>
      <c r="R18" s="8">
        <v>750</v>
      </c>
      <c r="S18" s="8">
        <v>65400</v>
      </c>
      <c r="T18" s="8">
        <v>23993</v>
      </c>
      <c r="U18" s="8">
        <v>830</v>
      </c>
      <c r="V18" s="8">
        <v>11947</v>
      </c>
      <c r="W18" s="8">
        <v>20660</v>
      </c>
      <c r="X18" s="8"/>
      <c r="Y18" s="8">
        <v>2835</v>
      </c>
      <c r="Z18" s="8">
        <v>7799</v>
      </c>
      <c r="AA18" s="8">
        <v>55030</v>
      </c>
      <c r="AB18" s="8">
        <v>1027</v>
      </c>
      <c r="AC18" s="8"/>
      <c r="AD18" s="8">
        <v>25290</v>
      </c>
      <c r="AE18" s="8">
        <v>2242</v>
      </c>
      <c r="AF18" s="8">
        <v>5748</v>
      </c>
      <c r="AG18" s="8">
        <v>1170</v>
      </c>
      <c r="AH18" s="8">
        <v>72030</v>
      </c>
      <c r="AI18" s="8">
        <v>2515</v>
      </c>
      <c r="AJ18" s="8">
        <v>26000</v>
      </c>
      <c r="AK18" s="8">
        <v>1340</v>
      </c>
      <c r="AL18" s="8">
        <v>2730</v>
      </c>
      <c r="AM18" s="8">
        <v>12600</v>
      </c>
      <c r="AN18" s="8">
        <v>1450</v>
      </c>
      <c r="AO18" s="8">
        <v>80968</v>
      </c>
      <c r="AP18" s="8">
        <v>1515</v>
      </c>
      <c r="AQ18" s="8">
        <v>15710</v>
      </c>
      <c r="AR18" s="8">
        <v>25588</v>
      </c>
      <c r="AS18" s="8">
        <v>1620</v>
      </c>
      <c r="AT18" s="8">
        <v>22088</v>
      </c>
      <c r="AU18" s="8">
        <v>1711</v>
      </c>
      <c r="AV18" s="8">
        <v>1788</v>
      </c>
      <c r="AW18" s="8">
        <v>39638</v>
      </c>
      <c r="AX18" s="8">
        <v>3739</v>
      </c>
      <c r="AY18" s="8">
        <v>7610</v>
      </c>
      <c r="AZ18" s="8">
        <v>1950</v>
      </c>
      <c r="BA18" s="8">
        <v>68000</v>
      </c>
      <c r="BB18" s="8">
        <v>2030</v>
      </c>
      <c r="BC18" s="8">
        <v>10488</v>
      </c>
      <c r="BD18" s="8">
        <v>4300</v>
      </c>
      <c r="BE18" s="8">
        <v>13200</v>
      </c>
      <c r="BF18" s="8">
        <v>4528</v>
      </c>
      <c r="BG18" s="8">
        <v>16088</v>
      </c>
      <c r="BH18" s="8">
        <v>2370</v>
      </c>
      <c r="BI18" s="8">
        <v>16800</v>
      </c>
      <c r="BJ18" s="8">
        <v>35000</v>
      </c>
      <c r="BK18" s="8"/>
      <c r="BL18" s="8">
        <v>10390</v>
      </c>
      <c r="BM18" s="8"/>
      <c r="BN18" s="8">
        <v>13988</v>
      </c>
      <c r="BO18" s="8"/>
      <c r="BP18" s="8">
        <v>66000</v>
      </c>
      <c r="BQ18" s="8">
        <v>6220</v>
      </c>
      <c r="BR18" s="8">
        <v>3152</v>
      </c>
      <c r="BS18" s="8">
        <v>9700</v>
      </c>
      <c r="BT18" s="8"/>
      <c r="BU18" s="8">
        <v>31450</v>
      </c>
      <c r="BV18" s="8">
        <v>7240</v>
      </c>
      <c r="BW18" s="8"/>
      <c r="BX18" s="8">
        <v>11388</v>
      </c>
      <c r="BY18" s="8">
        <v>28000</v>
      </c>
      <c r="BZ18" s="8"/>
      <c r="CA18" s="8"/>
      <c r="CB18" s="8"/>
      <c r="CC18" s="8">
        <v>13500</v>
      </c>
      <c r="CD18" s="8">
        <v>4800</v>
      </c>
      <c r="CE18" s="8">
        <v>40000</v>
      </c>
      <c r="CF18" s="8"/>
      <c r="CG18" s="8">
        <v>5500</v>
      </c>
      <c r="CH18" s="8">
        <v>11576</v>
      </c>
      <c r="CI18" s="8">
        <v>18000</v>
      </c>
      <c r="CJ18" s="8">
        <v>6200</v>
      </c>
      <c r="CK18" s="8"/>
      <c r="CL18" s="8">
        <v>14202</v>
      </c>
      <c r="CM18" s="8">
        <v>7500</v>
      </c>
      <c r="CN18" s="8">
        <v>24500</v>
      </c>
      <c r="CO18" s="8">
        <v>9000</v>
      </c>
      <c r="CP18" s="8">
        <v>9800</v>
      </c>
      <c r="CQ18" s="8"/>
      <c r="CR18" s="8">
        <v>22247</v>
      </c>
      <c r="CS18" s="8">
        <v>12000</v>
      </c>
      <c r="CT18" s="8"/>
      <c r="CU18" s="8">
        <v>15000</v>
      </c>
      <c r="CV18" s="8"/>
      <c r="CW18" s="8"/>
      <c r="CX18" s="8">
        <v>23000</v>
      </c>
      <c r="CY18" s="8">
        <v>30000</v>
      </c>
      <c r="CZ18" s="8"/>
      <c r="DA18" s="8"/>
      <c r="DB18" s="12">
        <f t="shared" si="1"/>
        <v>1212793</v>
      </c>
    </row>
    <row r="19" spans="2:106" x14ac:dyDescent="0.3">
      <c r="B19" s="6">
        <v>1700</v>
      </c>
      <c r="C19" s="6" t="s">
        <v>124</v>
      </c>
      <c r="D19" s="11">
        <v>17</v>
      </c>
      <c r="E19" s="11" t="str">
        <f t="shared" si="0"/>
        <v>S</v>
      </c>
      <c r="F19" s="8">
        <v>40</v>
      </c>
      <c r="G19" s="8"/>
      <c r="H19" s="8">
        <v>100</v>
      </c>
      <c r="I19" s="8">
        <v>200</v>
      </c>
      <c r="J19" s="8">
        <v>300</v>
      </c>
      <c r="K19" s="8">
        <v>1060</v>
      </c>
      <c r="L19" s="8">
        <v>1590</v>
      </c>
      <c r="M19" s="8"/>
      <c r="N19" s="8">
        <v>500</v>
      </c>
      <c r="O19" s="8"/>
      <c r="P19" s="8">
        <v>2400</v>
      </c>
      <c r="Q19" s="8"/>
      <c r="R19" s="8"/>
      <c r="S19" s="8">
        <v>19694</v>
      </c>
      <c r="T19" s="8">
        <v>4800</v>
      </c>
      <c r="U19" s="8">
        <v>2464</v>
      </c>
      <c r="V19" s="8">
        <v>4250</v>
      </c>
      <c r="W19" s="8">
        <v>11682</v>
      </c>
      <c r="X19" s="8">
        <v>910</v>
      </c>
      <c r="Y19" s="8">
        <v>1900</v>
      </c>
      <c r="Z19" s="8">
        <v>2928</v>
      </c>
      <c r="AA19" s="8">
        <v>16000</v>
      </c>
      <c r="AB19" s="8">
        <v>2075</v>
      </c>
      <c r="AC19" s="8">
        <v>5280</v>
      </c>
      <c r="AD19" s="8">
        <v>16500</v>
      </c>
      <c r="AE19" s="8">
        <v>1117</v>
      </c>
      <c r="AF19" s="8">
        <v>3470</v>
      </c>
      <c r="AG19" s="8"/>
      <c r="AH19" s="8">
        <v>28800</v>
      </c>
      <c r="AI19" s="8">
        <v>2500</v>
      </c>
      <c r="AJ19" s="8">
        <v>19500</v>
      </c>
      <c r="AK19" s="8"/>
      <c r="AL19" s="8">
        <v>4102</v>
      </c>
      <c r="AM19" s="8">
        <v>9800</v>
      </c>
      <c r="AN19" s="8"/>
      <c r="AO19" s="8">
        <v>25470</v>
      </c>
      <c r="AP19" s="8">
        <v>4602</v>
      </c>
      <c r="AQ19" s="8">
        <v>6283</v>
      </c>
      <c r="AR19" s="8">
        <v>14400</v>
      </c>
      <c r="AS19" s="8"/>
      <c r="AT19" s="8">
        <v>5100</v>
      </c>
      <c r="AU19" s="8">
        <v>1750</v>
      </c>
      <c r="AV19" s="8">
        <v>1760</v>
      </c>
      <c r="AW19" s="8">
        <v>18020</v>
      </c>
      <c r="AX19" s="8"/>
      <c r="AY19" s="8">
        <v>5700</v>
      </c>
      <c r="AZ19" s="8">
        <v>1960</v>
      </c>
      <c r="BA19" s="8">
        <v>26000</v>
      </c>
      <c r="BB19" s="8">
        <v>2037</v>
      </c>
      <c r="BC19" s="8">
        <v>4200</v>
      </c>
      <c r="BD19" s="8">
        <v>2138</v>
      </c>
      <c r="BE19" s="8">
        <v>13200</v>
      </c>
      <c r="BF19" s="8">
        <v>2238</v>
      </c>
      <c r="BG19" s="8">
        <v>6900</v>
      </c>
      <c r="BH19" s="8">
        <v>2368</v>
      </c>
      <c r="BI19" s="8">
        <v>7200</v>
      </c>
      <c r="BJ19" s="8">
        <v>25000</v>
      </c>
      <c r="BK19" s="8"/>
      <c r="BL19" s="8">
        <v>12998</v>
      </c>
      <c r="BM19" s="8">
        <v>5363</v>
      </c>
      <c r="BN19" s="8">
        <v>2800</v>
      </c>
      <c r="BO19" s="8">
        <v>8700</v>
      </c>
      <c r="BP19" s="8">
        <v>24000</v>
      </c>
      <c r="BQ19" s="8">
        <v>3100</v>
      </c>
      <c r="BR19" s="8"/>
      <c r="BS19" s="8">
        <v>12850</v>
      </c>
      <c r="BT19" s="8"/>
      <c r="BU19" s="8">
        <v>7000</v>
      </c>
      <c r="BV19" s="8"/>
      <c r="BW19" s="8"/>
      <c r="BX19" s="8">
        <v>7700</v>
      </c>
      <c r="BY19" s="8">
        <v>12000</v>
      </c>
      <c r="BZ19" s="8"/>
      <c r="CA19" s="8">
        <v>8400</v>
      </c>
      <c r="CB19" s="8"/>
      <c r="CC19" s="8"/>
      <c r="CD19" s="8">
        <v>4800</v>
      </c>
      <c r="CE19" s="8">
        <v>25000</v>
      </c>
      <c r="CF19" s="8">
        <v>5060</v>
      </c>
      <c r="CG19" s="8"/>
      <c r="CH19" s="8"/>
      <c r="CI19" s="8">
        <v>12000</v>
      </c>
      <c r="CJ19" s="8"/>
      <c r="CK19" s="8"/>
      <c r="CL19" s="8">
        <v>21000</v>
      </c>
      <c r="CM19" s="8">
        <v>7530</v>
      </c>
      <c r="CN19" s="8">
        <v>16000</v>
      </c>
      <c r="CO19" s="8"/>
      <c r="CP19" s="8"/>
      <c r="CQ19" s="8">
        <v>20000</v>
      </c>
      <c r="CR19" s="8"/>
      <c r="CS19" s="8">
        <v>37000</v>
      </c>
      <c r="CT19" s="8"/>
      <c r="CU19" s="8">
        <v>46000</v>
      </c>
      <c r="CV19" s="8"/>
      <c r="CW19" s="8"/>
      <c r="CX19" s="8">
        <v>23500</v>
      </c>
      <c r="CY19" s="8">
        <v>30000</v>
      </c>
      <c r="CZ19" s="8">
        <v>40000</v>
      </c>
      <c r="DA19" s="8"/>
      <c r="DB19" s="12">
        <f t="shared" si="1"/>
        <v>733089</v>
      </c>
    </row>
    <row r="20" spans="2:106" x14ac:dyDescent="0.3">
      <c r="B20" s="6">
        <v>1800</v>
      </c>
      <c r="C20" s="6" t="s">
        <v>125</v>
      </c>
      <c r="D20" s="11">
        <v>18</v>
      </c>
      <c r="E20" s="11" t="str">
        <f t="shared" si="0"/>
        <v>N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12">
        <f t="shared" si="1"/>
        <v>0</v>
      </c>
    </row>
    <row r="21" spans="2:106" x14ac:dyDescent="0.3">
      <c r="B21" s="6">
        <v>1991</v>
      </c>
      <c r="C21" s="6" t="s">
        <v>126</v>
      </c>
      <c r="D21" s="11">
        <v>19</v>
      </c>
      <c r="E21" s="11" t="str">
        <f t="shared" si="0"/>
        <v>S</v>
      </c>
      <c r="F21" s="8"/>
      <c r="G21" s="8"/>
      <c r="H21" s="8"/>
      <c r="I21" s="8"/>
      <c r="J21" s="8"/>
      <c r="K21" s="8"/>
      <c r="L21" s="8"/>
      <c r="M21" s="8"/>
      <c r="N21" s="8">
        <v>500</v>
      </c>
      <c r="O21" s="8"/>
      <c r="P21" s="8"/>
      <c r="Q21" s="8"/>
      <c r="R21" s="8">
        <v>750</v>
      </c>
      <c r="S21" s="8">
        <v>3940</v>
      </c>
      <c r="T21" s="8">
        <v>800</v>
      </c>
      <c r="U21" s="8"/>
      <c r="V21" s="8"/>
      <c r="W21" s="8"/>
      <c r="X21" s="8"/>
      <c r="Y21" s="8"/>
      <c r="Z21" s="8"/>
      <c r="AA21" s="8">
        <v>1000</v>
      </c>
      <c r="AB21" s="8"/>
      <c r="AC21" s="8"/>
      <c r="AD21" s="8">
        <v>2200</v>
      </c>
      <c r="AE21" s="8"/>
      <c r="AF21" s="8"/>
      <c r="AG21" s="8"/>
      <c r="AH21" s="8"/>
      <c r="AI21" s="8"/>
      <c r="AJ21" s="8">
        <v>2600</v>
      </c>
      <c r="AK21" s="8"/>
      <c r="AL21" s="8"/>
      <c r="AM21" s="8">
        <v>4200</v>
      </c>
      <c r="AN21" s="8"/>
      <c r="AO21" s="8">
        <v>7500</v>
      </c>
      <c r="AP21" s="8"/>
      <c r="AQ21" s="8"/>
      <c r="AR21" s="8"/>
      <c r="AS21" s="8"/>
      <c r="AT21" s="8">
        <v>1700</v>
      </c>
      <c r="AU21" s="8">
        <v>1750</v>
      </c>
      <c r="AV21" s="8"/>
      <c r="AW21" s="8">
        <v>5400</v>
      </c>
      <c r="AX21" s="8"/>
      <c r="AY21" s="8"/>
      <c r="AZ21" s="8">
        <v>1940</v>
      </c>
      <c r="BA21" s="8">
        <v>4000</v>
      </c>
      <c r="BB21" s="8"/>
      <c r="BC21" s="8"/>
      <c r="BD21" s="8"/>
      <c r="BE21" s="8">
        <v>2200</v>
      </c>
      <c r="BF21" s="8"/>
      <c r="BG21" s="8">
        <v>4600</v>
      </c>
      <c r="BH21" s="8">
        <v>2364</v>
      </c>
      <c r="BI21" s="8"/>
      <c r="BJ21" s="8">
        <v>10000</v>
      </c>
      <c r="BK21" s="8"/>
      <c r="BL21" s="8"/>
      <c r="BM21" s="8"/>
      <c r="BN21" s="8">
        <v>2800</v>
      </c>
      <c r="BO21" s="8"/>
      <c r="BP21" s="8">
        <v>18000</v>
      </c>
      <c r="BQ21" s="8"/>
      <c r="BR21" s="8"/>
      <c r="BS21" s="8"/>
      <c r="BT21" s="8">
        <v>3325</v>
      </c>
      <c r="BU21" s="8">
        <v>10500</v>
      </c>
      <c r="BV21" s="8">
        <v>7200</v>
      </c>
      <c r="BW21" s="8"/>
      <c r="BX21" s="8">
        <v>3800</v>
      </c>
      <c r="BY21" s="8">
        <v>16000</v>
      </c>
      <c r="BZ21" s="8"/>
      <c r="CA21" s="8">
        <v>4260</v>
      </c>
      <c r="CB21" s="8"/>
      <c r="CC21" s="8">
        <v>4500</v>
      </c>
      <c r="CD21" s="8"/>
      <c r="CE21" s="8">
        <v>15000</v>
      </c>
      <c r="CF21" s="8"/>
      <c r="CG21" s="8"/>
      <c r="CH21" s="8"/>
      <c r="CI21" s="8">
        <v>17900</v>
      </c>
      <c r="CJ21" s="8"/>
      <c r="CK21" s="8"/>
      <c r="CL21" s="8">
        <v>28000</v>
      </c>
      <c r="CM21" s="8"/>
      <c r="CN21" s="8">
        <v>24000</v>
      </c>
      <c r="CO21" s="8"/>
      <c r="CP21" s="8"/>
      <c r="CQ21" s="8">
        <v>10000</v>
      </c>
      <c r="CR21" s="8">
        <v>11000</v>
      </c>
      <c r="CS21" s="8"/>
      <c r="CT21" s="8"/>
      <c r="CU21" s="8">
        <v>61000</v>
      </c>
      <c r="CV21" s="8">
        <v>18000</v>
      </c>
      <c r="CW21" s="8"/>
      <c r="CX21" s="8"/>
      <c r="CY21" s="8">
        <v>25000</v>
      </c>
      <c r="CZ21" s="8"/>
      <c r="DA21" s="8"/>
      <c r="DB21" s="12">
        <f t="shared" si="1"/>
        <v>337729</v>
      </c>
    </row>
    <row r="22" spans="2:106" x14ac:dyDescent="0.3">
      <c r="B22" s="6">
        <v>1992</v>
      </c>
      <c r="C22" s="6" t="s">
        <v>127</v>
      </c>
      <c r="D22" s="11">
        <v>20</v>
      </c>
      <c r="E22" s="11" t="str">
        <f t="shared" si="0"/>
        <v>S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>
        <v>600</v>
      </c>
      <c r="Q22" s="8"/>
      <c r="R22" s="8"/>
      <c r="S22" s="8">
        <v>7092</v>
      </c>
      <c r="T22" s="8">
        <v>1600</v>
      </c>
      <c r="U22" s="8"/>
      <c r="V22" s="8">
        <v>850</v>
      </c>
      <c r="W22" s="8">
        <v>2700</v>
      </c>
      <c r="X22" s="8"/>
      <c r="Y22" s="8">
        <v>1900</v>
      </c>
      <c r="Z22" s="8">
        <v>1955</v>
      </c>
      <c r="AA22" s="8">
        <v>10000</v>
      </c>
      <c r="AB22" s="8"/>
      <c r="AC22" s="8"/>
      <c r="AD22" s="8">
        <v>3300</v>
      </c>
      <c r="AE22" s="8"/>
      <c r="AF22" s="8"/>
      <c r="AG22" s="8">
        <v>2359</v>
      </c>
      <c r="AH22" s="8">
        <v>13200</v>
      </c>
      <c r="AI22" s="8">
        <v>1250</v>
      </c>
      <c r="AJ22" s="8">
        <v>2600</v>
      </c>
      <c r="AK22" s="8"/>
      <c r="AL22" s="8"/>
      <c r="AM22" s="8">
        <v>4200</v>
      </c>
      <c r="AN22" s="8"/>
      <c r="AO22" s="8">
        <v>6000</v>
      </c>
      <c r="AP22" s="8"/>
      <c r="AQ22" s="8">
        <v>3093</v>
      </c>
      <c r="AR22" s="8">
        <v>12800</v>
      </c>
      <c r="AS22" s="8"/>
      <c r="AT22" s="8">
        <v>3400</v>
      </c>
      <c r="AU22" s="8"/>
      <c r="AV22" s="8"/>
      <c r="AW22" s="8">
        <v>12600</v>
      </c>
      <c r="AX22" s="8">
        <v>1850</v>
      </c>
      <c r="AY22" s="8">
        <v>5700</v>
      </c>
      <c r="AZ22" s="8">
        <v>1950</v>
      </c>
      <c r="BA22" s="8">
        <v>16005</v>
      </c>
      <c r="BB22" s="8"/>
      <c r="BC22" s="8">
        <v>4190</v>
      </c>
      <c r="BD22" s="8"/>
      <c r="BE22" s="8">
        <v>4400</v>
      </c>
      <c r="BF22" s="8"/>
      <c r="BG22" s="8">
        <v>6900</v>
      </c>
      <c r="BH22" s="8"/>
      <c r="BI22" s="8">
        <v>2400</v>
      </c>
      <c r="BJ22" s="8">
        <v>32500</v>
      </c>
      <c r="BK22" s="8">
        <v>2550</v>
      </c>
      <c r="BL22" s="8">
        <v>5200</v>
      </c>
      <c r="BM22" s="8"/>
      <c r="BN22" s="8">
        <v>11200</v>
      </c>
      <c r="BO22" s="8">
        <v>2900</v>
      </c>
      <c r="BP22" s="8">
        <v>9000</v>
      </c>
      <c r="BQ22" s="8"/>
      <c r="BR22" s="8"/>
      <c r="BS22" s="8">
        <v>3300</v>
      </c>
      <c r="BT22" s="8"/>
      <c r="BU22" s="8">
        <v>3500</v>
      </c>
      <c r="BV22" s="8">
        <v>3600</v>
      </c>
      <c r="BW22" s="8">
        <v>3700</v>
      </c>
      <c r="BX22" s="8">
        <v>3900</v>
      </c>
      <c r="BY22" s="8">
        <v>12000</v>
      </c>
      <c r="BZ22" s="8">
        <v>4050</v>
      </c>
      <c r="CA22" s="8">
        <v>16773</v>
      </c>
      <c r="CB22" s="8"/>
      <c r="CC22" s="8">
        <v>4500</v>
      </c>
      <c r="CD22" s="8"/>
      <c r="CE22" s="8">
        <v>10000</v>
      </c>
      <c r="CF22" s="8"/>
      <c r="CG22" s="8">
        <v>5500</v>
      </c>
      <c r="CH22" s="8"/>
      <c r="CI22" s="8">
        <v>5905</v>
      </c>
      <c r="CJ22" s="8"/>
      <c r="CK22" s="8"/>
      <c r="CL22" s="8">
        <v>7000</v>
      </c>
      <c r="CM22" s="8">
        <v>7600</v>
      </c>
      <c r="CN22" s="8"/>
      <c r="CO22" s="8">
        <v>9100</v>
      </c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12">
        <f t="shared" si="1"/>
        <v>298672</v>
      </c>
    </row>
    <row r="23" spans="2:106" x14ac:dyDescent="0.3">
      <c r="B23" s="6">
        <v>2091</v>
      </c>
      <c r="C23" s="6" t="s">
        <v>128</v>
      </c>
      <c r="D23" s="11">
        <v>21</v>
      </c>
      <c r="E23" s="11" t="str">
        <f t="shared" si="0"/>
        <v>N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12">
        <f t="shared" si="1"/>
        <v>0</v>
      </c>
    </row>
    <row r="24" spans="2:106" x14ac:dyDescent="0.3">
      <c r="B24" s="6">
        <v>2092</v>
      </c>
      <c r="C24" s="6" t="s">
        <v>129</v>
      </c>
      <c r="D24" s="11">
        <v>22</v>
      </c>
      <c r="E24" s="11" t="str">
        <f t="shared" si="0"/>
        <v>S</v>
      </c>
      <c r="F24" s="8">
        <v>35</v>
      </c>
      <c r="G24" s="8">
        <v>160</v>
      </c>
      <c r="H24" s="8">
        <v>400</v>
      </c>
      <c r="I24" s="8">
        <v>200</v>
      </c>
      <c r="J24" s="8">
        <v>600</v>
      </c>
      <c r="K24" s="8"/>
      <c r="L24" s="8">
        <v>1194</v>
      </c>
      <c r="M24" s="8">
        <v>840</v>
      </c>
      <c r="N24" s="8">
        <v>1970</v>
      </c>
      <c r="O24" s="8"/>
      <c r="P24" s="8">
        <v>1800</v>
      </c>
      <c r="Q24" s="8">
        <v>700</v>
      </c>
      <c r="R24" s="8"/>
      <c r="S24" s="8">
        <v>23640</v>
      </c>
      <c r="T24" s="8">
        <v>6400</v>
      </c>
      <c r="U24" s="8"/>
      <c r="V24" s="8">
        <v>3420</v>
      </c>
      <c r="W24" s="8">
        <v>10790</v>
      </c>
      <c r="X24" s="8">
        <v>3695</v>
      </c>
      <c r="Y24" s="8">
        <v>4770</v>
      </c>
      <c r="Z24" s="8">
        <v>1960</v>
      </c>
      <c r="AA24" s="8">
        <v>23076</v>
      </c>
      <c r="AB24" s="8">
        <v>2076</v>
      </c>
      <c r="AC24" s="8">
        <v>3190</v>
      </c>
      <c r="AD24" s="8">
        <v>17570</v>
      </c>
      <c r="AE24" s="8">
        <v>2232</v>
      </c>
      <c r="AF24" s="8">
        <v>1150</v>
      </c>
      <c r="AG24" s="8">
        <v>2360</v>
      </c>
      <c r="AH24" s="8">
        <v>49200</v>
      </c>
      <c r="AI24" s="8">
        <v>2500</v>
      </c>
      <c r="AJ24" s="8">
        <v>20750</v>
      </c>
      <c r="AK24" s="8">
        <v>2665</v>
      </c>
      <c r="AL24" s="8">
        <v>2735</v>
      </c>
      <c r="AM24" s="8">
        <v>11200</v>
      </c>
      <c r="AN24" s="8">
        <v>2900</v>
      </c>
      <c r="AO24" s="8">
        <v>40440</v>
      </c>
      <c r="AP24" s="8"/>
      <c r="AQ24" s="8">
        <v>4722</v>
      </c>
      <c r="AR24" s="8">
        <v>19190</v>
      </c>
      <c r="AS24" s="8">
        <v>1656</v>
      </c>
      <c r="AT24" s="8">
        <v>13580</v>
      </c>
      <c r="AU24" s="8"/>
      <c r="AV24" s="8">
        <v>1788</v>
      </c>
      <c r="AW24" s="8">
        <v>28800</v>
      </c>
      <c r="AX24" s="8">
        <v>1846</v>
      </c>
      <c r="AY24" s="8">
        <v>5700</v>
      </c>
      <c r="AZ24" s="8"/>
      <c r="BA24" s="8">
        <v>28000</v>
      </c>
      <c r="BB24" s="8">
        <v>2060</v>
      </c>
      <c r="BC24" s="8">
        <v>12610</v>
      </c>
      <c r="BD24" s="8"/>
      <c r="BE24" s="8">
        <v>13200</v>
      </c>
      <c r="BF24" s="8"/>
      <c r="BG24" s="8">
        <v>6900</v>
      </c>
      <c r="BH24" s="8">
        <v>2364</v>
      </c>
      <c r="BI24" s="8">
        <v>12000</v>
      </c>
      <c r="BJ24" s="8">
        <v>20000</v>
      </c>
      <c r="BK24" s="8"/>
      <c r="BL24" s="8">
        <v>5200</v>
      </c>
      <c r="BM24" s="8">
        <v>2700</v>
      </c>
      <c r="BN24" s="8">
        <v>16760</v>
      </c>
      <c r="BO24" s="8">
        <v>5800</v>
      </c>
      <c r="BP24" s="8">
        <v>57000</v>
      </c>
      <c r="BQ24" s="8"/>
      <c r="BR24" s="8"/>
      <c r="BS24" s="8">
        <v>6500</v>
      </c>
      <c r="BT24" s="8">
        <v>3400</v>
      </c>
      <c r="BU24" s="8">
        <v>24520</v>
      </c>
      <c r="BV24" s="8"/>
      <c r="BW24" s="8">
        <v>3700</v>
      </c>
      <c r="BX24" s="8">
        <v>11490</v>
      </c>
      <c r="BY24" s="8">
        <v>43940</v>
      </c>
      <c r="BZ24" s="8"/>
      <c r="CA24" s="8">
        <v>4200</v>
      </c>
      <c r="CB24" s="8"/>
      <c r="CC24" s="8">
        <v>27000</v>
      </c>
      <c r="CD24" s="8"/>
      <c r="CE24" s="8">
        <v>45000</v>
      </c>
      <c r="CF24" s="8">
        <v>15490</v>
      </c>
      <c r="CG24" s="8">
        <v>10800</v>
      </c>
      <c r="CH24" s="8">
        <v>11300</v>
      </c>
      <c r="CI24" s="8">
        <v>24000</v>
      </c>
      <c r="CJ24" s="8">
        <v>12400</v>
      </c>
      <c r="CK24" s="8"/>
      <c r="CL24" s="8">
        <v>42300</v>
      </c>
      <c r="CM24" s="8"/>
      <c r="CN24" s="8">
        <v>24000</v>
      </c>
      <c r="CO24" s="8"/>
      <c r="CP24" s="8"/>
      <c r="CQ24" s="8">
        <v>100000</v>
      </c>
      <c r="CR24" s="8">
        <v>11000</v>
      </c>
      <c r="CS24" s="8">
        <v>36100</v>
      </c>
      <c r="CT24" s="8">
        <v>28000</v>
      </c>
      <c r="CU24" s="8">
        <v>46000</v>
      </c>
      <c r="CV24" s="8"/>
      <c r="CW24" s="8">
        <v>20000</v>
      </c>
      <c r="CX24" s="8"/>
      <c r="CY24" s="8">
        <v>30000</v>
      </c>
      <c r="CZ24" s="8"/>
      <c r="DA24" s="8">
        <v>100000</v>
      </c>
      <c r="DB24" s="12">
        <f t="shared" si="1"/>
        <v>1189634</v>
      </c>
    </row>
    <row r="25" spans="2:106" x14ac:dyDescent="0.3">
      <c r="B25" s="6">
        <v>2093</v>
      </c>
      <c r="C25" s="6" t="s">
        <v>130</v>
      </c>
      <c r="D25" s="11">
        <v>23</v>
      </c>
      <c r="E25" s="11" t="str">
        <f t="shared" si="0"/>
        <v>S</v>
      </c>
      <c r="F25" s="8">
        <v>0</v>
      </c>
      <c r="G25" s="8"/>
      <c r="H25" s="8">
        <v>120</v>
      </c>
      <c r="I25" s="8"/>
      <c r="J25" s="8">
        <v>300</v>
      </c>
      <c r="K25" s="8">
        <v>350</v>
      </c>
      <c r="L25" s="8">
        <v>1194</v>
      </c>
      <c r="M25" s="8"/>
      <c r="N25" s="8">
        <v>1910</v>
      </c>
      <c r="O25" s="8"/>
      <c r="P25" s="8"/>
      <c r="Q25" s="8"/>
      <c r="R25" s="8"/>
      <c r="S25" s="8">
        <v>21269</v>
      </c>
      <c r="T25" s="8">
        <v>4800</v>
      </c>
      <c r="U25" s="8">
        <v>3309</v>
      </c>
      <c r="V25" s="8">
        <v>848</v>
      </c>
      <c r="W25" s="8">
        <v>5400</v>
      </c>
      <c r="X25" s="8">
        <v>2741</v>
      </c>
      <c r="Y25" s="8">
        <v>2869</v>
      </c>
      <c r="Z25" s="8">
        <v>1935</v>
      </c>
      <c r="AA25" s="8">
        <v>9020</v>
      </c>
      <c r="AB25" s="8"/>
      <c r="AC25" s="8">
        <v>1063</v>
      </c>
      <c r="AD25" s="8"/>
      <c r="AE25" s="8"/>
      <c r="AF25" s="8"/>
      <c r="AG25" s="8"/>
      <c r="AH25" s="8">
        <v>15600</v>
      </c>
      <c r="AI25" s="8">
        <v>1250</v>
      </c>
      <c r="AJ25" s="8">
        <v>6470</v>
      </c>
      <c r="AK25" s="8">
        <v>1320</v>
      </c>
      <c r="AL25" s="8">
        <v>1375</v>
      </c>
      <c r="AM25" s="8">
        <v>2800</v>
      </c>
      <c r="AN25" s="8">
        <v>1450</v>
      </c>
      <c r="AO25" s="8">
        <v>16500</v>
      </c>
      <c r="AP25" s="8"/>
      <c r="AQ25" s="8">
        <v>1576</v>
      </c>
      <c r="AR25" s="8">
        <v>3189</v>
      </c>
      <c r="AS25" s="8"/>
      <c r="AT25" s="8">
        <v>1700</v>
      </c>
      <c r="AU25" s="8"/>
      <c r="AV25" s="8"/>
      <c r="AW25" s="8">
        <v>5400</v>
      </c>
      <c r="AX25" s="8"/>
      <c r="AY25" s="8"/>
      <c r="AZ25" s="8"/>
      <c r="BA25" s="8">
        <v>27968</v>
      </c>
      <c r="BB25" s="8"/>
      <c r="BC25" s="8">
        <v>2100</v>
      </c>
      <c r="BD25" s="8">
        <v>2150</v>
      </c>
      <c r="BE25" s="8"/>
      <c r="BF25" s="8"/>
      <c r="BG25" s="8">
        <v>4600</v>
      </c>
      <c r="BH25" s="8"/>
      <c r="BI25" s="8">
        <v>2400</v>
      </c>
      <c r="BJ25" s="8">
        <v>7500</v>
      </c>
      <c r="BK25" s="8"/>
      <c r="BL25" s="8">
        <v>2600</v>
      </c>
      <c r="BM25" s="8"/>
      <c r="BN25" s="8">
        <v>5600</v>
      </c>
      <c r="BO25" s="8"/>
      <c r="BP25" s="8">
        <v>15000</v>
      </c>
      <c r="BQ25" s="8"/>
      <c r="BR25" s="8">
        <v>6300</v>
      </c>
      <c r="BS25" s="8"/>
      <c r="BT25" s="8"/>
      <c r="BU25" s="8">
        <v>7000</v>
      </c>
      <c r="BV25" s="8">
        <v>3568</v>
      </c>
      <c r="BW25" s="8"/>
      <c r="BX25" s="8">
        <v>11500</v>
      </c>
      <c r="BY25" s="8">
        <v>8000</v>
      </c>
      <c r="BZ25" s="8"/>
      <c r="CA25" s="8">
        <v>4200</v>
      </c>
      <c r="CB25" s="8"/>
      <c r="CC25" s="8"/>
      <c r="CD25" s="8"/>
      <c r="CE25" s="8">
        <v>20000</v>
      </c>
      <c r="CF25" s="8"/>
      <c r="CG25" s="8"/>
      <c r="CH25" s="8">
        <v>5600</v>
      </c>
      <c r="CI25" s="8">
        <v>12000</v>
      </c>
      <c r="CJ25" s="8"/>
      <c r="CK25" s="8"/>
      <c r="CL25" s="8"/>
      <c r="CM25" s="8"/>
      <c r="CN25" s="8">
        <v>24200</v>
      </c>
      <c r="CO25" s="8"/>
      <c r="CP25" s="8"/>
      <c r="CQ25" s="8"/>
      <c r="CR25" s="8"/>
      <c r="CS25" s="8">
        <v>24000</v>
      </c>
      <c r="CT25" s="8"/>
      <c r="CU25" s="8">
        <v>31000</v>
      </c>
      <c r="CV25" s="8">
        <v>18000</v>
      </c>
      <c r="CW25" s="8"/>
      <c r="CX25" s="8"/>
      <c r="CY25" s="8">
        <v>30000</v>
      </c>
      <c r="CZ25" s="8"/>
      <c r="DA25" s="8"/>
      <c r="DB25" s="12">
        <f t="shared" si="1"/>
        <v>391044</v>
      </c>
    </row>
    <row r="26" spans="2:106" x14ac:dyDescent="0.3">
      <c r="B26" s="6">
        <v>2100</v>
      </c>
      <c r="C26" s="6" t="s">
        <v>131</v>
      </c>
      <c r="D26" s="11">
        <v>24</v>
      </c>
      <c r="E26" s="11" t="str">
        <f t="shared" si="0"/>
        <v>S</v>
      </c>
      <c r="F26" s="8"/>
      <c r="G26" s="8"/>
      <c r="H26" s="8"/>
      <c r="I26" s="8">
        <v>200</v>
      </c>
      <c r="J26" s="8">
        <v>250</v>
      </c>
      <c r="K26" s="8">
        <v>360</v>
      </c>
      <c r="L26" s="8">
        <v>394</v>
      </c>
      <c r="M26" s="8"/>
      <c r="N26" s="8"/>
      <c r="O26" s="8">
        <v>550</v>
      </c>
      <c r="P26" s="8"/>
      <c r="Q26" s="8">
        <v>700</v>
      </c>
      <c r="R26" s="8"/>
      <c r="S26" s="8">
        <v>18117</v>
      </c>
      <c r="T26" s="8">
        <v>4800</v>
      </c>
      <c r="U26" s="8">
        <v>825</v>
      </c>
      <c r="V26" s="8">
        <v>4290</v>
      </c>
      <c r="W26" s="8">
        <v>10780</v>
      </c>
      <c r="X26" s="8"/>
      <c r="Y26" s="8">
        <v>1890</v>
      </c>
      <c r="Z26" s="8">
        <v>1958</v>
      </c>
      <c r="AA26" s="8">
        <v>16000</v>
      </c>
      <c r="AB26" s="8"/>
      <c r="AC26" s="8">
        <v>2121</v>
      </c>
      <c r="AD26" s="8">
        <v>6600</v>
      </c>
      <c r="AE26" s="8">
        <v>3356</v>
      </c>
      <c r="AF26" s="8">
        <v>1144</v>
      </c>
      <c r="AG26" s="8">
        <v>1193</v>
      </c>
      <c r="AH26" s="8">
        <v>26400</v>
      </c>
      <c r="AI26" s="8">
        <v>2499</v>
      </c>
      <c r="AJ26" s="8">
        <v>9080</v>
      </c>
      <c r="AK26" s="8"/>
      <c r="AL26" s="8">
        <v>1350</v>
      </c>
      <c r="AM26" s="8">
        <v>9800</v>
      </c>
      <c r="AN26" s="8"/>
      <c r="AO26" s="8">
        <v>16500</v>
      </c>
      <c r="AP26" s="8"/>
      <c r="AQ26" s="8">
        <v>3152</v>
      </c>
      <c r="AR26" s="8">
        <v>1600</v>
      </c>
      <c r="AS26" s="8"/>
      <c r="AT26" s="8">
        <v>5100</v>
      </c>
      <c r="AU26" s="8">
        <v>1750</v>
      </c>
      <c r="AV26" s="8"/>
      <c r="AW26" s="8">
        <v>7200</v>
      </c>
      <c r="AX26" s="8"/>
      <c r="AY26" s="8">
        <v>5700</v>
      </c>
      <c r="AZ26" s="8"/>
      <c r="BA26" s="8">
        <v>20000</v>
      </c>
      <c r="BB26" s="8"/>
      <c r="BC26" s="8">
        <v>2100</v>
      </c>
      <c r="BD26" s="8">
        <v>2130</v>
      </c>
      <c r="BE26" s="8">
        <v>2220</v>
      </c>
      <c r="BF26" s="8"/>
      <c r="BG26" s="8">
        <v>4600</v>
      </c>
      <c r="BH26" s="8"/>
      <c r="BI26" s="8">
        <v>4800</v>
      </c>
      <c r="BJ26" s="8">
        <v>17500</v>
      </c>
      <c r="BK26" s="8">
        <v>2570</v>
      </c>
      <c r="BL26" s="8">
        <v>5200</v>
      </c>
      <c r="BM26" s="8">
        <v>8158</v>
      </c>
      <c r="BN26" s="8"/>
      <c r="BO26" s="8"/>
      <c r="BP26" s="8">
        <v>30000</v>
      </c>
      <c r="BQ26" s="8"/>
      <c r="BR26" s="8"/>
      <c r="BS26" s="8">
        <v>3200</v>
      </c>
      <c r="BT26" s="8"/>
      <c r="BU26" s="8">
        <v>10500</v>
      </c>
      <c r="BV26" s="8"/>
      <c r="BW26" s="8"/>
      <c r="BX26" s="8">
        <v>7600</v>
      </c>
      <c r="BY26" s="8">
        <v>48000</v>
      </c>
      <c r="BZ26" s="8"/>
      <c r="CA26" s="8"/>
      <c r="CB26" s="8"/>
      <c r="CC26" s="8">
        <v>13500</v>
      </c>
      <c r="CD26" s="8"/>
      <c r="CE26" s="8">
        <v>35000</v>
      </c>
      <c r="CF26" s="8">
        <v>5200</v>
      </c>
      <c r="CG26" s="8">
        <v>5500</v>
      </c>
      <c r="CH26" s="8"/>
      <c r="CI26" s="8">
        <v>24000</v>
      </c>
      <c r="CJ26" s="8">
        <v>12500</v>
      </c>
      <c r="CK26" s="8">
        <v>13000</v>
      </c>
      <c r="CL26" s="8">
        <v>35388</v>
      </c>
      <c r="CM26" s="8"/>
      <c r="CN26" s="8"/>
      <c r="CO26" s="8">
        <v>26800</v>
      </c>
      <c r="CP26" s="8"/>
      <c r="CQ26" s="8">
        <v>60500</v>
      </c>
      <c r="CR26" s="8">
        <v>10700</v>
      </c>
      <c r="CS26" s="8">
        <v>25000</v>
      </c>
      <c r="CT26" s="8"/>
      <c r="CU26" s="8">
        <v>60666</v>
      </c>
      <c r="CV26" s="8"/>
      <c r="CW26" s="8">
        <v>40000</v>
      </c>
      <c r="CX26" s="8">
        <v>23000</v>
      </c>
      <c r="CY26" s="8">
        <v>60000</v>
      </c>
      <c r="CZ26" s="8">
        <v>33000</v>
      </c>
      <c r="DA26" s="8"/>
      <c r="DB26" s="12">
        <f t="shared" si="1"/>
        <v>817991</v>
      </c>
    </row>
    <row r="27" spans="2:106" x14ac:dyDescent="0.3">
      <c r="B27" s="6">
        <v>2200</v>
      </c>
      <c r="C27" s="6" t="s">
        <v>132</v>
      </c>
      <c r="D27" s="11">
        <v>25</v>
      </c>
      <c r="E27" s="11" t="str">
        <f t="shared" si="0"/>
        <v>S</v>
      </c>
      <c r="F27" s="8">
        <v>40</v>
      </c>
      <c r="G27" s="8"/>
      <c r="H27" s="8">
        <v>100</v>
      </c>
      <c r="I27" s="8">
        <v>200</v>
      </c>
      <c r="J27" s="8">
        <v>1400</v>
      </c>
      <c r="K27" s="8">
        <v>350</v>
      </c>
      <c r="L27" s="8">
        <v>3579</v>
      </c>
      <c r="M27" s="8"/>
      <c r="N27" s="8">
        <v>3426</v>
      </c>
      <c r="O27" s="8">
        <v>550</v>
      </c>
      <c r="P27" s="8">
        <v>3000</v>
      </c>
      <c r="Q27" s="8">
        <v>2800</v>
      </c>
      <c r="R27" s="8">
        <v>750</v>
      </c>
      <c r="S27" s="8">
        <v>21268</v>
      </c>
      <c r="T27" s="8">
        <v>12813</v>
      </c>
      <c r="U27" s="8">
        <v>1660</v>
      </c>
      <c r="V27" s="8">
        <v>3400</v>
      </c>
      <c r="W27" s="8">
        <v>20661</v>
      </c>
      <c r="X27" s="8">
        <v>1840</v>
      </c>
      <c r="Y27" s="8">
        <v>5730</v>
      </c>
      <c r="Z27" s="8">
        <v>2932</v>
      </c>
      <c r="AA27" s="8">
        <v>26999</v>
      </c>
      <c r="AB27" s="8">
        <v>3086</v>
      </c>
      <c r="AC27" s="8">
        <v>4227</v>
      </c>
      <c r="AD27" s="8">
        <v>18670</v>
      </c>
      <c r="AE27" s="8">
        <v>1130</v>
      </c>
      <c r="AF27" s="8">
        <v>6900</v>
      </c>
      <c r="AG27" s="8">
        <v>3552</v>
      </c>
      <c r="AH27" s="8">
        <v>57610</v>
      </c>
      <c r="AI27" s="8">
        <v>3755</v>
      </c>
      <c r="AJ27" s="8">
        <v>38981</v>
      </c>
      <c r="AK27" s="8">
        <v>1335</v>
      </c>
      <c r="AL27" s="8">
        <v>4110</v>
      </c>
      <c r="AM27" s="8">
        <v>26600</v>
      </c>
      <c r="AN27" s="8"/>
      <c r="AO27" s="8">
        <v>40500</v>
      </c>
      <c r="AP27" s="8">
        <v>1512</v>
      </c>
      <c r="AQ27" s="8">
        <v>9457</v>
      </c>
      <c r="AR27" s="8">
        <v>30370</v>
      </c>
      <c r="AS27" s="8">
        <v>1650</v>
      </c>
      <c r="AT27" s="8">
        <v>6800</v>
      </c>
      <c r="AU27" s="8"/>
      <c r="AV27" s="8">
        <v>3530</v>
      </c>
      <c r="AW27" s="8">
        <v>16200</v>
      </c>
      <c r="AX27" s="8">
        <v>1876</v>
      </c>
      <c r="AY27" s="8">
        <v>3800</v>
      </c>
      <c r="AZ27" s="8">
        <v>1960</v>
      </c>
      <c r="BA27" s="8">
        <v>62017</v>
      </c>
      <c r="BB27" s="8"/>
      <c r="BC27" s="8">
        <v>16800</v>
      </c>
      <c r="BD27" s="8">
        <v>2150</v>
      </c>
      <c r="BE27" s="8">
        <v>19800</v>
      </c>
      <c r="BF27" s="8">
        <v>2250</v>
      </c>
      <c r="BG27" s="8">
        <v>23000</v>
      </c>
      <c r="BH27" s="8">
        <v>4705</v>
      </c>
      <c r="BI27" s="8">
        <v>14430</v>
      </c>
      <c r="BJ27" s="8">
        <v>27500</v>
      </c>
      <c r="BK27" s="8"/>
      <c r="BL27" s="8">
        <v>15650</v>
      </c>
      <c r="BM27" s="8">
        <v>10844</v>
      </c>
      <c r="BN27" s="8">
        <v>8379</v>
      </c>
      <c r="BO27" s="8">
        <v>2850</v>
      </c>
      <c r="BP27" s="8">
        <v>42000</v>
      </c>
      <c r="BQ27" s="8">
        <v>3100</v>
      </c>
      <c r="BR27" s="8"/>
      <c r="BS27" s="8">
        <v>12890</v>
      </c>
      <c r="BT27" s="8">
        <v>3320</v>
      </c>
      <c r="BU27" s="8">
        <v>38458</v>
      </c>
      <c r="BV27" s="8">
        <v>10816</v>
      </c>
      <c r="BW27" s="8"/>
      <c r="BX27" s="8">
        <v>19300</v>
      </c>
      <c r="BY27" s="8">
        <v>36000</v>
      </c>
      <c r="BZ27" s="8"/>
      <c r="CA27" s="8">
        <v>8400</v>
      </c>
      <c r="CB27" s="8"/>
      <c r="CC27" s="8">
        <v>4600</v>
      </c>
      <c r="CD27" s="8"/>
      <c r="CE27" s="8">
        <v>24900</v>
      </c>
      <c r="CF27" s="8"/>
      <c r="CG27" s="8">
        <v>21800</v>
      </c>
      <c r="CH27" s="8">
        <v>5800</v>
      </c>
      <c r="CI27" s="8">
        <v>12000</v>
      </c>
      <c r="CJ27" s="8">
        <v>6200</v>
      </c>
      <c r="CK27" s="8">
        <v>19500</v>
      </c>
      <c r="CL27" s="8"/>
      <c r="CM27" s="8">
        <v>15060</v>
      </c>
      <c r="CN27" s="8"/>
      <c r="CO27" s="8"/>
      <c r="CP27" s="8"/>
      <c r="CQ27" s="8">
        <v>30000</v>
      </c>
      <c r="CR27" s="8">
        <v>11700</v>
      </c>
      <c r="CS27" s="8">
        <v>12000</v>
      </c>
      <c r="CT27" s="8"/>
      <c r="CU27" s="8"/>
      <c r="CV27" s="8">
        <v>18000</v>
      </c>
      <c r="CW27" s="8">
        <v>20000</v>
      </c>
      <c r="CX27" s="8"/>
      <c r="CY27" s="8"/>
      <c r="CZ27" s="8">
        <v>45000</v>
      </c>
      <c r="DA27" s="8"/>
      <c r="DB27" s="12">
        <f t="shared" si="1"/>
        <v>1032328</v>
      </c>
    </row>
    <row r="28" spans="2:106" x14ac:dyDescent="0.3">
      <c r="B28" s="6">
        <v>2300</v>
      </c>
      <c r="C28" s="6" t="s">
        <v>133</v>
      </c>
      <c r="D28" s="11">
        <v>26</v>
      </c>
      <c r="E28" s="11" t="str">
        <f t="shared" si="0"/>
        <v>S</v>
      </c>
      <c r="F28" s="8">
        <v>30</v>
      </c>
      <c r="G28" s="8"/>
      <c r="H28" s="8">
        <v>1010</v>
      </c>
      <c r="I28" s="8">
        <v>800</v>
      </c>
      <c r="J28" s="8">
        <v>1900</v>
      </c>
      <c r="K28" s="8">
        <v>1070</v>
      </c>
      <c r="L28" s="8">
        <v>5188</v>
      </c>
      <c r="M28" s="8"/>
      <c r="N28" s="8">
        <v>5840</v>
      </c>
      <c r="O28" s="8">
        <v>1670</v>
      </c>
      <c r="P28" s="8">
        <v>9617</v>
      </c>
      <c r="Q28" s="8">
        <v>6090</v>
      </c>
      <c r="R28" s="8">
        <v>2210</v>
      </c>
      <c r="S28" s="8">
        <v>103976</v>
      </c>
      <c r="T28" s="8">
        <v>28822</v>
      </c>
      <c r="U28" s="8">
        <v>6646</v>
      </c>
      <c r="V28" s="8">
        <v>10244</v>
      </c>
      <c r="W28" s="8">
        <v>32340</v>
      </c>
      <c r="X28" s="8">
        <v>6454</v>
      </c>
      <c r="Y28" s="8">
        <v>6635</v>
      </c>
      <c r="Z28" s="8">
        <v>5874</v>
      </c>
      <c r="AA28" s="8">
        <v>48020</v>
      </c>
      <c r="AB28" s="8">
        <v>1040</v>
      </c>
      <c r="AC28" s="8">
        <v>6359</v>
      </c>
      <c r="AD28" s="8">
        <v>28595</v>
      </c>
      <c r="AE28" s="8">
        <v>1120</v>
      </c>
      <c r="AF28" s="8">
        <v>2290</v>
      </c>
      <c r="AG28" s="8">
        <v>1182</v>
      </c>
      <c r="AH28" s="8">
        <v>81620</v>
      </c>
      <c r="AI28" s="8">
        <v>7492</v>
      </c>
      <c r="AJ28" s="8">
        <v>24680</v>
      </c>
      <c r="AK28" s="8">
        <v>1320</v>
      </c>
      <c r="AL28" s="8">
        <v>5420</v>
      </c>
      <c r="AM28" s="8">
        <v>25190</v>
      </c>
      <c r="AN28" s="8">
        <v>7194</v>
      </c>
      <c r="AO28" s="8">
        <v>67500</v>
      </c>
      <c r="AP28" s="8"/>
      <c r="AQ28" s="8">
        <v>22007</v>
      </c>
      <c r="AR28" s="8">
        <v>44744</v>
      </c>
      <c r="AS28" s="8">
        <v>3231</v>
      </c>
      <c r="AT28" s="8">
        <v>23745</v>
      </c>
      <c r="AU28" s="8">
        <v>1728</v>
      </c>
      <c r="AV28" s="8">
        <v>1788</v>
      </c>
      <c r="AW28" s="8">
        <v>43200</v>
      </c>
      <c r="AX28" s="8">
        <v>1850</v>
      </c>
      <c r="AY28" s="8">
        <v>7600</v>
      </c>
      <c r="AZ28" s="8"/>
      <c r="BA28" s="8">
        <v>67992</v>
      </c>
      <c r="BB28" s="8"/>
      <c r="BC28" s="8">
        <v>4200</v>
      </c>
      <c r="BD28" s="8">
        <v>2135</v>
      </c>
      <c r="BE28" s="8">
        <v>17590</v>
      </c>
      <c r="BF28" s="8">
        <v>4460</v>
      </c>
      <c r="BG28" s="8">
        <v>20700</v>
      </c>
      <c r="BH28" s="8">
        <v>11806</v>
      </c>
      <c r="BI28" s="8">
        <v>4800</v>
      </c>
      <c r="BJ28" s="8">
        <v>42500</v>
      </c>
      <c r="BK28" s="8">
        <v>5070</v>
      </c>
      <c r="BL28" s="8">
        <v>5200</v>
      </c>
      <c r="BM28" s="8">
        <v>10750</v>
      </c>
      <c r="BN28" s="8">
        <v>13998</v>
      </c>
      <c r="BO28" s="8">
        <v>2900</v>
      </c>
      <c r="BP28" s="8">
        <v>48000</v>
      </c>
      <c r="BQ28" s="8">
        <v>9276</v>
      </c>
      <c r="BR28" s="8">
        <v>6322</v>
      </c>
      <c r="BS28" s="8">
        <v>19340</v>
      </c>
      <c r="BT28" s="8"/>
      <c r="BU28" s="8">
        <v>24500</v>
      </c>
      <c r="BV28" s="8">
        <v>3662</v>
      </c>
      <c r="BW28" s="8">
        <v>7433</v>
      </c>
      <c r="BX28" s="8">
        <v>7700</v>
      </c>
      <c r="BY28" s="8">
        <v>28000</v>
      </c>
      <c r="BZ28" s="8"/>
      <c r="CA28" s="8">
        <v>4250</v>
      </c>
      <c r="CB28" s="8">
        <v>8720</v>
      </c>
      <c r="CC28" s="8">
        <v>13500</v>
      </c>
      <c r="CD28" s="8">
        <v>4800</v>
      </c>
      <c r="CE28" s="8">
        <v>49900</v>
      </c>
      <c r="CF28" s="8">
        <v>5100</v>
      </c>
      <c r="CG28" s="8"/>
      <c r="CH28" s="8">
        <v>22650</v>
      </c>
      <c r="CI28" s="8">
        <v>42000</v>
      </c>
      <c r="CJ28" s="8"/>
      <c r="CK28" s="8">
        <v>26200</v>
      </c>
      <c r="CL28" s="8">
        <v>7000</v>
      </c>
      <c r="CM28" s="8">
        <v>38381</v>
      </c>
      <c r="CN28" s="8">
        <v>8588</v>
      </c>
      <c r="CO28" s="8">
        <v>8930</v>
      </c>
      <c r="CP28" s="8"/>
      <c r="CQ28" s="8">
        <v>30100</v>
      </c>
      <c r="CR28" s="8">
        <v>33700</v>
      </c>
      <c r="CS28" s="8">
        <v>12000</v>
      </c>
      <c r="CT28" s="8"/>
      <c r="CU28" s="8"/>
      <c r="CV28" s="8">
        <v>17200</v>
      </c>
      <c r="CW28" s="8">
        <v>20000</v>
      </c>
      <c r="CX28" s="8">
        <v>22000</v>
      </c>
      <c r="CY28" s="8"/>
      <c r="CZ28" s="8">
        <v>44000</v>
      </c>
      <c r="DA28" s="8"/>
      <c r="DB28" s="12">
        <f t="shared" si="1"/>
        <v>1482684</v>
      </c>
    </row>
    <row r="29" spans="2:106" x14ac:dyDescent="0.3">
      <c r="B29" s="6">
        <v>2491</v>
      </c>
      <c r="C29" s="6" t="s">
        <v>134</v>
      </c>
      <c r="D29" s="11">
        <v>27</v>
      </c>
      <c r="E29" s="11" t="str">
        <f t="shared" si="0"/>
        <v>S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>
        <v>3152</v>
      </c>
      <c r="T29" s="8">
        <v>4000</v>
      </c>
      <c r="U29" s="8"/>
      <c r="V29" s="8">
        <v>2550</v>
      </c>
      <c r="W29" s="8">
        <v>900</v>
      </c>
      <c r="X29" s="8">
        <v>1850</v>
      </c>
      <c r="Y29" s="8">
        <v>950</v>
      </c>
      <c r="Z29" s="8">
        <v>1960</v>
      </c>
      <c r="AA29" s="8">
        <v>4020</v>
      </c>
      <c r="AB29" s="8"/>
      <c r="AC29" s="8">
        <v>1050</v>
      </c>
      <c r="AD29" s="8">
        <v>5500</v>
      </c>
      <c r="AE29" s="8"/>
      <c r="AF29" s="8">
        <v>1148</v>
      </c>
      <c r="AG29" s="8"/>
      <c r="AH29" s="8">
        <v>13214</v>
      </c>
      <c r="AI29" s="8">
        <v>1250</v>
      </c>
      <c r="AJ29" s="8">
        <v>2600</v>
      </c>
      <c r="AK29" s="8"/>
      <c r="AL29" s="8"/>
      <c r="AM29" s="8">
        <v>2800</v>
      </c>
      <c r="AN29" s="8">
        <v>1457</v>
      </c>
      <c r="AO29" s="8">
        <v>31500</v>
      </c>
      <c r="AP29" s="8"/>
      <c r="AQ29" s="8">
        <v>3152</v>
      </c>
      <c r="AR29" s="8">
        <v>12800</v>
      </c>
      <c r="AS29" s="8">
        <v>1650</v>
      </c>
      <c r="AT29" s="8">
        <v>13602</v>
      </c>
      <c r="AU29" s="8"/>
      <c r="AV29" s="8"/>
      <c r="AW29" s="8">
        <v>14400</v>
      </c>
      <c r="AX29" s="8"/>
      <c r="AY29" s="8">
        <v>1900</v>
      </c>
      <c r="AZ29" s="8"/>
      <c r="BA29" s="8">
        <v>32000</v>
      </c>
      <c r="BB29" s="8"/>
      <c r="BC29" s="8">
        <v>6300</v>
      </c>
      <c r="BD29" s="8">
        <v>2130</v>
      </c>
      <c r="BE29" s="8">
        <v>4400</v>
      </c>
      <c r="BF29" s="8"/>
      <c r="BG29" s="8">
        <v>4600</v>
      </c>
      <c r="BH29" s="8">
        <v>2365</v>
      </c>
      <c r="BI29" s="8">
        <v>7200</v>
      </c>
      <c r="BJ29" s="8">
        <v>12500</v>
      </c>
      <c r="BK29" s="8"/>
      <c r="BL29" s="8">
        <v>2600</v>
      </c>
      <c r="BM29" s="8">
        <v>2700</v>
      </c>
      <c r="BN29" s="8">
        <v>11200</v>
      </c>
      <c r="BO29" s="8"/>
      <c r="BP29" s="8">
        <v>24000</v>
      </c>
      <c r="BQ29" s="8">
        <v>6185</v>
      </c>
      <c r="BR29" s="8"/>
      <c r="BS29" s="8">
        <v>16300</v>
      </c>
      <c r="BT29" s="8"/>
      <c r="BU29" s="8">
        <v>10500</v>
      </c>
      <c r="BV29" s="8">
        <v>3600</v>
      </c>
      <c r="BW29" s="8"/>
      <c r="BX29" s="8">
        <v>7600</v>
      </c>
      <c r="BY29" s="8">
        <v>24000</v>
      </c>
      <c r="BZ29" s="8">
        <v>4060</v>
      </c>
      <c r="CA29" s="8"/>
      <c r="CB29" s="8"/>
      <c r="CC29" s="8">
        <v>4500</v>
      </c>
      <c r="CD29" s="8"/>
      <c r="CE29" s="8">
        <v>20000</v>
      </c>
      <c r="CF29" s="8">
        <v>5100</v>
      </c>
      <c r="CG29" s="8"/>
      <c r="CH29" s="8"/>
      <c r="CI29" s="8">
        <v>6000</v>
      </c>
      <c r="CJ29" s="8"/>
      <c r="CK29" s="8">
        <v>6500</v>
      </c>
      <c r="CL29" s="8"/>
      <c r="CM29" s="8"/>
      <c r="CN29" s="8">
        <v>8200</v>
      </c>
      <c r="CO29" s="8">
        <v>18000</v>
      </c>
      <c r="CP29" s="8"/>
      <c r="CQ29" s="8">
        <v>20000</v>
      </c>
      <c r="CR29" s="8"/>
      <c r="CS29" s="8"/>
      <c r="CT29" s="8"/>
      <c r="CU29" s="8">
        <v>15000</v>
      </c>
      <c r="CV29" s="8"/>
      <c r="CW29" s="8"/>
      <c r="CX29" s="8"/>
      <c r="CY29" s="8">
        <v>55000</v>
      </c>
      <c r="CZ29" s="8"/>
      <c r="DA29" s="8"/>
      <c r="DB29" s="12">
        <f t="shared" si="1"/>
        <v>469945</v>
      </c>
    </row>
    <row r="30" spans="2:106" x14ac:dyDescent="0.3">
      <c r="B30" s="6">
        <v>2492</v>
      </c>
      <c r="C30" s="6" t="s">
        <v>135</v>
      </c>
      <c r="D30" s="11">
        <v>28</v>
      </c>
      <c r="E30" s="11" t="str">
        <f t="shared" si="0"/>
        <v>S</v>
      </c>
      <c r="F30" s="8"/>
      <c r="G30" s="8"/>
      <c r="H30" s="8"/>
      <c r="I30" s="8"/>
      <c r="J30" s="8">
        <v>300</v>
      </c>
      <c r="K30" s="8"/>
      <c r="L30" s="8">
        <v>400</v>
      </c>
      <c r="M30" s="8"/>
      <c r="N30" s="8">
        <v>1458</v>
      </c>
      <c r="O30" s="8"/>
      <c r="P30" s="8">
        <v>1800</v>
      </c>
      <c r="Q30" s="8"/>
      <c r="R30" s="8"/>
      <c r="S30" s="8">
        <v>11032</v>
      </c>
      <c r="T30" s="8">
        <v>4000</v>
      </c>
      <c r="U30" s="8">
        <v>840</v>
      </c>
      <c r="V30" s="8">
        <v>1736</v>
      </c>
      <c r="W30" s="8">
        <v>4500</v>
      </c>
      <c r="X30" s="8">
        <v>928</v>
      </c>
      <c r="Y30" s="8"/>
      <c r="Z30" s="8">
        <v>2926</v>
      </c>
      <c r="AA30" s="8">
        <v>16020</v>
      </c>
      <c r="AB30" s="8">
        <v>1045</v>
      </c>
      <c r="AC30" s="8"/>
      <c r="AD30" s="8">
        <v>7700</v>
      </c>
      <c r="AE30" s="8"/>
      <c r="AF30" s="8"/>
      <c r="AG30" s="8">
        <v>1170</v>
      </c>
      <c r="AH30" s="8">
        <v>30000</v>
      </c>
      <c r="AI30" s="8">
        <v>1250</v>
      </c>
      <c r="AJ30" s="8">
        <v>15600</v>
      </c>
      <c r="AK30" s="8"/>
      <c r="AL30" s="8"/>
      <c r="AM30" s="8">
        <v>7000</v>
      </c>
      <c r="AN30" s="8"/>
      <c r="AO30" s="8">
        <v>31500</v>
      </c>
      <c r="AP30" s="8"/>
      <c r="AQ30" s="8">
        <v>3126</v>
      </c>
      <c r="AR30" s="8">
        <v>9600</v>
      </c>
      <c r="AS30" s="8"/>
      <c r="AT30" s="8">
        <v>11900</v>
      </c>
      <c r="AU30" s="8"/>
      <c r="AV30" s="8"/>
      <c r="AW30" s="8">
        <v>10810</v>
      </c>
      <c r="AX30" s="8">
        <v>5609</v>
      </c>
      <c r="AY30" s="8">
        <v>7600</v>
      </c>
      <c r="AZ30" s="8"/>
      <c r="BA30" s="8">
        <v>44000</v>
      </c>
      <c r="BB30" s="8"/>
      <c r="BC30" s="8">
        <v>6280</v>
      </c>
      <c r="BD30" s="8"/>
      <c r="BE30" s="8">
        <v>15400</v>
      </c>
      <c r="BF30" s="8"/>
      <c r="BG30" s="8">
        <v>18427</v>
      </c>
      <c r="BH30" s="8">
        <v>2364</v>
      </c>
      <c r="BI30" s="8">
        <v>4800</v>
      </c>
      <c r="BJ30" s="8">
        <v>32436</v>
      </c>
      <c r="BK30" s="8"/>
      <c r="BL30" s="8"/>
      <c r="BM30" s="8">
        <v>16200</v>
      </c>
      <c r="BN30" s="8">
        <v>13976</v>
      </c>
      <c r="BO30" s="8">
        <v>2900</v>
      </c>
      <c r="BP30" s="8">
        <v>48000</v>
      </c>
      <c r="BQ30" s="8"/>
      <c r="BR30" s="8"/>
      <c r="BS30" s="8">
        <v>9700</v>
      </c>
      <c r="BT30" s="8">
        <v>3340</v>
      </c>
      <c r="BU30" s="8">
        <v>10500</v>
      </c>
      <c r="BV30" s="8"/>
      <c r="BW30" s="8"/>
      <c r="BX30" s="8">
        <v>15400</v>
      </c>
      <c r="BY30" s="8">
        <v>20000</v>
      </c>
      <c r="BZ30" s="8">
        <v>4150</v>
      </c>
      <c r="CA30" s="8">
        <v>4200</v>
      </c>
      <c r="CB30" s="8">
        <v>4388</v>
      </c>
      <c r="CC30" s="8">
        <v>4500</v>
      </c>
      <c r="CD30" s="8"/>
      <c r="CE30" s="8">
        <v>25000</v>
      </c>
      <c r="CF30" s="8"/>
      <c r="CG30" s="8">
        <v>16500</v>
      </c>
      <c r="CH30" s="8"/>
      <c r="CI30" s="8">
        <v>18000</v>
      </c>
      <c r="CJ30" s="8">
        <v>6300</v>
      </c>
      <c r="CK30" s="8"/>
      <c r="CL30" s="8">
        <v>7000</v>
      </c>
      <c r="CM30" s="8"/>
      <c r="CN30" s="8">
        <v>8000</v>
      </c>
      <c r="CO30" s="8"/>
      <c r="CP30" s="8"/>
      <c r="CQ30" s="8">
        <v>10000</v>
      </c>
      <c r="CR30" s="8">
        <v>10700</v>
      </c>
      <c r="CS30" s="8"/>
      <c r="CT30" s="8"/>
      <c r="CU30" s="8"/>
      <c r="CV30" s="8"/>
      <c r="CW30" s="8"/>
      <c r="CX30" s="8"/>
      <c r="CY30" s="8"/>
      <c r="CZ30" s="8"/>
      <c r="DA30" s="8"/>
      <c r="DB30" s="12">
        <f t="shared" si="1"/>
        <v>572311</v>
      </c>
    </row>
    <row r="31" spans="2:106" x14ac:dyDescent="0.3">
      <c r="B31" s="6">
        <v>2500</v>
      </c>
      <c r="C31" s="6" t="s">
        <v>136</v>
      </c>
      <c r="D31" s="11">
        <v>29</v>
      </c>
      <c r="E31" s="11" t="str">
        <f t="shared" si="0"/>
        <v>S</v>
      </c>
      <c r="F31" s="8">
        <v>0</v>
      </c>
      <c r="G31" s="8"/>
      <c r="H31" s="8">
        <v>300</v>
      </c>
      <c r="I31" s="8">
        <v>1000</v>
      </c>
      <c r="J31" s="8">
        <v>2580</v>
      </c>
      <c r="K31" s="8">
        <v>700</v>
      </c>
      <c r="L31" s="8">
        <v>3600</v>
      </c>
      <c r="M31" s="8"/>
      <c r="N31" s="8">
        <v>8770</v>
      </c>
      <c r="O31" s="8">
        <v>525</v>
      </c>
      <c r="P31" s="8">
        <v>9020</v>
      </c>
      <c r="Q31" s="8">
        <v>8260</v>
      </c>
      <c r="R31" s="8">
        <v>750</v>
      </c>
      <c r="S31" s="8">
        <v>59088</v>
      </c>
      <c r="T31" s="8">
        <v>30400</v>
      </c>
      <c r="U31" s="8">
        <v>1670</v>
      </c>
      <c r="V31" s="8">
        <v>2550</v>
      </c>
      <c r="W31" s="8">
        <v>19790</v>
      </c>
      <c r="X31" s="8">
        <v>1814</v>
      </c>
      <c r="Y31" s="8">
        <v>5720</v>
      </c>
      <c r="Z31" s="8">
        <v>2940</v>
      </c>
      <c r="AA31" s="8">
        <v>72014</v>
      </c>
      <c r="AB31" s="8">
        <v>1040</v>
      </c>
      <c r="AC31" s="8">
        <v>4212</v>
      </c>
      <c r="AD31" s="8">
        <v>48333</v>
      </c>
      <c r="AE31" s="8">
        <v>2236</v>
      </c>
      <c r="AF31" s="8">
        <v>3440</v>
      </c>
      <c r="AG31" s="8"/>
      <c r="AH31" s="8">
        <v>92416</v>
      </c>
      <c r="AI31" s="8">
        <v>4983</v>
      </c>
      <c r="AJ31" s="8">
        <v>45480</v>
      </c>
      <c r="AK31" s="8"/>
      <c r="AL31" s="8">
        <v>4088</v>
      </c>
      <c r="AM31" s="8">
        <v>40609</v>
      </c>
      <c r="AN31" s="8"/>
      <c r="AO31" s="8">
        <v>136435</v>
      </c>
      <c r="AP31" s="8">
        <v>3046</v>
      </c>
      <c r="AQ31" s="8">
        <v>15675</v>
      </c>
      <c r="AR31" s="8">
        <v>35180</v>
      </c>
      <c r="AS31" s="8">
        <v>3280</v>
      </c>
      <c r="AT31" s="8">
        <v>39046</v>
      </c>
      <c r="AU31" s="8">
        <v>1750</v>
      </c>
      <c r="AV31" s="8">
        <v>1780</v>
      </c>
      <c r="AW31" s="8">
        <v>48600</v>
      </c>
      <c r="AX31" s="8">
        <v>1850</v>
      </c>
      <c r="AY31" s="8">
        <v>17125</v>
      </c>
      <c r="AZ31" s="8">
        <v>1976</v>
      </c>
      <c r="BA31" s="8">
        <v>173966</v>
      </c>
      <c r="BB31" s="8">
        <v>4116</v>
      </c>
      <c r="BC31" s="8">
        <v>12600</v>
      </c>
      <c r="BD31" s="8"/>
      <c r="BE31" s="8">
        <v>19800</v>
      </c>
      <c r="BF31" s="8">
        <v>8984</v>
      </c>
      <c r="BG31" s="8">
        <v>36800</v>
      </c>
      <c r="BH31" s="8"/>
      <c r="BI31" s="8">
        <v>19250</v>
      </c>
      <c r="BJ31" s="8">
        <v>87480</v>
      </c>
      <c r="BK31" s="8">
        <v>2560</v>
      </c>
      <c r="BL31" s="8">
        <v>23388</v>
      </c>
      <c r="BM31" s="8">
        <v>5375</v>
      </c>
      <c r="BN31" s="8">
        <v>5600</v>
      </c>
      <c r="BO31" s="8">
        <v>5788</v>
      </c>
      <c r="BP31" s="8">
        <v>96000</v>
      </c>
      <c r="BQ31" s="8">
        <v>6200</v>
      </c>
      <c r="BR31" s="8"/>
      <c r="BS31" s="8">
        <v>32440</v>
      </c>
      <c r="BT31" s="8">
        <v>10200</v>
      </c>
      <c r="BU31" s="8">
        <v>62950</v>
      </c>
      <c r="BV31" s="8">
        <v>7250</v>
      </c>
      <c r="BW31" s="8">
        <v>3700</v>
      </c>
      <c r="BX31" s="8">
        <v>30488</v>
      </c>
      <c r="BY31" s="8">
        <v>92000</v>
      </c>
      <c r="BZ31" s="8">
        <v>4058</v>
      </c>
      <c r="CA31" s="8">
        <v>8400</v>
      </c>
      <c r="CB31" s="8">
        <v>4400</v>
      </c>
      <c r="CC31" s="8">
        <v>22591</v>
      </c>
      <c r="CD31" s="8">
        <v>4800</v>
      </c>
      <c r="CE31" s="8">
        <v>74800</v>
      </c>
      <c r="CF31" s="8">
        <v>20700</v>
      </c>
      <c r="CG31" s="8">
        <v>27400</v>
      </c>
      <c r="CH31" s="8">
        <v>11550</v>
      </c>
      <c r="CI31" s="8">
        <v>24000</v>
      </c>
      <c r="CJ31" s="8"/>
      <c r="CK31" s="8">
        <v>32840</v>
      </c>
      <c r="CL31" s="8">
        <v>21000</v>
      </c>
      <c r="CM31" s="8">
        <v>22600</v>
      </c>
      <c r="CN31" s="8">
        <v>72700</v>
      </c>
      <c r="CO31" s="8"/>
      <c r="CP31" s="8"/>
      <c r="CQ31" s="8">
        <v>20000</v>
      </c>
      <c r="CR31" s="8">
        <v>11500</v>
      </c>
      <c r="CS31" s="8">
        <v>36000</v>
      </c>
      <c r="CT31" s="8"/>
      <c r="CU31" s="8">
        <v>90861</v>
      </c>
      <c r="CV31" s="8"/>
      <c r="CW31" s="8">
        <v>20000</v>
      </c>
      <c r="CX31" s="8"/>
      <c r="CY31" s="8">
        <v>60000</v>
      </c>
      <c r="CZ31" s="8"/>
      <c r="DA31" s="8">
        <v>60000</v>
      </c>
      <c r="DB31" s="12">
        <f t="shared" si="1"/>
        <v>2181206</v>
      </c>
    </row>
    <row r="32" spans="2:106" x14ac:dyDescent="0.3">
      <c r="B32" s="6">
        <v>2600</v>
      </c>
      <c r="C32" s="6" t="s">
        <v>137</v>
      </c>
      <c r="D32" s="11">
        <v>30</v>
      </c>
      <c r="E32" s="11" t="str">
        <f t="shared" si="0"/>
        <v>S</v>
      </c>
      <c r="F32" s="8"/>
      <c r="G32" s="8"/>
      <c r="H32" s="8">
        <v>300</v>
      </c>
      <c r="I32" s="8">
        <v>560</v>
      </c>
      <c r="J32" s="8">
        <v>550</v>
      </c>
      <c r="K32" s="8">
        <v>1059</v>
      </c>
      <c r="L32" s="8">
        <v>1175</v>
      </c>
      <c r="M32" s="8">
        <v>870</v>
      </c>
      <c r="N32" s="8">
        <v>4920</v>
      </c>
      <c r="O32" s="8">
        <v>1110</v>
      </c>
      <c r="P32" s="8">
        <v>1815</v>
      </c>
      <c r="Q32" s="8">
        <v>4900</v>
      </c>
      <c r="R32" s="8"/>
      <c r="S32" s="8">
        <v>14974</v>
      </c>
      <c r="T32" s="8">
        <v>7200</v>
      </c>
      <c r="U32" s="8"/>
      <c r="V32" s="8"/>
      <c r="W32" s="8">
        <v>6300</v>
      </c>
      <c r="X32" s="8">
        <v>932</v>
      </c>
      <c r="Y32" s="8"/>
      <c r="Z32" s="8">
        <v>1960</v>
      </c>
      <c r="AA32" s="8">
        <v>26020</v>
      </c>
      <c r="AB32" s="8"/>
      <c r="AC32" s="8"/>
      <c r="AD32" s="8">
        <v>9870</v>
      </c>
      <c r="AE32" s="8">
        <v>1125</v>
      </c>
      <c r="AF32" s="8">
        <v>2300</v>
      </c>
      <c r="AG32" s="8">
        <v>1182</v>
      </c>
      <c r="AH32" s="8">
        <v>26400</v>
      </c>
      <c r="AI32" s="8">
        <v>1268</v>
      </c>
      <c r="AJ32" s="8">
        <v>7800</v>
      </c>
      <c r="AK32" s="8"/>
      <c r="AL32" s="8"/>
      <c r="AM32" s="8">
        <v>5590</v>
      </c>
      <c r="AN32" s="8"/>
      <c r="AO32" s="8">
        <v>45000</v>
      </c>
      <c r="AP32" s="8"/>
      <c r="AQ32" s="8">
        <v>3146</v>
      </c>
      <c r="AR32" s="8">
        <v>11200</v>
      </c>
      <c r="AS32" s="8"/>
      <c r="AT32" s="8">
        <v>3400</v>
      </c>
      <c r="AU32" s="8"/>
      <c r="AV32" s="8"/>
      <c r="AW32" s="8">
        <v>7230</v>
      </c>
      <c r="AX32" s="8"/>
      <c r="AY32" s="8">
        <v>1900</v>
      </c>
      <c r="AZ32" s="8"/>
      <c r="BA32" s="8">
        <v>40000</v>
      </c>
      <c r="BB32" s="8">
        <v>2055</v>
      </c>
      <c r="BC32" s="8">
        <v>2100</v>
      </c>
      <c r="BD32" s="8">
        <v>2142</v>
      </c>
      <c r="BE32" s="8">
        <v>4400</v>
      </c>
      <c r="BF32" s="8"/>
      <c r="BG32" s="8">
        <v>2300</v>
      </c>
      <c r="BH32" s="8"/>
      <c r="BI32" s="8">
        <v>2400</v>
      </c>
      <c r="BJ32" s="8">
        <v>30000</v>
      </c>
      <c r="BK32" s="8"/>
      <c r="BL32" s="8">
        <v>5188</v>
      </c>
      <c r="BM32" s="8"/>
      <c r="BN32" s="8"/>
      <c r="BO32" s="8"/>
      <c r="BP32" s="8">
        <v>21000</v>
      </c>
      <c r="BQ32" s="8"/>
      <c r="BR32" s="8"/>
      <c r="BS32" s="8">
        <v>3200</v>
      </c>
      <c r="BT32" s="8">
        <v>6800</v>
      </c>
      <c r="BU32" s="8">
        <v>21000</v>
      </c>
      <c r="BV32" s="8"/>
      <c r="BW32" s="8"/>
      <c r="BX32" s="8">
        <v>3800</v>
      </c>
      <c r="BY32" s="8">
        <v>16000</v>
      </c>
      <c r="BZ32" s="8"/>
      <c r="CA32" s="8"/>
      <c r="CB32" s="8"/>
      <c r="CC32" s="8">
        <v>4500</v>
      </c>
      <c r="CD32" s="8">
        <v>4800</v>
      </c>
      <c r="CE32" s="8">
        <v>30000</v>
      </c>
      <c r="CF32" s="8"/>
      <c r="CG32" s="8">
        <v>5500</v>
      </c>
      <c r="CH32" s="8"/>
      <c r="CI32" s="8">
        <v>18000</v>
      </c>
      <c r="CJ32" s="8">
        <v>6250</v>
      </c>
      <c r="CK32" s="8">
        <v>6500</v>
      </c>
      <c r="CL32" s="8">
        <v>28000</v>
      </c>
      <c r="CM32" s="8"/>
      <c r="CN32" s="8">
        <v>40300</v>
      </c>
      <c r="CO32" s="8"/>
      <c r="CP32" s="8"/>
      <c r="CQ32" s="8">
        <v>10000</v>
      </c>
      <c r="CR32" s="8"/>
      <c r="CS32" s="8">
        <v>26000</v>
      </c>
      <c r="CT32" s="8"/>
      <c r="CU32" s="8"/>
      <c r="CV32" s="8"/>
      <c r="CW32" s="8"/>
      <c r="CX32" s="8"/>
      <c r="CY32" s="8">
        <v>27400</v>
      </c>
      <c r="CZ32" s="8"/>
      <c r="DA32" s="8"/>
      <c r="DB32" s="12">
        <f t="shared" si="1"/>
        <v>571691</v>
      </c>
    </row>
    <row r="33" spans="2:106" x14ac:dyDescent="0.3">
      <c r="B33" s="6">
        <v>2700</v>
      </c>
      <c r="C33" s="6" t="s">
        <v>138</v>
      </c>
      <c r="D33" s="11">
        <v>31</v>
      </c>
      <c r="E33" s="11" t="str">
        <f t="shared" si="0"/>
        <v>N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12">
        <f t="shared" si="1"/>
        <v>0</v>
      </c>
    </row>
    <row r="34" spans="2:106" x14ac:dyDescent="0.3">
      <c r="B34" s="6">
        <v>2800</v>
      </c>
      <c r="C34" s="6" t="s">
        <v>139</v>
      </c>
      <c r="D34" s="11">
        <v>32</v>
      </c>
      <c r="E34" s="11" t="str">
        <f t="shared" si="0"/>
        <v>S</v>
      </c>
      <c r="F34" s="8">
        <v>0</v>
      </c>
      <c r="G34" s="8"/>
      <c r="H34" s="8"/>
      <c r="I34" s="8">
        <v>600</v>
      </c>
      <c r="J34" s="8">
        <v>550</v>
      </c>
      <c r="K34" s="8"/>
      <c r="L34" s="8">
        <v>3155</v>
      </c>
      <c r="M34" s="8"/>
      <c r="N34" s="8">
        <v>3980</v>
      </c>
      <c r="O34" s="8">
        <v>2165</v>
      </c>
      <c r="P34" s="8">
        <v>1800</v>
      </c>
      <c r="Q34" s="8">
        <v>2800</v>
      </c>
      <c r="R34" s="8">
        <v>1470</v>
      </c>
      <c r="S34" s="8">
        <v>59093</v>
      </c>
      <c r="T34" s="8">
        <v>23225</v>
      </c>
      <c r="U34" s="8">
        <v>5013</v>
      </c>
      <c r="V34" s="8">
        <v>14534</v>
      </c>
      <c r="W34" s="8">
        <v>35960</v>
      </c>
      <c r="X34" s="8">
        <v>6445</v>
      </c>
      <c r="Y34" s="8">
        <v>15208</v>
      </c>
      <c r="Z34" s="8">
        <v>7828</v>
      </c>
      <c r="AA34" s="8">
        <v>72065</v>
      </c>
      <c r="AB34" s="8">
        <v>4136</v>
      </c>
      <c r="AC34" s="8">
        <v>3160</v>
      </c>
      <c r="AD34" s="8">
        <v>48365</v>
      </c>
      <c r="AE34" s="8">
        <v>7825</v>
      </c>
      <c r="AF34" s="8">
        <v>16076</v>
      </c>
      <c r="AG34" s="8">
        <v>4720</v>
      </c>
      <c r="AH34" s="8">
        <v>141622</v>
      </c>
      <c r="AI34" s="8">
        <v>8755</v>
      </c>
      <c r="AJ34" s="8">
        <v>61040</v>
      </c>
      <c r="AK34" s="8"/>
      <c r="AL34" s="8">
        <v>8185</v>
      </c>
      <c r="AM34" s="8">
        <v>47605</v>
      </c>
      <c r="AN34" s="8">
        <v>2900</v>
      </c>
      <c r="AO34" s="8">
        <v>173960</v>
      </c>
      <c r="AP34" s="8">
        <v>6070</v>
      </c>
      <c r="AQ34" s="8">
        <v>33051</v>
      </c>
      <c r="AR34" s="8">
        <v>62350</v>
      </c>
      <c r="AS34" s="8">
        <v>11550</v>
      </c>
      <c r="AT34" s="8">
        <v>35608</v>
      </c>
      <c r="AU34" s="8"/>
      <c r="AV34" s="8">
        <v>1780</v>
      </c>
      <c r="AW34" s="8">
        <v>88250</v>
      </c>
      <c r="AX34" s="8">
        <v>7418</v>
      </c>
      <c r="AY34" s="8">
        <v>30397</v>
      </c>
      <c r="AZ34" s="8"/>
      <c r="BA34" s="8">
        <v>218000</v>
      </c>
      <c r="BB34" s="8">
        <v>6149</v>
      </c>
      <c r="BC34" s="8">
        <v>37794</v>
      </c>
      <c r="BD34" s="8">
        <v>2150</v>
      </c>
      <c r="BE34" s="8">
        <v>46218</v>
      </c>
      <c r="BF34" s="8">
        <v>9033</v>
      </c>
      <c r="BG34" s="8">
        <v>55188</v>
      </c>
      <c r="BH34" s="8">
        <v>14178</v>
      </c>
      <c r="BI34" s="8">
        <v>31200</v>
      </c>
      <c r="BJ34" s="8">
        <v>139948</v>
      </c>
      <c r="BK34" s="8">
        <v>2570</v>
      </c>
      <c r="BL34" s="8">
        <v>20800</v>
      </c>
      <c r="BM34" s="8">
        <v>27000</v>
      </c>
      <c r="BN34" s="8">
        <v>53148</v>
      </c>
      <c r="BO34" s="8">
        <v>14540</v>
      </c>
      <c r="BP34" s="8">
        <v>183000</v>
      </c>
      <c r="BQ34" s="8">
        <v>18476</v>
      </c>
      <c r="BR34" s="8">
        <v>9450</v>
      </c>
      <c r="BS34" s="8">
        <v>51638</v>
      </c>
      <c r="BT34" s="8">
        <v>20400</v>
      </c>
      <c r="BU34" s="8">
        <v>108500</v>
      </c>
      <c r="BV34" s="8">
        <v>39618</v>
      </c>
      <c r="BW34" s="8">
        <v>3700</v>
      </c>
      <c r="BX34" s="8">
        <v>19150</v>
      </c>
      <c r="BY34" s="8">
        <v>127937</v>
      </c>
      <c r="BZ34" s="8">
        <v>12260</v>
      </c>
      <c r="CA34" s="8">
        <v>29700</v>
      </c>
      <c r="CB34" s="8">
        <v>8850</v>
      </c>
      <c r="CC34" s="8">
        <v>90350</v>
      </c>
      <c r="CD34" s="8">
        <v>23876</v>
      </c>
      <c r="CE34" s="8">
        <v>134780</v>
      </c>
      <c r="CF34" s="8">
        <v>5100</v>
      </c>
      <c r="CG34" s="8">
        <v>38280</v>
      </c>
      <c r="CH34" s="8">
        <v>11548</v>
      </c>
      <c r="CI34" s="8">
        <v>72000</v>
      </c>
      <c r="CJ34" s="8">
        <v>12394</v>
      </c>
      <c r="CK34" s="8">
        <v>26800</v>
      </c>
      <c r="CL34" s="8">
        <v>63000</v>
      </c>
      <c r="CM34" s="8">
        <v>53940</v>
      </c>
      <c r="CN34" s="8">
        <v>65100</v>
      </c>
      <c r="CO34" s="8">
        <v>36000</v>
      </c>
      <c r="CP34" s="8"/>
      <c r="CQ34" s="8">
        <v>50000</v>
      </c>
      <c r="CR34" s="8">
        <v>33600</v>
      </c>
      <c r="CS34" s="8">
        <v>36800</v>
      </c>
      <c r="CT34" s="8"/>
      <c r="CU34" s="8">
        <v>93000</v>
      </c>
      <c r="CV34" s="8">
        <v>71000</v>
      </c>
      <c r="CW34" s="8">
        <v>121100</v>
      </c>
      <c r="CX34" s="8"/>
      <c r="CY34" s="8">
        <v>25000</v>
      </c>
      <c r="CZ34" s="8">
        <v>75000</v>
      </c>
      <c r="DA34" s="8"/>
      <c r="DB34" s="12">
        <f t="shared" si="1"/>
        <v>3509977</v>
      </c>
    </row>
    <row r="35" spans="2:106" x14ac:dyDescent="0.3">
      <c r="B35" s="6">
        <v>2991</v>
      </c>
      <c r="C35" s="6" t="s">
        <v>140</v>
      </c>
      <c r="D35" s="11">
        <v>33</v>
      </c>
      <c r="E35" s="11" t="str">
        <f t="shared" si="0"/>
        <v>S</v>
      </c>
      <c r="F35" s="8"/>
      <c r="G35" s="8"/>
      <c r="H35" s="8"/>
      <c r="I35" s="8"/>
      <c r="J35" s="8"/>
      <c r="K35" s="8"/>
      <c r="L35" s="8">
        <v>788</v>
      </c>
      <c r="M35" s="8"/>
      <c r="N35" s="8">
        <v>1000</v>
      </c>
      <c r="O35" s="8">
        <v>1607</v>
      </c>
      <c r="P35" s="8"/>
      <c r="Q35" s="8"/>
      <c r="R35" s="8"/>
      <c r="S35" s="8">
        <v>4728</v>
      </c>
      <c r="T35" s="8">
        <v>4800</v>
      </c>
      <c r="U35" s="8">
        <v>1657</v>
      </c>
      <c r="V35" s="8">
        <v>850</v>
      </c>
      <c r="W35" s="8">
        <v>5380</v>
      </c>
      <c r="X35" s="8">
        <v>930</v>
      </c>
      <c r="Y35" s="8"/>
      <c r="Z35" s="8"/>
      <c r="AA35" s="8">
        <v>11000</v>
      </c>
      <c r="AB35" s="8">
        <v>1040</v>
      </c>
      <c r="AC35" s="8">
        <v>1050</v>
      </c>
      <c r="AD35" s="8">
        <v>9900</v>
      </c>
      <c r="AE35" s="8"/>
      <c r="AF35" s="8">
        <v>1150</v>
      </c>
      <c r="AG35" s="8">
        <v>1180</v>
      </c>
      <c r="AH35" s="8">
        <v>37200</v>
      </c>
      <c r="AI35" s="8"/>
      <c r="AJ35" s="8">
        <v>23396</v>
      </c>
      <c r="AK35" s="8"/>
      <c r="AL35" s="8">
        <v>4080</v>
      </c>
      <c r="AM35" s="8">
        <v>18200</v>
      </c>
      <c r="AN35" s="8"/>
      <c r="AO35" s="8">
        <v>46500</v>
      </c>
      <c r="AP35" s="8">
        <v>3046</v>
      </c>
      <c r="AQ35" s="8">
        <v>4702</v>
      </c>
      <c r="AR35" s="8">
        <v>20780</v>
      </c>
      <c r="AS35" s="8">
        <v>1650</v>
      </c>
      <c r="AT35" s="8">
        <v>18660</v>
      </c>
      <c r="AU35" s="8">
        <v>3480</v>
      </c>
      <c r="AV35" s="8"/>
      <c r="AW35" s="8">
        <v>46800</v>
      </c>
      <c r="AX35" s="8">
        <v>1880</v>
      </c>
      <c r="AY35" s="8">
        <v>13300</v>
      </c>
      <c r="AZ35" s="8"/>
      <c r="BA35" s="8">
        <v>62000</v>
      </c>
      <c r="BB35" s="8">
        <v>2030</v>
      </c>
      <c r="BC35" s="8">
        <v>12600</v>
      </c>
      <c r="BD35" s="8"/>
      <c r="BE35" s="8">
        <v>15400</v>
      </c>
      <c r="BF35" s="8"/>
      <c r="BG35" s="8">
        <v>25300</v>
      </c>
      <c r="BH35" s="8">
        <v>4761</v>
      </c>
      <c r="BI35" s="8">
        <v>4820</v>
      </c>
      <c r="BJ35" s="8">
        <v>42480</v>
      </c>
      <c r="BK35" s="8"/>
      <c r="BL35" s="8">
        <v>18220</v>
      </c>
      <c r="BM35" s="8">
        <v>8100</v>
      </c>
      <c r="BN35" s="8">
        <v>16800</v>
      </c>
      <c r="BO35" s="8">
        <v>2900</v>
      </c>
      <c r="BP35" s="8">
        <v>99000</v>
      </c>
      <c r="BQ35" s="8">
        <v>9300</v>
      </c>
      <c r="BR35" s="8"/>
      <c r="BS35" s="8">
        <v>12900</v>
      </c>
      <c r="BT35" s="8">
        <v>3400</v>
      </c>
      <c r="BU35" s="8">
        <v>31500</v>
      </c>
      <c r="BV35" s="8">
        <v>3600</v>
      </c>
      <c r="BW35" s="8">
        <v>7400</v>
      </c>
      <c r="BX35" s="8">
        <v>15300</v>
      </c>
      <c r="BY35" s="8">
        <v>44000</v>
      </c>
      <c r="BZ35" s="8">
        <v>8166</v>
      </c>
      <c r="CA35" s="8">
        <v>4200</v>
      </c>
      <c r="CB35" s="8">
        <v>4400</v>
      </c>
      <c r="CC35" s="8">
        <v>31500</v>
      </c>
      <c r="CD35" s="8">
        <v>19050</v>
      </c>
      <c r="CE35" s="8">
        <v>54900</v>
      </c>
      <c r="CF35" s="8">
        <v>10300</v>
      </c>
      <c r="CG35" s="8">
        <v>21860</v>
      </c>
      <c r="CH35" s="8">
        <v>5800</v>
      </c>
      <c r="CI35" s="8">
        <v>84000</v>
      </c>
      <c r="CJ35" s="8">
        <v>12500</v>
      </c>
      <c r="CK35" s="8">
        <v>13300</v>
      </c>
      <c r="CL35" s="8">
        <v>35063</v>
      </c>
      <c r="CM35" s="8">
        <v>7880</v>
      </c>
      <c r="CN35" s="8">
        <v>56000</v>
      </c>
      <c r="CO35" s="8">
        <v>27000</v>
      </c>
      <c r="CP35" s="8">
        <v>9500</v>
      </c>
      <c r="CQ35" s="8">
        <v>100000</v>
      </c>
      <c r="CR35" s="8">
        <v>11000</v>
      </c>
      <c r="CS35" s="8">
        <v>61000</v>
      </c>
      <c r="CT35" s="8">
        <v>14000</v>
      </c>
      <c r="CU35" s="8">
        <v>61125</v>
      </c>
      <c r="CV35" s="8">
        <v>18000</v>
      </c>
      <c r="CW35" s="8"/>
      <c r="CX35" s="8"/>
      <c r="CY35" s="8"/>
      <c r="CZ35" s="8"/>
      <c r="DA35" s="8"/>
      <c r="DB35" s="12">
        <f t="shared" si="1"/>
        <v>1403089</v>
      </c>
    </row>
    <row r="36" spans="2:106" x14ac:dyDescent="0.3">
      <c r="B36" s="6">
        <v>2992</v>
      </c>
      <c r="C36" s="6" t="s">
        <v>141</v>
      </c>
      <c r="D36" s="11">
        <v>34</v>
      </c>
      <c r="E36" s="11" t="str">
        <f t="shared" si="0"/>
        <v>S</v>
      </c>
      <c r="F36" s="8"/>
      <c r="G36" s="8"/>
      <c r="H36" s="8"/>
      <c r="I36" s="8">
        <v>200</v>
      </c>
      <c r="J36" s="8"/>
      <c r="K36" s="8"/>
      <c r="L36" s="8">
        <v>400</v>
      </c>
      <c r="M36" s="8"/>
      <c r="N36" s="8">
        <v>900</v>
      </c>
      <c r="O36" s="8"/>
      <c r="P36" s="8">
        <v>600</v>
      </c>
      <c r="Q36" s="8">
        <v>700</v>
      </c>
      <c r="R36" s="8"/>
      <c r="S36" s="8">
        <v>3942</v>
      </c>
      <c r="T36" s="8">
        <v>3210</v>
      </c>
      <c r="U36" s="8"/>
      <c r="V36" s="8">
        <v>1710</v>
      </c>
      <c r="W36" s="8">
        <v>5400</v>
      </c>
      <c r="X36" s="8"/>
      <c r="Y36" s="8">
        <v>2860</v>
      </c>
      <c r="Z36" s="8">
        <v>1965</v>
      </c>
      <c r="AA36" s="8">
        <v>11020</v>
      </c>
      <c r="AB36" s="8">
        <v>1038</v>
      </c>
      <c r="AC36" s="8">
        <v>3150</v>
      </c>
      <c r="AD36" s="8">
        <v>17600</v>
      </c>
      <c r="AE36" s="8">
        <v>1120</v>
      </c>
      <c r="AF36" s="8"/>
      <c r="AG36" s="8">
        <v>1180</v>
      </c>
      <c r="AH36" s="8">
        <v>25200</v>
      </c>
      <c r="AI36" s="8">
        <v>1250</v>
      </c>
      <c r="AJ36" s="8">
        <v>13000</v>
      </c>
      <c r="AK36" s="8"/>
      <c r="AL36" s="8"/>
      <c r="AM36" s="8">
        <v>7000</v>
      </c>
      <c r="AN36" s="8"/>
      <c r="AO36" s="8">
        <v>40469</v>
      </c>
      <c r="AP36" s="8">
        <v>1507</v>
      </c>
      <c r="AQ36" s="8">
        <v>1575</v>
      </c>
      <c r="AR36" s="8">
        <v>17600</v>
      </c>
      <c r="AS36" s="8"/>
      <c r="AT36" s="8">
        <v>5080</v>
      </c>
      <c r="AU36" s="8"/>
      <c r="AV36" s="8"/>
      <c r="AW36" s="8">
        <v>7200</v>
      </c>
      <c r="AX36" s="8">
        <v>1850</v>
      </c>
      <c r="AY36" s="8">
        <v>1900</v>
      </c>
      <c r="AZ36" s="8"/>
      <c r="BA36" s="8">
        <v>25988</v>
      </c>
      <c r="BB36" s="8"/>
      <c r="BC36" s="8">
        <v>2100</v>
      </c>
      <c r="BD36" s="8"/>
      <c r="BE36" s="8">
        <v>6600</v>
      </c>
      <c r="BF36" s="8"/>
      <c r="BG36" s="8">
        <v>6900</v>
      </c>
      <c r="BH36" s="8"/>
      <c r="BI36" s="8">
        <v>2400</v>
      </c>
      <c r="BJ36" s="8">
        <v>20000</v>
      </c>
      <c r="BK36" s="8"/>
      <c r="BL36" s="8">
        <v>2600</v>
      </c>
      <c r="BM36" s="8"/>
      <c r="BN36" s="8">
        <v>5600</v>
      </c>
      <c r="BO36" s="8">
        <v>8700</v>
      </c>
      <c r="BP36" s="8">
        <v>33000</v>
      </c>
      <c r="BQ36" s="8">
        <v>3100</v>
      </c>
      <c r="BR36" s="8"/>
      <c r="BS36" s="8">
        <v>19300</v>
      </c>
      <c r="BT36" s="8">
        <v>3400</v>
      </c>
      <c r="BU36" s="8">
        <v>17450</v>
      </c>
      <c r="BV36" s="8">
        <v>3600</v>
      </c>
      <c r="BW36" s="8"/>
      <c r="BX36" s="8">
        <v>22960</v>
      </c>
      <c r="BY36" s="8">
        <v>16000</v>
      </c>
      <c r="BZ36" s="8">
        <v>4100</v>
      </c>
      <c r="CA36" s="8"/>
      <c r="CB36" s="8">
        <v>4400</v>
      </c>
      <c r="CC36" s="8">
        <v>4500</v>
      </c>
      <c r="CD36" s="8"/>
      <c r="CE36" s="8">
        <v>19800</v>
      </c>
      <c r="CF36" s="8"/>
      <c r="CG36" s="8">
        <v>5500</v>
      </c>
      <c r="CH36" s="8"/>
      <c r="CI36" s="8"/>
      <c r="CJ36" s="8">
        <v>6100</v>
      </c>
      <c r="CK36" s="8">
        <v>6900</v>
      </c>
      <c r="CL36" s="8">
        <v>21000</v>
      </c>
      <c r="CM36" s="8">
        <v>7500</v>
      </c>
      <c r="CN36" s="8">
        <v>16000</v>
      </c>
      <c r="CO36" s="8">
        <v>9000</v>
      </c>
      <c r="CP36" s="8"/>
      <c r="CQ36" s="8"/>
      <c r="CR36" s="8">
        <v>11000</v>
      </c>
      <c r="CS36" s="8"/>
      <c r="CT36" s="8"/>
      <c r="CU36" s="8"/>
      <c r="CV36" s="8"/>
      <c r="CW36" s="8"/>
      <c r="CX36" s="8"/>
      <c r="CY36" s="8"/>
      <c r="CZ36" s="8"/>
      <c r="DA36" s="8"/>
      <c r="DB36" s="12">
        <f t="shared" si="1"/>
        <v>496124</v>
      </c>
    </row>
    <row r="37" spans="2:106" x14ac:dyDescent="0.3">
      <c r="B37" s="6">
        <v>3000</v>
      </c>
      <c r="C37" s="6" t="s">
        <v>142</v>
      </c>
      <c r="D37" s="11">
        <v>35</v>
      </c>
      <c r="E37" s="11" t="str">
        <f t="shared" si="0"/>
        <v>S</v>
      </c>
      <c r="F37" s="8">
        <v>35</v>
      </c>
      <c r="G37" s="8">
        <v>75</v>
      </c>
      <c r="H37" s="8">
        <v>140</v>
      </c>
      <c r="I37" s="8">
        <v>400</v>
      </c>
      <c r="J37" s="8">
        <v>250</v>
      </c>
      <c r="K37" s="8"/>
      <c r="L37" s="8"/>
      <c r="M37" s="8"/>
      <c r="N37" s="8"/>
      <c r="O37" s="8"/>
      <c r="P37" s="8"/>
      <c r="Q37" s="8">
        <v>700</v>
      </c>
      <c r="R37" s="8"/>
      <c r="S37" s="8">
        <v>11024</v>
      </c>
      <c r="T37" s="8">
        <v>800</v>
      </c>
      <c r="U37" s="8"/>
      <c r="V37" s="8">
        <v>2550</v>
      </c>
      <c r="W37" s="8">
        <v>4500</v>
      </c>
      <c r="X37" s="8">
        <v>927</v>
      </c>
      <c r="Y37" s="8"/>
      <c r="Z37" s="8">
        <v>1954</v>
      </c>
      <c r="AA37" s="8">
        <v>11000</v>
      </c>
      <c r="AB37" s="8">
        <v>2067</v>
      </c>
      <c r="AC37" s="8">
        <v>2125</v>
      </c>
      <c r="AD37" s="8">
        <v>7700</v>
      </c>
      <c r="AE37" s="8"/>
      <c r="AF37" s="8">
        <v>2290</v>
      </c>
      <c r="AG37" s="8"/>
      <c r="AH37" s="8">
        <v>34800</v>
      </c>
      <c r="AI37" s="8">
        <v>2500</v>
      </c>
      <c r="AJ37" s="8">
        <v>1300</v>
      </c>
      <c r="AK37" s="8"/>
      <c r="AL37" s="8">
        <v>2700</v>
      </c>
      <c r="AM37" s="8">
        <v>13986</v>
      </c>
      <c r="AN37" s="8"/>
      <c r="AO37" s="8">
        <v>22500</v>
      </c>
      <c r="AP37" s="8">
        <v>1530</v>
      </c>
      <c r="AQ37" s="8">
        <v>7874</v>
      </c>
      <c r="AR37" s="8">
        <v>11207</v>
      </c>
      <c r="AS37" s="8">
        <v>1650</v>
      </c>
      <c r="AT37" s="8">
        <v>3400</v>
      </c>
      <c r="AU37" s="8"/>
      <c r="AV37" s="8"/>
      <c r="AW37" s="8">
        <v>19800</v>
      </c>
      <c r="AX37" s="8"/>
      <c r="AY37" s="8">
        <v>9500</v>
      </c>
      <c r="AZ37" s="8">
        <v>1950</v>
      </c>
      <c r="BA37" s="8">
        <v>50000</v>
      </c>
      <c r="BB37" s="8"/>
      <c r="BC37" s="8">
        <v>6300</v>
      </c>
      <c r="BD37" s="8"/>
      <c r="BE37" s="8">
        <v>8800</v>
      </c>
      <c r="BF37" s="8"/>
      <c r="BG37" s="8">
        <v>9200</v>
      </c>
      <c r="BH37" s="8">
        <v>2350</v>
      </c>
      <c r="BI37" s="8">
        <v>14400</v>
      </c>
      <c r="BJ37" s="8">
        <v>20000</v>
      </c>
      <c r="BK37" s="8"/>
      <c r="BL37" s="8">
        <v>7800</v>
      </c>
      <c r="BM37" s="8">
        <v>8100</v>
      </c>
      <c r="BN37" s="8">
        <v>8400</v>
      </c>
      <c r="BO37" s="8">
        <v>5750</v>
      </c>
      <c r="BP37" s="8">
        <v>24000</v>
      </c>
      <c r="BQ37" s="8"/>
      <c r="BR37" s="8">
        <v>3150</v>
      </c>
      <c r="BS37" s="8">
        <v>12800</v>
      </c>
      <c r="BT37" s="8">
        <v>3400</v>
      </c>
      <c r="BU37" s="8">
        <v>21000</v>
      </c>
      <c r="BV37" s="8">
        <v>3600</v>
      </c>
      <c r="BW37" s="8">
        <v>3688</v>
      </c>
      <c r="BX37" s="8">
        <v>3900</v>
      </c>
      <c r="BY37" s="8">
        <v>15940</v>
      </c>
      <c r="BZ37" s="8"/>
      <c r="CA37" s="8"/>
      <c r="CB37" s="8"/>
      <c r="CC37" s="8"/>
      <c r="CD37" s="8">
        <v>9600</v>
      </c>
      <c r="CE37" s="8">
        <v>10000</v>
      </c>
      <c r="CF37" s="8">
        <v>5210</v>
      </c>
      <c r="CG37" s="8">
        <v>11000</v>
      </c>
      <c r="CH37" s="8">
        <v>17000</v>
      </c>
      <c r="CI37" s="8">
        <v>24000</v>
      </c>
      <c r="CJ37" s="8"/>
      <c r="CK37" s="8">
        <v>6500</v>
      </c>
      <c r="CL37" s="8">
        <v>7000</v>
      </c>
      <c r="CM37" s="8"/>
      <c r="CN37" s="8">
        <v>8000</v>
      </c>
      <c r="CO37" s="8"/>
      <c r="CP37" s="8"/>
      <c r="CQ37" s="8">
        <v>20500</v>
      </c>
      <c r="CR37" s="8"/>
      <c r="CS37" s="8">
        <v>37000</v>
      </c>
      <c r="CT37" s="8"/>
      <c r="CU37" s="8">
        <v>30000</v>
      </c>
      <c r="CV37" s="8">
        <v>18000</v>
      </c>
      <c r="CW37" s="8"/>
      <c r="CX37" s="8"/>
      <c r="CY37" s="8"/>
      <c r="CZ37" s="8"/>
      <c r="DA37" s="8"/>
      <c r="DB37" s="12">
        <f t="shared" si="1"/>
        <v>619622</v>
      </c>
    </row>
    <row r="38" spans="2:106" x14ac:dyDescent="0.3">
      <c r="B38" s="6">
        <v>3180</v>
      </c>
      <c r="C38" s="6" t="s">
        <v>143</v>
      </c>
      <c r="D38" s="11">
        <v>36</v>
      </c>
      <c r="E38" s="11" t="str">
        <f t="shared" si="0"/>
        <v>S</v>
      </c>
      <c r="F38" s="8">
        <v>40</v>
      </c>
      <c r="G38" s="8">
        <v>580</v>
      </c>
      <c r="H38" s="8">
        <v>1780</v>
      </c>
      <c r="I38" s="8">
        <v>5206</v>
      </c>
      <c r="J38" s="8">
        <v>9210</v>
      </c>
      <c r="K38" s="8">
        <v>4888</v>
      </c>
      <c r="L38" s="8">
        <v>10380</v>
      </c>
      <c r="M38" s="8">
        <v>420</v>
      </c>
      <c r="N38" s="8">
        <v>13830</v>
      </c>
      <c r="O38" s="8">
        <v>1110</v>
      </c>
      <c r="P38" s="8">
        <v>12030</v>
      </c>
      <c r="Q38" s="8">
        <v>10450</v>
      </c>
      <c r="R38" s="8">
        <v>2980</v>
      </c>
      <c r="S38" s="8">
        <v>63030</v>
      </c>
      <c r="T38" s="8">
        <v>30400</v>
      </c>
      <c r="U38" s="8">
        <v>3341</v>
      </c>
      <c r="V38" s="8">
        <v>9403</v>
      </c>
      <c r="W38" s="8">
        <v>25180</v>
      </c>
      <c r="X38" s="8">
        <v>2760</v>
      </c>
      <c r="Y38" s="8">
        <v>4760</v>
      </c>
      <c r="Z38" s="8">
        <v>6836</v>
      </c>
      <c r="AA38" s="8">
        <v>69027</v>
      </c>
      <c r="AB38" s="8">
        <v>2075</v>
      </c>
      <c r="AC38" s="8">
        <v>3192</v>
      </c>
      <c r="AD38" s="8">
        <v>30800</v>
      </c>
      <c r="AE38" s="8"/>
      <c r="AF38" s="8">
        <v>4620</v>
      </c>
      <c r="AG38" s="8">
        <v>5908</v>
      </c>
      <c r="AH38" s="8">
        <v>96020</v>
      </c>
      <c r="AI38" s="8">
        <v>6240</v>
      </c>
      <c r="AJ38" s="8">
        <v>28580</v>
      </c>
      <c r="AK38" s="8"/>
      <c r="AL38" s="8">
        <v>4075</v>
      </c>
      <c r="AM38" s="8">
        <v>25200</v>
      </c>
      <c r="AN38" s="8"/>
      <c r="AO38" s="8">
        <v>108000</v>
      </c>
      <c r="AP38" s="8">
        <v>1508</v>
      </c>
      <c r="AQ38" s="8">
        <v>7864</v>
      </c>
      <c r="AR38" s="8">
        <v>41580</v>
      </c>
      <c r="AS38" s="8">
        <v>1650</v>
      </c>
      <c r="AT38" s="8">
        <v>27180</v>
      </c>
      <c r="AU38" s="8">
        <v>5230</v>
      </c>
      <c r="AV38" s="8">
        <v>3559</v>
      </c>
      <c r="AW38" s="8">
        <v>41429</v>
      </c>
      <c r="AX38" s="8"/>
      <c r="AY38" s="8">
        <v>5700</v>
      </c>
      <c r="AZ38" s="8">
        <v>1950</v>
      </c>
      <c r="BA38" s="8">
        <v>100000</v>
      </c>
      <c r="BB38" s="8">
        <v>2050</v>
      </c>
      <c r="BC38" s="8">
        <v>4214</v>
      </c>
      <c r="BD38" s="8"/>
      <c r="BE38" s="8">
        <v>15400</v>
      </c>
      <c r="BF38" s="8">
        <v>2270</v>
      </c>
      <c r="BG38" s="8">
        <v>18388</v>
      </c>
      <c r="BH38" s="8">
        <v>11830</v>
      </c>
      <c r="BI38" s="8">
        <v>24033</v>
      </c>
      <c r="BJ38" s="8">
        <v>89960</v>
      </c>
      <c r="BK38" s="8">
        <v>2572</v>
      </c>
      <c r="BL38" s="8">
        <v>20943</v>
      </c>
      <c r="BM38" s="8">
        <v>8100</v>
      </c>
      <c r="BN38" s="8">
        <v>16776</v>
      </c>
      <c r="BO38" s="8"/>
      <c r="BP38" s="8">
        <v>122982</v>
      </c>
      <c r="BQ38" s="8"/>
      <c r="BR38" s="8"/>
      <c r="BS38" s="8">
        <v>19338</v>
      </c>
      <c r="BT38" s="8"/>
      <c r="BU38" s="8">
        <v>49000</v>
      </c>
      <c r="BV38" s="8"/>
      <c r="BW38" s="8">
        <v>7400</v>
      </c>
      <c r="BX38" s="8">
        <v>7700</v>
      </c>
      <c r="BY38" s="8">
        <v>59940</v>
      </c>
      <c r="BZ38" s="8"/>
      <c r="CA38" s="8">
        <v>4300</v>
      </c>
      <c r="CB38" s="8">
        <v>4380</v>
      </c>
      <c r="CC38" s="8">
        <v>18000</v>
      </c>
      <c r="CD38" s="8">
        <v>4800</v>
      </c>
      <c r="CE38" s="8">
        <v>69900</v>
      </c>
      <c r="CF38" s="8"/>
      <c r="CG38" s="8"/>
      <c r="CH38" s="8"/>
      <c r="CI38" s="8">
        <v>6000</v>
      </c>
      <c r="CJ38" s="8"/>
      <c r="CK38" s="8"/>
      <c r="CL38" s="8">
        <v>28100</v>
      </c>
      <c r="CM38" s="8">
        <v>15200</v>
      </c>
      <c r="CN38" s="8">
        <v>24500</v>
      </c>
      <c r="CO38" s="8">
        <v>18000</v>
      </c>
      <c r="CP38" s="8"/>
      <c r="CQ38" s="8">
        <v>40000</v>
      </c>
      <c r="CR38" s="8"/>
      <c r="CS38" s="8">
        <v>37000</v>
      </c>
      <c r="CT38" s="8">
        <v>14000</v>
      </c>
      <c r="CU38" s="8">
        <v>15000</v>
      </c>
      <c r="CV38" s="8"/>
      <c r="CW38" s="8"/>
      <c r="CX38" s="8">
        <v>22000</v>
      </c>
      <c r="CY38" s="8"/>
      <c r="CZ38" s="8"/>
      <c r="DA38" s="8"/>
      <c r="DB38" s="12">
        <f t="shared" si="1"/>
        <v>1644077</v>
      </c>
    </row>
    <row r="39" spans="2:106" x14ac:dyDescent="0.3">
      <c r="B39" s="6">
        <v>3300</v>
      </c>
      <c r="C39" s="6" t="s">
        <v>144</v>
      </c>
      <c r="D39" s="11">
        <v>37</v>
      </c>
      <c r="E39" s="11" t="str">
        <f t="shared" si="0"/>
        <v>S</v>
      </c>
      <c r="F39" s="8">
        <v>40</v>
      </c>
      <c r="G39" s="8">
        <v>705</v>
      </c>
      <c r="H39" s="8">
        <v>6132</v>
      </c>
      <c r="I39" s="8">
        <v>10790</v>
      </c>
      <c r="J39" s="8">
        <v>25680</v>
      </c>
      <c r="K39" s="8">
        <v>3100</v>
      </c>
      <c r="L39" s="8">
        <v>33881</v>
      </c>
      <c r="M39" s="8">
        <v>3015</v>
      </c>
      <c r="N39" s="8">
        <v>56075</v>
      </c>
      <c r="O39" s="8">
        <v>7030</v>
      </c>
      <c r="P39" s="8">
        <v>60018</v>
      </c>
      <c r="Q39" s="8">
        <v>44560</v>
      </c>
      <c r="R39" s="8">
        <v>17074</v>
      </c>
      <c r="S39" s="8">
        <v>252810</v>
      </c>
      <c r="T39" s="8">
        <v>144813</v>
      </c>
      <c r="U39" s="8">
        <v>9115</v>
      </c>
      <c r="V39" s="8">
        <v>20474</v>
      </c>
      <c r="W39" s="8">
        <v>81770</v>
      </c>
      <c r="X39" s="8">
        <v>6423</v>
      </c>
      <c r="Y39" s="8">
        <v>16155</v>
      </c>
      <c r="Z39" s="8">
        <v>15677</v>
      </c>
      <c r="AA39" s="8">
        <v>293080</v>
      </c>
      <c r="AB39" s="8">
        <v>2059</v>
      </c>
      <c r="AC39" s="8">
        <v>6300</v>
      </c>
      <c r="AD39" s="8">
        <v>94560</v>
      </c>
      <c r="AE39" s="8">
        <v>1134</v>
      </c>
      <c r="AF39" s="8">
        <v>9210</v>
      </c>
      <c r="AG39" s="8">
        <v>10645</v>
      </c>
      <c r="AH39" s="8">
        <v>277216</v>
      </c>
      <c r="AI39" s="8">
        <v>17514</v>
      </c>
      <c r="AJ39" s="8">
        <v>111760</v>
      </c>
      <c r="AK39" s="8">
        <v>2649</v>
      </c>
      <c r="AL39" s="8">
        <v>13580</v>
      </c>
      <c r="AM39" s="8">
        <v>77010</v>
      </c>
      <c r="AN39" s="8">
        <v>5810</v>
      </c>
      <c r="AO39" s="8">
        <v>494851</v>
      </c>
      <c r="AP39" s="8">
        <v>3044</v>
      </c>
      <c r="AQ39" s="8">
        <v>61288</v>
      </c>
      <c r="AR39" s="8">
        <v>139138</v>
      </c>
      <c r="AS39" s="8">
        <v>8230</v>
      </c>
      <c r="AT39" s="8">
        <v>44200</v>
      </c>
      <c r="AU39" s="8">
        <v>8750</v>
      </c>
      <c r="AV39" s="8">
        <v>12493</v>
      </c>
      <c r="AW39" s="8">
        <v>163800</v>
      </c>
      <c r="AX39" s="8">
        <v>3728</v>
      </c>
      <c r="AY39" s="8">
        <v>34208</v>
      </c>
      <c r="AZ39" s="8">
        <v>3926</v>
      </c>
      <c r="BA39" s="8">
        <v>568011</v>
      </c>
      <c r="BB39" s="8">
        <v>8229</v>
      </c>
      <c r="BC39" s="8">
        <v>20988</v>
      </c>
      <c r="BD39" s="8"/>
      <c r="BE39" s="8">
        <v>66020</v>
      </c>
      <c r="BF39" s="8">
        <v>6769</v>
      </c>
      <c r="BG39" s="8">
        <v>68964</v>
      </c>
      <c r="BH39" s="8">
        <v>9432</v>
      </c>
      <c r="BI39" s="8">
        <v>31205</v>
      </c>
      <c r="BJ39" s="8">
        <v>252438</v>
      </c>
      <c r="BK39" s="8">
        <v>10226</v>
      </c>
      <c r="BL39" s="8">
        <v>26056</v>
      </c>
      <c r="BM39" s="8">
        <v>29710</v>
      </c>
      <c r="BN39" s="8">
        <v>61540</v>
      </c>
      <c r="BO39" s="8">
        <v>17400</v>
      </c>
      <c r="BP39" s="8">
        <v>434950</v>
      </c>
      <c r="BQ39" s="8">
        <v>9300</v>
      </c>
      <c r="BR39" s="8">
        <v>9492</v>
      </c>
      <c r="BS39" s="8">
        <v>29100</v>
      </c>
      <c r="BT39" s="8">
        <v>6800</v>
      </c>
      <c r="BU39" s="8">
        <v>171450</v>
      </c>
      <c r="BV39" s="8">
        <v>21638</v>
      </c>
      <c r="BW39" s="8">
        <v>22268</v>
      </c>
      <c r="BX39" s="8">
        <v>53906</v>
      </c>
      <c r="BY39" s="8">
        <v>231890</v>
      </c>
      <c r="BZ39" s="8">
        <v>12326</v>
      </c>
      <c r="CA39" s="8">
        <v>21100</v>
      </c>
      <c r="CB39" s="8">
        <v>8750</v>
      </c>
      <c r="CC39" s="8">
        <v>63150</v>
      </c>
      <c r="CD39" s="8">
        <v>33576</v>
      </c>
      <c r="CE39" s="8">
        <v>269850</v>
      </c>
      <c r="CF39" s="8">
        <v>10450</v>
      </c>
      <c r="CG39" s="8">
        <v>59940</v>
      </c>
      <c r="CH39" s="8">
        <v>40183</v>
      </c>
      <c r="CI39" s="8">
        <v>137900</v>
      </c>
      <c r="CJ39" s="8">
        <v>12335</v>
      </c>
      <c r="CK39" s="8">
        <v>46300</v>
      </c>
      <c r="CL39" s="8">
        <v>77000</v>
      </c>
      <c r="CM39" s="8">
        <v>30580</v>
      </c>
      <c r="CN39" s="8">
        <v>72900</v>
      </c>
      <c r="CO39" s="8">
        <v>17788</v>
      </c>
      <c r="CP39" s="8">
        <v>18700</v>
      </c>
      <c r="CQ39" s="8">
        <v>40000</v>
      </c>
      <c r="CR39" s="8">
        <v>33052</v>
      </c>
      <c r="CS39" s="8">
        <v>36500</v>
      </c>
      <c r="CT39" s="8"/>
      <c r="CU39" s="8">
        <v>61000</v>
      </c>
      <c r="CV39" s="8">
        <v>16500</v>
      </c>
      <c r="CW39" s="8">
        <v>60000</v>
      </c>
      <c r="CX39" s="8"/>
      <c r="CY39" s="8"/>
      <c r="CZ39" s="8">
        <v>31200</v>
      </c>
      <c r="DA39" s="8"/>
      <c r="DB39" s="12">
        <f t="shared" si="1"/>
        <v>6094382</v>
      </c>
    </row>
    <row r="40" spans="2:106" x14ac:dyDescent="0.3">
      <c r="B40" s="6">
        <v>3500</v>
      </c>
      <c r="C40" s="6" t="s">
        <v>145</v>
      </c>
      <c r="D40" s="11">
        <v>38</v>
      </c>
      <c r="E40" s="11" t="str">
        <f t="shared" si="0"/>
        <v>S</v>
      </c>
      <c r="F40" s="8">
        <v>20</v>
      </c>
      <c r="G40" s="8"/>
      <c r="H40" s="8"/>
      <c r="I40" s="8"/>
      <c r="J40" s="8">
        <v>520</v>
      </c>
      <c r="K40" s="8"/>
      <c r="L40" s="8">
        <v>1194</v>
      </c>
      <c r="M40" s="8">
        <v>407</v>
      </c>
      <c r="N40" s="8">
        <v>950</v>
      </c>
      <c r="O40" s="8">
        <v>540</v>
      </c>
      <c r="P40" s="8"/>
      <c r="Q40" s="8">
        <v>700</v>
      </c>
      <c r="R40" s="8"/>
      <c r="S40" s="8">
        <v>18913</v>
      </c>
      <c r="T40" s="8">
        <v>3210</v>
      </c>
      <c r="U40" s="8">
        <v>826</v>
      </c>
      <c r="V40" s="8">
        <v>1710</v>
      </c>
      <c r="W40" s="8">
        <v>5400</v>
      </c>
      <c r="X40" s="8">
        <v>2756</v>
      </c>
      <c r="Y40" s="8">
        <v>3800</v>
      </c>
      <c r="Z40" s="8">
        <v>965</v>
      </c>
      <c r="AA40" s="8">
        <v>14037</v>
      </c>
      <c r="AB40" s="8">
        <v>2069</v>
      </c>
      <c r="AC40" s="8">
        <v>1050</v>
      </c>
      <c r="AD40" s="8">
        <v>8800</v>
      </c>
      <c r="AE40" s="8"/>
      <c r="AF40" s="8">
        <v>1150</v>
      </c>
      <c r="AG40" s="8">
        <v>1180</v>
      </c>
      <c r="AH40" s="8">
        <v>19200</v>
      </c>
      <c r="AI40" s="8">
        <v>1250</v>
      </c>
      <c r="AJ40" s="8">
        <v>9100</v>
      </c>
      <c r="AK40" s="8">
        <v>1320</v>
      </c>
      <c r="AL40" s="8">
        <v>1350</v>
      </c>
      <c r="AM40" s="8">
        <v>4200</v>
      </c>
      <c r="AN40" s="8"/>
      <c r="AO40" s="8">
        <v>36000</v>
      </c>
      <c r="AP40" s="8"/>
      <c r="AQ40" s="8">
        <v>6298</v>
      </c>
      <c r="AR40" s="8">
        <v>28780</v>
      </c>
      <c r="AS40" s="8">
        <v>3262</v>
      </c>
      <c r="AT40" s="8">
        <v>5100</v>
      </c>
      <c r="AU40" s="8"/>
      <c r="AV40" s="8"/>
      <c r="AW40" s="8">
        <v>9000</v>
      </c>
      <c r="AX40" s="8"/>
      <c r="AY40" s="8">
        <v>3800</v>
      </c>
      <c r="AZ40" s="8"/>
      <c r="BA40" s="8">
        <v>58000</v>
      </c>
      <c r="BB40" s="8">
        <v>2058</v>
      </c>
      <c r="BC40" s="8">
        <v>10500</v>
      </c>
      <c r="BD40" s="8"/>
      <c r="BE40" s="8">
        <v>8776</v>
      </c>
      <c r="BF40" s="8"/>
      <c r="BG40" s="8">
        <v>9200</v>
      </c>
      <c r="BH40" s="8"/>
      <c r="BI40" s="8">
        <v>7200</v>
      </c>
      <c r="BJ40" s="8">
        <v>27500</v>
      </c>
      <c r="BK40" s="8"/>
      <c r="BL40" s="8">
        <v>2600</v>
      </c>
      <c r="BM40" s="8">
        <v>8100</v>
      </c>
      <c r="BN40" s="8">
        <v>8412</v>
      </c>
      <c r="BO40" s="8">
        <v>5750</v>
      </c>
      <c r="BP40" s="8">
        <v>45000</v>
      </c>
      <c r="BQ40" s="8">
        <v>3100</v>
      </c>
      <c r="BR40" s="8"/>
      <c r="BS40" s="8">
        <v>9800</v>
      </c>
      <c r="BT40" s="8"/>
      <c r="BU40" s="8">
        <v>31549</v>
      </c>
      <c r="BV40" s="8"/>
      <c r="BW40" s="8"/>
      <c r="BX40" s="8">
        <v>3900</v>
      </c>
      <c r="BY40" s="8">
        <v>47940</v>
      </c>
      <c r="BZ40" s="8"/>
      <c r="CA40" s="8">
        <v>12700</v>
      </c>
      <c r="CB40" s="8">
        <v>4400</v>
      </c>
      <c r="CC40" s="8">
        <v>22590</v>
      </c>
      <c r="CD40" s="8">
        <v>4800</v>
      </c>
      <c r="CE40" s="8">
        <v>114900</v>
      </c>
      <c r="CF40" s="8">
        <v>5100</v>
      </c>
      <c r="CG40" s="8">
        <v>16100</v>
      </c>
      <c r="CH40" s="8">
        <v>16800</v>
      </c>
      <c r="CI40" s="8">
        <v>35900</v>
      </c>
      <c r="CJ40" s="8">
        <v>6240</v>
      </c>
      <c r="CK40" s="8">
        <v>6500</v>
      </c>
      <c r="CL40" s="8">
        <v>28000</v>
      </c>
      <c r="CM40" s="8">
        <v>14900</v>
      </c>
      <c r="CN40" s="8">
        <v>48500</v>
      </c>
      <c r="CO40" s="8">
        <v>9000</v>
      </c>
      <c r="CP40" s="8"/>
      <c r="CQ40" s="8">
        <v>110000</v>
      </c>
      <c r="CR40" s="8">
        <v>44300</v>
      </c>
      <c r="CS40" s="8">
        <v>62000</v>
      </c>
      <c r="CT40" s="8">
        <v>28000</v>
      </c>
      <c r="CU40" s="8">
        <v>61648</v>
      </c>
      <c r="CV40" s="8">
        <v>52000</v>
      </c>
      <c r="CW40" s="8">
        <v>20000</v>
      </c>
      <c r="CX40" s="8">
        <v>24000</v>
      </c>
      <c r="CY40" s="8"/>
      <c r="CZ40" s="8"/>
      <c r="DA40" s="8"/>
      <c r="DB40" s="12">
        <f t="shared" si="1"/>
        <v>1236620</v>
      </c>
    </row>
    <row r="41" spans="2:106" x14ac:dyDescent="0.3">
      <c r="B41" s="6">
        <v>3680</v>
      </c>
      <c r="C41" s="6" t="s">
        <v>146</v>
      </c>
      <c r="D41" s="11">
        <v>39</v>
      </c>
      <c r="E41" s="11" t="str">
        <f t="shared" si="0"/>
        <v>S</v>
      </c>
      <c r="F41" s="8"/>
      <c r="G41" s="8"/>
      <c r="H41" s="8"/>
      <c r="I41" s="8">
        <v>200</v>
      </c>
      <c r="J41" s="8"/>
      <c r="K41" s="8">
        <v>1060</v>
      </c>
      <c r="L41" s="8">
        <v>774</v>
      </c>
      <c r="M41" s="8">
        <v>410</v>
      </c>
      <c r="N41" s="8">
        <v>2430</v>
      </c>
      <c r="O41" s="8"/>
      <c r="P41" s="8">
        <v>2400</v>
      </c>
      <c r="Q41" s="8">
        <v>700</v>
      </c>
      <c r="R41" s="8"/>
      <c r="S41" s="8">
        <v>16549</v>
      </c>
      <c r="T41" s="8">
        <v>814</v>
      </c>
      <c r="U41" s="8">
        <v>842</v>
      </c>
      <c r="V41" s="8"/>
      <c r="W41" s="8">
        <v>5386</v>
      </c>
      <c r="X41" s="8"/>
      <c r="Y41" s="8">
        <v>2850</v>
      </c>
      <c r="Z41" s="8"/>
      <c r="AA41" s="8">
        <v>9024</v>
      </c>
      <c r="AB41" s="8"/>
      <c r="AC41" s="8">
        <v>3150</v>
      </c>
      <c r="AD41" s="8">
        <v>8800</v>
      </c>
      <c r="AE41" s="8"/>
      <c r="AF41" s="8">
        <v>1140</v>
      </c>
      <c r="AG41" s="8"/>
      <c r="AH41" s="8">
        <v>28800</v>
      </c>
      <c r="AI41" s="8"/>
      <c r="AJ41" s="8">
        <v>9080</v>
      </c>
      <c r="AK41" s="8"/>
      <c r="AL41" s="8"/>
      <c r="AM41" s="8">
        <v>8414</v>
      </c>
      <c r="AN41" s="8"/>
      <c r="AO41" s="8">
        <v>28500</v>
      </c>
      <c r="AP41" s="8"/>
      <c r="AQ41" s="8">
        <v>3152</v>
      </c>
      <c r="AR41" s="8">
        <v>12800</v>
      </c>
      <c r="AS41" s="8">
        <v>3300</v>
      </c>
      <c r="AT41" s="8">
        <v>1700</v>
      </c>
      <c r="AU41" s="8">
        <v>1730</v>
      </c>
      <c r="AV41" s="8"/>
      <c r="AW41" s="8">
        <v>14400</v>
      </c>
      <c r="AX41" s="8"/>
      <c r="AY41" s="8"/>
      <c r="AZ41" s="8"/>
      <c r="BA41" s="8">
        <v>28000</v>
      </c>
      <c r="BB41" s="8">
        <v>2048</v>
      </c>
      <c r="BC41" s="8">
        <v>2100</v>
      </c>
      <c r="BD41" s="8"/>
      <c r="BE41" s="8">
        <v>4400</v>
      </c>
      <c r="BF41" s="8"/>
      <c r="BG41" s="8">
        <v>9200</v>
      </c>
      <c r="BH41" s="8"/>
      <c r="BI41" s="8">
        <v>2400</v>
      </c>
      <c r="BJ41" s="8">
        <v>47465</v>
      </c>
      <c r="BK41" s="8"/>
      <c r="BL41" s="8"/>
      <c r="BM41" s="8">
        <v>8084</v>
      </c>
      <c r="BN41" s="8">
        <v>8400</v>
      </c>
      <c r="BO41" s="8">
        <v>5800</v>
      </c>
      <c r="BP41" s="8">
        <v>48000</v>
      </c>
      <c r="BQ41" s="8"/>
      <c r="BR41" s="8">
        <v>3160</v>
      </c>
      <c r="BS41" s="8">
        <v>9750</v>
      </c>
      <c r="BT41" s="8">
        <v>6800</v>
      </c>
      <c r="BU41" s="8">
        <v>17500</v>
      </c>
      <c r="BV41" s="8">
        <v>3565</v>
      </c>
      <c r="BW41" s="8">
        <v>3700</v>
      </c>
      <c r="BX41" s="8">
        <v>3900</v>
      </c>
      <c r="BY41" s="8">
        <v>40000</v>
      </c>
      <c r="BZ41" s="8"/>
      <c r="CA41" s="8">
        <v>4200</v>
      </c>
      <c r="CB41" s="8"/>
      <c r="CC41" s="8">
        <v>27100</v>
      </c>
      <c r="CD41" s="8">
        <v>4700</v>
      </c>
      <c r="CE41" s="8">
        <v>35000</v>
      </c>
      <c r="CF41" s="8">
        <v>5200</v>
      </c>
      <c r="CG41" s="8"/>
      <c r="CH41" s="8"/>
      <c r="CI41" s="8">
        <v>29900</v>
      </c>
      <c r="CJ41" s="8"/>
      <c r="CK41" s="8"/>
      <c r="CL41" s="8">
        <v>21000</v>
      </c>
      <c r="CM41" s="8"/>
      <c r="CN41" s="8">
        <v>40000</v>
      </c>
      <c r="CO41" s="8">
        <v>9000</v>
      </c>
      <c r="CP41" s="8">
        <v>9500</v>
      </c>
      <c r="CQ41" s="8">
        <v>30000</v>
      </c>
      <c r="CR41" s="8">
        <v>11000</v>
      </c>
      <c r="CS41" s="8"/>
      <c r="CT41" s="8"/>
      <c r="CU41" s="8">
        <v>47200</v>
      </c>
      <c r="CV41" s="8">
        <v>18000</v>
      </c>
      <c r="CW41" s="8"/>
      <c r="CX41" s="8"/>
      <c r="CY41" s="8"/>
      <c r="CZ41" s="8"/>
      <c r="DA41" s="8"/>
      <c r="DB41" s="12">
        <f t="shared" si="1"/>
        <v>714477</v>
      </c>
    </row>
    <row r="42" spans="2:106" x14ac:dyDescent="0.3">
      <c r="B42" s="6">
        <v>4180</v>
      </c>
      <c r="C42" s="6" t="s">
        <v>147</v>
      </c>
      <c r="D42" s="11">
        <v>40</v>
      </c>
      <c r="E42" s="11" t="str">
        <f t="shared" si="0"/>
        <v>S</v>
      </c>
      <c r="F42" s="8">
        <v>210</v>
      </c>
      <c r="G42" s="8">
        <v>1217</v>
      </c>
      <c r="H42" s="8">
        <v>8960</v>
      </c>
      <c r="I42" s="8">
        <v>23970</v>
      </c>
      <c r="J42" s="8">
        <v>77795</v>
      </c>
      <c r="K42" s="8">
        <v>24838</v>
      </c>
      <c r="L42" s="8">
        <v>102925</v>
      </c>
      <c r="M42" s="8">
        <v>4185</v>
      </c>
      <c r="N42" s="8">
        <v>207779</v>
      </c>
      <c r="O42" s="8">
        <v>17585</v>
      </c>
      <c r="P42" s="8">
        <v>231853</v>
      </c>
      <c r="Q42" s="8">
        <v>240300</v>
      </c>
      <c r="R42" s="8">
        <v>56623</v>
      </c>
      <c r="S42" s="8">
        <v>866393</v>
      </c>
      <c r="T42" s="8">
        <v>569761</v>
      </c>
      <c r="U42" s="8">
        <v>35691</v>
      </c>
      <c r="V42" s="8">
        <v>115026</v>
      </c>
      <c r="W42" s="8">
        <v>430639</v>
      </c>
      <c r="X42" s="8">
        <v>24771</v>
      </c>
      <c r="Y42" s="8">
        <v>98955</v>
      </c>
      <c r="Z42" s="8">
        <v>48049</v>
      </c>
      <c r="AA42" s="8">
        <v>1026141</v>
      </c>
      <c r="AB42" s="8">
        <v>20732</v>
      </c>
      <c r="AC42" s="8">
        <v>20027</v>
      </c>
      <c r="AD42" s="8">
        <v>302252</v>
      </c>
      <c r="AE42" s="8">
        <v>32528</v>
      </c>
      <c r="AF42" s="8">
        <v>29881</v>
      </c>
      <c r="AG42" s="8">
        <v>27165</v>
      </c>
      <c r="AH42" s="8">
        <v>1437913</v>
      </c>
      <c r="AI42" s="8">
        <v>82456</v>
      </c>
      <c r="AJ42" s="8">
        <v>449504</v>
      </c>
      <c r="AK42" s="8">
        <v>26486</v>
      </c>
      <c r="AL42" s="8">
        <v>67997</v>
      </c>
      <c r="AM42" s="8">
        <v>400372</v>
      </c>
      <c r="AN42" s="8">
        <v>43394</v>
      </c>
      <c r="AO42" s="8">
        <v>1592786</v>
      </c>
      <c r="AP42" s="8">
        <v>22788</v>
      </c>
      <c r="AQ42" s="8">
        <v>174380</v>
      </c>
      <c r="AR42" s="8">
        <v>577402</v>
      </c>
      <c r="AS42" s="8">
        <v>18054</v>
      </c>
      <c r="AT42" s="8">
        <v>203675</v>
      </c>
      <c r="AU42" s="8">
        <v>36580</v>
      </c>
      <c r="AV42" s="8">
        <v>39249</v>
      </c>
      <c r="AW42" s="8">
        <v>594111</v>
      </c>
      <c r="AX42" s="8">
        <v>22416</v>
      </c>
      <c r="AY42" s="8">
        <v>117866</v>
      </c>
      <c r="AZ42" s="8">
        <v>9736</v>
      </c>
      <c r="BA42" s="8">
        <v>1983967</v>
      </c>
      <c r="BB42" s="8">
        <v>22530</v>
      </c>
      <c r="BC42" s="8">
        <v>165864</v>
      </c>
      <c r="BD42" s="8">
        <v>12908</v>
      </c>
      <c r="BE42" s="8">
        <v>263898</v>
      </c>
      <c r="BF42" s="8">
        <v>22510</v>
      </c>
      <c r="BG42" s="8">
        <v>305821</v>
      </c>
      <c r="BH42" s="8">
        <v>54350</v>
      </c>
      <c r="BI42" s="8">
        <v>288242</v>
      </c>
      <c r="BJ42" s="8">
        <v>802367</v>
      </c>
      <c r="BK42" s="8">
        <v>28218</v>
      </c>
      <c r="BL42" s="8">
        <v>135272</v>
      </c>
      <c r="BM42" s="8">
        <v>102688</v>
      </c>
      <c r="BN42" s="8">
        <v>240701</v>
      </c>
      <c r="BO42" s="8">
        <v>72504</v>
      </c>
      <c r="BP42" s="8">
        <v>947996</v>
      </c>
      <c r="BQ42" s="8">
        <v>40270</v>
      </c>
      <c r="BR42" s="8">
        <v>18976</v>
      </c>
      <c r="BS42" s="8">
        <v>190409</v>
      </c>
      <c r="BT42" s="8">
        <v>57658</v>
      </c>
      <c r="BU42" s="8">
        <v>437473</v>
      </c>
      <c r="BV42" s="8">
        <v>68425</v>
      </c>
      <c r="BW42" s="8">
        <v>33405</v>
      </c>
      <c r="BX42" s="8">
        <v>84355</v>
      </c>
      <c r="BY42" s="8">
        <v>619790</v>
      </c>
      <c r="BZ42" s="8">
        <v>20534</v>
      </c>
      <c r="CA42" s="8">
        <v>105594</v>
      </c>
      <c r="CB42" s="8">
        <v>17600</v>
      </c>
      <c r="CC42" s="8">
        <v>194100</v>
      </c>
      <c r="CD42" s="8">
        <v>80961</v>
      </c>
      <c r="CE42" s="8">
        <v>624530</v>
      </c>
      <c r="CF42" s="8">
        <v>46721</v>
      </c>
      <c r="CG42" s="8">
        <v>54088</v>
      </c>
      <c r="CH42" s="8">
        <v>39988</v>
      </c>
      <c r="CI42" s="8">
        <v>371217</v>
      </c>
      <c r="CJ42" s="8">
        <v>49709</v>
      </c>
      <c r="CK42" s="8">
        <v>105310</v>
      </c>
      <c r="CL42" s="8">
        <v>252200</v>
      </c>
      <c r="CM42" s="8">
        <v>84176</v>
      </c>
      <c r="CN42" s="8">
        <v>283426</v>
      </c>
      <c r="CO42" s="8">
        <v>98370</v>
      </c>
      <c r="CP42" s="8">
        <v>47650</v>
      </c>
      <c r="CQ42" s="8">
        <v>431440</v>
      </c>
      <c r="CR42" s="8">
        <v>66200</v>
      </c>
      <c r="CS42" s="8">
        <v>245600</v>
      </c>
      <c r="CT42" s="8">
        <v>98000</v>
      </c>
      <c r="CU42" s="8">
        <v>320248</v>
      </c>
      <c r="CV42" s="8">
        <v>123200</v>
      </c>
      <c r="CW42" s="8">
        <v>220088</v>
      </c>
      <c r="CX42" s="8">
        <v>44588</v>
      </c>
      <c r="CY42" s="8">
        <v>309800</v>
      </c>
      <c r="CZ42" s="8">
        <v>232000</v>
      </c>
      <c r="DA42" s="8">
        <v>634200</v>
      </c>
      <c r="DB42" s="12">
        <f t="shared" si="1"/>
        <v>22765551</v>
      </c>
    </row>
    <row r="43" spans="2:106" x14ac:dyDescent="0.3">
      <c r="B43" s="6">
        <v>4500</v>
      </c>
      <c r="C43" s="6" t="s">
        <v>148</v>
      </c>
      <c r="D43" s="11">
        <v>41</v>
      </c>
      <c r="E43" s="11" t="str">
        <f t="shared" si="0"/>
        <v>S</v>
      </c>
      <c r="F43" s="8">
        <v>85</v>
      </c>
      <c r="G43" s="8">
        <v>220</v>
      </c>
      <c r="H43" s="8">
        <v>1300</v>
      </c>
      <c r="I43" s="8">
        <v>2770</v>
      </c>
      <c r="J43" s="8">
        <v>5490</v>
      </c>
      <c r="K43" s="8">
        <v>2440</v>
      </c>
      <c r="L43" s="8">
        <v>9902</v>
      </c>
      <c r="M43" s="8">
        <v>2130</v>
      </c>
      <c r="N43" s="8">
        <v>11770</v>
      </c>
      <c r="O43" s="8">
        <v>1648</v>
      </c>
      <c r="P43" s="8">
        <v>11400</v>
      </c>
      <c r="Q43" s="8">
        <v>13940</v>
      </c>
      <c r="R43" s="8">
        <v>1500</v>
      </c>
      <c r="S43" s="8">
        <v>111876</v>
      </c>
      <c r="T43" s="8">
        <v>42438</v>
      </c>
      <c r="U43" s="8">
        <v>8299</v>
      </c>
      <c r="V43" s="8">
        <v>15350</v>
      </c>
      <c r="W43" s="8">
        <v>44080</v>
      </c>
      <c r="X43" s="8">
        <v>3674</v>
      </c>
      <c r="Y43" s="8">
        <v>7578</v>
      </c>
      <c r="Z43" s="8">
        <v>5878</v>
      </c>
      <c r="AA43" s="8">
        <v>91035</v>
      </c>
      <c r="AB43" s="8">
        <v>2065</v>
      </c>
      <c r="AC43" s="8">
        <v>1050</v>
      </c>
      <c r="AD43" s="8">
        <v>32948</v>
      </c>
      <c r="AE43" s="8"/>
      <c r="AF43" s="8">
        <v>3450</v>
      </c>
      <c r="AG43" s="8">
        <v>4718</v>
      </c>
      <c r="AH43" s="8">
        <v>151242</v>
      </c>
      <c r="AI43" s="8">
        <v>11286</v>
      </c>
      <c r="AJ43" s="8">
        <v>54570</v>
      </c>
      <c r="AK43" s="8"/>
      <c r="AL43" s="8">
        <v>6800</v>
      </c>
      <c r="AM43" s="8">
        <v>25195</v>
      </c>
      <c r="AN43" s="8">
        <v>4346</v>
      </c>
      <c r="AO43" s="8">
        <v>185994</v>
      </c>
      <c r="AP43" s="8">
        <v>1510</v>
      </c>
      <c r="AQ43" s="8">
        <v>12583</v>
      </c>
      <c r="AR43" s="8">
        <v>51200</v>
      </c>
      <c r="AS43" s="8"/>
      <c r="AT43" s="8">
        <v>40800</v>
      </c>
      <c r="AU43" s="8">
        <v>1750</v>
      </c>
      <c r="AV43" s="8">
        <v>3576</v>
      </c>
      <c r="AW43" s="8">
        <v>72040</v>
      </c>
      <c r="AX43" s="8">
        <v>3753</v>
      </c>
      <c r="AY43" s="8">
        <v>18995</v>
      </c>
      <c r="AZ43" s="8">
        <v>1950</v>
      </c>
      <c r="BA43" s="8">
        <v>225988</v>
      </c>
      <c r="BB43" s="8">
        <v>2050</v>
      </c>
      <c r="BC43" s="8">
        <v>14700</v>
      </c>
      <c r="BD43" s="8">
        <v>4295</v>
      </c>
      <c r="BE43" s="8">
        <v>22000</v>
      </c>
      <c r="BF43" s="8">
        <v>2250</v>
      </c>
      <c r="BG43" s="8">
        <v>39076</v>
      </c>
      <c r="BH43" s="8">
        <v>2356</v>
      </c>
      <c r="BI43" s="8">
        <v>9650</v>
      </c>
      <c r="BJ43" s="8">
        <v>140014</v>
      </c>
      <c r="BK43" s="8"/>
      <c r="BL43" s="8">
        <v>10438</v>
      </c>
      <c r="BM43" s="8">
        <v>24313</v>
      </c>
      <c r="BN43" s="8">
        <v>19580</v>
      </c>
      <c r="BO43" s="8">
        <v>11600</v>
      </c>
      <c r="BP43" s="8">
        <v>213000</v>
      </c>
      <c r="BQ43" s="8"/>
      <c r="BR43" s="8"/>
      <c r="BS43" s="8">
        <v>12950</v>
      </c>
      <c r="BT43" s="8">
        <v>10085</v>
      </c>
      <c r="BU43" s="8">
        <v>73500</v>
      </c>
      <c r="BV43" s="8">
        <v>7215</v>
      </c>
      <c r="BW43" s="8">
        <v>18590</v>
      </c>
      <c r="BX43" s="8">
        <v>30588</v>
      </c>
      <c r="BY43" s="8">
        <v>167940</v>
      </c>
      <c r="BZ43" s="8"/>
      <c r="CA43" s="8">
        <v>25328</v>
      </c>
      <c r="CB43" s="8">
        <v>8752</v>
      </c>
      <c r="CC43" s="8">
        <v>36076</v>
      </c>
      <c r="CD43" s="8">
        <v>23821</v>
      </c>
      <c r="CE43" s="8">
        <v>125000</v>
      </c>
      <c r="CF43" s="8">
        <v>20620</v>
      </c>
      <c r="CG43" s="8">
        <v>33000</v>
      </c>
      <c r="CH43" s="8">
        <v>5600</v>
      </c>
      <c r="CI43" s="8">
        <v>72000</v>
      </c>
      <c r="CJ43" s="8">
        <v>6400</v>
      </c>
      <c r="CK43" s="8">
        <v>33100</v>
      </c>
      <c r="CL43" s="8">
        <v>63000</v>
      </c>
      <c r="CM43" s="8">
        <v>53000</v>
      </c>
      <c r="CN43" s="8">
        <v>113000</v>
      </c>
      <c r="CO43" s="8">
        <v>36000</v>
      </c>
      <c r="CP43" s="8">
        <v>19000</v>
      </c>
      <c r="CQ43" s="8">
        <v>90000</v>
      </c>
      <c r="CR43" s="8">
        <v>44600</v>
      </c>
      <c r="CS43" s="8">
        <v>24000</v>
      </c>
      <c r="CT43" s="8">
        <v>27800</v>
      </c>
      <c r="CU43" s="8">
        <v>75000</v>
      </c>
      <c r="CV43" s="8"/>
      <c r="CW43" s="8">
        <v>61000</v>
      </c>
      <c r="CX43" s="8">
        <v>23500</v>
      </c>
      <c r="CY43" s="8">
        <v>55000</v>
      </c>
      <c r="CZ43" s="8"/>
      <c r="DA43" s="8"/>
      <c r="DB43" s="12">
        <f t="shared" si="1"/>
        <v>3223399</v>
      </c>
    </row>
    <row r="44" spans="2:106" x14ac:dyDescent="0.3">
      <c r="B44" s="6">
        <v>4680</v>
      </c>
      <c r="C44" s="6" t="s">
        <v>149</v>
      </c>
      <c r="D44" s="11">
        <v>42</v>
      </c>
      <c r="E44" s="11" t="str">
        <f t="shared" si="0"/>
        <v>S</v>
      </c>
      <c r="F44" s="8">
        <v>1307</v>
      </c>
      <c r="G44" s="8">
        <v>7362</v>
      </c>
      <c r="H44" s="8">
        <v>33848</v>
      </c>
      <c r="I44" s="8">
        <v>57943</v>
      </c>
      <c r="J44" s="8">
        <v>134417</v>
      </c>
      <c r="K44" s="8">
        <v>44126</v>
      </c>
      <c r="L44" s="8">
        <v>178468</v>
      </c>
      <c r="M44" s="8">
        <v>6377</v>
      </c>
      <c r="N44" s="8">
        <v>274523</v>
      </c>
      <c r="O44" s="8">
        <v>36672</v>
      </c>
      <c r="P44" s="8">
        <v>219451</v>
      </c>
      <c r="Q44" s="8">
        <v>214600</v>
      </c>
      <c r="R44" s="8">
        <v>45267</v>
      </c>
      <c r="S44" s="8">
        <v>1863181</v>
      </c>
      <c r="T44" s="8">
        <v>662803</v>
      </c>
      <c r="U44" s="8">
        <v>141937</v>
      </c>
      <c r="V44" s="8">
        <v>281648</v>
      </c>
      <c r="W44" s="8">
        <v>718239</v>
      </c>
      <c r="X44" s="8">
        <v>120499</v>
      </c>
      <c r="Y44" s="8">
        <v>213899</v>
      </c>
      <c r="Z44" s="8">
        <v>140053</v>
      </c>
      <c r="AA44" s="8">
        <v>1376355</v>
      </c>
      <c r="AB44" s="8">
        <v>39322</v>
      </c>
      <c r="AC44" s="8">
        <v>88877</v>
      </c>
      <c r="AD44" s="8">
        <v>631666</v>
      </c>
      <c r="AE44" s="8">
        <v>42602</v>
      </c>
      <c r="AF44" s="8">
        <v>64417</v>
      </c>
      <c r="AG44" s="8">
        <v>76987</v>
      </c>
      <c r="AH44" s="8">
        <v>1394933</v>
      </c>
      <c r="AI44" s="8">
        <v>92430</v>
      </c>
      <c r="AJ44" s="8">
        <v>544128</v>
      </c>
      <c r="AK44" s="8">
        <v>21213</v>
      </c>
      <c r="AL44" s="8">
        <v>88141</v>
      </c>
      <c r="AM44" s="8">
        <v>391928</v>
      </c>
      <c r="AN44" s="8">
        <v>46297</v>
      </c>
      <c r="AO44" s="8">
        <v>1544762</v>
      </c>
      <c r="AP44" s="8">
        <v>21327</v>
      </c>
      <c r="AQ44" s="8">
        <v>413967</v>
      </c>
      <c r="AR44" s="8">
        <v>556100</v>
      </c>
      <c r="AS44" s="8">
        <v>83792</v>
      </c>
      <c r="AT44" s="8">
        <v>286531</v>
      </c>
      <c r="AU44" s="8">
        <v>76473</v>
      </c>
      <c r="AV44" s="8">
        <v>119449</v>
      </c>
      <c r="AW44" s="8">
        <v>527766</v>
      </c>
      <c r="AX44" s="8">
        <v>89801</v>
      </c>
      <c r="AY44" s="8">
        <v>154027</v>
      </c>
      <c r="AZ44" s="8">
        <v>50776</v>
      </c>
      <c r="BA44" s="8">
        <v>1813323</v>
      </c>
      <c r="BB44" s="8">
        <v>45206</v>
      </c>
      <c r="BC44" s="8">
        <v>228628</v>
      </c>
      <c r="BD44" s="8">
        <v>47195</v>
      </c>
      <c r="BE44" s="8">
        <v>343005</v>
      </c>
      <c r="BF44" s="8">
        <v>49671</v>
      </c>
      <c r="BG44" s="8">
        <v>409223</v>
      </c>
      <c r="BH44" s="8">
        <v>134911</v>
      </c>
      <c r="BI44" s="8">
        <v>280854</v>
      </c>
      <c r="BJ44" s="8">
        <v>859598</v>
      </c>
      <c r="BK44" s="8">
        <v>43418</v>
      </c>
      <c r="BL44" s="8">
        <v>195407</v>
      </c>
      <c r="BM44" s="8">
        <v>219016</v>
      </c>
      <c r="BN44" s="8">
        <v>299238</v>
      </c>
      <c r="BO44" s="8">
        <v>199761</v>
      </c>
      <c r="BP44" s="8">
        <v>1535816</v>
      </c>
      <c r="BQ44" s="8">
        <v>142010</v>
      </c>
      <c r="BR44" s="8">
        <v>56835</v>
      </c>
      <c r="BS44" s="8">
        <v>339546</v>
      </c>
      <c r="BT44" s="8">
        <v>152440</v>
      </c>
      <c r="BU44" s="8">
        <v>594976</v>
      </c>
      <c r="BV44" s="8">
        <v>118775</v>
      </c>
      <c r="BW44" s="8">
        <v>92990</v>
      </c>
      <c r="BX44" s="8">
        <v>244995</v>
      </c>
      <c r="BY44" s="8">
        <v>1087421</v>
      </c>
      <c r="BZ44" s="8">
        <v>69791</v>
      </c>
      <c r="CA44" s="8">
        <v>161588</v>
      </c>
      <c r="CB44" s="8">
        <v>101133</v>
      </c>
      <c r="CC44" s="8">
        <v>438682</v>
      </c>
      <c r="CD44" s="8">
        <v>181338</v>
      </c>
      <c r="CE44" s="8">
        <v>1358980</v>
      </c>
      <c r="CF44" s="8">
        <v>129206</v>
      </c>
      <c r="CG44" s="8">
        <v>288804</v>
      </c>
      <c r="CH44" s="8">
        <v>223680</v>
      </c>
      <c r="CI44" s="8">
        <v>755428</v>
      </c>
      <c r="CJ44" s="8">
        <v>125252</v>
      </c>
      <c r="CK44" s="8">
        <v>264138</v>
      </c>
      <c r="CL44" s="8">
        <v>633404</v>
      </c>
      <c r="CM44" s="8">
        <v>295105</v>
      </c>
      <c r="CN44" s="8">
        <v>692950</v>
      </c>
      <c r="CO44" s="8">
        <v>285778</v>
      </c>
      <c r="CP44" s="8">
        <v>190041</v>
      </c>
      <c r="CQ44" s="8">
        <v>1133460</v>
      </c>
      <c r="CR44" s="8">
        <v>289552</v>
      </c>
      <c r="CS44" s="8">
        <v>444711</v>
      </c>
      <c r="CT44" s="8">
        <v>234960</v>
      </c>
      <c r="CU44" s="8">
        <v>548400</v>
      </c>
      <c r="CV44" s="8">
        <v>394801</v>
      </c>
      <c r="CW44" s="8">
        <v>597483</v>
      </c>
      <c r="CX44" s="8">
        <v>157500</v>
      </c>
      <c r="CY44" s="8">
        <v>326000</v>
      </c>
      <c r="CZ44" s="8">
        <v>156800</v>
      </c>
      <c r="DA44" s="8">
        <v>611000</v>
      </c>
      <c r="DB44" s="12">
        <f t="shared" si="1"/>
        <v>34844910</v>
      </c>
    </row>
    <row r="45" spans="2:106" x14ac:dyDescent="0.3">
      <c r="B45" s="6">
        <v>4900</v>
      </c>
      <c r="C45" s="6" t="s">
        <v>150</v>
      </c>
      <c r="D45" s="11">
        <v>43</v>
      </c>
      <c r="E45" s="11" t="str">
        <f t="shared" si="0"/>
        <v>S</v>
      </c>
      <c r="F45" s="8">
        <v>68</v>
      </c>
      <c r="G45" s="8">
        <v>940</v>
      </c>
      <c r="H45" s="8">
        <v>5350</v>
      </c>
      <c r="I45" s="8">
        <v>10320</v>
      </c>
      <c r="J45" s="8">
        <v>19130</v>
      </c>
      <c r="K45" s="8">
        <v>7330</v>
      </c>
      <c r="L45" s="8">
        <v>29902</v>
      </c>
      <c r="M45" s="8">
        <v>1250</v>
      </c>
      <c r="N45" s="8">
        <v>55050</v>
      </c>
      <c r="O45" s="8">
        <v>3850</v>
      </c>
      <c r="P45" s="8">
        <v>52250</v>
      </c>
      <c r="Q45" s="8">
        <v>70210</v>
      </c>
      <c r="R45" s="8">
        <v>13355</v>
      </c>
      <c r="S45" s="8">
        <v>322246</v>
      </c>
      <c r="T45" s="8">
        <v>156059</v>
      </c>
      <c r="U45" s="8">
        <v>8313</v>
      </c>
      <c r="V45" s="8">
        <v>39271</v>
      </c>
      <c r="W45" s="8">
        <v>144704</v>
      </c>
      <c r="X45" s="8">
        <v>16528</v>
      </c>
      <c r="Y45" s="8">
        <v>33242</v>
      </c>
      <c r="Z45" s="8">
        <v>23493</v>
      </c>
      <c r="AA45" s="8">
        <v>406132</v>
      </c>
      <c r="AB45" s="8">
        <v>7213</v>
      </c>
      <c r="AC45" s="8">
        <v>14775</v>
      </c>
      <c r="AD45" s="8">
        <v>159412</v>
      </c>
      <c r="AE45" s="8">
        <v>10080</v>
      </c>
      <c r="AF45" s="8">
        <v>18372</v>
      </c>
      <c r="AG45" s="8">
        <v>16581</v>
      </c>
      <c r="AH45" s="8">
        <v>583292</v>
      </c>
      <c r="AI45" s="8">
        <v>43715</v>
      </c>
      <c r="AJ45" s="8">
        <v>268965</v>
      </c>
      <c r="AK45" s="8">
        <v>10601</v>
      </c>
      <c r="AL45" s="8">
        <v>35377</v>
      </c>
      <c r="AM45" s="8">
        <v>232408</v>
      </c>
      <c r="AN45" s="8">
        <v>24604</v>
      </c>
      <c r="AO45" s="8">
        <v>904299</v>
      </c>
      <c r="AP45" s="8">
        <v>3040</v>
      </c>
      <c r="AQ45" s="8">
        <v>124014</v>
      </c>
      <c r="AR45" s="8">
        <v>356603</v>
      </c>
      <c r="AS45" s="8">
        <v>21311</v>
      </c>
      <c r="AT45" s="8">
        <v>178267</v>
      </c>
      <c r="AU45" s="8">
        <v>26097</v>
      </c>
      <c r="AV45" s="8">
        <v>10676</v>
      </c>
      <c r="AW45" s="8">
        <v>435788</v>
      </c>
      <c r="AX45" s="8">
        <v>24128</v>
      </c>
      <c r="AY45" s="8">
        <v>134943</v>
      </c>
      <c r="AZ45" s="8">
        <v>7780</v>
      </c>
      <c r="BA45" s="8">
        <v>1107904</v>
      </c>
      <c r="BB45" s="8">
        <v>16422</v>
      </c>
      <c r="BC45" s="8">
        <v>102893</v>
      </c>
      <c r="BD45" s="8">
        <v>34381</v>
      </c>
      <c r="BE45" s="8">
        <v>239779</v>
      </c>
      <c r="BF45" s="8">
        <v>18025</v>
      </c>
      <c r="BG45" s="8">
        <v>232290</v>
      </c>
      <c r="BH45" s="8">
        <v>40204</v>
      </c>
      <c r="BI45" s="8">
        <v>127404</v>
      </c>
      <c r="BJ45" s="8">
        <v>604966</v>
      </c>
      <c r="BK45" s="8">
        <v>22964</v>
      </c>
      <c r="BL45" s="8">
        <v>98996</v>
      </c>
      <c r="BM45" s="8">
        <v>67560</v>
      </c>
      <c r="BN45" s="8">
        <v>148308</v>
      </c>
      <c r="BO45" s="8">
        <v>54898</v>
      </c>
      <c r="BP45" s="8">
        <v>918027</v>
      </c>
      <c r="BQ45" s="8">
        <v>49395</v>
      </c>
      <c r="BR45" s="8">
        <v>22136</v>
      </c>
      <c r="BS45" s="8">
        <v>110148</v>
      </c>
      <c r="BT45" s="8">
        <v>37356</v>
      </c>
      <c r="BU45" s="8">
        <v>378016</v>
      </c>
      <c r="BV45" s="8">
        <v>43140</v>
      </c>
      <c r="BW45" s="8">
        <v>18580</v>
      </c>
      <c r="BX45" s="8">
        <v>115240</v>
      </c>
      <c r="BY45" s="8">
        <v>427672</v>
      </c>
      <c r="BZ45" s="8">
        <v>4150</v>
      </c>
      <c r="CA45" s="8">
        <v>51053</v>
      </c>
      <c r="CB45" s="8">
        <v>30685</v>
      </c>
      <c r="CC45" s="8">
        <v>130800</v>
      </c>
      <c r="CD45" s="8">
        <v>18948</v>
      </c>
      <c r="CE45" s="8">
        <v>349866</v>
      </c>
      <c r="CF45" s="8">
        <v>15440</v>
      </c>
      <c r="CG45" s="8">
        <v>87100</v>
      </c>
      <c r="CH45" s="8">
        <v>28227</v>
      </c>
      <c r="CI45" s="8">
        <v>239900</v>
      </c>
      <c r="CJ45" s="8">
        <v>31000</v>
      </c>
      <c r="CK45" s="8">
        <v>92100</v>
      </c>
      <c r="CL45" s="8">
        <v>126300</v>
      </c>
      <c r="CM45" s="8">
        <v>37980</v>
      </c>
      <c r="CN45" s="8">
        <v>152000</v>
      </c>
      <c r="CO45" s="8">
        <v>54000</v>
      </c>
      <c r="CP45" s="8">
        <v>28300</v>
      </c>
      <c r="CQ45" s="8">
        <v>221500</v>
      </c>
      <c r="CR45" s="8">
        <v>22000</v>
      </c>
      <c r="CS45" s="8">
        <v>122050</v>
      </c>
      <c r="CT45" s="8">
        <v>55288</v>
      </c>
      <c r="CU45" s="8">
        <v>60600</v>
      </c>
      <c r="CV45" s="8">
        <v>50100</v>
      </c>
      <c r="CW45" s="8">
        <v>61300</v>
      </c>
      <c r="CX45" s="8"/>
      <c r="CY45" s="8">
        <v>55300</v>
      </c>
      <c r="CZ45" s="8"/>
      <c r="DA45" s="8"/>
      <c r="DB45" s="12">
        <f t="shared" si="1"/>
        <v>12234025</v>
      </c>
    </row>
    <row r="46" spans="2:106" x14ac:dyDescent="0.3">
      <c r="B46" s="6">
        <v>5000</v>
      </c>
      <c r="C46" s="6" t="s">
        <v>151</v>
      </c>
      <c r="D46" s="11">
        <v>44</v>
      </c>
      <c r="E46" s="11" t="str">
        <f t="shared" si="0"/>
        <v>S</v>
      </c>
      <c r="F46" s="8"/>
      <c r="G46" s="8"/>
      <c r="H46" s="8"/>
      <c r="I46" s="8"/>
      <c r="J46" s="8">
        <v>600</v>
      </c>
      <c r="K46" s="8"/>
      <c r="L46" s="8">
        <v>1165</v>
      </c>
      <c r="M46" s="8"/>
      <c r="N46" s="8">
        <v>1000</v>
      </c>
      <c r="O46" s="8"/>
      <c r="P46" s="8">
        <v>1200</v>
      </c>
      <c r="Q46" s="8">
        <v>1400</v>
      </c>
      <c r="R46" s="8">
        <v>750</v>
      </c>
      <c r="S46" s="8">
        <v>3940</v>
      </c>
      <c r="T46" s="8">
        <v>6400</v>
      </c>
      <c r="U46" s="8"/>
      <c r="V46" s="8"/>
      <c r="W46" s="8">
        <v>5400</v>
      </c>
      <c r="X46" s="8"/>
      <c r="Y46" s="8">
        <v>1900</v>
      </c>
      <c r="Z46" s="8"/>
      <c r="AA46" s="8">
        <v>3000</v>
      </c>
      <c r="AB46" s="8">
        <v>1030</v>
      </c>
      <c r="AC46" s="8"/>
      <c r="AD46" s="8">
        <v>1090</v>
      </c>
      <c r="AE46" s="8"/>
      <c r="AF46" s="8">
        <v>1150</v>
      </c>
      <c r="AG46" s="8"/>
      <c r="AH46" s="8">
        <v>6000</v>
      </c>
      <c r="AI46" s="8"/>
      <c r="AJ46" s="8">
        <v>6470</v>
      </c>
      <c r="AK46" s="8"/>
      <c r="AL46" s="8"/>
      <c r="AM46" s="8">
        <v>5600</v>
      </c>
      <c r="AN46" s="8"/>
      <c r="AO46" s="8">
        <v>15000</v>
      </c>
      <c r="AP46" s="8"/>
      <c r="AQ46" s="8">
        <v>3126</v>
      </c>
      <c r="AR46" s="8">
        <v>4800</v>
      </c>
      <c r="AS46" s="8"/>
      <c r="AT46" s="8"/>
      <c r="AU46" s="8"/>
      <c r="AV46" s="8"/>
      <c r="AW46" s="8">
        <v>5400</v>
      </c>
      <c r="AX46" s="8"/>
      <c r="AY46" s="8">
        <v>1900</v>
      </c>
      <c r="AZ46" s="8"/>
      <c r="BA46" s="8">
        <v>12000</v>
      </c>
      <c r="BB46" s="8"/>
      <c r="BC46" s="8">
        <v>4200</v>
      </c>
      <c r="BD46" s="8"/>
      <c r="BE46" s="8"/>
      <c r="BF46" s="8"/>
      <c r="BG46" s="8"/>
      <c r="BH46" s="8"/>
      <c r="BI46" s="8">
        <v>4800</v>
      </c>
      <c r="BJ46" s="8">
        <v>7500</v>
      </c>
      <c r="BK46" s="8"/>
      <c r="BL46" s="8"/>
      <c r="BM46" s="8"/>
      <c r="BN46" s="8"/>
      <c r="BO46" s="8">
        <v>2900</v>
      </c>
      <c r="BP46" s="8">
        <v>12000</v>
      </c>
      <c r="BQ46" s="8"/>
      <c r="BR46" s="8"/>
      <c r="BS46" s="8">
        <v>3200</v>
      </c>
      <c r="BT46" s="8">
        <v>3400</v>
      </c>
      <c r="BU46" s="8">
        <v>7000</v>
      </c>
      <c r="BV46" s="8"/>
      <c r="BW46" s="8"/>
      <c r="BX46" s="8"/>
      <c r="BY46" s="8">
        <v>12000</v>
      </c>
      <c r="BZ46" s="8"/>
      <c r="CA46" s="8"/>
      <c r="CB46" s="8"/>
      <c r="CC46" s="8">
        <v>4500</v>
      </c>
      <c r="CD46" s="8"/>
      <c r="CE46" s="8">
        <v>30000</v>
      </c>
      <c r="CF46" s="8"/>
      <c r="CG46" s="8"/>
      <c r="CH46" s="8"/>
      <c r="CI46" s="8">
        <v>6000</v>
      </c>
      <c r="CJ46" s="8"/>
      <c r="CK46" s="8">
        <v>6500</v>
      </c>
      <c r="CL46" s="8">
        <v>7000</v>
      </c>
      <c r="CM46" s="8"/>
      <c r="CN46" s="8">
        <v>16000</v>
      </c>
      <c r="CO46" s="8"/>
      <c r="CP46" s="8"/>
      <c r="CQ46" s="8">
        <v>20000</v>
      </c>
      <c r="CR46" s="8"/>
      <c r="CS46" s="8">
        <v>25000</v>
      </c>
      <c r="CT46" s="8">
        <v>13500</v>
      </c>
      <c r="CU46" s="8">
        <v>31761</v>
      </c>
      <c r="CV46" s="8"/>
      <c r="CW46" s="8">
        <v>40000</v>
      </c>
      <c r="CX46" s="8">
        <v>22000</v>
      </c>
      <c r="CY46" s="8"/>
      <c r="CZ46" s="8"/>
      <c r="DA46" s="8"/>
      <c r="DB46" s="12">
        <f t="shared" si="1"/>
        <v>369582</v>
      </c>
    </row>
    <row r="47" spans="2:106" x14ac:dyDescent="0.3">
      <c r="B47" s="6">
        <v>5100</v>
      </c>
      <c r="C47" s="6" t="s">
        <v>152</v>
      </c>
      <c r="D47" s="11">
        <v>45</v>
      </c>
      <c r="E47" s="11" t="str">
        <f t="shared" si="0"/>
        <v>S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>
        <v>1190</v>
      </c>
      <c r="Q47" s="8"/>
      <c r="R47" s="8"/>
      <c r="S47" s="8">
        <v>3941</v>
      </c>
      <c r="T47" s="8">
        <v>800</v>
      </c>
      <c r="U47" s="8"/>
      <c r="V47" s="8"/>
      <c r="W47" s="8">
        <v>4500</v>
      </c>
      <c r="X47" s="8"/>
      <c r="Y47" s="8"/>
      <c r="Z47" s="8"/>
      <c r="AA47" s="8">
        <v>5000</v>
      </c>
      <c r="AB47" s="8"/>
      <c r="AC47" s="8"/>
      <c r="AD47" s="8">
        <v>1100</v>
      </c>
      <c r="AE47" s="8"/>
      <c r="AF47" s="8"/>
      <c r="AG47" s="8"/>
      <c r="AH47" s="8">
        <v>13200</v>
      </c>
      <c r="AI47" s="8"/>
      <c r="AJ47" s="8">
        <v>2597</v>
      </c>
      <c r="AK47" s="8"/>
      <c r="AL47" s="8"/>
      <c r="AM47" s="8">
        <v>2800</v>
      </c>
      <c r="AN47" s="8"/>
      <c r="AO47" s="8">
        <v>6000</v>
      </c>
      <c r="AP47" s="8"/>
      <c r="AQ47" s="8">
        <v>6304</v>
      </c>
      <c r="AR47" s="8">
        <v>1600</v>
      </c>
      <c r="AS47" s="8">
        <v>1613</v>
      </c>
      <c r="AT47" s="8">
        <v>1680</v>
      </c>
      <c r="AU47" s="8"/>
      <c r="AV47" s="8"/>
      <c r="AW47" s="8">
        <v>9000</v>
      </c>
      <c r="AX47" s="8">
        <v>1850</v>
      </c>
      <c r="AY47" s="8"/>
      <c r="AZ47" s="8"/>
      <c r="BA47" s="8">
        <v>22000</v>
      </c>
      <c r="BB47" s="8"/>
      <c r="BC47" s="8">
        <v>6280</v>
      </c>
      <c r="BD47" s="8"/>
      <c r="BE47" s="8">
        <v>2200</v>
      </c>
      <c r="BF47" s="8"/>
      <c r="BG47" s="8"/>
      <c r="BH47" s="8"/>
      <c r="BI47" s="8">
        <v>2400</v>
      </c>
      <c r="BJ47" s="8">
        <v>12500</v>
      </c>
      <c r="BK47" s="8"/>
      <c r="BL47" s="8"/>
      <c r="BM47" s="8"/>
      <c r="BN47" s="8">
        <v>2800</v>
      </c>
      <c r="BO47" s="8"/>
      <c r="BP47" s="8">
        <v>15000</v>
      </c>
      <c r="BQ47" s="8">
        <v>6200</v>
      </c>
      <c r="BR47" s="8"/>
      <c r="BS47" s="8">
        <v>3200</v>
      </c>
      <c r="BT47" s="8"/>
      <c r="BU47" s="8">
        <v>7000</v>
      </c>
      <c r="BV47" s="8"/>
      <c r="BW47" s="8"/>
      <c r="BX47" s="8"/>
      <c r="BY47" s="8">
        <v>20000</v>
      </c>
      <c r="BZ47" s="8"/>
      <c r="CA47" s="8"/>
      <c r="CB47" s="8"/>
      <c r="CC47" s="8">
        <v>4500</v>
      </c>
      <c r="CD47" s="8"/>
      <c r="CE47" s="8">
        <v>40000</v>
      </c>
      <c r="CF47" s="8"/>
      <c r="CG47" s="8">
        <v>22000</v>
      </c>
      <c r="CH47" s="8"/>
      <c r="CI47" s="8">
        <v>29900</v>
      </c>
      <c r="CJ47" s="8"/>
      <c r="CK47" s="8"/>
      <c r="CL47" s="8">
        <v>14000</v>
      </c>
      <c r="CM47" s="8"/>
      <c r="CN47" s="8">
        <v>8000</v>
      </c>
      <c r="CO47" s="8">
        <v>9000</v>
      </c>
      <c r="CP47" s="8">
        <v>9500</v>
      </c>
      <c r="CQ47" s="8"/>
      <c r="CR47" s="8">
        <v>11000</v>
      </c>
      <c r="CS47" s="8">
        <v>12000</v>
      </c>
      <c r="CT47" s="8"/>
      <c r="CU47" s="8">
        <v>30100</v>
      </c>
      <c r="CV47" s="8"/>
      <c r="CW47" s="8">
        <v>21000</v>
      </c>
      <c r="CX47" s="8"/>
      <c r="CY47" s="8">
        <v>25000</v>
      </c>
      <c r="CZ47" s="8">
        <v>67000</v>
      </c>
      <c r="DA47" s="8"/>
      <c r="DB47" s="12">
        <f t="shared" si="1"/>
        <v>465755</v>
      </c>
    </row>
    <row r="48" spans="2:106" x14ac:dyDescent="0.3">
      <c r="B48" s="6">
        <v>5280</v>
      </c>
      <c r="C48" s="6" t="s">
        <v>153</v>
      </c>
      <c r="D48" s="11">
        <v>46</v>
      </c>
      <c r="E48" s="11" t="str">
        <f t="shared" si="0"/>
        <v>S</v>
      </c>
      <c r="F48" s="8">
        <v>0</v>
      </c>
      <c r="G48" s="8"/>
      <c r="H48" s="8">
        <v>220</v>
      </c>
      <c r="I48" s="8">
        <v>1620</v>
      </c>
      <c r="J48" s="8">
        <v>4090</v>
      </c>
      <c r="K48" s="8">
        <v>350</v>
      </c>
      <c r="L48" s="8">
        <v>8368</v>
      </c>
      <c r="M48" s="8">
        <v>1261</v>
      </c>
      <c r="N48" s="8">
        <v>9950</v>
      </c>
      <c r="O48" s="8">
        <v>1650</v>
      </c>
      <c r="P48" s="8">
        <v>8400</v>
      </c>
      <c r="Q48" s="8">
        <v>13050</v>
      </c>
      <c r="R48" s="8">
        <v>1460</v>
      </c>
      <c r="S48" s="8">
        <v>60649</v>
      </c>
      <c r="T48" s="8">
        <v>29615</v>
      </c>
      <c r="U48" s="8">
        <v>4123</v>
      </c>
      <c r="V48" s="8">
        <v>3400</v>
      </c>
      <c r="W48" s="8">
        <v>27794</v>
      </c>
      <c r="X48" s="8">
        <v>2778</v>
      </c>
      <c r="Y48" s="8">
        <v>8555</v>
      </c>
      <c r="Z48" s="8">
        <v>4895</v>
      </c>
      <c r="AA48" s="8">
        <v>80017</v>
      </c>
      <c r="AB48" s="8">
        <v>2073</v>
      </c>
      <c r="AC48" s="8">
        <v>3165</v>
      </c>
      <c r="AD48" s="8">
        <v>42821</v>
      </c>
      <c r="AE48" s="8"/>
      <c r="AF48" s="8">
        <v>3450</v>
      </c>
      <c r="AG48" s="8">
        <v>1173</v>
      </c>
      <c r="AH48" s="8">
        <v>88800</v>
      </c>
      <c r="AI48" s="8">
        <v>2500</v>
      </c>
      <c r="AJ48" s="8">
        <v>28560</v>
      </c>
      <c r="AK48" s="8">
        <v>2650</v>
      </c>
      <c r="AL48" s="8">
        <v>6770</v>
      </c>
      <c r="AM48" s="8">
        <v>35032</v>
      </c>
      <c r="AN48" s="8"/>
      <c r="AO48" s="8">
        <v>147000</v>
      </c>
      <c r="AP48" s="8"/>
      <c r="AQ48" s="8">
        <v>15761</v>
      </c>
      <c r="AR48" s="8">
        <v>38390</v>
      </c>
      <c r="AS48" s="8">
        <v>1644</v>
      </c>
      <c r="AT48" s="8">
        <v>15300</v>
      </c>
      <c r="AU48" s="8">
        <v>1750</v>
      </c>
      <c r="AV48" s="8"/>
      <c r="AW48" s="8">
        <v>61212</v>
      </c>
      <c r="AX48" s="8">
        <v>5560</v>
      </c>
      <c r="AY48" s="8">
        <v>13300</v>
      </c>
      <c r="AZ48" s="8">
        <v>1950</v>
      </c>
      <c r="BA48" s="8">
        <v>128000</v>
      </c>
      <c r="BB48" s="8"/>
      <c r="BC48" s="8">
        <v>18905</v>
      </c>
      <c r="BD48" s="8"/>
      <c r="BE48" s="8">
        <v>17600</v>
      </c>
      <c r="BF48" s="8">
        <v>2240</v>
      </c>
      <c r="BG48" s="8">
        <v>29900</v>
      </c>
      <c r="BH48" s="8">
        <v>7092</v>
      </c>
      <c r="BI48" s="8">
        <v>26500</v>
      </c>
      <c r="BJ48" s="8">
        <v>77500</v>
      </c>
      <c r="BK48" s="8"/>
      <c r="BL48" s="8">
        <v>13000</v>
      </c>
      <c r="BM48" s="8">
        <v>16250</v>
      </c>
      <c r="BN48" s="8">
        <v>30800</v>
      </c>
      <c r="BO48" s="8">
        <v>8694</v>
      </c>
      <c r="BP48" s="8">
        <v>149998</v>
      </c>
      <c r="BQ48" s="8">
        <v>3100</v>
      </c>
      <c r="BR48" s="8"/>
      <c r="BS48" s="8">
        <v>38617</v>
      </c>
      <c r="BT48" s="8">
        <v>3400</v>
      </c>
      <c r="BU48" s="8">
        <v>63000</v>
      </c>
      <c r="BV48" s="8">
        <v>14400</v>
      </c>
      <c r="BW48" s="8">
        <v>11100</v>
      </c>
      <c r="BX48" s="8">
        <v>15350</v>
      </c>
      <c r="BY48" s="8">
        <v>79910</v>
      </c>
      <c r="BZ48" s="8">
        <v>4100</v>
      </c>
      <c r="CA48" s="8">
        <v>4250</v>
      </c>
      <c r="CB48" s="8"/>
      <c r="CC48" s="8">
        <v>36300</v>
      </c>
      <c r="CD48" s="8">
        <v>4800</v>
      </c>
      <c r="CE48" s="8">
        <v>134888</v>
      </c>
      <c r="CF48" s="8">
        <v>15390</v>
      </c>
      <c r="CG48" s="8">
        <v>21900</v>
      </c>
      <c r="CH48" s="8">
        <v>5800</v>
      </c>
      <c r="CI48" s="8">
        <v>102000</v>
      </c>
      <c r="CJ48" s="8">
        <v>6300</v>
      </c>
      <c r="CK48" s="8">
        <v>19520</v>
      </c>
      <c r="CL48" s="8">
        <v>63000</v>
      </c>
      <c r="CM48" s="8">
        <v>30000</v>
      </c>
      <c r="CN48" s="8">
        <v>72100</v>
      </c>
      <c r="CO48" s="8">
        <v>27000</v>
      </c>
      <c r="CP48" s="8">
        <v>19076</v>
      </c>
      <c r="CQ48" s="8">
        <v>90000</v>
      </c>
      <c r="CR48" s="8">
        <v>22500</v>
      </c>
      <c r="CS48" s="8">
        <v>12000</v>
      </c>
      <c r="CT48" s="8">
        <v>14000</v>
      </c>
      <c r="CU48" s="8">
        <v>91765</v>
      </c>
      <c r="CV48" s="8"/>
      <c r="CW48" s="8">
        <v>60000</v>
      </c>
      <c r="CX48" s="8">
        <v>69000</v>
      </c>
      <c r="CY48" s="8"/>
      <c r="CZ48" s="8">
        <v>37500</v>
      </c>
      <c r="DA48" s="8"/>
      <c r="DB48" s="12">
        <f t="shared" si="1"/>
        <v>2509651</v>
      </c>
    </row>
    <row r="49" spans="2:106" x14ac:dyDescent="0.3">
      <c r="B49" s="6">
        <v>5500</v>
      </c>
      <c r="C49" s="6" t="s">
        <v>154</v>
      </c>
      <c r="D49" s="11">
        <v>47</v>
      </c>
      <c r="E49" s="11" t="str">
        <f t="shared" si="0"/>
        <v>S</v>
      </c>
      <c r="F49" s="8">
        <v>0</v>
      </c>
      <c r="G49" s="8">
        <v>80</v>
      </c>
      <c r="H49" s="8">
        <v>300</v>
      </c>
      <c r="I49" s="8"/>
      <c r="J49" s="8">
        <v>900</v>
      </c>
      <c r="K49" s="8">
        <v>314</v>
      </c>
      <c r="L49" s="8">
        <v>3576</v>
      </c>
      <c r="M49" s="8"/>
      <c r="N49" s="8">
        <v>1945</v>
      </c>
      <c r="O49" s="8">
        <v>1100</v>
      </c>
      <c r="P49" s="8">
        <v>3600</v>
      </c>
      <c r="Q49" s="8">
        <v>2800</v>
      </c>
      <c r="R49" s="8">
        <v>1474</v>
      </c>
      <c r="S49" s="8">
        <v>111091</v>
      </c>
      <c r="T49" s="8">
        <v>23255</v>
      </c>
      <c r="U49" s="8">
        <v>8279</v>
      </c>
      <c r="V49" s="8">
        <v>15390</v>
      </c>
      <c r="W49" s="8">
        <v>40379</v>
      </c>
      <c r="X49" s="8">
        <v>6456</v>
      </c>
      <c r="Y49" s="8">
        <v>9514</v>
      </c>
      <c r="Z49" s="8">
        <v>7832</v>
      </c>
      <c r="AA49" s="8">
        <v>46037</v>
      </c>
      <c r="AB49" s="8">
        <v>3116</v>
      </c>
      <c r="AC49" s="8">
        <v>5278</v>
      </c>
      <c r="AD49" s="8">
        <v>42867</v>
      </c>
      <c r="AE49" s="8">
        <v>1120</v>
      </c>
      <c r="AF49" s="8">
        <v>4598</v>
      </c>
      <c r="AG49" s="8">
        <v>1188</v>
      </c>
      <c r="AH49" s="8">
        <v>60000</v>
      </c>
      <c r="AI49" s="8">
        <v>1250</v>
      </c>
      <c r="AJ49" s="8">
        <v>27288</v>
      </c>
      <c r="AK49" s="8">
        <v>1315</v>
      </c>
      <c r="AL49" s="8">
        <v>5430</v>
      </c>
      <c r="AM49" s="8">
        <v>19585</v>
      </c>
      <c r="AN49" s="8"/>
      <c r="AO49" s="8">
        <v>47988</v>
      </c>
      <c r="AP49" s="8"/>
      <c r="AQ49" s="8">
        <v>10990</v>
      </c>
      <c r="AR49" s="8">
        <v>16000</v>
      </c>
      <c r="AS49" s="8"/>
      <c r="AT49" s="8">
        <v>3400</v>
      </c>
      <c r="AU49" s="8">
        <v>1740</v>
      </c>
      <c r="AV49" s="8"/>
      <c r="AW49" s="8">
        <v>16230</v>
      </c>
      <c r="AX49" s="8">
        <v>1875</v>
      </c>
      <c r="AY49" s="8">
        <v>17112</v>
      </c>
      <c r="AZ49" s="8">
        <v>1960</v>
      </c>
      <c r="BA49" s="8">
        <v>37992</v>
      </c>
      <c r="BB49" s="8">
        <v>2040</v>
      </c>
      <c r="BC49" s="8">
        <v>2115</v>
      </c>
      <c r="BD49" s="8">
        <v>4306</v>
      </c>
      <c r="BE49" s="8">
        <v>11000</v>
      </c>
      <c r="BF49" s="8">
        <v>2280</v>
      </c>
      <c r="BG49" s="8">
        <v>4600</v>
      </c>
      <c r="BH49" s="8"/>
      <c r="BI49" s="8">
        <v>7200</v>
      </c>
      <c r="BJ49" s="8">
        <v>27488</v>
      </c>
      <c r="BK49" s="8"/>
      <c r="BL49" s="8">
        <v>7850</v>
      </c>
      <c r="BM49" s="8">
        <v>2700</v>
      </c>
      <c r="BN49" s="8">
        <v>8388</v>
      </c>
      <c r="BO49" s="8"/>
      <c r="BP49" s="8">
        <v>30000</v>
      </c>
      <c r="BQ49" s="8"/>
      <c r="BR49" s="8"/>
      <c r="BS49" s="8">
        <v>6500</v>
      </c>
      <c r="BT49" s="8">
        <v>3400</v>
      </c>
      <c r="BU49" s="8">
        <v>7000</v>
      </c>
      <c r="BV49" s="8"/>
      <c r="BW49" s="8">
        <v>3700</v>
      </c>
      <c r="BX49" s="8">
        <v>15300</v>
      </c>
      <c r="BY49" s="8">
        <v>27940</v>
      </c>
      <c r="BZ49" s="8"/>
      <c r="CA49" s="8"/>
      <c r="CB49" s="8"/>
      <c r="CC49" s="8">
        <v>18200</v>
      </c>
      <c r="CD49" s="8"/>
      <c r="CE49" s="8">
        <v>15000</v>
      </c>
      <c r="CF49" s="8">
        <v>5100</v>
      </c>
      <c r="CG49" s="8"/>
      <c r="CH49" s="8">
        <v>5800</v>
      </c>
      <c r="CI49" s="8">
        <v>6000</v>
      </c>
      <c r="CJ49" s="8"/>
      <c r="CK49" s="8">
        <v>6500</v>
      </c>
      <c r="CL49" s="8">
        <v>14000</v>
      </c>
      <c r="CM49" s="8">
        <v>23260</v>
      </c>
      <c r="CN49" s="8"/>
      <c r="CO49" s="8"/>
      <c r="CP49" s="8"/>
      <c r="CQ49" s="8">
        <v>40000</v>
      </c>
      <c r="CR49" s="8"/>
      <c r="CS49" s="8"/>
      <c r="CT49" s="8">
        <v>13500</v>
      </c>
      <c r="CU49" s="8">
        <v>15000</v>
      </c>
      <c r="CV49" s="8">
        <v>36000</v>
      </c>
      <c r="CW49" s="8">
        <v>40000</v>
      </c>
      <c r="CX49" s="8"/>
      <c r="CY49" s="8">
        <v>105906</v>
      </c>
      <c r="CZ49" s="8"/>
      <c r="DA49" s="8">
        <v>50000</v>
      </c>
      <c r="DB49" s="12">
        <f t="shared" si="1"/>
        <v>1180717</v>
      </c>
    </row>
    <row r="50" spans="2:106" x14ac:dyDescent="0.3">
      <c r="B50" s="6">
        <v>5600</v>
      </c>
      <c r="C50" s="6" t="s">
        <v>155</v>
      </c>
      <c r="D50" s="11">
        <v>48</v>
      </c>
      <c r="E50" s="11" t="str">
        <f t="shared" si="0"/>
        <v>S</v>
      </c>
      <c r="F50" s="8">
        <v>205</v>
      </c>
      <c r="G50" s="8">
        <v>1680</v>
      </c>
      <c r="H50" s="8">
        <v>11830</v>
      </c>
      <c r="I50" s="8">
        <v>23028</v>
      </c>
      <c r="J50" s="8">
        <v>52255</v>
      </c>
      <c r="K50" s="8">
        <v>18355</v>
      </c>
      <c r="L50" s="8">
        <v>74620</v>
      </c>
      <c r="M50" s="8">
        <v>2100</v>
      </c>
      <c r="N50" s="8">
        <v>121360</v>
      </c>
      <c r="O50" s="8">
        <v>14815</v>
      </c>
      <c r="P50" s="8">
        <v>129841</v>
      </c>
      <c r="Q50" s="8">
        <v>102572</v>
      </c>
      <c r="R50" s="8">
        <v>34872</v>
      </c>
      <c r="S50" s="8">
        <v>649860</v>
      </c>
      <c r="T50" s="8">
        <v>298596</v>
      </c>
      <c r="U50" s="8">
        <v>41469</v>
      </c>
      <c r="V50" s="8">
        <v>110092</v>
      </c>
      <c r="W50" s="8">
        <v>253253</v>
      </c>
      <c r="X50" s="8">
        <v>35882</v>
      </c>
      <c r="Y50" s="8">
        <v>72253</v>
      </c>
      <c r="Z50" s="8">
        <v>46982</v>
      </c>
      <c r="AA50" s="8">
        <v>474074</v>
      </c>
      <c r="AB50" s="8">
        <v>22720</v>
      </c>
      <c r="AC50" s="8">
        <v>30544</v>
      </c>
      <c r="AD50" s="8">
        <v>146091</v>
      </c>
      <c r="AE50" s="8">
        <v>11174</v>
      </c>
      <c r="AF50" s="8">
        <v>9208</v>
      </c>
      <c r="AG50" s="8">
        <v>20105</v>
      </c>
      <c r="AH50" s="8">
        <v>446450</v>
      </c>
      <c r="AI50" s="8">
        <v>23764</v>
      </c>
      <c r="AJ50" s="8">
        <v>177915</v>
      </c>
      <c r="AK50" s="8">
        <v>5298</v>
      </c>
      <c r="AL50" s="8">
        <v>19070</v>
      </c>
      <c r="AM50" s="8">
        <v>123235</v>
      </c>
      <c r="AN50" s="8">
        <v>11551</v>
      </c>
      <c r="AO50" s="8">
        <v>467872</v>
      </c>
      <c r="AP50" s="8">
        <v>1520</v>
      </c>
      <c r="AQ50" s="8">
        <v>83273</v>
      </c>
      <c r="AR50" s="8">
        <v>179002</v>
      </c>
      <c r="AS50" s="8">
        <v>21321</v>
      </c>
      <c r="AT50" s="8">
        <v>74532</v>
      </c>
      <c r="AU50" s="8">
        <v>13938</v>
      </c>
      <c r="AV50" s="8">
        <v>28518</v>
      </c>
      <c r="AW50" s="8">
        <v>155009</v>
      </c>
      <c r="AX50" s="8">
        <v>16794</v>
      </c>
      <c r="AY50" s="8">
        <v>34190</v>
      </c>
      <c r="AZ50" s="8">
        <v>15570</v>
      </c>
      <c r="BA50" s="8">
        <v>543879</v>
      </c>
      <c r="BB50" s="8">
        <v>2036</v>
      </c>
      <c r="BC50" s="8">
        <v>65050</v>
      </c>
      <c r="BD50" s="8">
        <v>8620</v>
      </c>
      <c r="BE50" s="8">
        <v>74779</v>
      </c>
      <c r="BF50" s="8">
        <v>9060</v>
      </c>
      <c r="BG50" s="8">
        <v>105707</v>
      </c>
      <c r="BH50" s="8">
        <v>37927</v>
      </c>
      <c r="BI50" s="8">
        <v>86544</v>
      </c>
      <c r="BJ50" s="8">
        <v>282495</v>
      </c>
      <c r="BK50" s="8">
        <v>5080</v>
      </c>
      <c r="BL50" s="8">
        <v>39088</v>
      </c>
      <c r="BM50" s="8">
        <v>35060</v>
      </c>
      <c r="BN50" s="8">
        <v>81009</v>
      </c>
      <c r="BO50" s="8">
        <v>26150</v>
      </c>
      <c r="BP50" s="8">
        <v>360000</v>
      </c>
      <c r="BQ50" s="8">
        <v>18498</v>
      </c>
      <c r="BR50" s="8">
        <v>22142</v>
      </c>
      <c r="BS50" s="8">
        <v>64858</v>
      </c>
      <c r="BT50" s="8">
        <v>20387</v>
      </c>
      <c r="BU50" s="8">
        <v>119010</v>
      </c>
      <c r="BV50" s="8">
        <v>21640</v>
      </c>
      <c r="BW50" s="8">
        <v>18500</v>
      </c>
      <c r="BX50" s="8">
        <v>91768</v>
      </c>
      <c r="BY50" s="8">
        <v>263757</v>
      </c>
      <c r="BZ50" s="8">
        <v>12300</v>
      </c>
      <c r="CA50" s="8">
        <v>29768</v>
      </c>
      <c r="CB50" s="8">
        <v>35132</v>
      </c>
      <c r="CC50" s="8">
        <v>85800</v>
      </c>
      <c r="CD50" s="8">
        <v>18876</v>
      </c>
      <c r="CE50" s="8">
        <v>269750</v>
      </c>
      <c r="CF50" s="8">
        <v>15600</v>
      </c>
      <c r="CG50" s="8">
        <v>32688</v>
      </c>
      <c r="CH50" s="8">
        <v>34368</v>
      </c>
      <c r="CI50" s="8">
        <v>162000</v>
      </c>
      <c r="CJ50" s="8">
        <v>44080</v>
      </c>
      <c r="CK50" s="8">
        <v>92252</v>
      </c>
      <c r="CL50" s="8">
        <v>98140</v>
      </c>
      <c r="CM50" s="8">
        <v>60708</v>
      </c>
      <c r="CN50" s="8">
        <v>121938</v>
      </c>
      <c r="CO50" s="8">
        <v>17789</v>
      </c>
      <c r="CP50" s="8">
        <v>57576</v>
      </c>
      <c r="CQ50" s="8">
        <v>180690</v>
      </c>
      <c r="CR50" s="8">
        <v>55188</v>
      </c>
      <c r="CS50" s="8">
        <v>108300</v>
      </c>
      <c r="CT50" s="8">
        <v>42000</v>
      </c>
      <c r="CU50" s="8">
        <v>120800</v>
      </c>
      <c r="CV50" s="8"/>
      <c r="CW50" s="8">
        <v>139800</v>
      </c>
      <c r="CX50" s="8">
        <v>23100</v>
      </c>
      <c r="CY50" s="8">
        <v>55000</v>
      </c>
      <c r="CZ50" s="8">
        <v>108500</v>
      </c>
      <c r="DA50" s="8">
        <v>50000</v>
      </c>
      <c r="DB50" s="12">
        <f t="shared" si="1"/>
        <v>9183845</v>
      </c>
    </row>
    <row r="51" spans="2:106" x14ac:dyDescent="0.3">
      <c r="B51" s="6">
        <v>5800</v>
      </c>
      <c r="C51" s="6" t="s">
        <v>156</v>
      </c>
      <c r="D51" s="11">
        <v>49</v>
      </c>
      <c r="E51" s="11" t="str">
        <f t="shared" si="0"/>
        <v>S</v>
      </c>
      <c r="F51" s="8">
        <v>0</v>
      </c>
      <c r="G51" s="8"/>
      <c r="H51" s="8"/>
      <c r="I51" s="8">
        <v>400</v>
      </c>
      <c r="J51" s="8">
        <v>880</v>
      </c>
      <c r="K51" s="8"/>
      <c r="L51" s="8">
        <v>1600</v>
      </c>
      <c r="M51" s="8"/>
      <c r="N51" s="8">
        <v>2920</v>
      </c>
      <c r="O51" s="8"/>
      <c r="P51" s="8">
        <v>1240</v>
      </c>
      <c r="Q51" s="8">
        <v>2750</v>
      </c>
      <c r="R51" s="8"/>
      <c r="S51" s="8">
        <v>22065</v>
      </c>
      <c r="T51" s="8">
        <v>12015</v>
      </c>
      <c r="U51" s="8">
        <v>2480</v>
      </c>
      <c r="V51" s="8">
        <v>5128</v>
      </c>
      <c r="W51" s="8">
        <v>15258</v>
      </c>
      <c r="X51" s="8">
        <v>912</v>
      </c>
      <c r="Y51" s="8">
        <v>2840</v>
      </c>
      <c r="Z51" s="8">
        <v>980</v>
      </c>
      <c r="AA51" s="8">
        <v>28000</v>
      </c>
      <c r="AB51" s="8"/>
      <c r="AC51" s="8">
        <v>1050</v>
      </c>
      <c r="AD51" s="8">
        <v>13178</v>
      </c>
      <c r="AE51" s="8">
        <v>2235</v>
      </c>
      <c r="AF51" s="8"/>
      <c r="AG51" s="8"/>
      <c r="AH51" s="8">
        <v>50400</v>
      </c>
      <c r="AI51" s="8"/>
      <c r="AJ51" s="8">
        <v>19468</v>
      </c>
      <c r="AK51" s="8"/>
      <c r="AL51" s="8">
        <v>1350</v>
      </c>
      <c r="AM51" s="8">
        <v>11200</v>
      </c>
      <c r="AN51" s="8">
        <v>2880</v>
      </c>
      <c r="AO51" s="8">
        <v>66000</v>
      </c>
      <c r="AP51" s="8">
        <v>1516</v>
      </c>
      <c r="AQ51" s="8">
        <v>6305</v>
      </c>
      <c r="AR51" s="8">
        <v>12788</v>
      </c>
      <c r="AS51" s="8">
        <v>1650</v>
      </c>
      <c r="AT51" s="8">
        <v>17000</v>
      </c>
      <c r="AU51" s="8"/>
      <c r="AV51" s="8"/>
      <c r="AW51" s="8">
        <v>19800</v>
      </c>
      <c r="AX51" s="8">
        <v>1850</v>
      </c>
      <c r="AY51" s="8">
        <v>1900</v>
      </c>
      <c r="AZ51" s="8"/>
      <c r="BA51" s="8">
        <v>66000</v>
      </c>
      <c r="BB51" s="8"/>
      <c r="BC51" s="8">
        <v>10500</v>
      </c>
      <c r="BD51" s="8"/>
      <c r="BE51" s="8">
        <v>8800</v>
      </c>
      <c r="BF51" s="8"/>
      <c r="BG51" s="8">
        <v>18400</v>
      </c>
      <c r="BH51" s="8">
        <v>7093</v>
      </c>
      <c r="BI51" s="8">
        <v>7280</v>
      </c>
      <c r="BJ51" s="8">
        <v>32500</v>
      </c>
      <c r="BK51" s="8"/>
      <c r="BL51" s="8">
        <v>2600</v>
      </c>
      <c r="BM51" s="8">
        <v>2700</v>
      </c>
      <c r="BN51" s="8">
        <v>11200</v>
      </c>
      <c r="BO51" s="8">
        <v>8660</v>
      </c>
      <c r="BP51" s="8">
        <v>60000</v>
      </c>
      <c r="BQ51" s="8"/>
      <c r="BR51" s="8"/>
      <c r="BS51" s="8">
        <v>12890</v>
      </c>
      <c r="BT51" s="8"/>
      <c r="BU51" s="8">
        <v>35000</v>
      </c>
      <c r="BV51" s="8">
        <v>10800</v>
      </c>
      <c r="BW51" s="8"/>
      <c r="BX51" s="8"/>
      <c r="BY51" s="8">
        <v>87940</v>
      </c>
      <c r="BZ51" s="8"/>
      <c r="CA51" s="8"/>
      <c r="CB51" s="8"/>
      <c r="CC51" s="8">
        <v>13500</v>
      </c>
      <c r="CD51" s="8">
        <v>4840</v>
      </c>
      <c r="CE51" s="8">
        <v>40000</v>
      </c>
      <c r="CF51" s="8">
        <v>5200</v>
      </c>
      <c r="CG51" s="8">
        <v>16200</v>
      </c>
      <c r="CH51" s="8"/>
      <c r="CI51" s="8">
        <v>12000</v>
      </c>
      <c r="CJ51" s="8">
        <v>18800</v>
      </c>
      <c r="CK51" s="8">
        <v>6900</v>
      </c>
      <c r="CL51" s="8">
        <v>42300</v>
      </c>
      <c r="CM51" s="8">
        <v>15300</v>
      </c>
      <c r="CN51" s="8">
        <v>16000</v>
      </c>
      <c r="CO51" s="8"/>
      <c r="CP51" s="8"/>
      <c r="CQ51" s="8">
        <v>10000</v>
      </c>
      <c r="CR51" s="8">
        <v>44200</v>
      </c>
      <c r="CS51" s="8">
        <v>12000</v>
      </c>
      <c r="CT51" s="8">
        <v>14500</v>
      </c>
      <c r="CU51" s="8"/>
      <c r="CV51" s="8">
        <v>18000</v>
      </c>
      <c r="CW51" s="8">
        <v>20000</v>
      </c>
      <c r="CX51" s="8">
        <v>22000</v>
      </c>
      <c r="CY51" s="8">
        <v>25000</v>
      </c>
      <c r="CZ51" s="8"/>
      <c r="DA51" s="8"/>
      <c r="DB51" s="12">
        <f t="shared" si="1"/>
        <v>1069141</v>
      </c>
    </row>
    <row r="52" spans="2:106" x14ac:dyDescent="0.3">
      <c r="B52" s="6">
        <v>5980</v>
      </c>
      <c r="C52" s="6" t="s">
        <v>157</v>
      </c>
      <c r="D52" s="11">
        <v>50</v>
      </c>
      <c r="E52" s="11" t="str">
        <f t="shared" si="0"/>
        <v>S</v>
      </c>
      <c r="F52" s="8">
        <v>0</v>
      </c>
      <c r="G52" s="8"/>
      <c r="H52" s="8"/>
      <c r="I52" s="8">
        <v>600</v>
      </c>
      <c r="J52" s="8"/>
      <c r="K52" s="8">
        <v>360</v>
      </c>
      <c r="L52" s="8">
        <v>800</v>
      </c>
      <c r="M52" s="8"/>
      <c r="N52" s="8">
        <v>1500</v>
      </c>
      <c r="O52" s="8"/>
      <c r="P52" s="8">
        <v>600</v>
      </c>
      <c r="Q52" s="8"/>
      <c r="R52" s="8">
        <v>1463</v>
      </c>
      <c r="S52" s="8">
        <v>12608</v>
      </c>
      <c r="T52" s="8">
        <v>4810</v>
      </c>
      <c r="U52" s="8"/>
      <c r="V52" s="8">
        <v>3410</v>
      </c>
      <c r="W52" s="8">
        <v>4483</v>
      </c>
      <c r="X52" s="8">
        <v>1834</v>
      </c>
      <c r="Y52" s="8">
        <v>1900</v>
      </c>
      <c r="Z52" s="8"/>
      <c r="AA52" s="8">
        <v>8000</v>
      </c>
      <c r="AB52" s="8"/>
      <c r="AC52" s="8"/>
      <c r="AD52" s="8">
        <v>5500</v>
      </c>
      <c r="AE52" s="8"/>
      <c r="AF52" s="8">
        <v>1150</v>
      </c>
      <c r="AG52" s="8">
        <v>1187</v>
      </c>
      <c r="AH52" s="8">
        <v>12000</v>
      </c>
      <c r="AI52" s="8">
        <v>1250</v>
      </c>
      <c r="AJ52" s="8">
        <v>7780</v>
      </c>
      <c r="AK52" s="8">
        <v>1320</v>
      </c>
      <c r="AL52" s="8"/>
      <c r="AM52" s="8">
        <v>5600</v>
      </c>
      <c r="AN52" s="8"/>
      <c r="AO52" s="8">
        <v>28500</v>
      </c>
      <c r="AP52" s="8">
        <v>1519</v>
      </c>
      <c r="AQ52" s="8">
        <v>9430</v>
      </c>
      <c r="AR52" s="8">
        <v>4798</v>
      </c>
      <c r="AS52" s="8"/>
      <c r="AT52" s="8">
        <v>1700</v>
      </c>
      <c r="AU52" s="8"/>
      <c r="AV52" s="8"/>
      <c r="AW52" s="8">
        <v>5400</v>
      </c>
      <c r="AX52" s="8"/>
      <c r="AY52" s="8">
        <v>17100</v>
      </c>
      <c r="AZ52" s="8"/>
      <c r="BA52" s="8">
        <v>29985</v>
      </c>
      <c r="BB52" s="8"/>
      <c r="BC52" s="8">
        <v>4200</v>
      </c>
      <c r="BD52" s="8"/>
      <c r="BE52" s="8">
        <v>8800</v>
      </c>
      <c r="BF52" s="8"/>
      <c r="BG52" s="8">
        <v>9200</v>
      </c>
      <c r="BH52" s="8"/>
      <c r="BI52" s="8"/>
      <c r="BJ52" s="8">
        <v>15000</v>
      </c>
      <c r="BK52" s="8"/>
      <c r="BL52" s="8"/>
      <c r="BM52" s="8">
        <v>2700</v>
      </c>
      <c r="BN52" s="8">
        <v>8400</v>
      </c>
      <c r="BO52" s="8">
        <v>2900</v>
      </c>
      <c r="BP52" s="8">
        <v>30000</v>
      </c>
      <c r="BQ52" s="8"/>
      <c r="BR52" s="8"/>
      <c r="BS52" s="8">
        <v>3200</v>
      </c>
      <c r="BT52" s="8"/>
      <c r="BU52" s="8">
        <v>24500</v>
      </c>
      <c r="BV52" s="8"/>
      <c r="BW52" s="8"/>
      <c r="BX52" s="8"/>
      <c r="BY52" s="8">
        <v>28000</v>
      </c>
      <c r="BZ52" s="8"/>
      <c r="CA52" s="8">
        <v>4300</v>
      </c>
      <c r="CB52" s="8">
        <v>4400</v>
      </c>
      <c r="CC52" s="8">
        <v>9100</v>
      </c>
      <c r="CD52" s="8">
        <v>4728</v>
      </c>
      <c r="CE52" s="8">
        <v>55000</v>
      </c>
      <c r="CF52" s="8">
        <v>5200</v>
      </c>
      <c r="CG52" s="8">
        <v>22000</v>
      </c>
      <c r="CH52" s="8">
        <v>5800</v>
      </c>
      <c r="CI52" s="8">
        <v>48000</v>
      </c>
      <c r="CJ52" s="8">
        <v>6200</v>
      </c>
      <c r="CK52" s="8"/>
      <c r="CL52" s="8">
        <v>21200</v>
      </c>
      <c r="CM52" s="8">
        <v>7900</v>
      </c>
      <c r="CN52" s="8">
        <v>48200</v>
      </c>
      <c r="CO52" s="8">
        <v>45000</v>
      </c>
      <c r="CP52" s="8"/>
      <c r="CQ52" s="8">
        <v>40000</v>
      </c>
      <c r="CR52" s="8">
        <v>11500</v>
      </c>
      <c r="CS52" s="8"/>
      <c r="CT52" s="8">
        <v>14000</v>
      </c>
      <c r="CU52" s="8">
        <v>45800</v>
      </c>
      <c r="CV52" s="8"/>
      <c r="CW52" s="8"/>
      <c r="CX52" s="8"/>
      <c r="CY52" s="8">
        <v>25000</v>
      </c>
      <c r="CZ52" s="8">
        <v>82000</v>
      </c>
      <c r="DA52" s="8">
        <v>120000</v>
      </c>
      <c r="DB52" s="12">
        <f t="shared" si="1"/>
        <v>938815</v>
      </c>
    </row>
    <row r="53" spans="2:106" x14ac:dyDescent="0.3">
      <c r="B53" s="6">
        <v>6100</v>
      </c>
      <c r="C53" s="6" t="s">
        <v>158</v>
      </c>
      <c r="D53" s="11">
        <v>51</v>
      </c>
      <c r="E53" s="11" t="str">
        <f t="shared" si="0"/>
        <v>S</v>
      </c>
      <c r="F53" s="8">
        <v>0</v>
      </c>
      <c r="G53" s="8"/>
      <c r="H53" s="8"/>
      <c r="I53" s="8">
        <v>200</v>
      </c>
      <c r="J53" s="8"/>
      <c r="K53" s="8">
        <v>690</v>
      </c>
      <c r="L53" s="8">
        <v>1190</v>
      </c>
      <c r="M53" s="8">
        <v>415</v>
      </c>
      <c r="N53" s="8">
        <v>950</v>
      </c>
      <c r="O53" s="8">
        <v>525</v>
      </c>
      <c r="P53" s="8">
        <v>600</v>
      </c>
      <c r="Q53" s="8">
        <v>3500</v>
      </c>
      <c r="R53" s="8"/>
      <c r="S53" s="8">
        <v>70119</v>
      </c>
      <c r="T53" s="8">
        <v>20000</v>
      </c>
      <c r="U53" s="8">
        <v>1664</v>
      </c>
      <c r="V53" s="8">
        <v>8540</v>
      </c>
      <c r="W53" s="8">
        <v>27845</v>
      </c>
      <c r="X53" s="8">
        <v>905</v>
      </c>
      <c r="Y53" s="8">
        <v>5689</v>
      </c>
      <c r="Z53" s="8">
        <v>5883</v>
      </c>
      <c r="AA53" s="8">
        <v>43034</v>
      </c>
      <c r="AB53" s="8">
        <v>1030</v>
      </c>
      <c r="AC53" s="8">
        <v>3175</v>
      </c>
      <c r="AD53" s="8">
        <v>25264</v>
      </c>
      <c r="AE53" s="8"/>
      <c r="AF53" s="8">
        <v>1152</v>
      </c>
      <c r="AG53" s="8">
        <v>2368</v>
      </c>
      <c r="AH53" s="8">
        <v>51600</v>
      </c>
      <c r="AI53" s="8">
        <v>1250</v>
      </c>
      <c r="AJ53" s="8">
        <v>23400</v>
      </c>
      <c r="AK53" s="8"/>
      <c r="AL53" s="8">
        <v>6783</v>
      </c>
      <c r="AM53" s="8">
        <v>14000</v>
      </c>
      <c r="AN53" s="8">
        <v>1450</v>
      </c>
      <c r="AO53" s="8">
        <v>51000</v>
      </c>
      <c r="AP53" s="8">
        <v>1530</v>
      </c>
      <c r="AQ53" s="8">
        <v>6304</v>
      </c>
      <c r="AR53" s="8">
        <v>22400</v>
      </c>
      <c r="AS53" s="8">
        <v>4958</v>
      </c>
      <c r="AT53" s="8">
        <v>10180</v>
      </c>
      <c r="AU53" s="8"/>
      <c r="AV53" s="8"/>
      <c r="AW53" s="8">
        <v>32400</v>
      </c>
      <c r="AX53" s="8">
        <v>1886</v>
      </c>
      <c r="AY53" s="8">
        <v>5700</v>
      </c>
      <c r="AZ53" s="8">
        <v>1965</v>
      </c>
      <c r="BA53" s="8">
        <v>72000</v>
      </c>
      <c r="BB53" s="8"/>
      <c r="BC53" s="8">
        <v>8368</v>
      </c>
      <c r="BD53" s="8"/>
      <c r="BE53" s="8">
        <v>26400</v>
      </c>
      <c r="BF53" s="8"/>
      <c r="BG53" s="8">
        <v>4600</v>
      </c>
      <c r="BH53" s="8"/>
      <c r="BI53" s="8">
        <v>9600</v>
      </c>
      <c r="BJ53" s="8">
        <v>37500</v>
      </c>
      <c r="BK53" s="8"/>
      <c r="BL53" s="8">
        <v>7800</v>
      </c>
      <c r="BM53" s="8">
        <v>16200</v>
      </c>
      <c r="BN53" s="8">
        <v>14000</v>
      </c>
      <c r="BO53" s="8">
        <v>2850</v>
      </c>
      <c r="BP53" s="8">
        <v>66000</v>
      </c>
      <c r="BQ53" s="8"/>
      <c r="BR53" s="8"/>
      <c r="BS53" s="8">
        <v>12900</v>
      </c>
      <c r="BT53" s="8"/>
      <c r="BU53" s="8">
        <v>31500</v>
      </c>
      <c r="BV53" s="8"/>
      <c r="BW53" s="8">
        <v>3780</v>
      </c>
      <c r="BX53" s="8">
        <v>15400</v>
      </c>
      <c r="BY53" s="8">
        <v>44000</v>
      </c>
      <c r="BZ53" s="8"/>
      <c r="CA53" s="8">
        <v>8500</v>
      </c>
      <c r="CB53" s="8"/>
      <c r="CC53" s="8">
        <v>13600</v>
      </c>
      <c r="CD53" s="8">
        <v>4800</v>
      </c>
      <c r="CE53" s="8">
        <v>55000</v>
      </c>
      <c r="CF53" s="8"/>
      <c r="CG53" s="8"/>
      <c r="CH53" s="8"/>
      <c r="CI53" s="8">
        <v>36000</v>
      </c>
      <c r="CJ53" s="8">
        <v>6100</v>
      </c>
      <c r="CK53" s="8">
        <v>6500</v>
      </c>
      <c r="CL53" s="8">
        <v>28000</v>
      </c>
      <c r="CM53" s="8">
        <v>7500</v>
      </c>
      <c r="CN53" s="8">
        <v>40000</v>
      </c>
      <c r="CO53" s="8">
        <v>26900</v>
      </c>
      <c r="CP53" s="8">
        <v>9800</v>
      </c>
      <c r="CQ53" s="8">
        <v>60000</v>
      </c>
      <c r="CR53" s="8">
        <v>22000</v>
      </c>
      <c r="CS53" s="8">
        <v>25000</v>
      </c>
      <c r="CT53" s="8"/>
      <c r="CU53" s="8">
        <v>30000</v>
      </c>
      <c r="CV53" s="8">
        <v>36000</v>
      </c>
      <c r="CW53" s="8"/>
      <c r="CX53" s="8"/>
      <c r="CY53" s="8">
        <v>27000</v>
      </c>
      <c r="CZ53" s="8"/>
      <c r="DA53" s="8"/>
      <c r="DB53" s="12">
        <f t="shared" si="1"/>
        <v>1277142</v>
      </c>
    </row>
    <row r="54" spans="2:106" x14ac:dyDescent="0.3">
      <c r="B54" s="6">
        <v>6280</v>
      </c>
      <c r="C54" s="6" t="s">
        <v>159</v>
      </c>
      <c r="D54" s="11">
        <v>52</v>
      </c>
      <c r="E54" s="11" t="str">
        <f t="shared" si="0"/>
        <v>S</v>
      </c>
      <c r="F54" s="8">
        <v>0</v>
      </c>
      <c r="G54" s="8">
        <v>240</v>
      </c>
      <c r="H54" s="8">
        <v>150</v>
      </c>
      <c r="I54" s="8">
        <v>800</v>
      </c>
      <c r="J54" s="8">
        <v>1120</v>
      </c>
      <c r="K54" s="8"/>
      <c r="L54" s="8">
        <v>3930</v>
      </c>
      <c r="M54" s="8"/>
      <c r="N54" s="8">
        <v>4905</v>
      </c>
      <c r="O54" s="8">
        <v>1100</v>
      </c>
      <c r="P54" s="8">
        <v>3026</v>
      </c>
      <c r="Q54" s="8">
        <v>1400</v>
      </c>
      <c r="R54" s="8"/>
      <c r="S54" s="8">
        <v>16540</v>
      </c>
      <c r="T54" s="8">
        <v>8800</v>
      </c>
      <c r="U54" s="8">
        <v>1670</v>
      </c>
      <c r="V54" s="8">
        <v>2570</v>
      </c>
      <c r="W54" s="8">
        <v>8080</v>
      </c>
      <c r="X54" s="8">
        <v>920</v>
      </c>
      <c r="Y54" s="8">
        <v>2850</v>
      </c>
      <c r="Z54" s="8"/>
      <c r="AA54" s="8">
        <v>27000</v>
      </c>
      <c r="AB54" s="8"/>
      <c r="AC54" s="8">
        <v>1075</v>
      </c>
      <c r="AD54" s="8">
        <v>9900</v>
      </c>
      <c r="AE54" s="8"/>
      <c r="AF54" s="8"/>
      <c r="AG54" s="8"/>
      <c r="AH54" s="8">
        <v>32400</v>
      </c>
      <c r="AI54" s="8">
        <v>5000</v>
      </c>
      <c r="AJ54" s="8">
        <v>18200</v>
      </c>
      <c r="AK54" s="8"/>
      <c r="AL54" s="8"/>
      <c r="AM54" s="8">
        <v>9800</v>
      </c>
      <c r="AN54" s="8">
        <v>1450</v>
      </c>
      <c r="AO54" s="8">
        <v>54000</v>
      </c>
      <c r="AP54" s="8"/>
      <c r="AQ54" s="8">
        <v>15708</v>
      </c>
      <c r="AR54" s="8">
        <v>24000</v>
      </c>
      <c r="AS54" s="8"/>
      <c r="AT54" s="8">
        <v>6800</v>
      </c>
      <c r="AU54" s="8"/>
      <c r="AV54" s="8">
        <v>3535</v>
      </c>
      <c r="AW54" s="8">
        <v>25200</v>
      </c>
      <c r="AX54" s="8"/>
      <c r="AY54" s="8">
        <v>13300</v>
      </c>
      <c r="AZ54" s="8">
        <v>1970</v>
      </c>
      <c r="BA54" s="8">
        <v>81988</v>
      </c>
      <c r="BB54" s="8"/>
      <c r="BC54" s="8">
        <v>4200</v>
      </c>
      <c r="BD54" s="8">
        <v>2138</v>
      </c>
      <c r="BE54" s="8">
        <v>22000</v>
      </c>
      <c r="BF54" s="8"/>
      <c r="BG54" s="8">
        <v>20700</v>
      </c>
      <c r="BH54" s="8">
        <v>2364</v>
      </c>
      <c r="BI54" s="8">
        <v>9600</v>
      </c>
      <c r="BJ54" s="8">
        <v>82500</v>
      </c>
      <c r="BK54" s="8"/>
      <c r="BL54" s="8">
        <v>10400</v>
      </c>
      <c r="BM54" s="8">
        <v>10850</v>
      </c>
      <c r="BN54" s="8">
        <v>22400</v>
      </c>
      <c r="BO54" s="8">
        <v>5800</v>
      </c>
      <c r="BP54" s="8">
        <v>120020</v>
      </c>
      <c r="BQ54" s="8">
        <v>6150</v>
      </c>
      <c r="BR54" s="8"/>
      <c r="BS54" s="8">
        <v>13000</v>
      </c>
      <c r="BT54" s="8">
        <v>6794</v>
      </c>
      <c r="BU54" s="8">
        <v>59500</v>
      </c>
      <c r="BV54" s="8">
        <v>10820</v>
      </c>
      <c r="BW54" s="8">
        <v>14860</v>
      </c>
      <c r="BX54" s="8">
        <v>30600</v>
      </c>
      <c r="BY54" s="8">
        <v>144000</v>
      </c>
      <c r="BZ54" s="8"/>
      <c r="CA54" s="8">
        <v>4200</v>
      </c>
      <c r="CB54" s="8"/>
      <c r="CC54" s="8">
        <v>40600</v>
      </c>
      <c r="CD54" s="8">
        <v>4700</v>
      </c>
      <c r="CE54" s="8">
        <v>155000</v>
      </c>
      <c r="CF54" s="8">
        <v>5100</v>
      </c>
      <c r="CG54" s="8">
        <v>10900</v>
      </c>
      <c r="CH54" s="8">
        <v>11300</v>
      </c>
      <c r="CI54" s="8">
        <v>132000</v>
      </c>
      <c r="CJ54" s="8">
        <v>6300</v>
      </c>
      <c r="CK54" s="8">
        <v>13000</v>
      </c>
      <c r="CL54" s="8">
        <v>112500</v>
      </c>
      <c r="CM54" s="8">
        <v>22880</v>
      </c>
      <c r="CN54" s="8">
        <v>129625</v>
      </c>
      <c r="CO54" s="8">
        <v>63040</v>
      </c>
      <c r="CP54" s="8">
        <v>19100</v>
      </c>
      <c r="CQ54" s="8">
        <v>230200</v>
      </c>
      <c r="CR54" s="8">
        <v>55550</v>
      </c>
      <c r="CS54" s="8">
        <v>110200</v>
      </c>
      <c r="CT54" s="8"/>
      <c r="CU54" s="8">
        <v>138961</v>
      </c>
      <c r="CV54" s="8"/>
      <c r="CW54" s="8">
        <v>120000</v>
      </c>
      <c r="CX54" s="8">
        <v>45000</v>
      </c>
      <c r="CY54" s="8">
        <v>105200</v>
      </c>
      <c r="CZ54" s="8">
        <v>40000</v>
      </c>
      <c r="DA54" s="8"/>
      <c r="DB54" s="12">
        <f t="shared" si="1"/>
        <v>2563479</v>
      </c>
    </row>
    <row r="55" spans="2:106" x14ac:dyDescent="0.3">
      <c r="B55" s="6">
        <v>6480</v>
      </c>
      <c r="C55" s="6" t="s">
        <v>160</v>
      </c>
      <c r="D55" s="11">
        <v>53</v>
      </c>
      <c r="E55" s="11" t="str">
        <f t="shared" si="0"/>
        <v>S</v>
      </c>
      <c r="F55" s="8">
        <v>0</v>
      </c>
      <c r="G55" s="8"/>
      <c r="H55" s="8">
        <v>280</v>
      </c>
      <c r="I55" s="8"/>
      <c r="J55" s="8">
        <v>1500</v>
      </c>
      <c r="K55" s="8"/>
      <c r="L55" s="8">
        <v>5088</v>
      </c>
      <c r="M55" s="8">
        <v>440</v>
      </c>
      <c r="N55" s="8">
        <v>4860</v>
      </c>
      <c r="O55" s="8">
        <v>2210</v>
      </c>
      <c r="P55" s="8">
        <v>4260</v>
      </c>
      <c r="Q55" s="8">
        <v>6171</v>
      </c>
      <c r="R55" s="8">
        <v>2250</v>
      </c>
      <c r="S55" s="8">
        <v>70908</v>
      </c>
      <c r="T55" s="8">
        <v>22400</v>
      </c>
      <c r="U55" s="8">
        <v>5764</v>
      </c>
      <c r="V55" s="8">
        <v>13728</v>
      </c>
      <c r="W55" s="8">
        <v>25170</v>
      </c>
      <c r="X55" s="8"/>
      <c r="Y55" s="8">
        <v>8538</v>
      </c>
      <c r="Z55" s="8">
        <v>3927</v>
      </c>
      <c r="AA55" s="8">
        <v>79015</v>
      </c>
      <c r="AB55" s="8">
        <v>4108</v>
      </c>
      <c r="AC55" s="8">
        <v>3170</v>
      </c>
      <c r="AD55" s="8">
        <v>27474</v>
      </c>
      <c r="AE55" s="8">
        <v>1113</v>
      </c>
      <c r="AF55" s="8">
        <v>1150</v>
      </c>
      <c r="AG55" s="8">
        <v>2369</v>
      </c>
      <c r="AH55" s="8">
        <v>105600</v>
      </c>
      <c r="AI55" s="8">
        <v>4992</v>
      </c>
      <c r="AJ55" s="8">
        <v>35080</v>
      </c>
      <c r="AK55" s="8">
        <v>2640</v>
      </c>
      <c r="AL55" s="8">
        <v>9547</v>
      </c>
      <c r="AM55" s="8">
        <v>32200</v>
      </c>
      <c r="AN55" s="8">
        <v>5804</v>
      </c>
      <c r="AO55" s="8">
        <v>130495</v>
      </c>
      <c r="AP55" s="8"/>
      <c r="AQ55" s="8">
        <v>28254</v>
      </c>
      <c r="AR55" s="8">
        <v>55950</v>
      </c>
      <c r="AS55" s="8">
        <v>1628</v>
      </c>
      <c r="AT55" s="8">
        <v>35644</v>
      </c>
      <c r="AU55" s="8">
        <v>3498</v>
      </c>
      <c r="AV55" s="8">
        <v>1770</v>
      </c>
      <c r="AW55" s="8">
        <v>66600</v>
      </c>
      <c r="AX55" s="8">
        <v>3739</v>
      </c>
      <c r="AY55" s="8">
        <v>22800</v>
      </c>
      <c r="AZ55" s="8">
        <v>3912</v>
      </c>
      <c r="BA55" s="8">
        <v>217988</v>
      </c>
      <c r="BB55" s="8">
        <v>2050</v>
      </c>
      <c r="BC55" s="8">
        <v>21000</v>
      </c>
      <c r="BD55" s="8">
        <v>4280</v>
      </c>
      <c r="BE55" s="8">
        <v>66020</v>
      </c>
      <c r="BF55" s="8">
        <v>4531</v>
      </c>
      <c r="BG55" s="8">
        <v>73664</v>
      </c>
      <c r="BH55" s="8">
        <v>9442</v>
      </c>
      <c r="BI55" s="8">
        <v>31250</v>
      </c>
      <c r="BJ55" s="8">
        <v>197500</v>
      </c>
      <c r="BK55" s="8">
        <v>5156</v>
      </c>
      <c r="BL55" s="8">
        <v>28617</v>
      </c>
      <c r="BM55" s="8">
        <v>21580</v>
      </c>
      <c r="BN55" s="8">
        <v>53186</v>
      </c>
      <c r="BO55" s="8">
        <v>5800</v>
      </c>
      <c r="BP55" s="8">
        <v>335952</v>
      </c>
      <c r="BQ55" s="8">
        <v>18600</v>
      </c>
      <c r="BR55" s="8">
        <v>6320</v>
      </c>
      <c r="BS55" s="8">
        <v>41700</v>
      </c>
      <c r="BT55" s="8">
        <v>10200</v>
      </c>
      <c r="BU55" s="8">
        <v>223910</v>
      </c>
      <c r="BV55" s="8">
        <v>10800</v>
      </c>
      <c r="BW55" s="8">
        <v>18500</v>
      </c>
      <c r="BX55" s="8">
        <v>57400</v>
      </c>
      <c r="BY55" s="8">
        <v>339940</v>
      </c>
      <c r="BZ55" s="8">
        <v>12300</v>
      </c>
      <c r="CA55" s="8">
        <v>63540</v>
      </c>
      <c r="CB55" s="8">
        <v>4337</v>
      </c>
      <c r="CC55" s="8">
        <v>130786</v>
      </c>
      <c r="CD55" s="8">
        <v>33218</v>
      </c>
      <c r="CE55" s="8">
        <v>404812</v>
      </c>
      <c r="CF55" s="8">
        <v>46268</v>
      </c>
      <c r="CG55" s="8">
        <v>109000</v>
      </c>
      <c r="CH55" s="8">
        <v>45253</v>
      </c>
      <c r="CI55" s="8">
        <v>317900</v>
      </c>
      <c r="CJ55" s="8">
        <v>25104</v>
      </c>
      <c r="CK55" s="8">
        <v>91804</v>
      </c>
      <c r="CL55" s="8">
        <v>238833</v>
      </c>
      <c r="CM55" s="8">
        <v>92161</v>
      </c>
      <c r="CN55" s="8">
        <v>290623</v>
      </c>
      <c r="CO55" s="8">
        <v>116306</v>
      </c>
      <c r="CP55" s="8">
        <v>38000</v>
      </c>
      <c r="CQ55" s="8">
        <v>430500</v>
      </c>
      <c r="CR55" s="8">
        <v>133500</v>
      </c>
      <c r="CS55" s="8">
        <v>331500</v>
      </c>
      <c r="CT55" s="8">
        <v>126240</v>
      </c>
      <c r="CU55" s="8">
        <v>454500</v>
      </c>
      <c r="CV55" s="8">
        <v>226875</v>
      </c>
      <c r="CW55" s="8">
        <v>380000</v>
      </c>
      <c r="CX55" s="8">
        <v>156400</v>
      </c>
      <c r="CY55" s="8">
        <v>206000</v>
      </c>
      <c r="CZ55" s="8">
        <v>145000</v>
      </c>
      <c r="DA55" s="8">
        <v>493000</v>
      </c>
      <c r="DB55" s="12">
        <f t="shared" si="1"/>
        <v>7795192</v>
      </c>
    </row>
    <row r="56" spans="2:106" x14ac:dyDescent="0.3">
      <c r="B56" s="6">
        <v>6800</v>
      </c>
      <c r="C56" s="6" t="s">
        <v>161</v>
      </c>
      <c r="D56" s="11">
        <v>54</v>
      </c>
      <c r="E56" s="11" t="str">
        <f t="shared" si="0"/>
        <v>S</v>
      </c>
      <c r="F56" s="8">
        <v>0</v>
      </c>
      <c r="G56" s="8"/>
      <c r="H56" s="8"/>
      <c r="I56" s="8">
        <v>200</v>
      </c>
      <c r="J56" s="8">
        <v>300</v>
      </c>
      <c r="K56" s="8">
        <v>350</v>
      </c>
      <c r="L56" s="8">
        <v>1593</v>
      </c>
      <c r="M56" s="8"/>
      <c r="N56" s="8">
        <v>2950</v>
      </c>
      <c r="O56" s="8"/>
      <c r="P56" s="8">
        <v>600</v>
      </c>
      <c r="Q56" s="8">
        <v>3470</v>
      </c>
      <c r="R56" s="8">
        <v>1500</v>
      </c>
      <c r="S56" s="8">
        <v>55147</v>
      </c>
      <c r="T56" s="8">
        <v>25600</v>
      </c>
      <c r="U56" s="8">
        <v>2490</v>
      </c>
      <c r="V56" s="8">
        <v>11110</v>
      </c>
      <c r="W56" s="8">
        <v>23339</v>
      </c>
      <c r="X56" s="8"/>
      <c r="Y56" s="8">
        <v>5726</v>
      </c>
      <c r="Z56" s="8">
        <v>8814</v>
      </c>
      <c r="AA56" s="8">
        <v>55005</v>
      </c>
      <c r="AB56" s="8">
        <v>2055</v>
      </c>
      <c r="AC56" s="8">
        <v>3159</v>
      </c>
      <c r="AD56" s="8">
        <v>24159</v>
      </c>
      <c r="AE56" s="8"/>
      <c r="AF56" s="8">
        <v>6903</v>
      </c>
      <c r="AG56" s="8">
        <v>1188</v>
      </c>
      <c r="AH56" s="8">
        <v>74460</v>
      </c>
      <c r="AI56" s="8">
        <v>7500</v>
      </c>
      <c r="AJ56" s="8">
        <v>37670</v>
      </c>
      <c r="AK56" s="8">
        <v>2640</v>
      </c>
      <c r="AL56" s="8">
        <v>8130</v>
      </c>
      <c r="AM56" s="8">
        <v>26602</v>
      </c>
      <c r="AN56" s="8">
        <v>1450</v>
      </c>
      <c r="AO56" s="8">
        <v>95974</v>
      </c>
      <c r="AP56" s="8">
        <v>3040</v>
      </c>
      <c r="AQ56" s="8">
        <v>7868</v>
      </c>
      <c r="AR56" s="8">
        <v>30358</v>
      </c>
      <c r="AS56" s="8">
        <v>1650</v>
      </c>
      <c r="AT56" s="8">
        <v>11900</v>
      </c>
      <c r="AU56" s="8">
        <v>1750</v>
      </c>
      <c r="AV56" s="8"/>
      <c r="AW56" s="8">
        <v>46830</v>
      </c>
      <c r="AX56" s="8">
        <v>1850</v>
      </c>
      <c r="AY56" s="8">
        <v>7600</v>
      </c>
      <c r="AZ56" s="8">
        <v>1950</v>
      </c>
      <c r="BA56" s="8">
        <v>145988</v>
      </c>
      <c r="BB56" s="8"/>
      <c r="BC56" s="8">
        <v>14690</v>
      </c>
      <c r="BD56" s="8">
        <v>2150</v>
      </c>
      <c r="BE56" s="8">
        <v>15390</v>
      </c>
      <c r="BF56" s="8"/>
      <c r="BG56" s="8">
        <v>27630</v>
      </c>
      <c r="BH56" s="8">
        <v>2350</v>
      </c>
      <c r="BI56" s="8">
        <v>12046</v>
      </c>
      <c r="BJ56" s="8">
        <v>82500</v>
      </c>
      <c r="BK56" s="8"/>
      <c r="BL56" s="8"/>
      <c r="BM56" s="8">
        <v>8100</v>
      </c>
      <c r="BN56" s="8">
        <v>16788</v>
      </c>
      <c r="BO56" s="8">
        <v>11570</v>
      </c>
      <c r="BP56" s="8">
        <v>123000</v>
      </c>
      <c r="BQ56" s="8"/>
      <c r="BR56" s="8"/>
      <c r="BS56" s="8">
        <v>16100</v>
      </c>
      <c r="BT56" s="8">
        <v>3400</v>
      </c>
      <c r="BU56" s="8">
        <v>77000</v>
      </c>
      <c r="BV56" s="8">
        <v>7200</v>
      </c>
      <c r="BW56" s="8"/>
      <c r="BX56" s="8">
        <v>11500</v>
      </c>
      <c r="BY56" s="8">
        <v>60000</v>
      </c>
      <c r="BZ56" s="8">
        <v>8200</v>
      </c>
      <c r="CA56" s="8">
        <v>8500</v>
      </c>
      <c r="CB56" s="8"/>
      <c r="CC56" s="8">
        <v>45000</v>
      </c>
      <c r="CD56" s="8">
        <v>9550</v>
      </c>
      <c r="CE56" s="8">
        <v>190000</v>
      </c>
      <c r="CF56" s="8"/>
      <c r="CG56" s="8">
        <v>27400</v>
      </c>
      <c r="CH56" s="8"/>
      <c r="CI56" s="8">
        <v>78000</v>
      </c>
      <c r="CJ56" s="8">
        <v>6200</v>
      </c>
      <c r="CK56" s="8">
        <v>26200</v>
      </c>
      <c r="CL56" s="8">
        <v>49000</v>
      </c>
      <c r="CM56" s="8">
        <v>7500</v>
      </c>
      <c r="CN56" s="8">
        <v>72000</v>
      </c>
      <c r="CO56" s="8">
        <v>26888</v>
      </c>
      <c r="CP56" s="8"/>
      <c r="CQ56" s="8">
        <v>160500</v>
      </c>
      <c r="CR56" s="8">
        <v>11500</v>
      </c>
      <c r="CS56" s="8">
        <v>109388</v>
      </c>
      <c r="CT56" s="8">
        <v>14000</v>
      </c>
      <c r="CU56" s="8">
        <v>92761</v>
      </c>
      <c r="CV56" s="8"/>
      <c r="CW56" s="8">
        <v>80000</v>
      </c>
      <c r="CX56" s="8"/>
      <c r="CY56" s="8">
        <v>114900</v>
      </c>
      <c r="CZ56" s="8"/>
      <c r="DA56" s="8">
        <v>100000</v>
      </c>
      <c r="DB56" s="12">
        <f t="shared" si="1"/>
        <v>2479769</v>
      </c>
    </row>
    <row r="57" spans="2:106" x14ac:dyDescent="0.3">
      <c r="B57" s="6">
        <v>6980</v>
      </c>
      <c r="C57" s="6" t="s">
        <v>162</v>
      </c>
      <c r="D57" s="11">
        <v>55</v>
      </c>
      <c r="E57" s="11" t="str">
        <f t="shared" si="0"/>
        <v>S</v>
      </c>
      <c r="F57" s="8">
        <v>0</v>
      </c>
      <c r="G57" s="8"/>
      <c r="H57" s="8">
        <v>390</v>
      </c>
      <c r="I57" s="8">
        <v>1440</v>
      </c>
      <c r="J57" s="8">
        <v>2180</v>
      </c>
      <c r="K57" s="8">
        <v>1410</v>
      </c>
      <c r="L57" s="8">
        <v>12312</v>
      </c>
      <c r="M57" s="8">
        <v>412</v>
      </c>
      <c r="N57" s="8">
        <v>16738</v>
      </c>
      <c r="O57" s="8">
        <v>3342</v>
      </c>
      <c r="P57" s="8">
        <v>10230</v>
      </c>
      <c r="Q57" s="8">
        <v>19920</v>
      </c>
      <c r="R57" s="8">
        <v>3685</v>
      </c>
      <c r="S57" s="8">
        <v>137079</v>
      </c>
      <c r="T57" s="8">
        <v>40816</v>
      </c>
      <c r="U57" s="8">
        <v>11563</v>
      </c>
      <c r="V57" s="8">
        <v>15350</v>
      </c>
      <c r="W57" s="8">
        <v>56618</v>
      </c>
      <c r="X57" s="8">
        <v>10108</v>
      </c>
      <c r="Y57" s="8">
        <v>19020</v>
      </c>
      <c r="Z57" s="8">
        <v>8812</v>
      </c>
      <c r="AA57" s="8">
        <v>134011</v>
      </c>
      <c r="AB57" s="8">
        <v>4135</v>
      </c>
      <c r="AC57" s="8">
        <v>3159</v>
      </c>
      <c r="AD57" s="8">
        <v>49447</v>
      </c>
      <c r="AE57" s="8">
        <v>1123</v>
      </c>
      <c r="AF57" s="8">
        <v>3450</v>
      </c>
      <c r="AG57" s="8">
        <v>1188</v>
      </c>
      <c r="AH57" s="8">
        <v>195628</v>
      </c>
      <c r="AI57" s="8">
        <v>7503</v>
      </c>
      <c r="AJ57" s="8">
        <v>77960</v>
      </c>
      <c r="AK57" s="8">
        <v>2668</v>
      </c>
      <c r="AL57" s="8">
        <v>13530</v>
      </c>
      <c r="AM57" s="8">
        <v>47574</v>
      </c>
      <c r="AN57" s="8">
        <v>5760</v>
      </c>
      <c r="AO57" s="8">
        <v>241500</v>
      </c>
      <c r="AP57" s="8"/>
      <c r="AQ57" s="8">
        <v>45604</v>
      </c>
      <c r="AR57" s="8">
        <v>63960</v>
      </c>
      <c r="AS57" s="8"/>
      <c r="AT57" s="8">
        <v>45900</v>
      </c>
      <c r="AU57" s="8">
        <v>1728</v>
      </c>
      <c r="AV57" s="8">
        <v>7129</v>
      </c>
      <c r="AW57" s="8">
        <v>91836</v>
      </c>
      <c r="AX57" s="8">
        <v>5622</v>
      </c>
      <c r="AY57" s="8">
        <v>28490</v>
      </c>
      <c r="AZ57" s="8">
        <v>1960</v>
      </c>
      <c r="BA57" s="8">
        <v>391950</v>
      </c>
      <c r="BB57" s="8">
        <v>4100</v>
      </c>
      <c r="BC57" s="8">
        <v>44110</v>
      </c>
      <c r="BD57" s="8">
        <v>4290</v>
      </c>
      <c r="BE57" s="8">
        <v>52770</v>
      </c>
      <c r="BF57" s="8"/>
      <c r="BG57" s="8">
        <v>64376</v>
      </c>
      <c r="BH57" s="8">
        <v>16562</v>
      </c>
      <c r="BI57" s="8">
        <v>40800</v>
      </c>
      <c r="BJ57" s="8">
        <v>177500</v>
      </c>
      <c r="BK57" s="8">
        <v>5140</v>
      </c>
      <c r="BL57" s="8">
        <v>13000</v>
      </c>
      <c r="BM57" s="8">
        <v>13500</v>
      </c>
      <c r="BN57" s="8">
        <v>36376</v>
      </c>
      <c r="BO57" s="8">
        <v>17450</v>
      </c>
      <c r="BP57" s="8">
        <v>501000</v>
      </c>
      <c r="BQ57" s="8">
        <v>12327</v>
      </c>
      <c r="BR57" s="8">
        <v>9468</v>
      </c>
      <c r="BS57" s="8">
        <v>61508</v>
      </c>
      <c r="BT57" s="8">
        <v>3400</v>
      </c>
      <c r="BU57" s="8">
        <v>209930</v>
      </c>
      <c r="BV57" s="8">
        <v>18016</v>
      </c>
      <c r="BW57" s="8">
        <v>33426</v>
      </c>
      <c r="BX57" s="8">
        <v>65376</v>
      </c>
      <c r="BY57" s="8">
        <v>415825</v>
      </c>
      <c r="BZ57" s="8">
        <v>24670</v>
      </c>
      <c r="CA57" s="8">
        <v>54848</v>
      </c>
      <c r="CB57" s="8">
        <v>8800</v>
      </c>
      <c r="CC57" s="8">
        <v>131118</v>
      </c>
      <c r="CD57" s="8">
        <v>33206</v>
      </c>
      <c r="CE57" s="8">
        <v>604865</v>
      </c>
      <c r="CF57" s="8">
        <v>15600</v>
      </c>
      <c r="CG57" s="8">
        <v>71116</v>
      </c>
      <c r="CH57" s="8">
        <v>51500</v>
      </c>
      <c r="CI57" s="8">
        <v>383740</v>
      </c>
      <c r="CJ57" s="8">
        <v>24788</v>
      </c>
      <c r="CK57" s="8">
        <v>150350</v>
      </c>
      <c r="CL57" s="8">
        <v>316000</v>
      </c>
      <c r="CM57" s="8">
        <v>153148</v>
      </c>
      <c r="CN57" s="8">
        <v>401800</v>
      </c>
      <c r="CO57" s="8">
        <v>241948</v>
      </c>
      <c r="CP57" s="8">
        <v>66865</v>
      </c>
      <c r="CQ57" s="8">
        <v>531500</v>
      </c>
      <c r="CR57" s="8">
        <v>133450</v>
      </c>
      <c r="CS57" s="8">
        <v>452788</v>
      </c>
      <c r="CT57" s="8">
        <v>194369</v>
      </c>
      <c r="CU57" s="8">
        <v>441521</v>
      </c>
      <c r="CV57" s="8">
        <v>139400</v>
      </c>
      <c r="CW57" s="8">
        <v>378980</v>
      </c>
      <c r="CX57" s="8">
        <v>112000</v>
      </c>
      <c r="CY57" s="8">
        <v>443250</v>
      </c>
      <c r="CZ57" s="8">
        <v>270000</v>
      </c>
      <c r="DA57" s="8">
        <v>305800</v>
      </c>
      <c r="DB57" s="12">
        <f t="shared" si="1"/>
        <v>9801910</v>
      </c>
    </row>
    <row r="58" spans="2:106" x14ac:dyDescent="0.3">
      <c r="B58" s="6">
        <v>7180</v>
      </c>
      <c r="C58" s="6" t="s">
        <v>163</v>
      </c>
      <c r="D58" s="11">
        <v>56</v>
      </c>
      <c r="E58" s="11" t="str">
        <f t="shared" si="0"/>
        <v>S</v>
      </c>
      <c r="F58" s="8">
        <v>0</v>
      </c>
      <c r="G58" s="8"/>
      <c r="H58" s="8"/>
      <c r="I58" s="8">
        <v>200</v>
      </c>
      <c r="J58" s="8">
        <v>250</v>
      </c>
      <c r="K58" s="8">
        <v>1030</v>
      </c>
      <c r="L58" s="8">
        <v>5184</v>
      </c>
      <c r="M58" s="8">
        <v>815</v>
      </c>
      <c r="N58" s="8">
        <v>4428</v>
      </c>
      <c r="O58" s="8">
        <v>1063</v>
      </c>
      <c r="P58" s="8">
        <v>5390</v>
      </c>
      <c r="Q58" s="8">
        <v>2034</v>
      </c>
      <c r="R58" s="8">
        <v>1500</v>
      </c>
      <c r="S58" s="8">
        <v>18120</v>
      </c>
      <c r="T58" s="8">
        <v>10410</v>
      </c>
      <c r="U58" s="8">
        <v>820</v>
      </c>
      <c r="V58" s="8">
        <v>5965</v>
      </c>
      <c r="W58" s="8">
        <v>17985</v>
      </c>
      <c r="X58" s="8">
        <v>4582</v>
      </c>
      <c r="Y58" s="8">
        <v>1910</v>
      </c>
      <c r="Z58" s="8">
        <v>1955</v>
      </c>
      <c r="AA58" s="8">
        <v>33021</v>
      </c>
      <c r="AB58" s="8">
        <v>2065</v>
      </c>
      <c r="AC58" s="8"/>
      <c r="AD58" s="8">
        <v>24169</v>
      </c>
      <c r="AE58" s="8">
        <v>1118</v>
      </c>
      <c r="AF58" s="8">
        <v>5758</v>
      </c>
      <c r="AG58" s="8">
        <v>2353</v>
      </c>
      <c r="AH58" s="8">
        <v>46800</v>
      </c>
      <c r="AI58" s="8">
        <v>2500</v>
      </c>
      <c r="AJ58" s="8">
        <v>10400</v>
      </c>
      <c r="AK58" s="8">
        <v>1322</v>
      </c>
      <c r="AL58" s="8">
        <v>2700</v>
      </c>
      <c r="AM58" s="8">
        <v>8400</v>
      </c>
      <c r="AN58" s="8"/>
      <c r="AO58" s="8">
        <v>71990</v>
      </c>
      <c r="AP58" s="8"/>
      <c r="AQ58" s="8">
        <v>10988</v>
      </c>
      <c r="AR58" s="8">
        <v>12800</v>
      </c>
      <c r="AS58" s="8">
        <v>3290</v>
      </c>
      <c r="AT58" s="8">
        <v>16988</v>
      </c>
      <c r="AU58" s="8">
        <v>3470</v>
      </c>
      <c r="AV58" s="8">
        <v>1780</v>
      </c>
      <c r="AW58" s="8">
        <v>45000</v>
      </c>
      <c r="AX58" s="8"/>
      <c r="AY58" s="8">
        <v>7600</v>
      </c>
      <c r="AZ58" s="8"/>
      <c r="BA58" s="8">
        <v>122000</v>
      </c>
      <c r="BB58" s="8"/>
      <c r="BC58" s="8">
        <v>6300</v>
      </c>
      <c r="BD58" s="8">
        <v>2154</v>
      </c>
      <c r="BE58" s="8">
        <v>2210</v>
      </c>
      <c r="BF58" s="8">
        <v>2250</v>
      </c>
      <c r="BG58" s="8">
        <v>25325</v>
      </c>
      <c r="BH58" s="8">
        <v>7078</v>
      </c>
      <c r="BI58" s="8">
        <v>24077</v>
      </c>
      <c r="BJ58" s="8">
        <v>85000</v>
      </c>
      <c r="BK58" s="8">
        <v>5110</v>
      </c>
      <c r="BL58" s="8">
        <v>23400</v>
      </c>
      <c r="BM58" s="8">
        <v>2700</v>
      </c>
      <c r="BN58" s="8">
        <v>2800</v>
      </c>
      <c r="BO58" s="8">
        <v>2900</v>
      </c>
      <c r="BP58" s="8">
        <v>129000</v>
      </c>
      <c r="BQ58" s="8">
        <v>9300</v>
      </c>
      <c r="BR58" s="8">
        <v>3150</v>
      </c>
      <c r="BS58" s="8">
        <v>13000</v>
      </c>
      <c r="BT58" s="8"/>
      <c r="BU58" s="8">
        <v>91000</v>
      </c>
      <c r="BV58" s="8">
        <v>3597</v>
      </c>
      <c r="BW58" s="8"/>
      <c r="BX58" s="8">
        <v>30988</v>
      </c>
      <c r="BY58" s="8">
        <v>163936</v>
      </c>
      <c r="BZ58" s="8">
        <v>8200</v>
      </c>
      <c r="CA58" s="8">
        <v>4200</v>
      </c>
      <c r="CB58" s="8"/>
      <c r="CC58" s="8">
        <v>54000</v>
      </c>
      <c r="CD58" s="8">
        <v>23798</v>
      </c>
      <c r="CE58" s="8">
        <v>349788</v>
      </c>
      <c r="CF58" s="8">
        <v>15600</v>
      </c>
      <c r="CG58" s="8">
        <v>49100</v>
      </c>
      <c r="CH58" s="8">
        <v>34388</v>
      </c>
      <c r="CI58" s="8">
        <v>191800</v>
      </c>
      <c r="CJ58" s="8">
        <v>12400</v>
      </c>
      <c r="CK58" s="8">
        <v>58800</v>
      </c>
      <c r="CL58" s="8">
        <v>168000</v>
      </c>
      <c r="CM58" s="8">
        <v>76240</v>
      </c>
      <c r="CN58" s="8">
        <v>112300</v>
      </c>
      <c r="CO58" s="8">
        <v>62800</v>
      </c>
      <c r="CP58" s="8">
        <v>18700</v>
      </c>
      <c r="CQ58" s="8">
        <v>291200</v>
      </c>
      <c r="CR58" s="8">
        <v>65750</v>
      </c>
      <c r="CS58" s="8">
        <v>281900</v>
      </c>
      <c r="CT58" s="8">
        <v>41500</v>
      </c>
      <c r="CU58" s="8">
        <v>411641</v>
      </c>
      <c r="CV58" s="8">
        <v>71000</v>
      </c>
      <c r="CW58" s="8">
        <v>218000</v>
      </c>
      <c r="CX58" s="8"/>
      <c r="CY58" s="8">
        <v>260000</v>
      </c>
      <c r="CZ58" s="8">
        <v>319463</v>
      </c>
      <c r="DA58" s="8">
        <v>60000</v>
      </c>
      <c r="DB58" s="12">
        <f t="shared" si="1"/>
        <v>4415996</v>
      </c>
    </row>
    <row r="59" spans="2:106" x14ac:dyDescent="0.3">
      <c r="B59" s="6">
        <v>7380</v>
      </c>
      <c r="C59" s="6" t="s">
        <v>164</v>
      </c>
      <c r="D59" s="11">
        <v>57</v>
      </c>
      <c r="E59" s="11" t="str">
        <f t="shared" si="0"/>
        <v>S</v>
      </c>
      <c r="F59" s="8">
        <v>0</v>
      </c>
      <c r="G59" s="8">
        <v>50</v>
      </c>
      <c r="H59" s="8">
        <v>1560</v>
      </c>
      <c r="I59" s="8">
        <v>3990</v>
      </c>
      <c r="J59" s="8">
        <v>8300</v>
      </c>
      <c r="K59" s="8">
        <v>2460</v>
      </c>
      <c r="L59" s="8">
        <v>11552</v>
      </c>
      <c r="M59" s="8"/>
      <c r="N59" s="8">
        <v>17375</v>
      </c>
      <c r="O59" s="8">
        <v>3283</v>
      </c>
      <c r="P59" s="8">
        <v>8425</v>
      </c>
      <c r="Q59" s="8">
        <v>6259</v>
      </c>
      <c r="R59" s="8">
        <v>5217</v>
      </c>
      <c r="S59" s="8">
        <v>126780</v>
      </c>
      <c r="T59" s="8">
        <v>35224</v>
      </c>
      <c r="U59" s="8">
        <v>9166</v>
      </c>
      <c r="V59" s="8">
        <v>10240</v>
      </c>
      <c r="W59" s="8">
        <v>27808</v>
      </c>
      <c r="X59" s="8">
        <v>5522</v>
      </c>
      <c r="Y59" s="8">
        <v>8551</v>
      </c>
      <c r="Z59" s="8">
        <v>6860</v>
      </c>
      <c r="AA59" s="8">
        <v>63059</v>
      </c>
      <c r="AB59" s="8">
        <v>5176</v>
      </c>
      <c r="AC59" s="8">
        <v>8458</v>
      </c>
      <c r="AD59" s="8">
        <v>27473</v>
      </c>
      <c r="AE59" s="8">
        <v>3357</v>
      </c>
      <c r="AF59" s="8">
        <v>4580</v>
      </c>
      <c r="AG59" s="8">
        <v>2360</v>
      </c>
      <c r="AH59" s="8">
        <v>87635</v>
      </c>
      <c r="AI59" s="8">
        <v>3760</v>
      </c>
      <c r="AJ59" s="8">
        <v>36392</v>
      </c>
      <c r="AK59" s="8">
        <v>3975</v>
      </c>
      <c r="AL59" s="8"/>
      <c r="AM59" s="8">
        <v>23805</v>
      </c>
      <c r="AN59" s="8">
        <v>1450</v>
      </c>
      <c r="AO59" s="8">
        <v>73500</v>
      </c>
      <c r="AP59" s="8">
        <v>1540</v>
      </c>
      <c r="AQ59" s="8">
        <v>14152</v>
      </c>
      <c r="AR59" s="8">
        <v>28800</v>
      </c>
      <c r="AS59" s="8">
        <v>4929</v>
      </c>
      <c r="AT59" s="8">
        <v>13600</v>
      </c>
      <c r="AU59" s="8">
        <v>3470</v>
      </c>
      <c r="AV59" s="8">
        <v>1760</v>
      </c>
      <c r="AW59" s="8">
        <v>27020</v>
      </c>
      <c r="AX59" s="8"/>
      <c r="AY59" s="8">
        <v>11400</v>
      </c>
      <c r="AZ59" s="8"/>
      <c r="BA59" s="8">
        <v>115988</v>
      </c>
      <c r="BB59" s="8">
        <v>2038</v>
      </c>
      <c r="BC59" s="8">
        <v>6300</v>
      </c>
      <c r="BD59" s="8">
        <v>2150</v>
      </c>
      <c r="BE59" s="8">
        <v>19800</v>
      </c>
      <c r="BF59" s="8"/>
      <c r="BG59" s="8">
        <v>23000</v>
      </c>
      <c r="BH59" s="8">
        <v>7110</v>
      </c>
      <c r="BI59" s="8">
        <v>4800</v>
      </c>
      <c r="BJ59" s="8">
        <v>77500</v>
      </c>
      <c r="BK59" s="8">
        <v>2520</v>
      </c>
      <c r="BL59" s="8">
        <v>15650</v>
      </c>
      <c r="BM59" s="8">
        <v>8100</v>
      </c>
      <c r="BN59" s="8">
        <v>13976</v>
      </c>
      <c r="BO59" s="8">
        <v>5800</v>
      </c>
      <c r="BP59" s="8">
        <v>120017</v>
      </c>
      <c r="BQ59" s="8">
        <v>21660</v>
      </c>
      <c r="BR59" s="8"/>
      <c r="BS59" s="8">
        <v>22688</v>
      </c>
      <c r="BT59" s="8">
        <v>17000</v>
      </c>
      <c r="BU59" s="8">
        <v>56060</v>
      </c>
      <c r="BV59" s="8"/>
      <c r="BW59" s="8">
        <v>7400</v>
      </c>
      <c r="BX59" s="8">
        <v>46240</v>
      </c>
      <c r="BY59" s="8">
        <v>116000</v>
      </c>
      <c r="BZ59" s="8"/>
      <c r="CA59" s="8">
        <v>4300</v>
      </c>
      <c r="CB59" s="8">
        <v>4400</v>
      </c>
      <c r="CC59" s="8">
        <v>49500</v>
      </c>
      <c r="CD59" s="8">
        <v>4800</v>
      </c>
      <c r="CE59" s="8">
        <v>119900</v>
      </c>
      <c r="CF59" s="8"/>
      <c r="CG59" s="8">
        <v>38400</v>
      </c>
      <c r="CH59" s="8"/>
      <c r="CI59" s="8">
        <v>102000</v>
      </c>
      <c r="CJ59" s="8">
        <v>6400</v>
      </c>
      <c r="CK59" s="8">
        <v>20000</v>
      </c>
      <c r="CL59" s="8">
        <v>56200</v>
      </c>
      <c r="CM59" s="8">
        <v>15300</v>
      </c>
      <c r="CN59" s="8">
        <v>65200</v>
      </c>
      <c r="CO59" s="8">
        <v>27000</v>
      </c>
      <c r="CP59" s="8"/>
      <c r="CQ59" s="8">
        <v>79950</v>
      </c>
      <c r="CR59" s="8">
        <v>33500</v>
      </c>
      <c r="CS59" s="8">
        <v>62000</v>
      </c>
      <c r="CT59" s="8">
        <v>14000</v>
      </c>
      <c r="CU59" s="8">
        <v>75800</v>
      </c>
      <c r="CV59" s="8">
        <v>33800</v>
      </c>
      <c r="CW59" s="8">
        <v>79200</v>
      </c>
      <c r="CX59" s="8">
        <v>92500</v>
      </c>
      <c r="CY59" s="8">
        <v>116000</v>
      </c>
      <c r="CZ59" s="8">
        <v>36000</v>
      </c>
      <c r="DA59" s="8"/>
      <c r="DB59" s="12">
        <f t="shared" si="1"/>
        <v>2598220</v>
      </c>
    </row>
    <row r="60" spans="2:106" x14ac:dyDescent="0.3">
      <c r="B60" s="6">
        <v>7700</v>
      </c>
      <c r="C60" s="6" t="s">
        <v>165</v>
      </c>
      <c r="D60" s="11">
        <v>58</v>
      </c>
      <c r="E60" s="11" t="str">
        <f t="shared" si="0"/>
        <v>S</v>
      </c>
      <c r="F60" s="8"/>
      <c r="G60" s="8">
        <v>50</v>
      </c>
      <c r="H60" s="8"/>
      <c r="I60" s="8"/>
      <c r="J60" s="8"/>
      <c r="K60" s="8"/>
      <c r="L60" s="8">
        <v>400</v>
      </c>
      <c r="M60" s="8"/>
      <c r="N60" s="8">
        <v>1000</v>
      </c>
      <c r="O60" s="8"/>
      <c r="P60" s="8">
        <v>600</v>
      </c>
      <c r="Q60" s="8">
        <v>1400</v>
      </c>
      <c r="R60" s="8">
        <v>1496</v>
      </c>
      <c r="S60" s="8">
        <v>15761</v>
      </c>
      <c r="T60" s="8">
        <v>2408</v>
      </c>
      <c r="U60" s="8">
        <v>840</v>
      </c>
      <c r="V60" s="8">
        <v>850</v>
      </c>
      <c r="W60" s="8">
        <v>1800</v>
      </c>
      <c r="X60" s="8"/>
      <c r="Y60" s="8">
        <v>950</v>
      </c>
      <c r="Z60" s="8">
        <v>980</v>
      </c>
      <c r="AA60" s="8">
        <v>9998</v>
      </c>
      <c r="AB60" s="8"/>
      <c r="AC60" s="8">
        <v>1060</v>
      </c>
      <c r="AD60" s="8">
        <v>4400</v>
      </c>
      <c r="AE60" s="8"/>
      <c r="AF60" s="8"/>
      <c r="AG60" s="8"/>
      <c r="AH60" s="8">
        <v>9600</v>
      </c>
      <c r="AI60" s="8">
        <v>1250</v>
      </c>
      <c r="AJ60" s="8">
        <v>2600</v>
      </c>
      <c r="AK60" s="8"/>
      <c r="AL60" s="8">
        <v>1350</v>
      </c>
      <c r="AM60" s="8">
        <v>4200</v>
      </c>
      <c r="AN60" s="8"/>
      <c r="AO60" s="8">
        <v>19500</v>
      </c>
      <c r="AP60" s="8">
        <v>1520</v>
      </c>
      <c r="AQ60" s="8">
        <v>3146</v>
      </c>
      <c r="AR60" s="8">
        <v>7988</v>
      </c>
      <c r="AS60" s="8"/>
      <c r="AT60" s="8">
        <v>5100</v>
      </c>
      <c r="AU60" s="8">
        <v>1750</v>
      </c>
      <c r="AV60" s="8"/>
      <c r="AW60" s="8">
        <v>10800</v>
      </c>
      <c r="AX60" s="8"/>
      <c r="AY60" s="8"/>
      <c r="AZ60" s="8"/>
      <c r="BA60" s="8">
        <v>40000</v>
      </c>
      <c r="BB60" s="8"/>
      <c r="BC60" s="8">
        <v>2100</v>
      </c>
      <c r="BD60" s="8"/>
      <c r="BE60" s="8">
        <v>4400</v>
      </c>
      <c r="BF60" s="8"/>
      <c r="BG60" s="8">
        <v>6888</v>
      </c>
      <c r="BH60" s="8"/>
      <c r="BI60" s="8"/>
      <c r="BJ60" s="8">
        <v>10000</v>
      </c>
      <c r="BK60" s="8"/>
      <c r="BL60" s="8"/>
      <c r="BM60" s="8"/>
      <c r="BN60" s="8">
        <v>2800</v>
      </c>
      <c r="BO60" s="8"/>
      <c r="BP60" s="8">
        <v>45000</v>
      </c>
      <c r="BQ60" s="8"/>
      <c r="BR60" s="8"/>
      <c r="BS60" s="8">
        <v>3200</v>
      </c>
      <c r="BT60" s="8"/>
      <c r="BU60" s="8"/>
      <c r="BV60" s="8"/>
      <c r="BW60" s="8">
        <v>3700</v>
      </c>
      <c r="BX60" s="8"/>
      <c r="BY60" s="8">
        <v>32000</v>
      </c>
      <c r="BZ60" s="8">
        <v>4100</v>
      </c>
      <c r="CA60" s="8"/>
      <c r="CB60" s="8"/>
      <c r="CC60" s="8">
        <v>9000</v>
      </c>
      <c r="CD60" s="8"/>
      <c r="CE60" s="8">
        <v>25000</v>
      </c>
      <c r="CF60" s="8"/>
      <c r="CG60" s="8">
        <v>11000</v>
      </c>
      <c r="CH60" s="8"/>
      <c r="CI60" s="8">
        <v>12000</v>
      </c>
      <c r="CJ60" s="8"/>
      <c r="CK60" s="8"/>
      <c r="CL60" s="8">
        <v>7000</v>
      </c>
      <c r="CM60" s="8">
        <v>7500</v>
      </c>
      <c r="CN60" s="8">
        <v>8000</v>
      </c>
      <c r="CO60" s="8">
        <v>17800</v>
      </c>
      <c r="CP60" s="8"/>
      <c r="CQ60" s="8">
        <v>50000</v>
      </c>
      <c r="CR60" s="8"/>
      <c r="CS60" s="8">
        <v>24700</v>
      </c>
      <c r="CT60" s="8"/>
      <c r="CU60" s="8">
        <v>31000</v>
      </c>
      <c r="CV60" s="8">
        <v>18000</v>
      </c>
      <c r="CW60" s="8">
        <v>20000</v>
      </c>
      <c r="CX60" s="8"/>
      <c r="CY60" s="8">
        <v>55000</v>
      </c>
      <c r="CZ60" s="8"/>
      <c r="DA60" s="8">
        <v>200000</v>
      </c>
      <c r="DB60" s="12">
        <f t="shared" si="1"/>
        <v>762985</v>
      </c>
    </row>
    <row r="61" spans="2:106" x14ac:dyDescent="0.3">
      <c r="B61" s="6">
        <v>7880</v>
      </c>
      <c r="C61" s="6" t="s">
        <v>166</v>
      </c>
      <c r="D61" s="11">
        <v>59</v>
      </c>
      <c r="E61" s="11" t="str">
        <f t="shared" si="0"/>
        <v>S</v>
      </c>
      <c r="F61" s="8">
        <v>60</v>
      </c>
      <c r="G61" s="8">
        <v>220</v>
      </c>
      <c r="H61" s="8">
        <v>760</v>
      </c>
      <c r="I61" s="8">
        <v>1560</v>
      </c>
      <c r="J61" s="8">
        <v>4680</v>
      </c>
      <c r="K61" s="8">
        <v>2790</v>
      </c>
      <c r="L61" s="8">
        <v>13468</v>
      </c>
      <c r="M61" s="8">
        <v>1260</v>
      </c>
      <c r="N61" s="8">
        <v>13374</v>
      </c>
      <c r="O61" s="8">
        <v>7198</v>
      </c>
      <c r="P61" s="8">
        <v>13850</v>
      </c>
      <c r="Q61" s="8">
        <v>13793</v>
      </c>
      <c r="R61" s="8">
        <v>8829</v>
      </c>
      <c r="S61" s="8">
        <v>688649</v>
      </c>
      <c r="T61" s="8">
        <v>177040</v>
      </c>
      <c r="U61" s="8">
        <v>41330</v>
      </c>
      <c r="V61" s="8">
        <v>88765</v>
      </c>
      <c r="W61" s="8">
        <v>214565</v>
      </c>
      <c r="X61" s="8">
        <v>44068</v>
      </c>
      <c r="Y61" s="8">
        <v>93135</v>
      </c>
      <c r="Z61" s="8">
        <v>46050</v>
      </c>
      <c r="AA61" s="8">
        <v>261121</v>
      </c>
      <c r="AB61" s="8">
        <v>10346</v>
      </c>
      <c r="AC61" s="8">
        <v>31814</v>
      </c>
      <c r="AD61" s="8">
        <v>131903</v>
      </c>
      <c r="AE61" s="8">
        <v>15693</v>
      </c>
      <c r="AF61" s="8">
        <v>23004</v>
      </c>
      <c r="AG61" s="8">
        <v>16595</v>
      </c>
      <c r="AH61" s="8">
        <v>326602</v>
      </c>
      <c r="AI61" s="8">
        <v>23743</v>
      </c>
      <c r="AJ61" s="8">
        <v>119476</v>
      </c>
      <c r="AK61" s="8">
        <v>5319</v>
      </c>
      <c r="AL61" s="8">
        <v>25784</v>
      </c>
      <c r="AM61" s="8">
        <v>74184</v>
      </c>
      <c r="AN61" s="8">
        <v>11533</v>
      </c>
      <c r="AO61" s="8">
        <v>280400</v>
      </c>
      <c r="AP61" s="8">
        <v>4618</v>
      </c>
      <c r="AQ61" s="8">
        <v>77078</v>
      </c>
      <c r="AR61" s="8">
        <v>97498</v>
      </c>
      <c r="AS61" s="8">
        <v>11488</v>
      </c>
      <c r="AT61" s="8">
        <v>59325</v>
      </c>
      <c r="AU61" s="8">
        <v>17343</v>
      </c>
      <c r="AV61" s="8">
        <v>28438</v>
      </c>
      <c r="AW61" s="8">
        <v>113482</v>
      </c>
      <c r="AX61" s="8">
        <v>13034</v>
      </c>
      <c r="AY61" s="8">
        <v>51335</v>
      </c>
      <c r="AZ61" s="8">
        <v>11782</v>
      </c>
      <c r="BA61" s="8">
        <v>279917</v>
      </c>
      <c r="BB61" s="8"/>
      <c r="BC61" s="8">
        <v>52533</v>
      </c>
      <c r="BD61" s="8">
        <v>12918</v>
      </c>
      <c r="BE61" s="8">
        <v>43990</v>
      </c>
      <c r="BF61" s="8">
        <v>11289</v>
      </c>
      <c r="BG61" s="8">
        <v>57538</v>
      </c>
      <c r="BH61" s="8">
        <v>21305</v>
      </c>
      <c r="BI61" s="8">
        <v>26544</v>
      </c>
      <c r="BJ61" s="8">
        <v>124945</v>
      </c>
      <c r="BK61" s="8">
        <v>10218</v>
      </c>
      <c r="BL61" s="8">
        <v>28580</v>
      </c>
      <c r="BM61" s="8">
        <v>35169</v>
      </c>
      <c r="BN61" s="8">
        <v>39158</v>
      </c>
      <c r="BO61" s="8">
        <v>25946</v>
      </c>
      <c r="BP61" s="8">
        <v>191983</v>
      </c>
      <c r="BQ61" s="8">
        <v>36995</v>
      </c>
      <c r="BR61" s="8">
        <v>6332</v>
      </c>
      <c r="BS61" s="8">
        <v>19600</v>
      </c>
      <c r="BT61" s="8">
        <v>10180</v>
      </c>
      <c r="BU61" s="8">
        <v>66500</v>
      </c>
      <c r="BV61" s="8">
        <v>7200</v>
      </c>
      <c r="BW61" s="8">
        <v>7400</v>
      </c>
      <c r="BX61" s="8">
        <v>46320</v>
      </c>
      <c r="BY61" s="8">
        <v>119935</v>
      </c>
      <c r="BZ61" s="8">
        <v>4100</v>
      </c>
      <c r="CA61" s="8">
        <v>25380</v>
      </c>
      <c r="CB61" s="8">
        <v>8891</v>
      </c>
      <c r="CC61" s="8">
        <v>58760</v>
      </c>
      <c r="CD61" s="8">
        <v>14420</v>
      </c>
      <c r="CE61" s="8">
        <v>139930</v>
      </c>
      <c r="CF61" s="8">
        <v>10288</v>
      </c>
      <c r="CG61" s="8">
        <v>32668</v>
      </c>
      <c r="CH61" s="8">
        <v>22650</v>
      </c>
      <c r="CI61" s="8">
        <v>119880</v>
      </c>
      <c r="CJ61" s="8">
        <v>18858</v>
      </c>
      <c r="CK61" s="8">
        <v>6500</v>
      </c>
      <c r="CL61" s="8">
        <v>63534</v>
      </c>
      <c r="CM61" s="8"/>
      <c r="CN61" s="8">
        <v>121000</v>
      </c>
      <c r="CO61" s="8">
        <v>17788</v>
      </c>
      <c r="CP61" s="8">
        <v>9600</v>
      </c>
      <c r="CQ61" s="8">
        <v>60500</v>
      </c>
      <c r="CR61" s="8"/>
      <c r="CS61" s="8">
        <v>37000</v>
      </c>
      <c r="CT61" s="8">
        <v>27800</v>
      </c>
      <c r="CU61" s="8">
        <v>123161</v>
      </c>
      <c r="CV61" s="8">
        <v>35758</v>
      </c>
      <c r="CW61" s="8">
        <v>99000</v>
      </c>
      <c r="CX61" s="8">
        <v>48000</v>
      </c>
      <c r="CY61" s="8"/>
      <c r="CZ61" s="8"/>
      <c r="DA61" s="8">
        <v>150788</v>
      </c>
      <c r="DB61" s="12">
        <f t="shared" si="1"/>
        <v>5857131</v>
      </c>
    </row>
    <row r="62" spans="2:106" x14ac:dyDescent="0.3">
      <c r="B62" s="6">
        <v>8000</v>
      </c>
      <c r="C62" s="6" t="s">
        <v>167</v>
      </c>
      <c r="D62" s="11">
        <v>60</v>
      </c>
      <c r="E62" s="11" t="str">
        <f t="shared" si="0"/>
        <v>S</v>
      </c>
      <c r="F62" s="8"/>
      <c r="G62" s="8"/>
      <c r="H62" s="8">
        <v>480</v>
      </c>
      <c r="I62" s="8">
        <v>420</v>
      </c>
      <c r="J62" s="8">
        <v>1370</v>
      </c>
      <c r="K62" s="8">
        <v>350</v>
      </c>
      <c r="L62" s="8">
        <v>1995</v>
      </c>
      <c r="M62" s="8">
        <v>430</v>
      </c>
      <c r="N62" s="8">
        <v>4450</v>
      </c>
      <c r="O62" s="8">
        <v>1100</v>
      </c>
      <c r="P62" s="8">
        <v>1800</v>
      </c>
      <c r="Q62" s="8">
        <v>1350</v>
      </c>
      <c r="R62" s="8">
        <v>750</v>
      </c>
      <c r="S62" s="8">
        <v>83489</v>
      </c>
      <c r="T62" s="8">
        <v>25637</v>
      </c>
      <c r="U62" s="8">
        <v>8351</v>
      </c>
      <c r="V62" s="8">
        <v>17904</v>
      </c>
      <c r="W62" s="8">
        <v>51205</v>
      </c>
      <c r="X62" s="8">
        <v>11029</v>
      </c>
      <c r="Y62" s="8">
        <v>9505</v>
      </c>
      <c r="Z62" s="8">
        <v>11753</v>
      </c>
      <c r="AA62" s="8">
        <v>109066</v>
      </c>
      <c r="AB62" s="8">
        <v>7200</v>
      </c>
      <c r="AC62" s="8">
        <v>10584</v>
      </c>
      <c r="AD62" s="8">
        <v>91169</v>
      </c>
      <c r="AE62" s="8">
        <v>6736</v>
      </c>
      <c r="AF62" s="8">
        <v>5757</v>
      </c>
      <c r="AG62" s="8">
        <v>8245</v>
      </c>
      <c r="AH62" s="8">
        <v>212430</v>
      </c>
      <c r="AI62" s="8">
        <v>21220</v>
      </c>
      <c r="AJ62" s="8">
        <v>100080</v>
      </c>
      <c r="AK62" s="8">
        <v>6625</v>
      </c>
      <c r="AL62" s="8">
        <v>25750</v>
      </c>
      <c r="AM62" s="8">
        <v>109252</v>
      </c>
      <c r="AN62" s="8">
        <v>5810</v>
      </c>
      <c r="AO62" s="8">
        <v>236891</v>
      </c>
      <c r="AP62" s="8">
        <v>3061</v>
      </c>
      <c r="AQ62" s="8">
        <v>20376</v>
      </c>
      <c r="AR62" s="8">
        <v>107122</v>
      </c>
      <c r="AS62" s="8">
        <v>18032</v>
      </c>
      <c r="AT62" s="8">
        <v>40742</v>
      </c>
      <c r="AU62" s="8">
        <v>6950</v>
      </c>
      <c r="AV62" s="8">
        <v>8812</v>
      </c>
      <c r="AW62" s="8">
        <v>113447</v>
      </c>
      <c r="AX62" s="8">
        <v>22296</v>
      </c>
      <c r="AY62" s="8">
        <v>30400</v>
      </c>
      <c r="AZ62" s="8"/>
      <c r="BA62" s="8">
        <v>207978</v>
      </c>
      <c r="BB62" s="8">
        <v>4090</v>
      </c>
      <c r="BC62" s="8">
        <v>44117</v>
      </c>
      <c r="BD62" s="8">
        <v>4301</v>
      </c>
      <c r="BE62" s="8">
        <v>41800</v>
      </c>
      <c r="BF62" s="8"/>
      <c r="BG62" s="8">
        <v>41388</v>
      </c>
      <c r="BH62" s="8">
        <v>9442</v>
      </c>
      <c r="BI62" s="8">
        <v>12036</v>
      </c>
      <c r="BJ62" s="8">
        <v>70010</v>
      </c>
      <c r="BK62" s="8">
        <v>5100</v>
      </c>
      <c r="BL62" s="8">
        <v>20800</v>
      </c>
      <c r="BM62" s="8">
        <v>8130</v>
      </c>
      <c r="BN62" s="8">
        <v>22400</v>
      </c>
      <c r="BO62" s="8">
        <v>8700</v>
      </c>
      <c r="BP62" s="8">
        <v>72000</v>
      </c>
      <c r="BQ62" s="8">
        <v>18490</v>
      </c>
      <c r="BR62" s="8">
        <v>6304</v>
      </c>
      <c r="BS62" s="8">
        <v>25680</v>
      </c>
      <c r="BT62" s="8">
        <v>6715</v>
      </c>
      <c r="BU62" s="8">
        <v>27930</v>
      </c>
      <c r="BV62" s="8">
        <v>10800</v>
      </c>
      <c r="BW62" s="8">
        <v>11100</v>
      </c>
      <c r="BX62" s="8">
        <v>7700</v>
      </c>
      <c r="BY62" s="8">
        <v>32000</v>
      </c>
      <c r="BZ62" s="8"/>
      <c r="CA62" s="8">
        <v>8600</v>
      </c>
      <c r="CB62" s="8">
        <v>4400</v>
      </c>
      <c r="CC62" s="8"/>
      <c r="CD62" s="8">
        <v>4800</v>
      </c>
      <c r="CE62" s="8">
        <v>19900</v>
      </c>
      <c r="CF62" s="8"/>
      <c r="CG62" s="8">
        <v>10800</v>
      </c>
      <c r="CH62" s="8">
        <v>5600</v>
      </c>
      <c r="CI62" s="8">
        <v>12000</v>
      </c>
      <c r="CJ62" s="8">
        <v>6350</v>
      </c>
      <c r="CK62" s="8">
        <v>13664</v>
      </c>
      <c r="CL62" s="8">
        <v>7000</v>
      </c>
      <c r="CM62" s="8"/>
      <c r="CN62" s="8"/>
      <c r="CO62" s="8">
        <v>9000</v>
      </c>
      <c r="CP62" s="8"/>
      <c r="CQ62" s="8">
        <v>30000</v>
      </c>
      <c r="CR62" s="8"/>
      <c r="CS62" s="8">
        <v>12000</v>
      </c>
      <c r="CT62" s="8"/>
      <c r="CU62" s="8"/>
      <c r="CV62" s="8"/>
      <c r="CW62" s="8"/>
      <c r="CX62" s="8"/>
      <c r="CY62" s="8">
        <v>30000</v>
      </c>
      <c r="CZ62" s="8"/>
      <c r="DA62" s="8"/>
      <c r="DB62" s="12">
        <f t="shared" si="1"/>
        <v>2454546</v>
      </c>
    </row>
    <row r="63" spans="2:106" x14ac:dyDescent="0.3">
      <c r="B63" s="6">
        <v>8400</v>
      </c>
      <c r="C63" s="6" t="s">
        <v>168</v>
      </c>
      <c r="D63" s="11">
        <v>61</v>
      </c>
      <c r="E63" s="11" t="str">
        <f t="shared" si="0"/>
        <v>S</v>
      </c>
      <c r="F63" s="8">
        <v>0</v>
      </c>
      <c r="G63" s="8">
        <v>285</v>
      </c>
      <c r="H63" s="8">
        <v>200</v>
      </c>
      <c r="I63" s="8">
        <v>1395</v>
      </c>
      <c r="J63" s="8">
        <v>4990</v>
      </c>
      <c r="K63" s="8">
        <v>6517</v>
      </c>
      <c r="L63" s="8">
        <v>15781</v>
      </c>
      <c r="M63" s="8">
        <v>2102</v>
      </c>
      <c r="N63" s="8">
        <v>26420</v>
      </c>
      <c r="O63" s="8">
        <v>8800</v>
      </c>
      <c r="P63" s="8">
        <v>32315</v>
      </c>
      <c r="Q63" s="8">
        <v>27248</v>
      </c>
      <c r="R63" s="8">
        <v>13304</v>
      </c>
      <c r="S63" s="8">
        <v>804348</v>
      </c>
      <c r="T63" s="8">
        <v>100059</v>
      </c>
      <c r="U63" s="8">
        <v>19010</v>
      </c>
      <c r="V63" s="8">
        <v>55533</v>
      </c>
      <c r="W63" s="8">
        <v>150929</v>
      </c>
      <c r="X63" s="8">
        <v>23931</v>
      </c>
      <c r="Y63" s="8">
        <v>51275</v>
      </c>
      <c r="Z63" s="8">
        <v>32330</v>
      </c>
      <c r="AA63" s="8">
        <v>222307</v>
      </c>
      <c r="AB63" s="8">
        <v>13434</v>
      </c>
      <c r="AC63" s="8">
        <v>29612</v>
      </c>
      <c r="AD63" s="8">
        <v>132898</v>
      </c>
      <c r="AE63" s="8">
        <v>19079</v>
      </c>
      <c r="AF63" s="8">
        <v>26533</v>
      </c>
      <c r="AG63" s="8">
        <v>22465</v>
      </c>
      <c r="AH63" s="8">
        <v>384267</v>
      </c>
      <c r="AI63" s="8">
        <v>36277</v>
      </c>
      <c r="AJ63" s="8">
        <v>214337</v>
      </c>
      <c r="AK63" s="8">
        <v>5307</v>
      </c>
      <c r="AL63" s="8">
        <v>30049</v>
      </c>
      <c r="AM63" s="8">
        <v>163839</v>
      </c>
      <c r="AN63" s="8">
        <v>17336</v>
      </c>
      <c r="AO63" s="8">
        <v>409380</v>
      </c>
      <c r="AP63" s="8">
        <v>16694</v>
      </c>
      <c r="AQ63" s="8">
        <v>136806</v>
      </c>
      <c r="AR63" s="8">
        <v>225322</v>
      </c>
      <c r="AS63" s="8">
        <v>14781</v>
      </c>
      <c r="AT63" s="8">
        <v>134091</v>
      </c>
      <c r="AU63" s="8">
        <v>15536</v>
      </c>
      <c r="AV63" s="8">
        <v>23170</v>
      </c>
      <c r="AW63" s="8">
        <v>270102</v>
      </c>
      <c r="AX63" s="8">
        <v>20495</v>
      </c>
      <c r="AY63" s="8">
        <v>81686</v>
      </c>
      <c r="AZ63" s="8">
        <v>23516</v>
      </c>
      <c r="BA63" s="8">
        <v>695890</v>
      </c>
      <c r="BB63" s="8">
        <v>22577</v>
      </c>
      <c r="BC63" s="8">
        <v>132301</v>
      </c>
      <c r="BD63" s="8">
        <v>21490</v>
      </c>
      <c r="BE63" s="8">
        <v>200183</v>
      </c>
      <c r="BF63" s="8">
        <v>22586</v>
      </c>
      <c r="BG63" s="8">
        <v>246079</v>
      </c>
      <c r="BH63" s="8">
        <v>80492</v>
      </c>
      <c r="BI63" s="8">
        <v>127224</v>
      </c>
      <c r="BJ63" s="8">
        <v>557336</v>
      </c>
      <c r="BK63" s="8">
        <v>10235</v>
      </c>
      <c r="BL63" s="8">
        <v>171865</v>
      </c>
      <c r="BM63" s="8">
        <v>126941</v>
      </c>
      <c r="BN63" s="8">
        <v>215569</v>
      </c>
      <c r="BO63" s="8">
        <v>92657</v>
      </c>
      <c r="BP63" s="8">
        <v>1046900</v>
      </c>
      <c r="BQ63" s="8">
        <v>83494</v>
      </c>
      <c r="BR63" s="8">
        <v>44201</v>
      </c>
      <c r="BS63" s="8">
        <v>374330</v>
      </c>
      <c r="BT63" s="8">
        <v>115277</v>
      </c>
      <c r="BU63" s="8">
        <v>717394</v>
      </c>
      <c r="BV63" s="8">
        <v>86448</v>
      </c>
      <c r="BW63" s="8">
        <v>92640</v>
      </c>
      <c r="BX63" s="8">
        <v>402341</v>
      </c>
      <c r="BY63" s="8">
        <v>1239249</v>
      </c>
      <c r="BZ63" s="8">
        <v>147205</v>
      </c>
      <c r="CA63" s="8">
        <v>306273</v>
      </c>
      <c r="CB63" s="8">
        <v>88011</v>
      </c>
      <c r="CC63" s="8">
        <v>591827</v>
      </c>
      <c r="CD63" s="8">
        <v>281414</v>
      </c>
      <c r="CE63" s="8">
        <v>1393765</v>
      </c>
      <c r="CF63" s="8">
        <v>217277</v>
      </c>
      <c r="CG63" s="8">
        <v>517135</v>
      </c>
      <c r="CH63" s="8">
        <v>273010</v>
      </c>
      <c r="CI63" s="8">
        <v>1091066</v>
      </c>
      <c r="CJ63" s="8">
        <v>300421</v>
      </c>
      <c r="CK63" s="8">
        <v>430330</v>
      </c>
      <c r="CL63" s="8">
        <v>1028402</v>
      </c>
      <c r="CM63" s="8">
        <v>588054</v>
      </c>
      <c r="CN63" s="8">
        <v>1459549</v>
      </c>
      <c r="CO63" s="8">
        <v>744375</v>
      </c>
      <c r="CP63" s="8">
        <v>457695</v>
      </c>
      <c r="CQ63" s="8">
        <v>1651279</v>
      </c>
      <c r="CR63" s="8">
        <v>710193</v>
      </c>
      <c r="CS63" s="8">
        <v>1299618</v>
      </c>
      <c r="CT63" s="8">
        <v>666510</v>
      </c>
      <c r="CU63" s="8">
        <v>1492861</v>
      </c>
      <c r="CV63" s="8">
        <v>1040141</v>
      </c>
      <c r="CW63" s="8">
        <v>1311037</v>
      </c>
      <c r="CX63" s="8">
        <v>933720</v>
      </c>
      <c r="CY63" s="8">
        <v>1451400</v>
      </c>
      <c r="CZ63" s="8">
        <v>1051000</v>
      </c>
      <c r="DA63" s="8">
        <v>447400</v>
      </c>
      <c r="DB63" s="12">
        <f t="shared" si="1"/>
        <v>32962758</v>
      </c>
    </row>
    <row r="64" spans="2:106" x14ac:dyDescent="0.3">
      <c r="B64" s="6">
        <v>8591</v>
      </c>
      <c r="C64" s="6" t="s">
        <v>169</v>
      </c>
      <c r="D64" s="11">
        <v>62</v>
      </c>
      <c r="E64" s="11" t="str">
        <f t="shared" si="0"/>
        <v>S</v>
      </c>
      <c r="F64" s="8">
        <v>30</v>
      </c>
      <c r="G64" s="8">
        <v>682</v>
      </c>
      <c r="H64" s="8">
        <v>1790</v>
      </c>
      <c r="I64" s="8">
        <v>4265</v>
      </c>
      <c r="J64" s="8">
        <v>11110</v>
      </c>
      <c r="K64" s="8">
        <v>10889</v>
      </c>
      <c r="L64" s="8">
        <v>40628</v>
      </c>
      <c r="M64" s="8">
        <v>3844</v>
      </c>
      <c r="N64" s="8">
        <v>33598</v>
      </c>
      <c r="O64" s="8">
        <v>3845</v>
      </c>
      <c r="P64" s="8">
        <v>29059</v>
      </c>
      <c r="Q64" s="8">
        <v>32505</v>
      </c>
      <c r="R64" s="8">
        <v>20627</v>
      </c>
      <c r="S64" s="8">
        <v>610553</v>
      </c>
      <c r="T64" s="8">
        <v>98494</v>
      </c>
      <c r="U64" s="8">
        <v>19976</v>
      </c>
      <c r="V64" s="8">
        <v>49508</v>
      </c>
      <c r="W64" s="8">
        <v>147180</v>
      </c>
      <c r="X64" s="8">
        <v>28491</v>
      </c>
      <c r="Y64" s="8">
        <v>43679</v>
      </c>
      <c r="Z64" s="8">
        <v>36254</v>
      </c>
      <c r="AA64" s="8">
        <v>204090</v>
      </c>
      <c r="AB64" s="8">
        <v>12425</v>
      </c>
      <c r="AC64" s="8">
        <v>16922</v>
      </c>
      <c r="AD64" s="8">
        <v>137374</v>
      </c>
      <c r="AE64" s="8">
        <v>14601</v>
      </c>
      <c r="AF64" s="8">
        <v>17226</v>
      </c>
      <c r="AG64" s="8">
        <v>18938</v>
      </c>
      <c r="AH64" s="8">
        <v>362498</v>
      </c>
      <c r="AI64" s="8">
        <v>33753</v>
      </c>
      <c r="AJ64" s="8">
        <v>199937</v>
      </c>
      <c r="AK64" s="8">
        <v>11930</v>
      </c>
      <c r="AL64" s="8">
        <v>17602</v>
      </c>
      <c r="AM64" s="8">
        <v>142845</v>
      </c>
      <c r="AN64" s="8">
        <v>21692</v>
      </c>
      <c r="AO64" s="8">
        <v>479800</v>
      </c>
      <c r="AP64" s="8">
        <v>10659</v>
      </c>
      <c r="AQ64" s="8">
        <v>124140</v>
      </c>
      <c r="AR64" s="8">
        <v>239881</v>
      </c>
      <c r="AS64" s="8">
        <v>37667</v>
      </c>
      <c r="AT64" s="8">
        <v>151052</v>
      </c>
      <c r="AU64" s="8">
        <v>17433</v>
      </c>
      <c r="AV64" s="8">
        <v>24962</v>
      </c>
      <c r="AW64" s="8">
        <v>302482</v>
      </c>
      <c r="AX64" s="8">
        <v>27918</v>
      </c>
      <c r="AY64" s="8">
        <v>165450</v>
      </c>
      <c r="AZ64" s="8">
        <v>35169</v>
      </c>
      <c r="BA64" s="8">
        <v>769958</v>
      </c>
      <c r="BB64" s="8">
        <v>26593</v>
      </c>
      <c r="BC64" s="8">
        <v>157490</v>
      </c>
      <c r="BD64" s="8">
        <v>19362</v>
      </c>
      <c r="BE64" s="8">
        <v>274992</v>
      </c>
      <c r="BF64" s="8">
        <v>38194</v>
      </c>
      <c r="BG64" s="8">
        <v>246114</v>
      </c>
      <c r="BH64" s="8">
        <v>66206</v>
      </c>
      <c r="BI64" s="8">
        <v>218565</v>
      </c>
      <c r="BJ64" s="8">
        <v>654883</v>
      </c>
      <c r="BK64" s="8">
        <v>22906</v>
      </c>
      <c r="BL64" s="8">
        <v>161433</v>
      </c>
      <c r="BM64" s="8">
        <v>121557</v>
      </c>
      <c r="BN64" s="8">
        <v>268722</v>
      </c>
      <c r="BO64" s="8">
        <v>139274</v>
      </c>
      <c r="BP64" s="8">
        <v>893823</v>
      </c>
      <c r="BQ64" s="8">
        <v>89685</v>
      </c>
      <c r="BR64" s="8">
        <v>31565</v>
      </c>
      <c r="BS64" s="8">
        <v>322543</v>
      </c>
      <c r="BT64" s="8">
        <v>118614</v>
      </c>
      <c r="BU64" s="8">
        <v>588175</v>
      </c>
      <c r="BV64" s="8">
        <v>158576</v>
      </c>
      <c r="BW64" s="8">
        <v>96649</v>
      </c>
      <c r="BX64" s="8">
        <v>264548</v>
      </c>
      <c r="BY64" s="8">
        <v>862906</v>
      </c>
      <c r="BZ64" s="8">
        <v>98339</v>
      </c>
      <c r="CA64" s="8">
        <v>224831</v>
      </c>
      <c r="CB64" s="8">
        <v>57190</v>
      </c>
      <c r="CC64" s="8">
        <v>397696</v>
      </c>
      <c r="CD64" s="8">
        <v>214345</v>
      </c>
      <c r="CE64" s="8">
        <v>623623</v>
      </c>
      <c r="CF64" s="8">
        <v>175517</v>
      </c>
      <c r="CG64" s="8">
        <v>281756</v>
      </c>
      <c r="CH64" s="8">
        <v>232871</v>
      </c>
      <c r="CI64" s="8">
        <v>485056</v>
      </c>
      <c r="CJ64" s="8">
        <v>149532</v>
      </c>
      <c r="CK64" s="8">
        <v>245554</v>
      </c>
      <c r="CL64" s="8">
        <v>612885</v>
      </c>
      <c r="CM64" s="8">
        <v>366267</v>
      </c>
      <c r="CN64" s="8">
        <v>632927</v>
      </c>
      <c r="CO64" s="8">
        <v>323026</v>
      </c>
      <c r="CP64" s="8">
        <v>103844</v>
      </c>
      <c r="CQ64" s="8">
        <v>494499</v>
      </c>
      <c r="CR64" s="8">
        <v>277240</v>
      </c>
      <c r="CS64" s="8">
        <v>404276</v>
      </c>
      <c r="CT64" s="8">
        <v>139810</v>
      </c>
      <c r="CU64" s="8">
        <v>354681</v>
      </c>
      <c r="CV64" s="8">
        <v>176500</v>
      </c>
      <c r="CW64" s="8">
        <v>239941</v>
      </c>
      <c r="CX64" s="8">
        <v>225640</v>
      </c>
      <c r="CY64" s="8">
        <v>157000</v>
      </c>
      <c r="CZ64" s="8">
        <v>66000</v>
      </c>
      <c r="DA64" s="8"/>
      <c r="DB64" s="12">
        <f t="shared" si="1"/>
        <v>18429632</v>
      </c>
    </row>
    <row r="65" spans="2:106" x14ac:dyDescent="0.3">
      <c r="B65" s="6">
        <v>8592</v>
      </c>
      <c r="C65" s="6" t="s">
        <v>170</v>
      </c>
      <c r="D65" s="11">
        <v>63</v>
      </c>
      <c r="E65" s="11" t="str">
        <f t="shared" si="0"/>
        <v>S</v>
      </c>
      <c r="F65" s="8">
        <v>0</v>
      </c>
      <c r="G65" s="8">
        <v>165</v>
      </c>
      <c r="H65" s="8">
        <v>550</v>
      </c>
      <c r="I65" s="8">
        <v>2390</v>
      </c>
      <c r="J65" s="8">
        <v>4752</v>
      </c>
      <c r="K65" s="8">
        <v>4825</v>
      </c>
      <c r="L65" s="8">
        <v>13934</v>
      </c>
      <c r="M65" s="8">
        <v>1706</v>
      </c>
      <c r="N65" s="8">
        <v>19880</v>
      </c>
      <c r="O65" s="8">
        <v>3762</v>
      </c>
      <c r="P65" s="8">
        <v>13220</v>
      </c>
      <c r="Q65" s="8">
        <v>13700</v>
      </c>
      <c r="R65" s="8">
        <v>9598</v>
      </c>
      <c r="S65" s="8">
        <v>211127</v>
      </c>
      <c r="T65" s="8">
        <v>47235</v>
      </c>
      <c r="U65" s="8">
        <v>12464</v>
      </c>
      <c r="V65" s="8">
        <v>31578</v>
      </c>
      <c r="W65" s="8">
        <v>75509</v>
      </c>
      <c r="X65" s="8">
        <v>7339</v>
      </c>
      <c r="Y65" s="8">
        <v>24736</v>
      </c>
      <c r="Z65" s="8">
        <v>13744</v>
      </c>
      <c r="AA65" s="8">
        <v>124046</v>
      </c>
      <c r="AB65" s="8">
        <v>4146</v>
      </c>
      <c r="AC65" s="8">
        <v>6350</v>
      </c>
      <c r="AD65" s="8">
        <v>51692</v>
      </c>
      <c r="AE65" s="8">
        <v>2232</v>
      </c>
      <c r="AF65" s="8">
        <v>5738</v>
      </c>
      <c r="AG65" s="8">
        <v>14219</v>
      </c>
      <c r="AH65" s="8">
        <v>160800</v>
      </c>
      <c r="AI65" s="8">
        <v>14987</v>
      </c>
      <c r="AJ65" s="8">
        <v>62364</v>
      </c>
      <c r="AK65" s="8">
        <v>1318</v>
      </c>
      <c r="AL65" s="8">
        <v>10848</v>
      </c>
      <c r="AM65" s="8">
        <v>55976</v>
      </c>
      <c r="AN65" s="8">
        <v>4340</v>
      </c>
      <c r="AO65" s="8">
        <v>188970</v>
      </c>
      <c r="AP65" s="8">
        <v>7631</v>
      </c>
      <c r="AQ65" s="8">
        <v>39335</v>
      </c>
      <c r="AR65" s="8">
        <v>87959</v>
      </c>
      <c r="AS65" s="8">
        <v>6578</v>
      </c>
      <c r="AT65" s="8">
        <v>50973</v>
      </c>
      <c r="AU65" s="8">
        <v>3488</v>
      </c>
      <c r="AV65" s="8">
        <v>10684</v>
      </c>
      <c r="AW65" s="8">
        <v>75622</v>
      </c>
      <c r="AX65" s="8">
        <v>5588</v>
      </c>
      <c r="AY65" s="8">
        <v>39930</v>
      </c>
      <c r="AZ65" s="8">
        <v>9800</v>
      </c>
      <c r="BA65" s="8">
        <v>269890</v>
      </c>
      <c r="BB65" s="8">
        <v>10234</v>
      </c>
      <c r="BC65" s="8">
        <v>42000</v>
      </c>
      <c r="BD65" s="8">
        <v>2150</v>
      </c>
      <c r="BE65" s="8">
        <v>54980</v>
      </c>
      <c r="BF65" s="8">
        <v>2250</v>
      </c>
      <c r="BG65" s="8">
        <v>73596</v>
      </c>
      <c r="BH65" s="8">
        <v>16569</v>
      </c>
      <c r="BI65" s="8">
        <v>38430</v>
      </c>
      <c r="BJ65" s="8">
        <v>162460</v>
      </c>
      <c r="BK65" s="8">
        <v>2550</v>
      </c>
      <c r="BL65" s="8">
        <v>20800</v>
      </c>
      <c r="BM65" s="8">
        <v>24350</v>
      </c>
      <c r="BN65" s="8">
        <v>39200</v>
      </c>
      <c r="BO65" s="8">
        <v>17350</v>
      </c>
      <c r="BP65" s="8">
        <v>255009</v>
      </c>
      <c r="BQ65" s="8">
        <v>18550</v>
      </c>
      <c r="BR65" s="8">
        <v>3186</v>
      </c>
      <c r="BS65" s="8">
        <v>71150</v>
      </c>
      <c r="BT65" s="8">
        <v>27150</v>
      </c>
      <c r="BU65" s="8">
        <v>122550</v>
      </c>
      <c r="BV65" s="8">
        <v>32449</v>
      </c>
      <c r="BW65" s="8">
        <v>7470</v>
      </c>
      <c r="BX65" s="8">
        <v>84350</v>
      </c>
      <c r="BY65" s="8">
        <v>183880</v>
      </c>
      <c r="BZ65" s="8">
        <v>24600</v>
      </c>
      <c r="CA65" s="8">
        <v>38088</v>
      </c>
      <c r="CB65" s="8">
        <v>8750</v>
      </c>
      <c r="CC65" s="8">
        <v>67790</v>
      </c>
      <c r="CD65" s="8">
        <v>33371</v>
      </c>
      <c r="CE65" s="8">
        <v>209900</v>
      </c>
      <c r="CF65" s="8">
        <v>46390</v>
      </c>
      <c r="CG65" s="8">
        <v>59900</v>
      </c>
      <c r="CH65" s="8">
        <v>40200</v>
      </c>
      <c r="CI65" s="8">
        <v>204076</v>
      </c>
      <c r="CJ65" s="8">
        <v>31100</v>
      </c>
      <c r="CK65" s="8">
        <v>79239</v>
      </c>
      <c r="CL65" s="8">
        <v>196800</v>
      </c>
      <c r="CM65" s="8">
        <v>121263</v>
      </c>
      <c r="CN65" s="8">
        <v>211000</v>
      </c>
      <c r="CO65" s="8">
        <v>89800</v>
      </c>
      <c r="CP65" s="8">
        <v>47250</v>
      </c>
      <c r="CQ65" s="8">
        <v>211300</v>
      </c>
      <c r="CR65" s="8">
        <v>112880</v>
      </c>
      <c r="CS65" s="8">
        <v>173500</v>
      </c>
      <c r="CT65" s="8">
        <v>55700</v>
      </c>
      <c r="CU65" s="8">
        <v>153600</v>
      </c>
      <c r="CV65" s="8">
        <v>102800</v>
      </c>
      <c r="CW65" s="8">
        <v>122000</v>
      </c>
      <c r="CX65" s="8">
        <v>22000</v>
      </c>
      <c r="CY65" s="8">
        <v>81000</v>
      </c>
      <c r="CZ65" s="8"/>
      <c r="DA65" s="8"/>
      <c r="DB65" s="12">
        <f t="shared" si="1"/>
        <v>5684678</v>
      </c>
    </row>
    <row r="66" spans="2:106" x14ac:dyDescent="0.3">
      <c r="B66" s="6">
        <v>8691</v>
      </c>
      <c r="C66" s="6" t="s">
        <v>171</v>
      </c>
      <c r="D66" s="11">
        <v>64</v>
      </c>
      <c r="E66" s="11" t="str">
        <f t="shared" si="0"/>
        <v>S</v>
      </c>
      <c r="F66" s="8">
        <v>20</v>
      </c>
      <c r="G66" s="8">
        <v>60</v>
      </c>
      <c r="H66" s="8"/>
      <c r="I66" s="8">
        <v>400</v>
      </c>
      <c r="J66" s="8">
        <v>1430</v>
      </c>
      <c r="K66" s="8">
        <v>680</v>
      </c>
      <c r="L66" s="8">
        <v>7167</v>
      </c>
      <c r="M66" s="8">
        <v>420</v>
      </c>
      <c r="N66" s="8">
        <v>5268</v>
      </c>
      <c r="O66" s="8">
        <v>2097</v>
      </c>
      <c r="P66" s="8">
        <v>4830</v>
      </c>
      <c r="Q66" s="8">
        <v>6898</v>
      </c>
      <c r="R66" s="8">
        <v>1496</v>
      </c>
      <c r="S66" s="8">
        <v>291471</v>
      </c>
      <c r="T66" s="8">
        <v>47215</v>
      </c>
      <c r="U66" s="8">
        <v>9161</v>
      </c>
      <c r="V66" s="8">
        <v>34110</v>
      </c>
      <c r="W66" s="8">
        <v>92524</v>
      </c>
      <c r="X66" s="8">
        <v>22068</v>
      </c>
      <c r="Y66" s="8">
        <v>37964</v>
      </c>
      <c r="Z66" s="8">
        <v>26477</v>
      </c>
      <c r="AA66" s="8">
        <v>181967</v>
      </c>
      <c r="AB66" s="8">
        <v>9312</v>
      </c>
      <c r="AC66" s="8">
        <v>14821</v>
      </c>
      <c r="AD66" s="8">
        <v>121926</v>
      </c>
      <c r="AE66" s="8">
        <v>15646</v>
      </c>
      <c r="AF66" s="8">
        <v>18380</v>
      </c>
      <c r="AG66" s="8">
        <v>9459</v>
      </c>
      <c r="AH66" s="8">
        <v>241476</v>
      </c>
      <c r="AI66" s="8">
        <v>12501</v>
      </c>
      <c r="AJ66" s="8">
        <v>100015</v>
      </c>
      <c r="AK66" s="8">
        <v>5305</v>
      </c>
      <c r="AL66" s="8">
        <v>14922</v>
      </c>
      <c r="AM66" s="8">
        <v>79813</v>
      </c>
      <c r="AN66" s="8">
        <v>2880</v>
      </c>
      <c r="AO66" s="8">
        <v>212892</v>
      </c>
      <c r="AP66" s="8">
        <v>3028</v>
      </c>
      <c r="AQ66" s="8">
        <v>47178</v>
      </c>
      <c r="AR66" s="8">
        <v>86351</v>
      </c>
      <c r="AS66" s="8">
        <v>4906</v>
      </c>
      <c r="AT66" s="8">
        <v>71297</v>
      </c>
      <c r="AU66" s="8">
        <v>3458</v>
      </c>
      <c r="AV66" s="8">
        <v>10659</v>
      </c>
      <c r="AW66" s="8">
        <v>100890</v>
      </c>
      <c r="AX66" s="8">
        <v>14915</v>
      </c>
      <c r="AY66" s="8">
        <v>39944</v>
      </c>
      <c r="AZ66" s="8">
        <v>11715</v>
      </c>
      <c r="BA66" s="8">
        <v>247960</v>
      </c>
      <c r="BB66" s="8">
        <v>8190</v>
      </c>
      <c r="BC66" s="8">
        <v>44088</v>
      </c>
      <c r="BD66" s="8">
        <v>10754</v>
      </c>
      <c r="BE66" s="8">
        <v>76954</v>
      </c>
      <c r="BF66" s="8">
        <v>8996</v>
      </c>
      <c r="BG66" s="8">
        <v>98864</v>
      </c>
      <c r="BH66" s="8">
        <v>23677</v>
      </c>
      <c r="BI66" s="8">
        <v>67300</v>
      </c>
      <c r="BJ66" s="8">
        <v>209946</v>
      </c>
      <c r="BK66" s="8">
        <v>7702</v>
      </c>
      <c r="BL66" s="8">
        <v>49454</v>
      </c>
      <c r="BM66" s="8">
        <v>35110</v>
      </c>
      <c r="BN66" s="8">
        <v>78376</v>
      </c>
      <c r="BO66" s="8">
        <v>46351</v>
      </c>
      <c r="BP66" s="8">
        <v>380988</v>
      </c>
      <c r="BQ66" s="8">
        <v>34083</v>
      </c>
      <c r="BR66" s="8">
        <v>12604</v>
      </c>
      <c r="BS66" s="8">
        <v>113290</v>
      </c>
      <c r="BT66" s="8">
        <v>30525</v>
      </c>
      <c r="BU66" s="8">
        <v>164573</v>
      </c>
      <c r="BV66" s="8">
        <v>39660</v>
      </c>
      <c r="BW66" s="8">
        <v>33311</v>
      </c>
      <c r="BX66" s="8">
        <v>69042</v>
      </c>
      <c r="BY66" s="8">
        <v>211980</v>
      </c>
      <c r="BZ66" s="8">
        <v>28750</v>
      </c>
      <c r="CA66" s="8">
        <v>55335</v>
      </c>
      <c r="CB66" s="8">
        <v>30730</v>
      </c>
      <c r="CC66" s="8">
        <v>135956</v>
      </c>
      <c r="CD66" s="8">
        <v>66692</v>
      </c>
      <c r="CE66" s="8">
        <v>359870</v>
      </c>
      <c r="CF66" s="8">
        <v>51798</v>
      </c>
      <c r="CG66" s="8">
        <v>76547</v>
      </c>
      <c r="CH66" s="8">
        <v>63224</v>
      </c>
      <c r="CI66" s="8">
        <v>173780</v>
      </c>
      <c r="CJ66" s="8">
        <v>25100</v>
      </c>
      <c r="CK66" s="8">
        <v>99850</v>
      </c>
      <c r="CL66" s="8">
        <v>218380</v>
      </c>
      <c r="CM66" s="8">
        <v>99281</v>
      </c>
      <c r="CN66" s="8">
        <v>216795</v>
      </c>
      <c r="CO66" s="8">
        <v>143600</v>
      </c>
      <c r="CP66" s="8">
        <v>124300</v>
      </c>
      <c r="CQ66" s="8">
        <v>362090</v>
      </c>
      <c r="CR66" s="8">
        <v>190400</v>
      </c>
      <c r="CS66" s="8">
        <v>351457</v>
      </c>
      <c r="CT66" s="8">
        <v>153800</v>
      </c>
      <c r="CU66" s="8">
        <v>304352</v>
      </c>
      <c r="CV66" s="8">
        <v>227500</v>
      </c>
      <c r="CW66" s="8">
        <v>341000</v>
      </c>
      <c r="CX66" s="8">
        <v>323200</v>
      </c>
      <c r="CY66" s="8">
        <v>252100</v>
      </c>
      <c r="CZ66" s="8">
        <v>422200</v>
      </c>
      <c r="DA66" s="8">
        <v>72000</v>
      </c>
      <c r="DB66" s="12">
        <f t="shared" si="1"/>
        <v>9101277</v>
      </c>
    </row>
    <row r="67" spans="2:106" x14ac:dyDescent="0.3">
      <c r="B67" s="6">
        <v>8692</v>
      </c>
      <c r="C67" s="6" t="s">
        <v>172</v>
      </c>
      <c r="D67" s="11">
        <v>65</v>
      </c>
      <c r="E67" s="11" t="str">
        <f t="shared" si="0"/>
        <v>S</v>
      </c>
      <c r="F67" s="8">
        <v>0</v>
      </c>
      <c r="G67" s="8"/>
      <c r="H67" s="8">
        <v>468</v>
      </c>
      <c r="I67" s="8">
        <v>400</v>
      </c>
      <c r="J67" s="8">
        <v>900</v>
      </c>
      <c r="K67" s="8">
        <v>1062</v>
      </c>
      <c r="L67" s="8">
        <v>10743</v>
      </c>
      <c r="M67" s="8">
        <v>2142</v>
      </c>
      <c r="N67" s="8">
        <v>13293</v>
      </c>
      <c r="O67" s="8">
        <v>1700</v>
      </c>
      <c r="P67" s="8">
        <v>6590</v>
      </c>
      <c r="Q67" s="8">
        <v>7496</v>
      </c>
      <c r="R67" s="8">
        <v>5887</v>
      </c>
      <c r="S67" s="8">
        <v>229987</v>
      </c>
      <c r="T67" s="8">
        <v>52046</v>
      </c>
      <c r="U67" s="8">
        <v>13250</v>
      </c>
      <c r="V67" s="8">
        <v>31607</v>
      </c>
      <c r="W67" s="8">
        <v>104092</v>
      </c>
      <c r="X67" s="8">
        <v>15645</v>
      </c>
      <c r="Y67" s="8">
        <v>35128</v>
      </c>
      <c r="Z67" s="8">
        <v>26499</v>
      </c>
      <c r="AA67" s="8">
        <v>209096</v>
      </c>
      <c r="AB67" s="8">
        <v>12426</v>
      </c>
      <c r="AC67" s="8">
        <v>21154</v>
      </c>
      <c r="AD67" s="8">
        <v>144039</v>
      </c>
      <c r="AE67" s="8">
        <v>5598</v>
      </c>
      <c r="AF67" s="8">
        <v>12678</v>
      </c>
      <c r="AG67" s="8">
        <v>15323</v>
      </c>
      <c r="AH67" s="8">
        <v>292880</v>
      </c>
      <c r="AI67" s="8">
        <v>18768</v>
      </c>
      <c r="AJ67" s="8">
        <v>152013</v>
      </c>
      <c r="AK67" s="8">
        <v>6640</v>
      </c>
      <c r="AL67" s="8">
        <v>20360</v>
      </c>
      <c r="AM67" s="8">
        <v>102182</v>
      </c>
      <c r="AN67" s="8">
        <v>11553</v>
      </c>
      <c r="AO67" s="8">
        <v>265368</v>
      </c>
      <c r="AP67" s="8">
        <v>4575</v>
      </c>
      <c r="AQ67" s="8">
        <v>50329</v>
      </c>
      <c r="AR67" s="8">
        <v>126277</v>
      </c>
      <c r="AS67" s="8">
        <v>16402</v>
      </c>
      <c r="AT67" s="8">
        <v>74732</v>
      </c>
      <c r="AU67" s="8">
        <v>5226</v>
      </c>
      <c r="AV67" s="8">
        <v>5319</v>
      </c>
      <c r="AW67" s="8">
        <v>140462</v>
      </c>
      <c r="AX67" s="8">
        <v>22284</v>
      </c>
      <c r="AY67" s="8">
        <v>49388</v>
      </c>
      <c r="AZ67" s="8">
        <v>3910</v>
      </c>
      <c r="BA67" s="8">
        <v>301968</v>
      </c>
      <c r="BB67" s="8">
        <v>6170</v>
      </c>
      <c r="BC67" s="8">
        <v>54563</v>
      </c>
      <c r="BD67" s="8"/>
      <c r="BE67" s="8">
        <v>59376</v>
      </c>
      <c r="BF67" s="8">
        <v>2256</v>
      </c>
      <c r="BG67" s="8">
        <v>85114</v>
      </c>
      <c r="BH67" s="8">
        <v>23584</v>
      </c>
      <c r="BI67" s="8">
        <v>55300</v>
      </c>
      <c r="BJ67" s="8">
        <v>232496</v>
      </c>
      <c r="BK67" s="8">
        <v>5129</v>
      </c>
      <c r="BL67" s="8">
        <v>54723</v>
      </c>
      <c r="BM67" s="8">
        <v>35190</v>
      </c>
      <c r="BN67" s="8">
        <v>103635</v>
      </c>
      <c r="BO67" s="8">
        <v>34800</v>
      </c>
      <c r="BP67" s="8">
        <v>416970</v>
      </c>
      <c r="BQ67" s="8">
        <v>24776</v>
      </c>
      <c r="BR67" s="8">
        <v>12661</v>
      </c>
      <c r="BS67" s="8">
        <v>58150</v>
      </c>
      <c r="BT67" s="8">
        <v>27170</v>
      </c>
      <c r="BU67" s="8">
        <v>185450</v>
      </c>
      <c r="BV67" s="8">
        <v>39720</v>
      </c>
      <c r="BW67" s="8">
        <v>25976</v>
      </c>
      <c r="BX67" s="8">
        <v>42388</v>
      </c>
      <c r="BY67" s="8">
        <v>367768</v>
      </c>
      <c r="BZ67" s="8">
        <v>28620</v>
      </c>
      <c r="CA67" s="8">
        <v>50900</v>
      </c>
      <c r="CB67" s="8">
        <v>22010</v>
      </c>
      <c r="CC67" s="8">
        <v>90320</v>
      </c>
      <c r="CD67" s="8">
        <v>42816</v>
      </c>
      <c r="CE67" s="8">
        <v>339750</v>
      </c>
      <c r="CF67" s="8">
        <v>41400</v>
      </c>
      <c r="CG67" s="8">
        <v>49054</v>
      </c>
      <c r="CH67" s="8">
        <v>17100</v>
      </c>
      <c r="CI67" s="8">
        <v>323900</v>
      </c>
      <c r="CJ67" s="8">
        <v>18700</v>
      </c>
      <c r="CK67" s="8">
        <v>85648</v>
      </c>
      <c r="CL67" s="8">
        <v>316450</v>
      </c>
      <c r="CM67" s="8">
        <v>113878</v>
      </c>
      <c r="CN67" s="8">
        <v>329300</v>
      </c>
      <c r="CO67" s="8">
        <v>144100</v>
      </c>
      <c r="CP67" s="8">
        <v>47856</v>
      </c>
      <c r="CQ67" s="8">
        <v>431050</v>
      </c>
      <c r="CR67" s="8">
        <v>89200</v>
      </c>
      <c r="CS67" s="8">
        <v>407290</v>
      </c>
      <c r="CT67" s="8">
        <v>137700</v>
      </c>
      <c r="CU67" s="8">
        <v>656050</v>
      </c>
      <c r="CV67" s="8">
        <v>209565</v>
      </c>
      <c r="CW67" s="8">
        <v>515900</v>
      </c>
      <c r="CX67" s="8">
        <v>229640</v>
      </c>
      <c r="CY67" s="8">
        <v>545500</v>
      </c>
      <c r="CZ67" s="8">
        <v>612900</v>
      </c>
      <c r="DA67" s="8">
        <v>765500</v>
      </c>
      <c r="DB67" s="12">
        <f t="shared" si="1"/>
        <v>11265347</v>
      </c>
    </row>
    <row r="68" spans="2:106" x14ac:dyDescent="0.3">
      <c r="B68" s="6">
        <v>9080</v>
      </c>
      <c r="C68" s="6" t="s">
        <v>173</v>
      </c>
      <c r="D68" s="11">
        <v>66</v>
      </c>
      <c r="E68" s="11" t="str">
        <f t="shared" ref="E68:E70" si="2">IF(SUM(F68:DA68)=0,"N","S")</f>
        <v>S</v>
      </c>
      <c r="F68" s="8">
        <v>10</v>
      </c>
      <c r="G68" s="8">
        <v>710</v>
      </c>
      <c r="H68" s="8">
        <v>1620</v>
      </c>
      <c r="I68" s="8">
        <v>4290</v>
      </c>
      <c r="J68" s="8">
        <v>12380</v>
      </c>
      <c r="K68" s="8">
        <v>4460</v>
      </c>
      <c r="L68" s="8">
        <v>15555</v>
      </c>
      <c r="M68" s="8">
        <v>840</v>
      </c>
      <c r="N68" s="8">
        <v>25220</v>
      </c>
      <c r="O68" s="8">
        <v>3310</v>
      </c>
      <c r="P68" s="8">
        <v>25800</v>
      </c>
      <c r="Q68" s="8">
        <v>24040</v>
      </c>
      <c r="R68" s="8">
        <v>6642</v>
      </c>
      <c r="S68" s="8">
        <v>122911</v>
      </c>
      <c r="T68" s="8">
        <v>48035</v>
      </c>
      <c r="U68" s="8">
        <v>5793</v>
      </c>
      <c r="V68" s="8">
        <v>8514</v>
      </c>
      <c r="W68" s="8">
        <v>46750</v>
      </c>
      <c r="X68" s="8">
        <v>9195</v>
      </c>
      <c r="Y68" s="8">
        <v>14245</v>
      </c>
      <c r="Z68" s="8">
        <v>7844</v>
      </c>
      <c r="AA68" s="8">
        <v>134029</v>
      </c>
      <c r="AB68" s="8">
        <v>4153</v>
      </c>
      <c r="AC68" s="8">
        <v>1050</v>
      </c>
      <c r="AD68" s="8">
        <v>38500</v>
      </c>
      <c r="AE68" s="8"/>
      <c r="AF68" s="8">
        <v>5760</v>
      </c>
      <c r="AG68" s="8">
        <v>4729</v>
      </c>
      <c r="AH68" s="8">
        <v>117621</v>
      </c>
      <c r="AI68" s="8">
        <v>8758</v>
      </c>
      <c r="AJ68" s="8">
        <v>44140</v>
      </c>
      <c r="AK68" s="8">
        <v>1330</v>
      </c>
      <c r="AL68" s="8">
        <v>1350</v>
      </c>
      <c r="AM68" s="8">
        <v>36400</v>
      </c>
      <c r="AN68" s="8">
        <v>7218</v>
      </c>
      <c r="AO68" s="8">
        <v>169480</v>
      </c>
      <c r="AP68" s="8"/>
      <c r="AQ68" s="8">
        <v>25176</v>
      </c>
      <c r="AR68" s="8">
        <v>38340</v>
      </c>
      <c r="AS68" s="8"/>
      <c r="AT68" s="8">
        <v>11868</v>
      </c>
      <c r="AU68" s="8">
        <v>1750</v>
      </c>
      <c r="AV68" s="8">
        <v>8904</v>
      </c>
      <c r="AW68" s="8">
        <v>52200</v>
      </c>
      <c r="AX68" s="8">
        <v>5585</v>
      </c>
      <c r="AY68" s="8">
        <v>13320</v>
      </c>
      <c r="AZ68" s="8">
        <v>5856</v>
      </c>
      <c r="BA68" s="8">
        <v>223977</v>
      </c>
      <c r="BB68" s="8">
        <v>2038</v>
      </c>
      <c r="BC68" s="8">
        <v>12580</v>
      </c>
      <c r="BD68" s="8">
        <v>2150</v>
      </c>
      <c r="BE68" s="8">
        <v>33000</v>
      </c>
      <c r="BF68" s="8"/>
      <c r="BG68" s="8">
        <v>36788</v>
      </c>
      <c r="BH68" s="8">
        <v>23697</v>
      </c>
      <c r="BI68" s="8">
        <v>16850</v>
      </c>
      <c r="BJ68" s="8">
        <v>127500</v>
      </c>
      <c r="BK68" s="8">
        <v>2580</v>
      </c>
      <c r="BL68" s="8">
        <v>20789</v>
      </c>
      <c r="BM68" s="8">
        <v>10800</v>
      </c>
      <c r="BN68" s="8">
        <v>36376</v>
      </c>
      <c r="BO68" s="8">
        <v>8688</v>
      </c>
      <c r="BP68" s="8">
        <v>158958</v>
      </c>
      <c r="BQ68" s="8">
        <v>12327</v>
      </c>
      <c r="BR68" s="8">
        <v>3152</v>
      </c>
      <c r="BS68" s="8">
        <v>22700</v>
      </c>
      <c r="BT68" s="8">
        <v>10200</v>
      </c>
      <c r="BU68" s="8">
        <v>66400</v>
      </c>
      <c r="BV68" s="8">
        <v>14376</v>
      </c>
      <c r="BW68" s="8">
        <v>7400</v>
      </c>
      <c r="BX68" s="8">
        <v>30600</v>
      </c>
      <c r="BY68" s="8">
        <v>163870</v>
      </c>
      <c r="BZ68" s="8">
        <v>4100</v>
      </c>
      <c r="CA68" s="8">
        <v>34100</v>
      </c>
      <c r="CB68" s="8"/>
      <c r="CC68" s="8">
        <v>45000</v>
      </c>
      <c r="CD68" s="8">
        <v>19088</v>
      </c>
      <c r="CE68" s="8">
        <v>189950</v>
      </c>
      <c r="CF68" s="8">
        <v>5121</v>
      </c>
      <c r="CG68" s="8">
        <v>21700</v>
      </c>
      <c r="CH68" s="8">
        <v>22888</v>
      </c>
      <c r="CI68" s="8">
        <v>114008</v>
      </c>
      <c r="CJ68" s="8"/>
      <c r="CK68" s="8">
        <v>60138</v>
      </c>
      <c r="CL68" s="8">
        <v>42000</v>
      </c>
      <c r="CM68" s="8">
        <v>37900</v>
      </c>
      <c r="CN68" s="8">
        <v>112500</v>
      </c>
      <c r="CO68" s="8">
        <v>35879</v>
      </c>
      <c r="CP68" s="8">
        <v>38100</v>
      </c>
      <c r="CQ68" s="8">
        <v>200000</v>
      </c>
      <c r="CR68" s="8">
        <v>44800</v>
      </c>
      <c r="CS68" s="8">
        <v>73000</v>
      </c>
      <c r="CT68" s="8">
        <v>27820</v>
      </c>
      <c r="CU68" s="8">
        <v>61000</v>
      </c>
      <c r="CV68" s="8">
        <v>35000</v>
      </c>
      <c r="CW68" s="8">
        <v>60000</v>
      </c>
      <c r="CX68" s="8">
        <v>22800</v>
      </c>
      <c r="CY68" s="8">
        <v>82000</v>
      </c>
      <c r="CZ68" s="8">
        <v>74000</v>
      </c>
      <c r="DA68" s="8">
        <v>178000</v>
      </c>
      <c r="DB68" s="12">
        <f t="shared" ref="DB68:DB70" si="3">SUM(F68:DA68)</f>
        <v>3814369</v>
      </c>
    </row>
    <row r="69" spans="2:106" x14ac:dyDescent="0.3">
      <c r="B69" s="6">
        <v>9480</v>
      </c>
      <c r="C69" s="6" t="s">
        <v>174</v>
      </c>
      <c r="D69" s="11">
        <v>67</v>
      </c>
      <c r="E69" s="11" t="str">
        <f t="shared" si="2"/>
        <v>S</v>
      </c>
      <c r="F69" s="8">
        <v>385</v>
      </c>
      <c r="G69" s="8">
        <v>3152</v>
      </c>
      <c r="H69" s="8">
        <v>16370</v>
      </c>
      <c r="I69" s="8">
        <v>23320</v>
      </c>
      <c r="J69" s="8">
        <v>52600</v>
      </c>
      <c r="K69" s="8">
        <v>13230</v>
      </c>
      <c r="L69" s="8">
        <v>63078</v>
      </c>
      <c r="M69" s="8">
        <v>2100</v>
      </c>
      <c r="N69" s="8">
        <v>107720</v>
      </c>
      <c r="O69" s="8">
        <v>8837</v>
      </c>
      <c r="P69" s="8">
        <v>74072</v>
      </c>
      <c r="Q69" s="8">
        <v>79100</v>
      </c>
      <c r="R69" s="8">
        <v>14193</v>
      </c>
      <c r="S69" s="8">
        <v>303251</v>
      </c>
      <c r="T69" s="8">
        <v>161631</v>
      </c>
      <c r="U69" s="8">
        <v>5007</v>
      </c>
      <c r="V69" s="8">
        <v>25609</v>
      </c>
      <c r="W69" s="8">
        <v>135626</v>
      </c>
      <c r="X69" s="8">
        <v>11019</v>
      </c>
      <c r="Y69" s="8">
        <v>24697</v>
      </c>
      <c r="Z69" s="8">
        <v>11779</v>
      </c>
      <c r="AA69" s="8">
        <v>343000</v>
      </c>
      <c r="AB69" s="8">
        <v>4154</v>
      </c>
      <c r="AC69" s="8">
        <v>6338</v>
      </c>
      <c r="AD69" s="8">
        <v>66965</v>
      </c>
      <c r="AE69" s="8">
        <v>12315</v>
      </c>
      <c r="AF69" s="8">
        <v>12633</v>
      </c>
      <c r="AG69" s="8">
        <v>16585</v>
      </c>
      <c r="AH69" s="8">
        <v>270050</v>
      </c>
      <c r="AI69" s="8">
        <v>21238</v>
      </c>
      <c r="AJ69" s="8">
        <v>96161</v>
      </c>
      <c r="AK69" s="8">
        <v>2650</v>
      </c>
      <c r="AL69" s="8">
        <v>9450</v>
      </c>
      <c r="AM69" s="8">
        <v>51767</v>
      </c>
      <c r="AN69" s="8">
        <v>11600</v>
      </c>
      <c r="AO69" s="8">
        <v>419942</v>
      </c>
      <c r="AP69" s="8">
        <v>6094</v>
      </c>
      <c r="AQ69" s="8">
        <v>55009</v>
      </c>
      <c r="AR69" s="8">
        <v>97496</v>
      </c>
      <c r="AS69" s="8">
        <v>4950</v>
      </c>
      <c r="AT69" s="8">
        <v>45828</v>
      </c>
      <c r="AU69" s="8">
        <v>1750</v>
      </c>
      <c r="AV69" s="8">
        <v>3573</v>
      </c>
      <c r="AW69" s="8">
        <v>93640</v>
      </c>
      <c r="AX69" s="8">
        <v>11127</v>
      </c>
      <c r="AY69" s="8">
        <v>20894</v>
      </c>
      <c r="AZ69" s="8">
        <v>5880</v>
      </c>
      <c r="BA69" s="8">
        <v>505929</v>
      </c>
      <c r="BB69" s="8">
        <v>10240</v>
      </c>
      <c r="BC69" s="8">
        <v>37800</v>
      </c>
      <c r="BD69" s="8">
        <v>2170</v>
      </c>
      <c r="BE69" s="8">
        <v>55010</v>
      </c>
      <c r="BF69" s="8"/>
      <c r="BG69" s="8">
        <v>48253</v>
      </c>
      <c r="BH69" s="8">
        <v>28362</v>
      </c>
      <c r="BI69" s="8">
        <v>24050</v>
      </c>
      <c r="BJ69" s="8">
        <v>177500</v>
      </c>
      <c r="BK69" s="8">
        <v>2550</v>
      </c>
      <c r="BL69" s="8">
        <v>31200</v>
      </c>
      <c r="BM69" s="8">
        <v>35090</v>
      </c>
      <c r="BN69" s="8">
        <v>44752</v>
      </c>
      <c r="BO69" s="8">
        <v>14500</v>
      </c>
      <c r="BP69" s="8">
        <v>308964</v>
      </c>
      <c r="BQ69" s="8">
        <v>18568</v>
      </c>
      <c r="BR69" s="8">
        <v>9476</v>
      </c>
      <c r="BS69" s="8">
        <v>25888</v>
      </c>
      <c r="BT69" s="8">
        <v>3400</v>
      </c>
      <c r="BU69" s="8">
        <v>146913</v>
      </c>
      <c r="BV69" s="8">
        <v>14400</v>
      </c>
      <c r="BW69" s="8">
        <v>11170</v>
      </c>
      <c r="BX69" s="8">
        <v>45988</v>
      </c>
      <c r="BY69" s="8">
        <v>215940</v>
      </c>
      <c r="BZ69" s="8">
        <v>8200</v>
      </c>
      <c r="CA69" s="8"/>
      <c r="CB69" s="8">
        <v>13200</v>
      </c>
      <c r="CC69" s="8">
        <v>49700</v>
      </c>
      <c r="CD69" s="8">
        <v>19080</v>
      </c>
      <c r="CE69" s="8">
        <v>199850</v>
      </c>
      <c r="CF69" s="8">
        <v>20800</v>
      </c>
      <c r="CG69" s="8">
        <v>48288</v>
      </c>
      <c r="CH69" s="8">
        <v>22680</v>
      </c>
      <c r="CI69" s="8">
        <v>161666</v>
      </c>
      <c r="CJ69" s="8">
        <v>31150</v>
      </c>
      <c r="CK69" s="8">
        <v>39400</v>
      </c>
      <c r="CL69" s="8">
        <v>49000</v>
      </c>
      <c r="CM69" s="8">
        <v>30768</v>
      </c>
      <c r="CN69" s="8">
        <v>64200</v>
      </c>
      <c r="CO69" s="8">
        <v>17700</v>
      </c>
      <c r="CP69" s="8">
        <v>28256</v>
      </c>
      <c r="CQ69" s="8">
        <v>70000</v>
      </c>
      <c r="CR69" s="8">
        <v>10700</v>
      </c>
      <c r="CS69" s="8">
        <v>37000</v>
      </c>
      <c r="CT69" s="8">
        <v>14000</v>
      </c>
      <c r="CU69" s="8">
        <v>30000</v>
      </c>
      <c r="CV69" s="8">
        <v>18000</v>
      </c>
      <c r="CW69" s="8">
        <v>40000</v>
      </c>
      <c r="CX69" s="8">
        <v>22000</v>
      </c>
      <c r="CY69" s="8"/>
      <c r="CZ69" s="8">
        <v>80000</v>
      </c>
      <c r="DA69" s="8"/>
      <c r="DB69" s="12">
        <f t="shared" si="3"/>
        <v>5771616</v>
      </c>
    </row>
    <row r="70" spans="2:106" x14ac:dyDescent="0.3">
      <c r="B70" s="6">
        <v>9700</v>
      </c>
      <c r="C70" s="6" t="s">
        <v>175</v>
      </c>
      <c r="D70" s="11">
        <v>68</v>
      </c>
      <c r="E70" s="11" t="str">
        <f t="shared" si="2"/>
        <v>S</v>
      </c>
      <c r="F70" s="8">
        <v>422</v>
      </c>
      <c r="G70" s="8">
        <v>6932</v>
      </c>
      <c r="H70" s="8">
        <v>47659</v>
      </c>
      <c r="I70" s="8">
        <v>92934</v>
      </c>
      <c r="J70" s="8">
        <v>201495</v>
      </c>
      <c r="K70" s="8">
        <v>89241</v>
      </c>
      <c r="L70" s="8">
        <v>250746</v>
      </c>
      <c r="M70" s="8">
        <v>13220</v>
      </c>
      <c r="N70" s="8">
        <v>318302</v>
      </c>
      <c r="O70" s="8">
        <v>71401</v>
      </c>
      <c r="P70" s="8">
        <v>281749</v>
      </c>
      <c r="Q70" s="8">
        <v>195255</v>
      </c>
      <c r="R70" s="8">
        <v>75130</v>
      </c>
      <c r="S70" s="8">
        <v>1594323</v>
      </c>
      <c r="T70" s="8">
        <v>507331</v>
      </c>
      <c r="U70" s="8">
        <v>49051</v>
      </c>
      <c r="V70" s="8">
        <v>110954</v>
      </c>
      <c r="W70" s="8">
        <v>339521</v>
      </c>
      <c r="X70" s="8">
        <v>38451</v>
      </c>
      <c r="Y70" s="8">
        <v>101918</v>
      </c>
      <c r="Z70" s="8">
        <v>36289</v>
      </c>
      <c r="AA70" s="8">
        <v>589149</v>
      </c>
      <c r="AB70" s="8">
        <v>11395</v>
      </c>
      <c r="AC70" s="8">
        <v>26438</v>
      </c>
      <c r="AD70" s="8">
        <v>212953</v>
      </c>
      <c r="AE70" s="8">
        <v>20203</v>
      </c>
      <c r="AF70" s="8">
        <v>29909</v>
      </c>
      <c r="AG70" s="8">
        <v>27228</v>
      </c>
      <c r="AH70" s="8">
        <v>572468</v>
      </c>
      <c r="AI70" s="8">
        <v>44942</v>
      </c>
      <c r="AJ70" s="8">
        <v>202606</v>
      </c>
      <c r="AK70" s="8">
        <v>14566</v>
      </c>
      <c r="AL70" s="8">
        <v>27092</v>
      </c>
      <c r="AM70" s="8">
        <v>141262</v>
      </c>
      <c r="AN70" s="8">
        <v>18824</v>
      </c>
      <c r="AO70" s="8">
        <v>377944</v>
      </c>
      <c r="AP70" s="8">
        <v>12161</v>
      </c>
      <c r="AQ70" s="8">
        <v>99076</v>
      </c>
      <c r="AR70" s="8">
        <v>156659</v>
      </c>
      <c r="AS70" s="8">
        <v>14736</v>
      </c>
      <c r="AT70" s="8">
        <v>66230</v>
      </c>
      <c r="AU70" s="8">
        <v>10489</v>
      </c>
      <c r="AV70" s="8">
        <v>10654</v>
      </c>
      <c r="AW70" s="8">
        <v>113468</v>
      </c>
      <c r="AX70" s="8">
        <v>5626</v>
      </c>
      <c r="AY70" s="8">
        <v>39940</v>
      </c>
      <c r="AZ70" s="8">
        <v>5827</v>
      </c>
      <c r="BA70" s="8">
        <v>227922</v>
      </c>
      <c r="BB70" s="8">
        <v>4100</v>
      </c>
      <c r="BC70" s="8">
        <v>46148</v>
      </c>
      <c r="BD70" s="8">
        <v>4290</v>
      </c>
      <c r="BE70" s="8">
        <v>48368</v>
      </c>
      <c r="BF70" s="8">
        <v>6711</v>
      </c>
      <c r="BG70" s="8">
        <v>39116</v>
      </c>
      <c r="BH70" s="8">
        <v>26076</v>
      </c>
      <c r="BI70" s="8">
        <v>57675</v>
      </c>
      <c r="BJ70" s="8">
        <v>74965</v>
      </c>
      <c r="BK70" s="8">
        <v>2580</v>
      </c>
      <c r="BL70" s="8">
        <v>33880</v>
      </c>
      <c r="BM70" s="8">
        <v>32376</v>
      </c>
      <c r="BN70" s="8">
        <v>14000</v>
      </c>
      <c r="BO70" s="8">
        <v>17398</v>
      </c>
      <c r="BP70" s="8">
        <v>65960</v>
      </c>
      <c r="BQ70" s="8">
        <v>12330</v>
      </c>
      <c r="BR70" s="8"/>
      <c r="BS70" s="8">
        <v>22540</v>
      </c>
      <c r="BT70" s="8">
        <v>10150</v>
      </c>
      <c r="BU70" s="8">
        <v>31450</v>
      </c>
      <c r="BV70" s="8">
        <v>10850</v>
      </c>
      <c r="BW70" s="8">
        <v>3750</v>
      </c>
      <c r="BX70" s="8">
        <v>15400</v>
      </c>
      <c r="BY70" s="8">
        <v>20000</v>
      </c>
      <c r="BZ70" s="8">
        <v>4030</v>
      </c>
      <c r="CA70" s="8">
        <v>4300</v>
      </c>
      <c r="CB70" s="8"/>
      <c r="CC70" s="8">
        <v>18100</v>
      </c>
      <c r="CD70" s="8"/>
      <c r="CE70" s="8">
        <v>20000</v>
      </c>
      <c r="CF70" s="8"/>
      <c r="CG70" s="8">
        <v>5300</v>
      </c>
      <c r="CH70" s="8"/>
      <c r="CI70" s="8"/>
      <c r="CJ70" s="8"/>
      <c r="CK70" s="8"/>
      <c r="CL70" s="8"/>
      <c r="CM70" s="8"/>
      <c r="CN70" s="8"/>
      <c r="CO70" s="8">
        <v>8900</v>
      </c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12">
        <f t="shared" si="3"/>
        <v>8162834</v>
      </c>
    </row>
    <row r="71" spans="2:106" x14ac:dyDescent="0.3">
      <c r="B71" s="7" t="s">
        <v>107</v>
      </c>
      <c r="C71" s="7"/>
      <c r="D71" s="3">
        <f>COUNTA(D3:D70)</f>
        <v>68</v>
      </c>
      <c r="E71" s="3">
        <f>COUNTIF(E3:E70,"S")</f>
        <v>64</v>
      </c>
      <c r="F71" s="13">
        <f>SUM(F3:F70)</f>
        <v>7196</v>
      </c>
      <c r="G71" s="13">
        <f t="shared" ref="G71:BR71" si="4">SUM(G3:G70)</f>
        <v>53917</v>
      </c>
      <c r="H71" s="13">
        <f t="shared" si="4"/>
        <v>240276</v>
      </c>
      <c r="I71" s="13">
        <f t="shared" si="4"/>
        <v>436295</v>
      </c>
      <c r="J71" s="13">
        <f t="shared" si="4"/>
        <v>972060</v>
      </c>
      <c r="K71" s="13">
        <f t="shared" si="4"/>
        <v>381501</v>
      </c>
      <c r="L71" s="13">
        <f t="shared" si="4"/>
        <v>1285330</v>
      </c>
      <c r="M71" s="13">
        <f t="shared" si="4"/>
        <v>81699</v>
      </c>
      <c r="N71" s="13">
        <f t="shared" si="4"/>
        <v>1924983</v>
      </c>
      <c r="O71" s="13">
        <f t="shared" si="4"/>
        <v>284227</v>
      </c>
      <c r="P71" s="13">
        <f t="shared" si="4"/>
        <v>1692086</v>
      </c>
      <c r="Q71" s="13">
        <f t="shared" si="4"/>
        <v>1546367</v>
      </c>
      <c r="R71" s="13">
        <f t="shared" si="4"/>
        <v>440264</v>
      </c>
      <c r="S71" s="13">
        <f t="shared" si="4"/>
        <v>11825017</v>
      </c>
      <c r="T71" s="13">
        <f t="shared" si="4"/>
        <v>4261272</v>
      </c>
      <c r="U71" s="13">
        <f t="shared" si="4"/>
        <v>579306</v>
      </c>
      <c r="V71" s="13">
        <f t="shared" si="4"/>
        <v>1373911</v>
      </c>
      <c r="W71" s="13">
        <f t="shared" si="4"/>
        <v>4057484</v>
      </c>
      <c r="X71" s="13">
        <f t="shared" si="4"/>
        <v>569696</v>
      </c>
      <c r="Y71" s="13">
        <f t="shared" si="4"/>
        <v>1168258</v>
      </c>
      <c r="Z71" s="13">
        <f t="shared" si="4"/>
        <v>723920</v>
      </c>
      <c r="AA71" s="13">
        <f t="shared" si="4"/>
        <v>8279651</v>
      </c>
      <c r="AB71" s="13">
        <f t="shared" si="4"/>
        <v>263814</v>
      </c>
      <c r="AC71" s="13">
        <f t="shared" si="4"/>
        <v>479817</v>
      </c>
      <c r="AD71" s="13">
        <f t="shared" si="4"/>
        <v>3568816</v>
      </c>
      <c r="AE71" s="13">
        <f t="shared" si="4"/>
        <v>274636</v>
      </c>
      <c r="AF71" s="13">
        <f t="shared" si="4"/>
        <v>443897</v>
      </c>
      <c r="AG71" s="13">
        <f t="shared" si="4"/>
        <v>439996</v>
      </c>
      <c r="AH71" s="13">
        <f t="shared" si="4"/>
        <v>10136713</v>
      </c>
      <c r="AI71" s="13">
        <f t="shared" si="4"/>
        <v>691023</v>
      </c>
      <c r="AJ71" s="13">
        <f t="shared" si="4"/>
        <v>4056546</v>
      </c>
      <c r="AK71" s="13">
        <f t="shared" si="4"/>
        <v>182882</v>
      </c>
      <c r="AL71" s="13">
        <f t="shared" si="4"/>
        <v>575782</v>
      </c>
      <c r="AM71" s="13">
        <f t="shared" si="4"/>
        <v>3085387</v>
      </c>
      <c r="AN71" s="13">
        <f t="shared" si="4"/>
        <v>354379</v>
      </c>
      <c r="AO71" s="13">
        <f t="shared" si="4"/>
        <v>11505571</v>
      </c>
      <c r="AP71" s="13">
        <f t="shared" si="4"/>
        <v>187237</v>
      </c>
      <c r="AQ71" s="13">
        <f t="shared" si="4"/>
        <v>2287902</v>
      </c>
      <c r="AR71" s="13">
        <f t="shared" si="4"/>
        <v>4287892</v>
      </c>
      <c r="AS71" s="13">
        <f t="shared" si="4"/>
        <v>393975</v>
      </c>
      <c r="AT71" s="13">
        <f t="shared" si="4"/>
        <v>2201428</v>
      </c>
      <c r="AU71" s="13">
        <f t="shared" si="4"/>
        <v>330494</v>
      </c>
      <c r="AV71" s="13">
        <f t="shared" si="4"/>
        <v>432762</v>
      </c>
      <c r="AW71" s="13">
        <f t="shared" si="4"/>
        <v>4692943</v>
      </c>
      <c r="AX71" s="13">
        <f t="shared" si="4"/>
        <v>402700</v>
      </c>
      <c r="AY71" s="13">
        <f t="shared" si="4"/>
        <v>1459822</v>
      </c>
      <c r="AZ71" s="13">
        <f t="shared" si="4"/>
        <v>308783</v>
      </c>
      <c r="BA71" s="13">
        <f t="shared" si="4"/>
        <v>13950060</v>
      </c>
      <c r="BB71" s="13">
        <f t="shared" si="4"/>
        <v>256295</v>
      </c>
      <c r="BC71" s="13">
        <f t="shared" si="4"/>
        <v>1723420</v>
      </c>
      <c r="BD71" s="13">
        <f t="shared" si="4"/>
        <v>266364</v>
      </c>
      <c r="BE71" s="13">
        <f t="shared" si="4"/>
        <v>2648248</v>
      </c>
      <c r="BF71" s="13">
        <f t="shared" si="4"/>
        <v>268211</v>
      </c>
      <c r="BG71" s="13">
        <f t="shared" si="4"/>
        <v>3054078</v>
      </c>
      <c r="BH71" s="13">
        <f t="shared" si="4"/>
        <v>837242</v>
      </c>
      <c r="BI71" s="13">
        <f t="shared" si="4"/>
        <v>2034993</v>
      </c>
      <c r="BJ71" s="13">
        <f t="shared" si="4"/>
        <v>7590966</v>
      </c>
      <c r="BK71" s="13">
        <f t="shared" si="4"/>
        <v>255615</v>
      </c>
      <c r="BL71" s="13">
        <f t="shared" si="4"/>
        <v>1520643</v>
      </c>
      <c r="BM71" s="13">
        <f t="shared" si="4"/>
        <v>1315998</v>
      </c>
      <c r="BN71" s="13">
        <f t="shared" si="4"/>
        <v>2384238</v>
      </c>
      <c r="BO71" s="13">
        <f t="shared" si="4"/>
        <v>1028249</v>
      </c>
      <c r="BP71" s="13">
        <f t="shared" si="4"/>
        <v>12041224</v>
      </c>
      <c r="BQ71" s="13">
        <f t="shared" si="4"/>
        <v>850182</v>
      </c>
      <c r="BR71" s="13">
        <f t="shared" si="4"/>
        <v>353823</v>
      </c>
      <c r="BS71" s="13">
        <f t="shared" ref="BS71:DB71" si="5">SUM(BS3:BS70)</f>
        <v>2517384</v>
      </c>
      <c r="BT71" s="13">
        <f t="shared" si="5"/>
        <v>840731</v>
      </c>
      <c r="BU71" s="13">
        <f t="shared" si="5"/>
        <v>5683351</v>
      </c>
      <c r="BV71" s="13">
        <f t="shared" si="5"/>
        <v>1023165</v>
      </c>
      <c r="BW71" s="13">
        <f t="shared" si="5"/>
        <v>705246</v>
      </c>
      <c r="BX71" s="13">
        <f t="shared" si="5"/>
        <v>2285915</v>
      </c>
      <c r="BY71" s="13">
        <f t="shared" si="5"/>
        <v>9106977</v>
      </c>
      <c r="BZ71" s="13">
        <f t="shared" si="5"/>
        <v>610367</v>
      </c>
      <c r="CA71" s="13">
        <f t="shared" si="5"/>
        <v>1539981</v>
      </c>
      <c r="CB71" s="13">
        <f t="shared" si="5"/>
        <v>549531</v>
      </c>
      <c r="CC71" s="13">
        <f t="shared" si="5"/>
        <v>3528594</v>
      </c>
      <c r="CD71" s="13">
        <f t="shared" si="5"/>
        <v>1344134</v>
      </c>
      <c r="CE71" s="13">
        <f t="shared" si="5"/>
        <v>10422237</v>
      </c>
      <c r="CF71" s="13">
        <f t="shared" si="5"/>
        <v>1048972</v>
      </c>
      <c r="CG71" s="13">
        <f t="shared" si="5"/>
        <v>2417001</v>
      </c>
      <c r="CH71" s="13">
        <f t="shared" si="5"/>
        <v>1432036</v>
      </c>
      <c r="CI71" s="13">
        <f t="shared" si="5"/>
        <v>6840026</v>
      </c>
      <c r="CJ71" s="13">
        <f t="shared" si="5"/>
        <v>1124673</v>
      </c>
      <c r="CK71" s="13">
        <f t="shared" si="5"/>
        <v>2376077</v>
      </c>
      <c r="CL71" s="13">
        <f t="shared" si="5"/>
        <v>5636781</v>
      </c>
      <c r="CM71" s="13">
        <f t="shared" si="5"/>
        <v>2728180</v>
      </c>
      <c r="CN71" s="13">
        <f t="shared" si="5"/>
        <v>6622040</v>
      </c>
      <c r="CO71" s="13">
        <f t="shared" si="5"/>
        <v>3076271</v>
      </c>
      <c r="CP71" s="13">
        <f t="shared" si="5"/>
        <v>1532359</v>
      </c>
      <c r="CQ71" s="13">
        <f t="shared" si="5"/>
        <v>9033758</v>
      </c>
      <c r="CR71" s="13">
        <f t="shared" si="5"/>
        <v>2923586</v>
      </c>
      <c r="CS71" s="13">
        <f t="shared" si="5"/>
        <v>5921046</v>
      </c>
      <c r="CT71" s="13">
        <f t="shared" si="5"/>
        <v>2350779</v>
      </c>
      <c r="CU71" s="13">
        <f t="shared" si="5"/>
        <v>7333063</v>
      </c>
      <c r="CV71" s="13">
        <f t="shared" si="5"/>
        <v>3449240</v>
      </c>
      <c r="CW71" s="13">
        <f t="shared" si="5"/>
        <v>6146529</v>
      </c>
      <c r="CX71" s="13">
        <f t="shared" si="5"/>
        <v>2800176</v>
      </c>
      <c r="CY71" s="13">
        <f t="shared" si="5"/>
        <v>5923456</v>
      </c>
      <c r="CZ71" s="13">
        <f t="shared" si="5"/>
        <v>4393563</v>
      </c>
      <c r="DA71" s="13">
        <f t="shared" si="5"/>
        <v>4909688</v>
      </c>
      <c r="DB71" s="14">
        <f t="shared" si="5"/>
        <v>277786675</v>
      </c>
    </row>
    <row r="72" spans="2:106" x14ac:dyDescent="0.3"/>
    <row r="73" spans="2:106" x14ac:dyDescent="0.3"/>
    <row r="74" spans="2:106" x14ac:dyDescent="0.3"/>
  </sheetData>
  <sortState xmlns:xlrd2="http://schemas.microsoft.com/office/spreadsheetml/2017/richdata2" ref="B3:DB70">
    <sortCondition ref="B2:B70"/>
  </sortState>
  <mergeCells count="1">
    <mergeCell ref="B71:C71"/>
  </mergeCells>
  <conditionalFormatting sqref="E3:E70">
    <cfRule type="cellIs" dxfId="4" priority="1" operator="equal">
      <formula>"S"</formula>
    </cfRule>
    <cfRule type="cellIs" dxfId="3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74"/>
  <sheetViews>
    <sheetView showGridLines="0" zoomScale="85" zoomScaleNormal="85" workbookViewId="0"/>
  </sheetViews>
  <sheetFormatPr defaultColWidth="0" defaultRowHeight="14.4" zeroHeight="1" x14ac:dyDescent="0.3"/>
  <cols>
    <col min="1" max="1" width="2.77734375" customWidth="1"/>
    <col min="2" max="2" width="8.88671875" customWidth="1"/>
    <col min="3" max="3" width="67.6640625" bestFit="1" customWidth="1"/>
    <col min="4" max="4" width="8.88671875" customWidth="1"/>
    <col min="5" max="5" width="13.21875" customWidth="1"/>
    <col min="6" max="6" width="16.44140625" customWidth="1"/>
    <col min="7" max="7" width="18.21875" customWidth="1"/>
    <col min="8" max="8" width="15.21875" customWidth="1"/>
    <col min="9" max="9" width="15.44140625" bestFit="1" customWidth="1"/>
    <col min="10" max="10" width="8.88671875" customWidth="1"/>
    <col min="11" max="16384" width="8.88671875" hidden="1"/>
  </cols>
  <sheetData>
    <row r="1" spans="2:9" x14ac:dyDescent="0.3"/>
    <row r="2" spans="2:9" s="1" customFormat="1" x14ac:dyDescent="0.3">
      <c r="B2" s="2" t="s">
        <v>3</v>
      </c>
      <c r="C2" s="3" t="s">
        <v>4</v>
      </c>
      <c r="D2" s="3" t="s">
        <v>5</v>
      </c>
      <c r="E2" s="3" t="s">
        <v>6</v>
      </c>
      <c r="F2" s="15" t="s">
        <v>0</v>
      </c>
      <c r="G2" s="15" t="s">
        <v>1</v>
      </c>
      <c r="H2" s="15" t="s">
        <v>2</v>
      </c>
      <c r="I2" s="16" t="s">
        <v>107</v>
      </c>
    </row>
    <row r="3" spans="2:9" x14ac:dyDescent="0.3">
      <c r="B3" s="6">
        <v>191</v>
      </c>
      <c r="C3" s="6" t="s">
        <v>108</v>
      </c>
      <c r="D3" s="6">
        <f>VLOOKUP(B3,renda!$B:$D,3,0)</f>
        <v>1</v>
      </c>
      <c r="E3" s="6" t="str">
        <f>IF(SUM(F3:I3)=0,"N","S")</f>
        <v>S</v>
      </c>
      <c r="F3" s="17">
        <v>1994142</v>
      </c>
      <c r="G3" s="17">
        <v>4538242</v>
      </c>
      <c r="H3" s="17">
        <v>744146</v>
      </c>
      <c r="I3" s="17">
        <v>7276530</v>
      </c>
    </row>
    <row r="4" spans="2:9" x14ac:dyDescent="0.3">
      <c r="B4" s="6">
        <v>192</v>
      </c>
      <c r="C4" s="6" t="s">
        <v>109</v>
      </c>
      <c r="D4" s="6">
        <f>VLOOKUP(B4,renda!$B:$D,3,0)</f>
        <v>2</v>
      </c>
      <c r="E4" s="6" t="str">
        <f t="shared" ref="E4:E67" si="0">IF(SUM(F4:I4)=0,"N","S")</f>
        <v>S</v>
      </c>
      <c r="F4" s="17">
        <v>1665809</v>
      </c>
      <c r="G4" s="17">
        <v>4350983</v>
      </c>
      <c r="H4" s="17">
        <v>875944</v>
      </c>
      <c r="I4" s="17">
        <v>6892736</v>
      </c>
    </row>
    <row r="5" spans="2:9" x14ac:dyDescent="0.3">
      <c r="B5" s="6">
        <v>280</v>
      </c>
      <c r="C5" s="6" t="s">
        <v>110</v>
      </c>
      <c r="D5" s="6">
        <f>VLOOKUP(B5,renda!$B:$D,3,0)</f>
        <v>3</v>
      </c>
      <c r="E5" s="6" t="str">
        <f t="shared" si="0"/>
        <v>S</v>
      </c>
      <c r="F5" s="17">
        <v>285938</v>
      </c>
      <c r="G5" s="17">
        <v>501475</v>
      </c>
      <c r="H5" s="17">
        <v>180820</v>
      </c>
      <c r="I5" s="17">
        <v>968233</v>
      </c>
    </row>
    <row r="6" spans="2:9" x14ac:dyDescent="0.3">
      <c r="B6" s="6">
        <v>580</v>
      </c>
      <c r="C6" s="6" t="s">
        <v>111</v>
      </c>
      <c r="D6" s="6">
        <f>VLOOKUP(B6,renda!$B:$D,3,0)</f>
        <v>4</v>
      </c>
      <c r="E6" s="6" t="str">
        <f t="shared" si="0"/>
        <v>S</v>
      </c>
      <c r="F6" s="17">
        <v>2370</v>
      </c>
      <c r="G6" s="17">
        <v>10400</v>
      </c>
      <c r="H6" s="17">
        <v>11000</v>
      </c>
      <c r="I6" s="17">
        <v>23770</v>
      </c>
    </row>
    <row r="7" spans="2:9" x14ac:dyDescent="0.3">
      <c r="B7" s="6">
        <v>680</v>
      </c>
      <c r="C7" s="6" t="s">
        <v>112</v>
      </c>
      <c r="D7" s="6">
        <f>VLOOKUP(B7,renda!$B:$D,3,0)</f>
        <v>5</v>
      </c>
      <c r="E7" s="6" t="str">
        <f t="shared" si="0"/>
        <v>S</v>
      </c>
      <c r="F7" s="17">
        <v>0</v>
      </c>
      <c r="G7" s="17">
        <v>285269</v>
      </c>
      <c r="H7" s="17">
        <v>733942</v>
      </c>
      <c r="I7" s="17">
        <v>1019211</v>
      </c>
    </row>
    <row r="8" spans="2:9" x14ac:dyDescent="0.3">
      <c r="B8" s="6">
        <v>791</v>
      </c>
      <c r="C8" s="6" t="s">
        <v>113</v>
      </c>
      <c r="D8" s="6">
        <v>6</v>
      </c>
      <c r="E8" s="6" t="str">
        <f t="shared" si="0"/>
        <v>N</v>
      </c>
      <c r="F8" s="17"/>
      <c r="G8" s="17"/>
      <c r="H8" s="17"/>
      <c r="I8" s="17"/>
    </row>
    <row r="9" spans="2:9" x14ac:dyDescent="0.3">
      <c r="B9" s="6">
        <v>792</v>
      </c>
      <c r="C9" s="6" t="s">
        <v>114</v>
      </c>
      <c r="D9" s="6">
        <f>VLOOKUP(B9,renda!$B:$D,3,0)</f>
        <v>7</v>
      </c>
      <c r="E9" s="6" t="str">
        <f t="shared" si="0"/>
        <v>S</v>
      </c>
      <c r="F9" s="17">
        <v>86388</v>
      </c>
      <c r="G9" s="17">
        <v>551862</v>
      </c>
      <c r="H9" s="17">
        <v>431178</v>
      </c>
      <c r="I9" s="17">
        <v>1069428</v>
      </c>
    </row>
    <row r="10" spans="2:9" x14ac:dyDescent="0.3">
      <c r="B10" s="6">
        <v>1091</v>
      </c>
      <c r="C10" s="6" t="s">
        <v>115</v>
      </c>
      <c r="D10" s="6">
        <f>VLOOKUP(B10,renda!$B:$D,3,0)</f>
        <v>8</v>
      </c>
      <c r="E10" s="6" t="str">
        <f t="shared" si="0"/>
        <v>S</v>
      </c>
      <c r="F10" s="17">
        <v>75491</v>
      </c>
      <c r="G10" s="17">
        <v>968855</v>
      </c>
      <c r="H10" s="17">
        <v>230585</v>
      </c>
      <c r="I10" s="17">
        <v>1274931</v>
      </c>
    </row>
    <row r="11" spans="2:9" x14ac:dyDescent="0.3">
      <c r="B11" s="6">
        <v>1092</v>
      </c>
      <c r="C11" s="6" t="s">
        <v>116</v>
      </c>
      <c r="D11" s="6">
        <f>VLOOKUP(B11,renda!$B:$D,3,0)</f>
        <v>9</v>
      </c>
      <c r="E11" s="6" t="str">
        <f t="shared" si="0"/>
        <v>S</v>
      </c>
      <c r="F11" s="17">
        <v>25590</v>
      </c>
      <c r="G11" s="17">
        <v>239370</v>
      </c>
      <c r="H11" s="17">
        <v>47813</v>
      </c>
      <c r="I11" s="17">
        <v>312773</v>
      </c>
    </row>
    <row r="12" spans="2:9" x14ac:dyDescent="0.3">
      <c r="B12" s="6">
        <v>1093</v>
      </c>
      <c r="C12" s="6" t="s">
        <v>117</v>
      </c>
      <c r="D12" s="6">
        <f>VLOOKUP(B12,renda!$B:$D,3,0)</f>
        <v>10</v>
      </c>
      <c r="E12" s="6" t="str">
        <f t="shared" si="0"/>
        <v>S</v>
      </c>
      <c r="F12" s="17">
        <v>156354</v>
      </c>
      <c r="G12" s="17">
        <v>1598300</v>
      </c>
      <c r="H12" s="17">
        <v>684478</v>
      </c>
      <c r="I12" s="17">
        <v>2439132</v>
      </c>
    </row>
    <row r="13" spans="2:9" x14ac:dyDescent="0.3">
      <c r="B13" s="6">
        <v>1100</v>
      </c>
      <c r="C13" s="6" t="s">
        <v>118</v>
      </c>
      <c r="D13" s="6">
        <f>VLOOKUP(B13,renda!$B:$D,3,0)</f>
        <v>11</v>
      </c>
      <c r="E13" s="6" t="str">
        <f t="shared" si="0"/>
        <v>S</v>
      </c>
      <c r="F13" s="17">
        <v>14764</v>
      </c>
      <c r="G13" s="17">
        <v>338819</v>
      </c>
      <c r="H13" s="17">
        <v>211063</v>
      </c>
      <c r="I13" s="17">
        <v>564646</v>
      </c>
    </row>
    <row r="14" spans="2:9" x14ac:dyDescent="0.3">
      <c r="B14" s="6">
        <v>1200</v>
      </c>
      <c r="C14" s="6" t="s">
        <v>119</v>
      </c>
      <c r="D14" s="6">
        <f>VLOOKUP(B14,renda!$B:$D,3,0)</f>
        <v>12</v>
      </c>
      <c r="E14" s="6" t="str">
        <f t="shared" si="0"/>
        <v>S</v>
      </c>
      <c r="F14" s="17">
        <v>1788</v>
      </c>
      <c r="G14" s="17">
        <v>21844</v>
      </c>
      <c r="H14" s="17">
        <v>22200</v>
      </c>
      <c r="I14" s="17">
        <v>45832</v>
      </c>
    </row>
    <row r="15" spans="2:9" x14ac:dyDescent="0.3">
      <c r="B15" s="6">
        <v>1300</v>
      </c>
      <c r="C15" s="6" t="s">
        <v>120</v>
      </c>
      <c r="D15" s="6">
        <f>VLOOKUP(B15,renda!$B:$D,3,0)</f>
        <v>13</v>
      </c>
      <c r="E15" s="6" t="str">
        <f t="shared" si="0"/>
        <v>S</v>
      </c>
      <c r="F15" s="17">
        <v>66360</v>
      </c>
      <c r="G15" s="17">
        <v>816250</v>
      </c>
      <c r="H15" s="17">
        <v>258397</v>
      </c>
      <c r="I15" s="17">
        <v>1141007</v>
      </c>
    </row>
    <row r="16" spans="2:9" x14ac:dyDescent="0.3">
      <c r="B16" s="6">
        <v>1400</v>
      </c>
      <c r="C16" s="6" t="s">
        <v>121</v>
      </c>
      <c r="D16" s="6">
        <f>VLOOKUP(B16,renda!$B:$D,3,0)</f>
        <v>14</v>
      </c>
      <c r="E16" s="6" t="str">
        <f t="shared" si="0"/>
        <v>S</v>
      </c>
      <c r="F16" s="17">
        <v>140851</v>
      </c>
      <c r="G16" s="17">
        <v>2063460</v>
      </c>
      <c r="H16" s="17">
        <v>387352</v>
      </c>
      <c r="I16" s="17">
        <v>2591663</v>
      </c>
    </row>
    <row r="17" spans="2:9" x14ac:dyDescent="0.3">
      <c r="B17" s="6">
        <v>1500</v>
      </c>
      <c r="C17" s="6" t="s">
        <v>122</v>
      </c>
      <c r="D17" s="6">
        <f>VLOOKUP(B17,renda!$B:$D,3,0)</f>
        <v>15</v>
      </c>
      <c r="E17" s="6" t="str">
        <f t="shared" si="0"/>
        <v>S</v>
      </c>
      <c r="F17" s="17">
        <v>58860</v>
      </c>
      <c r="G17" s="17">
        <v>897052</v>
      </c>
      <c r="H17" s="17">
        <v>217114</v>
      </c>
      <c r="I17" s="17">
        <v>1173026</v>
      </c>
    </row>
    <row r="18" spans="2:9" x14ac:dyDescent="0.3">
      <c r="B18" s="6">
        <v>1600</v>
      </c>
      <c r="C18" s="6" t="s">
        <v>123</v>
      </c>
      <c r="D18" s="6">
        <f>VLOOKUP(B18,renda!$B:$D,3,0)</f>
        <v>16</v>
      </c>
      <c r="E18" s="6" t="str">
        <f t="shared" si="0"/>
        <v>S</v>
      </c>
      <c r="F18" s="17">
        <v>124432</v>
      </c>
      <c r="G18" s="17">
        <v>942037</v>
      </c>
      <c r="H18" s="17">
        <v>146324</v>
      </c>
      <c r="I18" s="17">
        <v>1212793</v>
      </c>
    </row>
    <row r="19" spans="2:9" x14ac:dyDescent="0.3">
      <c r="B19" s="6">
        <v>1700</v>
      </c>
      <c r="C19" s="6" t="s">
        <v>124</v>
      </c>
      <c r="D19" s="6">
        <f>VLOOKUP(B19,renda!$B:$D,3,0)</f>
        <v>17</v>
      </c>
      <c r="E19" s="6" t="str">
        <f t="shared" si="0"/>
        <v>S</v>
      </c>
      <c r="F19" s="17">
        <v>18030</v>
      </c>
      <c r="G19" s="17">
        <v>412813</v>
      </c>
      <c r="H19" s="17">
        <v>302246</v>
      </c>
      <c r="I19" s="17">
        <v>733089</v>
      </c>
    </row>
    <row r="20" spans="2:9" x14ac:dyDescent="0.3">
      <c r="B20" s="6">
        <v>1800</v>
      </c>
      <c r="C20" s="6" t="s">
        <v>125</v>
      </c>
      <c r="D20" s="6">
        <v>18</v>
      </c>
      <c r="E20" s="6" t="str">
        <f t="shared" si="0"/>
        <v>N</v>
      </c>
      <c r="F20" s="17"/>
      <c r="G20" s="17"/>
      <c r="H20" s="17"/>
      <c r="I20" s="17"/>
    </row>
    <row r="21" spans="2:9" x14ac:dyDescent="0.3">
      <c r="B21" s="6">
        <v>1991</v>
      </c>
      <c r="C21" s="6" t="s">
        <v>126</v>
      </c>
      <c r="D21" s="6">
        <f>VLOOKUP(B21,renda!$B:$D,3,0)</f>
        <v>19</v>
      </c>
      <c r="E21" s="6" t="str">
        <f t="shared" si="0"/>
        <v>S</v>
      </c>
      <c r="F21" s="17">
        <v>2300</v>
      </c>
      <c r="G21" s="17">
        <v>80502</v>
      </c>
      <c r="H21" s="17">
        <v>254927</v>
      </c>
      <c r="I21" s="17">
        <v>337729</v>
      </c>
    </row>
    <row r="22" spans="2:9" x14ac:dyDescent="0.3">
      <c r="B22" s="6">
        <v>1992</v>
      </c>
      <c r="C22" s="6" t="s">
        <v>127</v>
      </c>
      <c r="D22" s="6">
        <f>VLOOKUP(B22,renda!$B:$D,3,0)</f>
        <v>20</v>
      </c>
      <c r="E22" s="6" t="str">
        <f t="shared" si="0"/>
        <v>S</v>
      </c>
      <c r="F22" s="17">
        <v>16728</v>
      </c>
      <c r="G22" s="17">
        <v>226485</v>
      </c>
      <c r="H22" s="17">
        <v>55459</v>
      </c>
      <c r="I22" s="17">
        <v>298672</v>
      </c>
    </row>
    <row r="23" spans="2:9" x14ac:dyDescent="0.3">
      <c r="B23" s="6">
        <v>2091</v>
      </c>
      <c r="C23" s="6" t="s">
        <v>128</v>
      </c>
      <c r="D23" s="6">
        <v>21</v>
      </c>
      <c r="E23" s="6" t="str">
        <f t="shared" si="0"/>
        <v>N</v>
      </c>
      <c r="F23" s="17"/>
      <c r="G23" s="17"/>
      <c r="H23" s="17"/>
      <c r="I23" s="17"/>
    </row>
    <row r="24" spans="2:9" x14ac:dyDescent="0.3">
      <c r="B24" s="6">
        <v>2092</v>
      </c>
      <c r="C24" s="6" t="s">
        <v>129</v>
      </c>
      <c r="D24" s="6">
        <f>VLOOKUP(B24,renda!$B:$D,3,0)</f>
        <v>22</v>
      </c>
      <c r="E24" s="6" t="str">
        <f t="shared" si="0"/>
        <v>S</v>
      </c>
      <c r="F24" s="17">
        <v>29736</v>
      </c>
      <c r="G24" s="17">
        <v>526430</v>
      </c>
      <c r="H24" s="17">
        <v>633468</v>
      </c>
      <c r="I24" s="17">
        <v>1189634</v>
      </c>
    </row>
    <row r="25" spans="2:9" x14ac:dyDescent="0.3">
      <c r="B25" s="6">
        <v>2093</v>
      </c>
      <c r="C25" s="6" t="s">
        <v>130</v>
      </c>
      <c r="D25" s="6">
        <f>VLOOKUP(B25,renda!$B:$D,3,0)</f>
        <v>23</v>
      </c>
      <c r="E25" s="6" t="str">
        <f t="shared" si="0"/>
        <v>S</v>
      </c>
      <c r="F25" s="17">
        <v>8799</v>
      </c>
      <c r="G25" s="17">
        <v>149995</v>
      </c>
      <c r="H25" s="17">
        <v>232250</v>
      </c>
      <c r="I25" s="17">
        <v>391044</v>
      </c>
    </row>
    <row r="26" spans="2:9" x14ac:dyDescent="0.3">
      <c r="B26" s="6">
        <v>2100</v>
      </c>
      <c r="C26" s="6" t="s">
        <v>131</v>
      </c>
      <c r="D26" s="6">
        <f>VLOOKUP(B26,renda!$B:$D,3,0)</f>
        <v>24</v>
      </c>
      <c r="E26" s="6" t="str">
        <f t="shared" si="0"/>
        <v>S</v>
      </c>
      <c r="F26" s="17">
        <v>3700</v>
      </c>
      <c r="G26" s="17">
        <v>246420</v>
      </c>
      <c r="H26" s="17">
        <v>567871</v>
      </c>
      <c r="I26" s="17">
        <v>817991</v>
      </c>
    </row>
    <row r="27" spans="2:9" x14ac:dyDescent="0.3">
      <c r="B27" s="6">
        <v>2200</v>
      </c>
      <c r="C27" s="6" t="s">
        <v>132</v>
      </c>
      <c r="D27" s="6">
        <f>VLOOKUP(B27,renda!$B:$D,3,0)</f>
        <v>25</v>
      </c>
      <c r="E27" s="6" t="str">
        <f t="shared" si="0"/>
        <v>S</v>
      </c>
      <c r="F27" s="17">
        <v>38677</v>
      </c>
      <c r="G27" s="17">
        <v>643836</v>
      </c>
      <c r="H27" s="17">
        <v>349815</v>
      </c>
      <c r="I27" s="17">
        <v>1032328</v>
      </c>
    </row>
    <row r="28" spans="2:9" x14ac:dyDescent="0.3">
      <c r="B28" s="6">
        <v>2300</v>
      </c>
      <c r="C28" s="6" t="s">
        <v>133</v>
      </c>
      <c r="D28" s="6">
        <f>VLOOKUP(B28,renda!$B:$D,3,0)</f>
        <v>26</v>
      </c>
      <c r="E28" s="6" t="str">
        <f t="shared" si="0"/>
        <v>S</v>
      </c>
      <c r="F28" s="17">
        <v>127500</v>
      </c>
      <c r="G28" s="17">
        <v>968238</v>
      </c>
      <c r="H28" s="17">
        <v>386946</v>
      </c>
      <c r="I28" s="17">
        <v>1482684</v>
      </c>
    </row>
    <row r="29" spans="2:9" x14ac:dyDescent="0.3">
      <c r="B29" s="6">
        <v>2491</v>
      </c>
      <c r="C29" s="6" t="s">
        <v>134</v>
      </c>
      <c r="D29" s="6">
        <f>VLOOKUP(B29,renda!$B:$D,3,0)</f>
        <v>27</v>
      </c>
      <c r="E29" s="6" t="str">
        <f t="shared" si="0"/>
        <v>S</v>
      </c>
      <c r="F29" s="17">
        <v>7424</v>
      </c>
      <c r="G29" s="17">
        <v>228601</v>
      </c>
      <c r="H29" s="17">
        <v>233920</v>
      </c>
      <c r="I29" s="17">
        <v>469945</v>
      </c>
    </row>
    <row r="30" spans="2:9" x14ac:dyDescent="0.3">
      <c r="B30" s="6">
        <v>2492</v>
      </c>
      <c r="C30" s="6" t="s">
        <v>135</v>
      </c>
      <c r="D30" s="6">
        <f>VLOOKUP(B30,renda!$B:$D,3,0)</f>
        <v>28</v>
      </c>
      <c r="E30" s="6" t="str">
        <f t="shared" si="0"/>
        <v>S</v>
      </c>
      <c r="F30" s="17">
        <v>22276</v>
      </c>
      <c r="G30" s="17">
        <v>416597</v>
      </c>
      <c r="H30" s="17">
        <v>133438</v>
      </c>
      <c r="I30" s="17">
        <v>572311</v>
      </c>
    </row>
    <row r="31" spans="2:9" x14ac:dyDescent="0.3">
      <c r="B31" s="6">
        <v>2500</v>
      </c>
      <c r="C31" s="6" t="s">
        <v>136</v>
      </c>
      <c r="D31" s="6">
        <f>VLOOKUP(B31,renda!$B:$D,3,0)</f>
        <v>29</v>
      </c>
      <c r="E31" s="6" t="str">
        <f t="shared" si="0"/>
        <v>S</v>
      </c>
      <c r="F31" s="17">
        <v>107166</v>
      </c>
      <c r="G31" s="17">
        <v>1638798</v>
      </c>
      <c r="H31" s="17">
        <v>435242</v>
      </c>
      <c r="I31" s="17">
        <v>2181206</v>
      </c>
    </row>
    <row r="32" spans="2:9" x14ac:dyDescent="0.3">
      <c r="B32" s="6">
        <v>2600</v>
      </c>
      <c r="C32" s="6" t="s">
        <v>137</v>
      </c>
      <c r="D32" s="6">
        <f>VLOOKUP(B32,renda!$B:$D,3,0)</f>
        <v>30</v>
      </c>
      <c r="E32" s="6" t="str">
        <f t="shared" si="0"/>
        <v>S</v>
      </c>
      <c r="F32" s="17">
        <v>2288</v>
      </c>
      <c r="G32" s="17">
        <v>264479</v>
      </c>
      <c r="H32" s="17">
        <v>304924</v>
      </c>
      <c r="I32" s="17">
        <v>571691</v>
      </c>
    </row>
    <row r="33" spans="2:9" x14ac:dyDescent="0.3">
      <c r="B33" s="6">
        <v>2700</v>
      </c>
      <c r="C33" s="6" t="s">
        <v>138</v>
      </c>
      <c r="D33" s="6">
        <v>31</v>
      </c>
      <c r="E33" s="6" t="str">
        <f t="shared" si="0"/>
        <v>N</v>
      </c>
      <c r="F33" s="17"/>
      <c r="G33" s="17"/>
      <c r="H33" s="17"/>
      <c r="I33" s="17"/>
    </row>
    <row r="34" spans="2:9" x14ac:dyDescent="0.3">
      <c r="B34" s="6">
        <v>2800</v>
      </c>
      <c r="C34" s="6" t="s">
        <v>139</v>
      </c>
      <c r="D34" s="6">
        <f>VLOOKUP(B34,renda!$B:$D,3,0)</f>
        <v>32</v>
      </c>
      <c r="E34" s="6" t="str">
        <f t="shared" si="0"/>
        <v>S</v>
      </c>
      <c r="F34" s="17">
        <v>68187</v>
      </c>
      <c r="G34" s="17">
        <v>2054372</v>
      </c>
      <c r="H34" s="17">
        <v>1387418</v>
      </c>
      <c r="I34" s="17">
        <v>3509977</v>
      </c>
    </row>
    <row r="35" spans="2:9" x14ac:dyDescent="0.3">
      <c r="B35" s="6">
        <v>2991</v>
      </c>
      <c r="C35" s="6" t="s">
        <v>140</v>
      </c>
      <c r="D35" s="6">
        <f>VLOOKUP(B35,renda!$B:$D,3,0)</f>
        <v>33</v>
      </c>
      <c r="E35" s="6" t="str">
        <f t="shared" si="0"/>
        <v>S</v>
      </c>
      <c r="F35" s="17">
        <v>5100</v>
      </c>
      <c r="G35" s="17">
        <v>662270</v>
      </c>
      <c r="H35" s="17">
        <v>735719</v>
      </c>
      <c r="I35" s="17">
        <v>1403089</v>
      </c>
    </row>
    <row r="36" spans="2:9" x14ac:dyDescent="0.3">
      <c r="B36" s="6">
        <v>2992</v>
      </c>
      <c r="C36" s="6" t="s">
        <v>141</v>
      </c>
      <c r="D36" s="6">
        <f>VLOOKUP(B36,renda!$B:$D,3,0)</f>
        <v>34</v>
      </c>
      <c r="E36" s="6" t="str">
        <f t="shared" si="0"/>
        <v>S</v>
      </c>
      <c r="F36" s="17">
        <v>13250</v>
      </c>
      <c r="G36" s="17">
        <v>322264</v>
      </c>
      <c r="H36" s="17">
        <v>160610</v>
      </c>
      <c r="I36" s="17">
        <v>496124</v>
      </c>
    </row>
    <row r="37" spans="2:9" x14ac:dyDescent="0.3">
      <c r="B37" s="6">
        <v>3000</v>
      </c>
      <c r="C37" s="6" t="s">
        <v>142</v>
      </c>
      <c r="D37" s="6">
        <f>VLOOKUP(B37,renda!$B:$D,3,0)</f>
        <v>35</v>
      </c>
      <c r="E37" s="6" t="str">
        <f t="shared" si="0"/>
        <v>S</v>
      </c>
      <c r="F37" s="17">
        <v>25023</v>
      </c>
      <c r="G37" s="17">
        <v>384270</v>
      </c>
      <c r="H37" s="17">
        <v>210329</v>
      </c>
      <c r="I37" s="17">
        <v>619622</v>
      </c>
    </row>
    <row r="38" spans="2:9" x14ac:dyDescent="0.3">
      <c r="B38" s="6">
        <v>3180</v>
      </c>
      <c r="C38" s="6" t="s">
        <v>143</v>
      </c>
      <c r="D38" s="6">
        <f>VLOOKUP(B38,renda!$B:$D,3,0)</f>
        <v>36</v>
      </c>
      <c r="E38" s="6" t="str">
        <f t="shared" si="0"/>
        <v>S</v>
      </c>
      <c r="F38" s="17">
        <v>89634</v>
      </c>
      <c r="G38" s="17">
        <v>1169523</v>
      </c>
      <c r="H38" s="17">
        <v>384920</v>
      </c>
      <c r="I38" s="17">
        <v>1644077</v>
      </c>
    </row>
    <row r="39" spans="2:9" x14ac:dyDescent="0.3">
      <c r="B39" s="6">
        <v>3300</v>
      </c>
      <c r="C39" s="6" t="s">
        <v>144</v>
      </c>
      <c r="D39" s="6">
        <f>VLOOKUP(B39,renda!$B:$D,3,0)</f>
        <v>37</v>
      </c>
      <c r="E39" s="6" t="str">
        <f t="shared" si="0"/>
        <v>S</v>
      </c>
      <c r="F39" s="17">
        <v>381137</v>
      </c>
      <c r="G39" s="17">
        <v>4929695</v>
      </c>
      <c r="H39" s="17">
        <v>783550</v>
      </c>
      <c r="I39" s="17">
        <v>6094382</v>
      </c>
    </row>
    <row r="40" spans="2:9" x14ac:dyDescent="0.3">
      <c r="B40" s="6">
        <v>3500</v>
      </c>
      <c r="C40" s="6" t="s">
        <v>145</v>
      </c>
      <c r="D40" s="6">
        <f>VLOOKUP(B40,renda!$B:$D,3,0)</f>
        <v>38</v>
      </c>
      <c r="E40" s="6" t="str">
        <f t="shared" si="0"/>
        <v>S</v>
      </c>
      <c r="F40" s="17">
        <v>12708</v>
      </c>
      <c r="G40" s="17">
        <v>547534</v>
      </c>
      <c r="H40" s="17">
        <v>676378</v>
      </c>
      <c r="I40" s="17">
        <v>1236620</v>
      </c>
    </row>
    <row r="41" spans="2:9" x14ac:dyDescent="0.3">
      <c r="B41" s="6">
        <v>3680</v>
      </c>
      <c r="C41" s="6" t="s">
        <v>146</v>
      </c>
      <c r="D41" s="6">
        <f>VLOOKUP(B41,renda!$B:$D,3,0)</f>
        <v>39</v>
      </c>
      <c r="E41" s="6" t="str">
        <f t="shared" si="0"/>
        <v>S</v>
      </c>
      <c r="F41" s="17">
        <v>9700</v>
      </c>
      <c r="G41" s="17">
        <v>343928</v>
      </c>
      <c r="H41" s="17">
        <v>360849</v>
      </c>
      <c r="I41" s="17">
        <v>714477</v>
      </c>
    </row>
    <row r="42" spans="2:9" x14ac:dyDescent="0.3">
      <c r="B42" s="6">
        <v>4180</v>
      </c>
      <c r="C42" s="6" t="s">
        <v>147</v>
      </c>
      <c r="D42" s="6">
        <f>VLOOKUP(B42,renda!$B:$D,3,0)</f>
        <v>40</v>
      </c>
      <c r="E42" s="6" t="str">
        <f t="shared" si="0"/>
        <v>S</v>
      </c>
      <c r="F42" s="17">
        <v>2985072</v>
      </c>
      <c r="G42" s="17">
        <v>15584445</v>
      </c>
      <c r="H42" s="17">
        <v>4196034</v>
      </c>
      <c r="I42" s="17">
        <v>22765551</v>
      </c>
    </row>
    <row r="43" spans="2:9" x14ac:dyDescent="0.3">
      <c r="B43" s="6">
        <v>4500</v>
      </c>
      <c r="C43" s="6" t="s">
        <v>148</v>
      </c>
      <c r="D43" s="6">
        <f>VLOOKUP(B43,renda!$B:$D,3,0)</f>
        <v>41</v>
      </c>
      <c r="E43" s="6" t="str">
        <f t="shared" si="0"/>
        <v>S</v>
      </c>
      <c r="F43" s="17">
        <v>99499</v>
      </c>
      <c r="G43" s="17">
        <v>2104453</v>
      </c>
      <c r="H43" s="17">
        <v>1019447</v>
      </c>
      <c r="I43" s="17">
        <v>3223399</v>
      </c>
    </row>
    <row r="44" spans="2:9" x14ac:dyDescent="0.3">
      <c r="B44" s="6">
        <v>4680</v>
      </c>
      <c r="C44" s="6" t="s">
        <v>149</v>
      </c>
      <c r="D44" s="6">
        <f>VLOOKUP(B44,renda!$B:$D,3,0)</f>
        <v>42</v>
      </c>
      <c r="E44" s="6" t="str">
        <f t="shared" si="0"/>
        <v>S</v>
      </c>
      <c r="F44" s="17">
        <v>1693745</v>
      </c>
      <c r="G44" s="17">
        <v>22743487</v>
      </c>
      <c r="H44" s="17">
        <v>10407678</v>
      </c>
      <c r="I44" s="17">
        <v>34844910</v>
      </c>
    </row>
    <row r="45" spans="2:9" x14ac:dyDescent="0.3">
      <c r="B45" s="6">
        <v>4900</v>
      </c>
      <c r="C45" s="6" t="s">
        <v>150</v>
      </c>
      <c r="D45" s="6">
        <f>VLOOKUP(B45,renda!$B:$D,3,0)</f>
        <v>43</v>
      </c>
      <c r="E45" s="6" t="str">
        <f t="shared" si="0"/>
        <v>S</v>
      </c>
      <c r="F45" s="17">
        <v>778322</v>
      </c>
      <c r="G45" s="17">
        <v>9925812</v>
      </c>
      <c r="H45" s="17">
        <v>1529891</v>
      </c>
      <c r="I45" s="17">
        <v>12234025</v>
      </c>
    </row>
    <row r="46" spans="2:9" x14ac:dyDescent="0.3">
      <c r="B46" s="6">
        <v>5000</v>
      </c>
      <c r="C46" s="6" t="s">
        <v>151</v>
      </c>
      <c r="D46" s="6">
        <f>VLOOKUP(B46,renda!$B:$D,3,0)</f>
        <v>44</v>
      </c>
      <c r="E46" s="6" t="str">
        <f t="shared" si="0"/>
        <v>S</v>
      </c>
      <c r="F46" s="17">
        <v>16026</v>
      </c>
      <c r="G46" s="17">
        <v>157530</v>
      </c>
      <c r="H46" s="17">
        <v>196026</v>
      </c>
      <c r="I46" s="17">
        <v>369582</v>
      </c>
    </row>
    <row r="47" spans="2:9" x14ac:dyDescent="0.3">
      <c r="B47" s="6">
        <v>5100</v>
      </c>
      <c r="C47" s="6" t="s">
        <v>152</v>
      </c>
      <c r="D47" s="6">
        <f>VLOOKUP(B47,renda!$B:$D,3,0)</f>
        <v>45</v>
      </c>
      <c r="E47" s="6" t="str">
        <f t="shared" si="0"/>
        <v>S</v>
      </c>
      <c r="F47" s="17">
        <v>788</v>
      </c>
      <c r="G47" s="17">
        <v>179353</v>
      </c>
      <c r="H47" s="17">
        <v>285614</v>
      </c>
      <c r="I47" s="17">
        <v>465755</v>
      </c>
    </row>
    <row r="48" spans="2:9" x14ac:dyDescent="0.3">
      <c r="B48" s="6">
        <v>5280</v>
      </c>
      <c r="C48" s="6" t="s">
        <v>153</v>
      </c>
      <c r="D48" s="6">
        <f>VLOOKUP(B48,renda!$B:$D,3,0)</f>
        <v>46</v>
      </c>
      <c r="E48" s="6" t="str">
        <f t="shared" si="0"/>
        <v>S</v>
      </c>
      <c r="F48" s="17">
        <v>77111</v>
      </c>
      <c r="G48" s="17">
        <v>1253646</v>
      </c>
      <c r="H48" s="17">
        <v>1178894</v>
      </c>
      <c r="I48" s="17">
        <v>2509651</v>
      </c>
    </row>
    <row r="49" spans="2:9" x14ac:dyDescent="0.3">
      <c r="B49" s="6">
        <v>5500</v>
      </c>
      <c r="C49" s="6" t="s">
        <v>154</v>
      </c>
      <c r="D49" s="6">
        <f>VLOOKUP(B49,renda!$B:$D,3,0)</f>
        <v>47</v>
      </c>
      <c r="E49" s="6" t="str">
        <f t="shared" si="0"/>
        <v>S</v>
      </c>
      <c r="F49" s="17">
        <v>50040</v>
      </c>
      <c r="G49" s="17">
        <v>779282</v>
      </c>
      <c r="H49" s="17">
        <v>351395</v>
      </c>
      <c r="I49" s="17">
        <v>1180717</v>
      </c>
    </row>
    <row r="50" spans="2:9" x14ac:dyDescent="0.3">
      <c r="B50" s="6">
        <v>5600</v>
      </c>
      <c r="C50" s="6" t="s">
        <v>155</v>
      </c>
      <c r="D50" s="6">
        <f>VLOOKUP(B50,renda!$B:$D,3,0)</f>
        <v>48</v>
      </c>
      <c r="E50" s="6" t="str">
        <f t="shared" si="0"/>
        <v>S</v>
      </c>
      <c r="F50" s="17">
        <v>678163</v>
      </c>
      <c r="G50" s="17">
        <v>6886530</v>
      </c>
      <c r="H50" s="17">
        <v>1619152</v>
      </c>
      <c r="I50" s="17">
        <v>9183845</v>
      </c>
    </row>
    <row r="51" spans="2:9" x14ac:dyDescent="0.3">
      <c r="B51" s="6">
        <v>5800</v>
      </c>
      <c r="C51" s="6" t="s">
        <v>156</v>
      </c>
      <c r="D51" s="6">
        <f>VLOOKUP(B51,renda!$B:$D,3,0)</f>
        <v>49</v>
      </c>
      <c r="E51" s="6" t="str">
        <f t="shared" si="0"/>
        <v>S</v>
      </c>
      <c r="F51" s="17">
        <v>16164</v>
      </c>
      <c r="G51" s="17">
        <v>562585</v>
      </c>
      <c r="H51" s="17">
        <v>490392</v>
      </c>
      <c r="I51" s="17">
        <v>1069141</v>
      </c>
    </row>
    <row r="52" spans="2:9" x14ac:dyDescent="0.3">
      <c r="B52" s="6">
        <v>5980</v>
      </c>
      <c r="C52" s="6" t="s">
        <v>157</v>
      </c>
      <c r="D52" s="6">
        <f>VLOOKUP(B52,renda!$B:$D,3,0)</f>
        <v>50</v>
      </c>
      <c r="E52" s="6" t="str">
        <f t="shared" si="0"/>
        <v>S</v>
      </c>
      <c r="F52" s="17">
        <v>500</v>
      </c>
      <c r="G52" s="17">
        <v>210730</v>
      </c>
      <c r="H52" s="17">
        <v>727585</v>
      </c>
      <c r="I52" s="17">
        <v>938815</v>
      </c>
    </row>
    <row r="53" spans="2:9" x14ac:dyDescent="0.3">
      <c r="B53" s="6">
        <v>6100</v>
      </c>
      <c r="C53" s="6" t="s">
        <v>158</v>
      </c>
      <c r="D53" s="6">
        <f>VLOOKUP(B53,renda!$B:$D,3,0)</f>
        <v>51</v>
      </c>
      <c r="E53" s="6" t="str">
        <f t="shared" si="0"/>
        <v>S</v>
      </c>
      <c r="F53" s="17">
        <v>8788</v>
      </c>
      <c r="G53" s="17">
        <v>552559</v>
      </c>
      <c r="H53" s="17">
        <v>715795</v>
      </c>
      <c r="I53" s="17">
        <v>1277142</v>
      </c>
    </row>
    <row r="54" spans="2:9" x14ac:dyDescent="0.3">
      <c r="B54" s="6">
        <v>6280</v>
      </c>
      <c r="C54" s="6" t="s">
        <v>159</v>
      </c>
      <c r="D54" s="6">
        <f>VLOOKUP(B54,renda!$B:$D,3,0)</f>
        <v>52</v>
      </c>
      <c r="E54" s="6" t="str">
        <f t="shared" si="0"/>
        <v>S</v>
      </c>
      <c r="F54" s="17">
        <v>9788</v>
      </c>
      <c r="G54" s="17">
        <v>366603</v>
      </c>
      <c r="H54" s="17">
        <v>2187088</v>
      </c>
      <c r="I54" s="17">
        <v>2563479</v>
      </c>
    </row>
    <row r="55" spans="2:9" x14ac:dyDescent="0.3">
      <c r="B55" s="6">
        <v>6480</v>
      </c>
      <c r="C55" s="6" t="s">
        <v>160</v>
      </c>
      <c r="D55" s="6">
        <f>VLOOKUP(B55,renda!$B:$D,3,0)</f>
        <v>53</v>
      </c>
      <c r="E55" s="6" t="str">
        <f t="shared" si="0"/>
        <v>S</v>
      </c>
      <c r="F55" s="17">
        <v>29108</v>
      </c>
      <c r="G55" s="17">
        <v>1214508</v>
      </c>
      <c r="H55" s="17">
        <v>6551576</v>
      </c>
      <c r="I55" s="17">
        <v>7795192</v>
      </c>
    </row>
    <row r="56" spans="2:9" x14ac:dyDescent="0.3">
      <c r="B56" s="6">
        <v>6800</v>
      </c>
      <c r="C56" s="6" t="s">
        <v>161</v>
      </c>
      <c r="D56" s="6">
        <f>VLOOKUP(B56,renda!$B:$D,3,0)</f>
        <v>54</v>
      </c>
      <c r="E56" s="6" t="str">
        <f t="shared" si="0"/>
        <v>S</v>
      </c>
      <c r="F56" s="17">
        <v>159787</v>
      </c>
      <c r="G56" s="17">
        <v>950330</v>
      </c>
      <c r="H56" s="17">
        <v>1369652</v>
      </c>
      <c r="I56" s="17">
        <v>2479769</v>
      </c>
    </row>
    <row r="57" spans="2:9" x14ac:dyDescent="0.3">
      <c r="B57" s="6">
        <v>6980</v>
      </c>
      <c r="C57" s="6" t="s">
        <v>162</v>
      </c>
      <c r="D57" s="6">
        <f>VLOOKUP(B57,renda!$B:$D,3,0)</f>
        <v>55</v>
      </c>
      <c r="E57" s="6" t="str">
        <f t="shared" si="0"/>
        <v>S</v>
      </c>
      <c r="F57" s="17">
        <v>17488</v>
      </c>
      <c r="G57" s="17">
        <v>1296389</v>
      </c>
      <c r="H57" s="17">
        <v>8488033</v>
      </c>
      <c r="I57" s="17">
        <v>9801910</v>
      </c>
    </row>
    <row r="58" spans="2:9" x14ac:dyDescent="0.3">
      <c r="B58" s="6">
        <v>7180</v>
      </c>
      <c r="C58" s="6" t="s">
        <v>163</v>
      </c>
      <c r="D58" s="6">
        <f>VLOOKUP(B58,renda!$B:$D,3,0)</f>
        <v>56</v>
      </c>
      <c r="E58" s="6" t="str">
        <f t="shared" si="0"/>
        <v>S</v>
      </c>
      <c r="F58" s="17">
        <v>19871</v>
      </c>
      <c r="G58" s="17">
        <v>500901</v>
      </c>
      <c r="H58" s="17">
        <v>3895224</v>
      </c>
      <c r="I58" s="17">
        <v>4415996</v>
      </c>
    </row>
    <row r="59" spans="2:9" x14ac:dyDescent="0.3">
      <c r="B59" s="6">
        <v>7380</v>
      </c>
      <c r="C59" s="6" t="s">
        <v>164</v>
      </c>
      <c r="D59" s="6">
        <f>VLOOKUP(B59,renda!$B:$D,3,0)</f>
        <v>57</v>
      </c>
      <c r="E59" s="6" t="str">
        <f t="shared" si="0"/>
        <v>S</v>
      </c>
      <c r="F59" s="17">
        <v>43794</v>
      </c>
      <c r="G59" s="17">
        <v>776627</v>
      </c>
      <c r="H59" s="17">
        <v>1777799</v>
      </c>
      <c r="I59" s="17">
        <v>2598220</v>
      </c>
    </row>
    <row r="60" spans="2:9" x14ac:dyDescent="0.3">
      <c r="B60" s="6">
        <v>7700</v>
      </c>
      <c r="C60" s="6" t="s">
        <v>165</v>
      </c>
      <c r="D60" s="6">
        <f>VLOOKUP(B60,renda!$B:$D,3,0)</f>
        <v>58</v>
      </c>
      <c r="E60" s="6" t="str">
        <f t="shared" si="0"/>
        <v>S</v>
      </c>
      <c r="F60" s="17">
        <v>7006</v>
      </c>
      <c r="G60" s="17">
        <v>472507</v>
      </c>
      <c r="H60" s="17">
        <v>283472</v>
      </c>
      <c r="I60" s="17">
        <v>762985</v>
      </c>
    </row>
    <row r="61" spans="2:9" x14ac:dyDescent="0.3">
      <c r="B61" s="6">
        <v>7880</v>
      </c>
      <c r="C61" s="6" t="s">
        <v>166</v>
      </c>
      <c r="D61" s="6">
        <f>VLOOKUP(B61,renda!$B:$D,3,0)</f>
        <v>59</v>
      </c>
      <c r="E61" s="6" t="str">
        <f t="shared" si="0"/>
        <v>S</v>
      </c>
      <c r="F61" s="17">
        <v>341275</v>
      </c>
      <c r="G61" s="17">
        <v>3794133</v>
      </c>
      <c r="H61" s="17">
        <v>1721723</v>
      </c>
      <c r="I61" s="17">
        <v>5857131</v>
      </c>
    </row>
    <row r="62" spans="2:9" x14ac:dyDescent="0.3">
      <c r="B62" s="6">
        <v>8000</v>
      </c>
      <c r="C62" s="6" t="s">
        <v>167</v>
      </c>
      <c r="D62" s="6">
        <f>VLOOKUP(B62,renda!$B:$D,3,0)</f>
        <v>60</v>
      </c>
      <c r="E62" s="6" t="str">
        <f t="shared" si="0"/>
        <v>S</v>
      </c>
      <c r="F62" s="17">
        <v>79018</v>
      </c>
      <c r="G62" s="17">
        <v>1984058</v>
      </c>
      <c r="H62" s="17">
        <v>391470</v>
      </c>
      <c r="I62" s="17">
        <v>2454546</v>
      </c>
    </row>
    <row r="63" spans="2:9" x14ac:dyDescent="0.3">
      <c r="B63" s="6">
        <v>8400</v>
      </c>
      <c r="C63" s="6" t="s">
        <v>168</v>
      </c>
      <c r="D63" s="6">
        <f>VLOOKUP(B63,renda!$B:$D,3,0)</f>
        <v>61</v>
      </c>
      <c r="E63" s="6" t="str">
        <f t="shared" si="0"/>
        <v>S</v>
      </c>
      <c r="F63" s="17">
        <v>418983</v>
      </c>
      <c r="G63" s="17">
        <v>9309183</v>
      </c>
      <c r="H63" s="17">
        <v>23234592</v>
      </c>
      <c r="I63" s="17">
        <v>32962758</v>
      </c>
    </row>
    <row r="64" spans="2:9" x14ac:dyDescent="0.3">
      <c r="B64" s="6">
        <v>8591</v>
      </c>
      <c r="C64" s="6" t="s">
        <v>169</v>
      </c>
      <c r="D64" s="6">
        <f>VLOOKUP(B64,renda!$B:$D,3,0)</f>
        <v>62</v>
      </c>
      <c r="E64" s="6" t="str">
        <f t="shared" si="0"/>
        <v>S</v>
      </c>
      <c r="F64" s="17">
        <v>118298</v>
      </c>
      <c r="G64" s="17">
        <v>2428542</v>
      </c>
      <c r="H64" s="17">
        <v>15882792</v>
      </c>
      <c r="I64" s="17">
        <v>18429632</v>
      </c>
    </row>
    <row r="65" spans="2:9" x14ac:dyDescent="0.3">
      <c r="B65" s="6">
        <v>8592</v>
      </c>
      <c r="C65" s="6" t="s">
        <v>170</v>
      </c>
      <c r="D65" s="6">
        <f>VLOOKUP(B65,renda!$B:$D,3,0)</f>
        <v>63</v>
      </c>
      <c r="E65" s="6" t="str">
        <f t="shared" si="0"/>
        <v>S</v>
      </c>
      <c r="F65" s="17">
        <v>42349</v>
      </c>
      <c r="G65" s="17">
        <v>788779</v>
      </c>
      <c r="H65" s="17">
        <v>4853550</v>
      </c>
      <c r="I65" s="17">
        <v>5684678</v>
      </c>
    </row>
    <row r="66" spans="2:9" x14ac:dyDescent="0.3">
      <c r="B66" s="6">
        <v>8691</v>
      </c>
      <c r="C66" s="6" t="s">
        <v>171</v>
      </c>
      <c r="D66" s="6">
        <f>VLOOKUP(B66,renda!$B:$D,3,0)</f>
        <v>64</v>
      </c>
      <c r="E66" s="6" t="str">
        <f t="shared" si="0"/>
        <v>S</v>
      </c>
      <c r="F66" s="17">
        <v>72320</v>
      </c>
      <c r="G66" s="17">
        <v>2400507</v>
      </c>
      <c r="H66" s="17">
        <v>6628450</v>
      </c>
      <c r="I66" s="17">
        <v>9101277</v>
      </c>
    </row>
    <row r="67" spans="2:9" x14ac:dyDescent="0.3">
      <c r="B67" s="6">
        <v>8692</v>
      </c>
      <c r="C67" s="6" t="s">
        <v>172</v>
      </c>
      <c r="D67" s="6">
        <f>VLOOKUP(B67,renda!$B:$D,3,0)</f>
        <v>65</v>
      </c>
      <c r="E67" s="6" t="str">
        <f t="shared" si="0"/>
        <v>S</v>
      </c>
      <c r="F67" s="17">
        <v>54742</v>
      </c>
      <c r="G67" s="17">
        <v>2324238</v>
      </c>
      <c r="H67" s="17">
        <v>8886367</v>
      </c>
      <c r="I67" s="17">
        <v>11265347</v>
      </c>
    </row>
    <row r="68" spans="2:9" x14ac:dyDescent="0.3">
      <c r="B68" s="6">
        <v>9080</v>
      </c>
      <c r="C68" s="6" t="s">
        <v>173</v>
      </c>
      <c r="D68" s="6">
        <f>VLOOKUP(B68,renda!$B:$D,3,0)</f>
        <v>66</v>
      </c>
      <c r="E68" s="6" t="str">
        <f t="shared" ref="E68:E70" si="1">IF(SUM(F68:I68)=0,"N","S")</f>
        <v>S</v>
      </c>
      <c r="F68" s="17">
        <v>68138</v>
      </c>
      <c r="G68" s="17">
        <v>1502103</v>
      </c>
      <c r="H68" s="17">
        <v>2244128</v>
      </c>
      <c r="I68" s="17">
        <v>3814369</v>
      </c>
    </row>
    <row r="69" spans="2:9" x14ac:dyDescent="0.3">
      <c r="B69" s="6">
        <v>9480</v>
      </c>
      <c r="C69" s="6" t="s">
        <v>174</v>
      </c>
      <c r="D69" s="6">
        <f>VLOOKUP(B69,renda!$B:$D,3,0)</f>
        <v>67</v>
      </c>
      <c r="E69" s="6" t="str">
        <f t="shared" si="1"/>
        <v>S</v>
      </c>
      <c r="F69" s="17">
        <v>200492</v>
      </c>
      <c r="G69" s="17">
        <v>4128602</v>
      </c>
      <c r="H69" s="17">
        <v>1442522</v>
      </c>
      <c r="I69" s="17">
        <v>5771616</v>
      </c>
    </row>
    <row r="70" spans="2:9" x14ac:dyDescent="0.3">
      <c r="B70" s="6">
        <v>9700</v>
      </c>
      <c r="C70" s="6" t="s">
        <v>175</v>
      </c>
      <c r="D70" s="6">
        <f>VLOOKUP(B70,renda!$B:$D,3,0)</f>
        <v>68</v>
      </c>
      <c r="E70" s="6" t="str">
        <f t="shared" si="1"/>
        <v>S</v>
      </c>
      <c r="F70" s="17">
        <v>1314236</v>
      </c>
      <c r="G70" s="17">
        <v>6433919</v>
      </c>
      <c r="H70" s="17">
        <v>414679</v>
      </c>
      <c r="I70" s="17">
        <v>8162834</v>
      </c>
    </row>
    <row r="71" spans="2:9" x14ac:dyDescent="0.3">
      <c r="B71" s="7" t="s">
        <v>107</v>
      </c>
      <c r="C71" s="7"/>
      <c r="D71" s="18">
        <f>COUNTA(D3:D70)</f>
        <v>68</v>
      </c>
      <c r="E71" s="18">
        <f>COUNTIF(E3:E70,"s")</f>
        <v>64</v>
      </c>
      <c r="F71" s="19">
        <f>SUM(F3:F70)</f>
        <v>15089411</v>
      </c>
      <c r="G71" s="19">
        <f t="shared" ref="G71:I71" si="2">SUM(G3:G70)</f>
        <v>135953609</v>
      </c>
      <c r="H71" s="19">
        <f t="shared" si="2"/>
        <v>126743655</v>
      </c>
      <c r="I71" s="19">
        <f t="shared" si="2"/>
        <v>277786675</v>
      </c>
    </row>
    <row r="72" spans="2:9" x14ac:dyDescent="0.3"/>
    <row r="73" spans="2:9" x14ac:dyDescent="0.3"/>
    <row r="74" spans="2:9" x14ac:dyDescent="0.3"/>
  </sheetData>
  <mergeCells count="1">
    <mergeCell ref="B71:C71"/>
  </mergeCells>
  <conditionalFormatting sqref="E3:E70">
    <cfRule type="cellIs" dxfId="0" priority="2" operator="equal">
      <formula>"S"</formula>
    </cfRule>
    <cfRule type="cellIs" dxfId="1" priority="1" operator="equal">
      <formula>"N"</formula>
    </cfRule>
  </conditionalFormatting>
  <pageMargins left="0.7" right="0.7" top="0.75" bottom="0.75" header="0.3" footer="0.3"/>
  <ignoredErrors>
    <ignoredError sqref="E1:E2 E71:E104857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renda</vt:lpstr>
      <vt:lpstr>qualificação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Duplat</cp:lastModifiedBy>
  <dcterms:created xsi:type="dcterms:W3CDTF">2023-08-03T15:14:40Z</dcterms:created>
  <dcterms:modified xsi:type="dcterms:W3CDTF">2023-08-03T15:32:00Z</dcterms:modified>
</cp:coreProperties>
</file>