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os\Universidade\UFPR\- Dissertação\Modelos\ORANI\Desagregação\POF\output\"/>
    </mc:Choice>
  </mc:AlternateContent>
  <xr:revisionPtr revIDLastSave="0" documentId="13_ncr:1_{D84FE1E9-C78F-48F4-A056-AA3CE6E881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spesa (2008-2009)" sheetId="1" r:id="rId1"/>
    <sheet name="despesa (2017-2018)" sheetId="3" r:id="rId2"/>
    <sheet name="renda (2008-2009)" sheetId="2" r:id="rId3"/>
    <sheet name="renda (2017-2018)" sheetId="4" r:id="rId4"/>
  </sheets>
  <externalReferences>
    <externalReference r:id="rId5"/>
    <externalReference r:id="rId6"/>
  </externalReferences>
  <definedNames>
    <definedName name="_xlnm._FilterDatabase" localSheetId="1" hidden="1">'despesa (2017-2018)'!$B$2:$DA$130</definedName>
    <definedName name="_xlnm._FilterDatabase" localSheetId="2" hidden="1">'renda (2008-2009)'!$B$2:$DB$70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B70" i="4" l="1"/>
  <c r="DB69" i="4"/>
  <c r="DB68" i="4"/>
  <c r="DB67" i="4"/>
  <c r="DB66" i="4"/>
  <c r="DB65" i="4"/>
  <c r="DB64" i="4"/>
  <c r="DB63" i="4"/>
  <c r="DB62" i="4"/>
  <c r="DB61" i="4"/>
  <c r="DB60" i="4"/>
  <c r="DB59" i="4"/>
  <c r="DB58" i="4"/>
  <c r="DB57" i="4"/>
  <c r="DB56" i="4"/>
  <c r="DB55" i="4"/>
  <c r="DB54" i="4"/>
  <c r="DB53" i="4"/>
  <c r="DB52" i="4"/>
  <c r="DB51" i="4"/>
  <c r="DB50" i="4"/>
  <c r="DB49" i="4"/>
  <c r="DB48" i="4"/>
  <c r="DB47" i="4"/>
  <c r="DB46" i="4"/>
  <c r="DB45" i="4"/>
  <c r="DB44" i="4"/>
  <c r="DB43" i="4"/>
  <c r="DB42" i="4"/>
  <c r="DB41" i="4"/>
  <c r="DB40" i="4"/>
  <c r="DB39" i="4"/>
  <c r="DB38" i="4"/>
  <c r="DB37" i="4"/>
  <c r="DB36" i="4"/>
  <c r="DB35" i="4"/>
  <c r="DB34" i="4"/>
  <c r="DB33" i="4"/>
  <c r="DB32" i="4"/>
  <c r="DB31" i="4"/>
  <c r="DB30" i="4"/>
  <c r="DB29" i="4"/>
  <c r="DB28" i="4"/>
  <c r="DB27" i="4"/>
  <c r="DB26" i="4"/>
  <c r="DB25" i="4"/>
  <c r="DB24" i="4"/>
  <c r="DB23" i="4"/>
  <c r="DB22" i="4"/>
  <c r="DB21" i="4"/>
  <c r="DB20" i="4"/>
  <c r="DB19" i="4"/>
  <c r="DB18" i="4"/>
  <c r="DB17" i="4"/>
  <c r="DB16" i="4"/>
  <c r="DB15" i="4"/>
  <c r="DB14" i="4"/>
  <c r="DB13" i="4"/>
  <c r="DB12" i="4"/>
  <c r="DB11" i="4"/>
  <c r="DB10" i="4"/>
  <c r="DB9" i="4"/>
  <c r="DB8" i="4"/>
  <c r="DB7" i="4"/>
  <c r="DB6" i="4"/>
  <c r="DB5" i="4"/>
  <c r="DB4" i="4"/>
  <c r="DB3" i="4"/>
  <c r="DA71" i="4"/>
  <c r="CZ71" i="4"/>
  <c r="CY71" i="4"/>
  <c r="CX71" i="4"/>
  <c r="CW71" i="4"/>
  <c r="CV71" i="4"/>
  <c r="CU71" i="4"/>
  <c r="CT71" i="4"/>
  <c r="CS71" i="4"/>
  <c r="CR71" i="4"/>
  <c r="CQ71" i="4"/>
  <c r="CP71" i="4"/>
  <c r="CO71" i="4"/>
  <c r="CN71" i="4"/>
  <c r="CM71" i="4"/>
  <c r="CL71" i="4"/>
  <c r="CK71" i="4"/>
  <c r="CJ71" i="4"/>
  <c r="CI71" i="4"/>
  <c r="CH71" i="4"/>
  <c r="CG71" i="4"/>
  <c r="CF71" i="4"/>
  <c r="CE71" i="4"/>
  <c r="CD71" i="4"/>
  <c r="CC71" i="4"/>
  <c r="CB71" i="4"/>
  <c r="CA71" i="4"/>
  <c r="BZ71" i="4"/>
  <c r="BY71" i="4"/>
  <c r="BX71" i="4"/>
  <c r="BW71" i="4"/>
  <c r="BV71" i="4"/>
  <c r="BU71" i="4"/>
  <c r="BT71" i="4"/>
  <c r="BS71" i="4"/>
  <c r="BR71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BE71" i="4"/>
  <c r="BD71" i="4"/>
  <c r="BC71" i="4"/>
  <c r="BB71" i="4"/>
  <c r="BA71" i="4"/>
  <c r="AZ71" i="4"/>
  <c r="AY71" i="4"/>
  <c r="AX71" i="4"/>
  <c r="AW71" i="4"/>
  <c r="AV71" i="4"/>
  <c r="AU71" i="4"/>
  <c r="AT71" i="4"/>
  <c r="AS71" i="4"/>
  <c r="AR71" i="4"/>
  <c r="AQ71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D71" i="4"/>
  <c r="D70" i="4"/>
  <c r="D69" i="4"/>
  <c r="D68" i="4"/>
  <c r="D66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5" i="4"/>
  <c r="D34" i="4"/>
  <c r="D33" i="4"/>
  <c r="D32" i="4"/>
  <c r="D31" i="4"/>
  <c r="D30" i="4"/>
  <c r="D29" i="4"/>
  <c r="D28" i="4"/>
  <c r="D27" i="4"/>
  <c r="D26" i="4"/>
  <c r="D25" i="4"/>
  <c r="D24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7" i="4"/>
  <c r="D6" i="4"/>
  <c r="D5" i="4"/>
  <c r="D4" i="4"/>
  <c r="D3" i="4"/>
  <c r="DB70" i="2"/>
  <c r="DB69" i="2"/>
  <c r="DB68" i="2"/>
  <c r="DB67" i="2"/>
  <c r="DB66" i="2"/>
  <c r="DB65" i="2"/>
  <c r="DB64" i="2"/>
  <c r="DB63" i="2"/>
  <c r="DB62" i="2"/>
  <c r="DB61" i="2"/>
  <c r="DB60" i="2"/>
  <c r="DB59" i="2"/>
  <c r="DB58" i="2"/>
  <c r="DB57" i="2"/>
  <c r="DB56" i="2"/>
  <c r="DB55" i="2"/>
  <c r="DB54" i="2"/>
  <c r="DB53" i="2"/>
  <c r="DB52" i="2"/>
  <c r="DB51" i="2"/>
  <c r="DB50" i="2"/>
  <c r="DB49" i="2"/>
  <c r="DB48" i="2"/>
  <c r="DB47" i="2"/>
  <c r="DB46" i="2"/>
  <c r="DB45" i="2"/>
  <c r="DB44" i="2"/>
  <c r="DB43" i="2"/>
  <c r="DB42" i="2"/>
  <c r="DB41" i="2"/>
  <c r="DB40" i="2"/>
  <c r="DB39" i="2"/>
  <c r="DB38" i="2"/>
  <c r="DB37" i="2"/>
  <c r="DB36" i="2"/>
  <c r="DB35" i="2"/>
  <c r="DB34" i="2"/>
  <c r="DB33" i="2"/>
  <c r="DB32" i="2"/>
  <c r="DB31" i="2"/>
  <c r="DB30" i="2"/>
  <c r="DB29" i="2"/>
  <c r="DB28" i="2"/>
  <c r="DB27" i="2"/>
  <c r="DB26" i="2"/>
  <c r="DB25" i="2"/>
  <c r="DB24" i="2"/>
  <c r="DB23" i="2"/>
  <c r="DB22" i="2"/>
  <c r="DB21" i="2"/>
  <c r="DB20" i="2"/>
  <c r="DB19" i="2"/>
  <c r="DB18" i="2"/>
  <c r="DB17" i="2"/>
  <c r="DB16" i="2"/>
  <c r="DB15" i="2"/>
  <c r="DB14" i="2"/>
  <c r="DB13" i="2"/>
  <c r="DB12" i="2"/>
  <c r="DB11" i="2"/>
  <c r="DB10" i="2"/>
  <c r="DB9" i="2"/>
  <c r="DB8" i="2"/>
  <c r="DB7" i="2"/>
  <c r="DB71" i="2" s="1"/>
  <c r="DB6" i="2"/>
  <c r="DB5" i="2"/>
  <c r="DB4" i="2"/>
  <c r="DB3" i="2"/>
  <c r="DA71" i="2"/>
  <c r="CZ71" i="2"/>
  <c r="CY71" i="2"/>
  <c r="CX71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71" i="2" s="1"/>
  <c r="E6" i="2"/>
  <c r="E5" i="2"/>
  <c r="E4" i="2"/>
  <c r="E3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2" i="2"/>
  <c r="D31" i="2"/>
  <c r="D30" i="2"/>
  <c r="D29" i="2"/>
  <c r="D28" i="2"/>
  <c r="D27" i="2"/>
  <c r="D26" i="2"/>
  <c r="D25" i="2"/>
  <c r="D24" i="2"/>
  <c r="D22" i="2"/>
  <c r="D21" i="2"/>
  <c r="D19" i="2"/>
  <c r="D18" i="2"/>
  <c r="D17" i="2"/>
  <c r="D16" i="2"/>
  <c r="D15" i="2"/>
  <c r="D14" i="2"/>
  <c r="D13" i="2"/>
  <c r="D12" i="2"/>
  <c r="D11" i="2"/>
  <c r="D10" i="2"/>
  <c r="D9" i="2"/>
  <c r="D7" i="2"/>
  <c r="D6" i="2"/>
  <c r="D5" i="2"/>
  <c r="D4" i="2"/>
  <c r="D3" i="2"/>
  <c r="D71" i="2" s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B130" i="3"/>
  <c r="DB129" i="3"/>
  <c r="DB128" i="3"/>
  <c r="DB127" i="3"/>
  <c r="DB126" i="3"/>
  <c r="DB125" i="3"/>
  <c r="DB124" i="3"/>
  <c r="DB123" i="3"/>
  <c r="DB122" i="3"/>
  <c r="DB121" i="3"/>
  <c r="DB120" i="3"/>
  <c r="DB119" i="3"/>
  <c r="DB118" i="3"/>
  <c r="DB117" i="3"/>
  <c r="DB116" i="3"/>
  <c r="DB115" i="3"/>
  <c r="DB114" i="3"/>
  <c r="DB113" i="3"/>
  <c r="DB112" i="3"/>
  <c r="DB111" i="3"/>
  <c r="DB110" i="3"/>
  <c r="DB109" i="3"/>
  <c r="DB108" i="3"/>
  <c r="DB107" i="3"/>
  <c r="DB106" i="3"/>
  <c r="DB105" i="3"/>
  <c r="DB104" i="3"/>
  <c r="DB103" i="3"/>
  <c r="DB102" i="3"/>
  <c r="DB101" i="3"/>
  <c r="DB100" i="3"/>
  <c r="DB99" i="3"/>
  <c r="DB98" i="3"/>
  <c r="DB97" i="3"/>
  <c r="DB96" i="3"/>
  <c r="DB95" i="3"/>
  <c r="DB94" i="3"/>
  <c r="DB93" i="3"/>
  <c r="DB92" i="3"/>
  <c r="DB91" i="3"/>
  <c r="DB90" i="3"/>
  <c r="DB89" i="3"/>
  <c r="DB88" i="3"/>
  <c r="DB87" i="3"/>
  <c r="DB86" i="3"/>
  <c r="DB85" i="3"/>
  <c r="DB84" i="3"/>
  <c r="DB83" i="3"/>
  <c r="DB82" i="3"/>
  <c r="DB81" i="3"/>
  <c r="DB80" i="3"/>
  <c r="DB79" i="3"/>
  <c r="DB78" i="3"/>
  <c r="DB77" i="3"/>
  <c r="DB76" i="3"/>
  <c r="DB75" i="3"/>
  <c r="DB74" i="3"/>
  <c r="DB73" i="3"/>
  <c r="DB72" i="3"/>
  <c r="DB71" i="3"/>
  <c r="DB70" i="3"/>
  <c r="DB69" i="3"/>
  <c r="DB68" i="3"/>
  <c r="DB67" i="3"/>
  <c r="DB66" i="3"/>
  <c r="DB65" i="3"/>
  <c r="DB64" i="3"/>
  <c r="DB63" i="3"/>
  <c r="DB62" i="3"/>
  <c r="DB61" i="3"/>
  <c r="DB60" i="3"/>
  <c r="DB59" i="3"/>
  <c r="DB58" i="3"/>
  <c r="DB57" i="3"/>
  <c r="DB56" i="3"/>
  <c r="DB55" i="3"/>
  <c r="DB54" i="3"/>
  <c r="DB53" i="3"/>
  <c r="DB52" i="3"/>
  <c r="DB51" i="3"/>
  <c r="DB50" i="3"/>
  <c r="DB49" i="3"/>
  <c r="DB48" i="3"/>
  <c r="DB47" i="3"/>
  <c r="DB46" i="3"/>
  <c r="DB45" i="3"/>
  <c r="DB44" i="3"/>
  <c r="DB43" i="3"/>
  <c r="DB42" i="3"/>
  <c r="DB41" i="3"/>
  <c r="DB40" i="3"/>
  <c r="DB39" i="3"/>
  <c r="DB38" i="3"/>
  <c r="DB37" i="3"/>
  <c r="DB36" i="3"/>
  <c r="DB35" i="3"/>
  <c r="DB34" i="3"/>
  <c r="DB33" i="3"/>
  <c r="DB32" i="3"/>
  <c r="DB31" i="3"/>
  <c r="DB30" i="3"/>
  <c r="DB29" i="3"/>
  <c r="DB28" i="3"/>
  <c r="DB27" i="3"/>
  <c r="DB26" i="3"/>
  <c r="DB25" i="3"/>
  <c r="DB24" i="3"/>
  <c r="DB23" i="3"/>
  <c r="DB22" i="3"/>
  <c r="DB21" i="3"/>
  <c r="DB20" i="3"/>
  <c r="DB19" i="3"/>
  <c r="DB18" i="3"/>
  <c r="DB17" i="3"/>
  <c r="DB16" i="3"/>
  <c r="DB15" i="3"/>
  <c r="DB14" i="3"/>
  <c r="DB13" i="3"/>
  <c r="DB12" i="3"/>
  <c r="DB11" i="3"/>
  <c r="DB10" i="3"/>
  <c r="DB9" i="3"/>
  <c r="DB8" i="3"/>
  <c r="DB7" i="3"/>
  <c r="DB6" i="3"/>
  <c r="DB5" i="3"/>
  <c r="DB4" i="3"/>
  <c r="DB3" i="3"/>
  <c r="DA131" i="3"/>
  <c r="CZ131" i="3"/>
  <c r="CY131" i="3"/>
  <c r="CX131" i="3"/>
  <c r="CW131" i="3"/>
  <c r="CV131" i="3"/>
  <c r="CU131" i="3"/>
  <c r="CT131" i="3"/>
  <c r="CS131" i="3"/>
  <c r="CR131" i="3"/>
  <c r="CQ131" i="3"/>
  <c r="CP131" i="3"/>
  <c r="CO131" i="3"/>
  <c r="CN131" i="3"/>
  <c r="CM131" i="3"/>
  <c r="CL131" i="3"/>
  <c r="CK131" i="3"/>
  <c r="CJ131" i="3"/>
  <c r="CI131" i="3"/>
  <c r="CH131" i="3"/>
  <c r="CG131" i="3"/>
  <c r="CF131" i="3"/>
  <c r="CE131" i="3"/>
  <c r="CD131" i="3"/>
  <c r="CC131" i="3"/>
  <c r="CB131" i="3"/>
  <c r="CA131" i="3"/>
  <c r="BZ131" i="3"/>
  <c r="BY131" i="3"/>
  <c r="BX131" i="3"/>
  <c r="BW131" i="3"/>
  <c r="BV131" i="3"/>
  <c r="BU131" i="3"/>
  <c r="BT131" i="3"/>
  <c r="BS131" i="3"/>
  <c r="BR131" i="3"/>
  <c r="BQ131" i="3"/>
  <c r="BP131" i="3"/>
  <c r="BO131" i="3"/>
  <c r="BN131" i="3"/>
  <c r="BM131" i="3"/>
  <c r="BL131" i="3"/>
  <c r="BK131" i="3"/>
  <c r="BJ131" i="3"/>
  <c r="BI131" i="3"/>
  <c r="BH131" i="3"/>
  <c r="BG131" i="3"/>
  <c r="BF131" i="3"/>
  <c r="BE131" i="3"/>
  <c r="BD131" i="3"/>
  <c r="BC131" i="3"/>
  <c r="BB131" i="3"/>
  <c r="BA131" i="3"/>
  <c r="AZ131" i="3"/>
  <c r="AY131" i="3"/>
  <c r="AX131" i="3"/>
  <c r="AW131" i="3"/>
  <c r="AV131" i="3"/>
  <c r="AU131" i="3"/>
  <c r="AT131" i="3"/>
  <c r="AS131" i="3"/>
  <c r="AR131" i="3"/>
  <c r="AQ131" i="3"/>
  <c r="AP131" i="3"/>
  <c r="AO131" i="3"/>
  <c r="AN131" i="3"/>
  <c r="AM131" i="3"/>
  <c r="AL131" i="3"/>
  <c r="AK131" i="3"/>
  <c r="AJ131" i="3"/>
  <c r="AI131" i="3"/>
  <c r="AH131" i="3"/>
  <c r="AG131" i="3"/>
  <c r="AF131" i="3"/>
  <c r="AE131" i="3"/>
  <c r="AD131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4" i="3"/>
  <c r="E3" i="3"/>
  <c r="E5" i="3"/>
  <c r="D130" i="3"/>
  <c r="D129" i="3"/>
  <c r="D128" i="3"/>
  <c r="D127" i="3"/>
  <c r="D126" i="3"/>
  <c r="D125" i="3"/>
  <c r="D123" i="3"/>
  <c r="D121" i="3"/>
  <c r="D120" i="3"/>
  <c r="D119" i="3"/>
  <c r="D118" i="3"/>
  <c r="D117" i="3"/>
  <c r="D116" i="3"/>
  <c r="D115" i="3"/>
  <c r="D114" i="3"/>
  <c r="D112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5" i="3"/>
  <c r="D94" i="3"/>
  <c r="D91" i="3"/>
  <c r="D90" i="3"/>
  <c r="D89" i="3"/>
  <c r="D88" i="3"/>
  <c r="D87" i="3"/>
  <c r="D86" i="3"/>
  <c r="D85" i="3"/>
  <c r="D82" i="3"/>
  <c r="D80" i="3"/>
  <c r="D79" i="3"/>
  <c r="D78" i="3"/>
  <c r="D77" i="3"/>
  <c r="D76" i="3"/>
  <c r="D75" i="3"/>
  <c r="D73" i="3"/>
  <c r="D71" i="3"/>
  <c r="D68" i="3"/>
  <c r="D67" i="3"/>
  <c r="D66" i="3"/>
  <c r="D65" i="3"/>
  <c r="D64" i="3"/>
  <c r="D63" i="3"/>
  <c r="D62" i="3"/>
  <c r="D61" i="3"/>
  <c r="D60" i="3"/>
  <c r="D59" i="3"/>
  <c r="D58" i="3"/>
  <c r="D54" i="3"/>
  <c r="D53" i="3"/>
  <c r="D52" i="3"/>
  <c r="D49" i="3"/>
  <c r="D46" i="3"/>
  <c r="D44" i="3"/>
  <c r="D43" i="3"/>
  <c r="D42" i="3"/>
  <c r="D41" i="3"/>
  <c r="D40" i="3"/>
  <c r="D39" i="3"/>
  <c r="D38" i="3"/>
  <c r="D37" i="3"/>
  <c r="D36" i="3"/>
  <c r="D34" i="3"/>
  <c r="D30" i="3"/>
  <c r="D28" i="3"/>
  <c r="D19" i="3"/>
  <c r="D16" i="3"/>
  <c r="D12" i="3"/>
  <c r="D11" i="3"/>
  <c r="D8" i="3"/>
  <c r="D5" i="3"/>
  <c r="DB71" i="4" l="1"/>
  <c r="DB131" i="3"/>
  <c r="D131" i="3"/>
  <c r="E131" i="1"/>
  <c r="D131" i="1"/>
  <c r="DB130" i="1"/>
  <c r="DB129" i="1"/>
  <c r="DB128" i="1"/>
  <c r="DB127" i="1"/>
  <c r="DB126" i="1"/>
  <c r="DB125" i="1"/>
  <c r="DB123" i="1"/>
  <c r="DB121" i="1"/>
  <c r="DB120" i="1"/>
  <c r="DB119" i="1"/>
  <c r="DB118" i="1"/>
  <c r="DB117" i="1"/>
  <c r="DB116" i="1"/>
  <c r="DB115" i="1"/>
  <c r="DB114" i="1"/>
  <c r="DB112" i="1"/>
  <c r="DB110" i="1"/>
  <c r="DB109" i="1"/>
  <c r="DB108" i="1"/>
  <c r="DB107" i="1"/>
  <c r="DB106" i="1"/>
  <c r="DB105" i="1"/>
  <c r="DB104" i="1"/>
  <c r="DB103" i="1"/>
  <c r="DB102" i="1"/>
  <c r="DB101" i="1"/>
  <c r="DB100" i="1"/>
  <c r="DB99" i="1"/>
  <c r="DB98" i="1"/>
  <c r="DB97" i="1"/>
  <c r="DB96" i="1"/>
  <c r="DB95" i="1"/>
  <c r="DB94" i="1"/>
  <c r="DB91" i="1"/>
  <c r="DB90" i="1"/>
  <c r="DB89" i="1"/>
  <c r="DB88" i="1"/>
  <c r="DB87" i="1"/>
  <c r="DB86" i="1"/>
  <c r="DB84" i="1"/>
  <c r="DB83" i="1"/>
  <c r="DB82" i="1"/>
  <c r="DB79" i="1"/>
  <c r="DB78" i="1"/>
  <c r="DB77" i="1"/>
  <c r="DB76" i="1"/>
  <c r="DB75" i="1"/>
  <c r="DB73" i="1"/>
  <c r="DB71" i="1"/>
  <c r="DB68" i="1"/>
  <c r="DB65" i="1"/>
  <c r="DB64" i="1"/>
  <c r="DB63" i="1"/>
  <c r="DB62" i="1"/>
  <c r="DB61" i="1"/>
  <c r="DB60" i="1"/>
  <c r="DB59" i="1"/>
  <c r="DB55" i="1"/>
  <c r="DB54" i="1"/>
  <c r="DB53" i="1"/>
  <c r="DB52" i="1"/>
  <c r="DB49" i="1"/>
  <c r="DB47" i="1"/>
  <c r="DB46" i="1"/>
  <c r="DB44" i="1"/>
  <c r="DB43" i="1"/>
  <c r="DB42" i="1"/>
  <c r="DB41" i="1"/>
  <c r="DB40" i="1"/>
  <c r="DB39" i="1"/>
  <c r="DB38" i="1"/>
  <c r="DB37" i="1"/>
  <c r="DB36" i="1"/>
  <c r="DB35" i="1"/>
  <c r="DB34" i="1"/>
  <c r="DB33" i="1"/>
  <c r="DB32" i="1"/>
  <c r="DB31" i="1"/>
  <c r="DB30" i="1"/>
  <c r="DB29" i="1"/>
  <c r="DB28" i="1"/>
  <c r="DB27" i="1"/>
  <c r="DB26" i="1"/>
  <c r="DB25" i="1"/>
  <c r="DB24" i="1"/>
  <c r="DB23" i="1"/>
  <c r="DB19" i="1"/>
  <c r="DB18" i="1"/>
  <c r="DB17" i="1"/>
  <c r="DB16" i="1"/>
  <c r="DB15" i="1"/>
  <c r="DB14" i="1"/>
  <c r="DB13" i="1"/>
  <c r="DB12" i="1"/>
  <c r="DB11" i="1"/>
  <c r="DB10" i="1"/>
  <c r="DB9" i="1"/>
  <c r="DB8" i="1"/>
  <c r="DB7" i="1"/>
  <c r="DB6" i="1"/>
  <c r="DB5" i="1"/>
  <c r="DB4" i="1"/>
  <c r="DB3" i="1"/>
  <c r="DA131" i="1"/>
  <c r="CZ131" i="1"/>
  <c r="CY131" i="1"/>
  <c r="CX131" i="1"/>
  <c r="CW131" i="1"/>
  <c r="CV131" i="1"/>
  <c r="CU131" i="1"/>
  <c r="CT131" i="1"/>
  <c r="CS131" i="1"/>
  <c r="CR131" i="1"/>
  <c r="CQ131" i="1"/>
  <c r="CP131" i="1"/>
  <c r="CO131" i="1"/>
  <c r="CN131" i="1"/>
  <c r="CM131" i="1"/>
  <c r="CL131" i="1"/>
  <c r="CK131" i="1"/>
  <c r="CJ131" i="1"/>
  <c r="CI131" i="1"/>
  <c r="CH131" i="1"/>
  <c r="CG131" i="1"/>
  <c r="CF131" i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DB131" i="1" l="1"/>
</calcChain>
</file>

<file path=xl/sharedStrings.xml><?xml version="1.0" encoding="utf-8"?>
<sst xmlns="http://schemas.openxmlformats.org/spreadsheetml/2006/main" count="816" uniqueCount="301">
  <si>
    <t>código</t>
  </si>
  <si>
    <t>#</t>
  </si>
  <si>
    <t>HH1</t>
  </si>
  <si>
    <t>HH2</t>
  </si>
  <si>
    <t>HH3</t>
  </si>
  <si>
    <t>HH4</t>
  </si>
  <si>
    <t>HH5</t>
  </si>
  <si>
    <t>HH6</t>
  </si>
  <si>
    <t>HH7</t>
  </si>
  <si>
    <t>HH8</t>
  </si>
  <si>
    <t>HH9</t>
  </si>
  <si>
    <t>HH10</t>
  </si>
  <si>
    <t>HH11</t>
  </si>
  <si>
    <t>HH12</t>
  </si>
  <si>
    <t>HH13</t>
  </si>
  <si>
    <t>HH14</t>
  </si>
  <si>
    <t>HH15</t>
  </si>
  <si>
    <t>HH16</t>
  </si>
  <si>
    <t>HH17</t>
  </si>
  <si>
    <t>HH18</t>
  </si>
  <si>
    <t>HH19</t>
  </si>
  <si>
    <t>HH20</t>
  </si>
  <si>
    <t>HH21</t>
  </si>
  <si>
    <t>HH22</t>
  </si>
  <si>
    <t>HH23</t>
  </si>
  <si>
    <t>HH24</t>
  </si>
  <si>
    <t>HH25</t>
  </si>
  <si>
    <t>HH26</t>
  </si>
  <si>
    <t>HH27</t>
  </si>
  <si>
    <t>HH28</t>
  </si>
  <si>
    <t>HH29</t>
  </si>
  <si>
    <t>HH30</t>
  </si>
  <si>
    <t>HH31</t>
  </si>
  <si>
    <t>HH32</t>
  </si>
  <si>
    <t>HH33</t>
  </si>
  <si>
    <t>HH34</t>
  </si>
  <si>
    <t>HH35</t>
  </si>
  <si>
    <t>HH36</t>
  </si>
  <si>
    <t>HH37</t>
  </si>
  <si>
    <t>HH38</t>
  </si>
  <si>
    <t>HH39</t>
  </si>
  <si>
    <t>HH40</t>
  </si>
  <si>
    <t>HH41</t>
  </si>
  <si>
    <t>HH42</t>
  </si>
  <si>
    <t>HH43</t>
  </si>
  <si>
    <t>HH44</t>
  </si>
  <si>
    <t>HH45</t>
  </si>
  <si>
    <t>HH46</t>
  </si>
  <si>
    <t>HH47</t>
  </si>
  <si>
    <t>HH48</t>
  </si>
  <si>
    <t>HH49</t>
  </si>
  <si>
    <t>HH50</t>
  </si>
  <si>
    <t>HH51</t>
  </si>
  <si>
    <t>HH52</t>
  </si>
  <si>
    <t>HH53</t>
  </si>
  <si>
    <t>HH54</t>
  </si>
  <si>
    <t>HH55</t>
  </si>
  <si>
    <t>HH56</t>
  </si>
  <si>
    <t>HH57</t>
  </si>
  <si>
    <t>HH58</t>
  </si>
  <si>
    <t>HH59</t>
  </si>
  <si>
    <t>HH60</t>
  </si>
  <si>
    <t>HH61</t>
  </si>
  <si>
    <t>HH62</t>
  </si>
  <si>
    <t>HH63</t>
  </si>
  <si>
    <t>HH64</t>
  </si>
  <si>
    <t>HH65</t>
  </si>
  <si>
    <t>HH66</t>
  </si>
  <si>
    <t>HH67</t>
  </si>
  <si>
    <t>HH68</t>
  </si>
  <si>
    <t>HH69</t>
  </si>
  <si>
    <t>HH70</t>
  </si>
  <si>
    <t>HH71</t>
  </si>
  <si>
    <t>HH72</t>
  </si>
  <si>
    <t>HH73</t>
  </si>
  <si>
    <t>HH74</t>
  </si>
  <si>
    <t>HH75</t>
  </si>
  <si>
    <t>HH76</t>
  </si>
  <si>
    <t>HH77</t>
  </si>
  <si>
    <t>HH78</t>
  </si>
  <si>
    <t>HH79</t>
  </si>
  <si>
    <t>HH80</t>
  </si>
  <si>
    <t>HH81</t>
  </si>
  <si>
    <t>HH82</t>
  </si>
  <si>
    <t>HH83</t>
  </si>
  <si>
    <t>HH84</t>
  </si>
  <si>
    <t>HH85</t>
  </si>
  <si>
    <t>HH86</t>
  </si>
  <si>
    <t>HH87</t>
  </si>
  <si>
    <t>HH88</t>
  </si>
  <si>
    <t>HH89</t>
  </si>
  <si>
    <t>HH90</t>
  </si>
  <si>
    <t>HH91</t>
  </si>
  <si>
    <t>HH92</t>
  </si>
  <si>
    <t>HH93</t>
  </si>
  <si>
    <t>HH94</t>
  </si>
  <si>
    <t>HH95</t>
  </si>
  <si>
    <t>HH96</t>
  </si>
  <si>
    <t>HH97</t>
  </si>
  <si>
    <t>HH98</t>
  </si>
  <si>
    <t>HH99</t>
  </si>
  <si>
    <t>HH100</t>
  </si>
  <si>
    <t>descrição</t>
  </si>
  <si>
    <t>Arroz, trigo e outros cereais</t>
  </si>
  <si>
    <t>Milho em grão</t>
  </si>
  <si>
    <t>Algodão herbáceo, outras fibras da lav. temporária</t>
  </si>
  <si>
    <t>Cana-de-açúcar</t>
  </si>
  <si>
    <t>Soja  em grão</t>
  </si>
  <si>
    <t>Outros produtos e serviços da lavoura temporária</t>
  </si>
  <si>
    <t>Laranja</t>
  </si>
  <si>
    <t>Café em grão</t>
  </si>
  <si>
    <t>Outros produtos da lavoura permanente</t>
  </si>
  <si>
    <t>Bovinos e outros animais vivos, prods. animal, caça e serv.</t>
  </si>
  <si>
    <t>Leite de vaca e de outros animais</t>
  </si>
  <si>
    <t>Suínos</t>
  </si>
  <si>
    <t>Aves e ovos</t>
  </si>
  <si>
    <t>Produtos da exploração florestal e da silvicultura</t>
  </si>
  <si>
    <t>Pesca e aquicultura (peixe, crustáceos e moluscos)</t>
  </si>
  <si>
    <t>Carvão mineral</t>
  </si>
  <si>
    <t>Minerais não-metálicos</t>
  </si>
  <si>
    <t>Carne de bovinos e outros prod. de carne</t>
  </si>
  <si>
    <t>Carne de suíno</t>
  </si>
  <si>
    <t>Carne de aves</t>
  </si>
  <si>
    <t>Pescado industrializado</t>
  </si>
  <si>
    <t>Leite resfriado, esterilizado e pasteurizado</t>
  </si>
  <si>
    <t>Outros produtos do laticínio</t>
  </si>
  <si>
    <t>Açúcar</t>
  </si>
  <si>
    <t>Conservas de frutas, legumes, outros vegetais e sucos de frutas</t>
  </si>
  <si>
    <t>Óleos e gorduras vegetais e animais</t>
  </si>
  <si>
    <t>Café beneficiado</t>
  </si>
  <si>
    <t>Arroz beneficiado e produtos derivados do arroz</t>
  </si>
  <si>
    <t>Produtos derivados do trigo, mandioca ou milho</t>
  </si>
  <si>
    <t>Rações balanceadas para animais</t>
  </si>
  <si>
    <t>Outros produtos alimentares</t>
  </si>
  <si>
    <t>Bebidas</t>
  </si>
  <si>
    <t>Produtos do fumo</t>
  </si>
  <si>
    <t>Fios e fibras têxteis beneficiadas</t>
  </si>
  <si>
    <t>Tecidos</t>
  </si>
  <si>
    <t>Art. têxteis de uso doméstico e outros têxteis</t>
  </si>
  <si>
    <t>Artigos do vestuário e acessórios</t>
  </si>
  <si>
    <t>Calçados e artefatos de couro</t>
  </si>
  <si>
    <t>Produtos de madeira, exclusive móveis</t>
  </si>
  <si>
    <t>Papel, papelão, embalagens e artefatos de papel</t>
  </si>
  <si>
    <t>Serviços de impressão e reprodução</t>
  </si>
  <si>
    <t>Gasoálcool</t>
  </si>
  <si>
    <t>Diesel - biodiesel</t>
  </si>
  <si>
    <t>Outros produtos do refino do petróleo</t>
  </si>
  <si>
    <t>Etanol e outros biocombustíveis</t>
  </si>
  <si>
    <t>Produtos químicos inorgânicos</t>
  </si>
  <si>
    <t>Defensivos agrícolas e desinfestantes domissanitários</t>
  </si>
  <si>
    <t xml:space="preserve">Produtos químicos diversos </t>
  </si>
  <si>
    <t>Tintas, vernizes, esmaltes e lacas</t>
  </si>
  <si>
    <t>Perfumaria, sabões e artigos de limpeza</t>
  </si>
  <si>
    <t>Produtos farmacêuticos</t>
  </si>
  <si>
    <t>Artigos de borracha</t>
  </si>
  <si>
    <t>Artigos de plástico</t>
  </si>
  <si>
    <t>Vidros, cerâmicos e outros prod. de minerais não-metálicos</t>
  </si>
  <si>
    <t>Produtos da metalurgia de metais não-ferrosos</t>
  </si>
  <si>
    <t>Produtos de metal, excl. máquinas e equipamentos</t>
  </si>
  <si>
    <t>Máquinas para escritório e equip. de informática</t>
  </si>
  <si>
    <t>Material eletrônico e equip. de comunicações</t>
  </si>
  <si>
    <t>Equip. de medida, teste e controle, ópticos e eletromédicos</t>
  </si>
  <si>
    <t>Máquinas, aparelhos e materiais elétricos</t>
  </si>
  <si>
    <t>Eletrodomésticos</t>
  </si>
  <si>
    <t>Outras máquinas e equipamentos mecânicos</t>
  </si>
  <si>
    <t>Automóveis, camionetas e utilitários</t>
  </si>
  <si>
    <t>Caminhões e ônibus, incl. cabines, carrocerias e reboques</t>
  </si>
  <si>
    <t>Aeronaves, embarcações e outros equipamentos de transporte</t>
  </si>
  <si>
    <t>Móveis</t>
  </si>
  <si>
    <t>Produtos de industrias diversas</t>
  </si>
  <si>
    <t>Manutenção, reparação e instalação de máquinas e equipamentos</t>
  </si>
  <si>
    <t>Eletricidade, gás e outras utilidades</t>
  </si>
  <si>
    <t>Água, esgoto, reciclagem e gestão de resíduos</t>
  </si>
  <si>
    <t>Serviços especializados para construção</t>
  </si>
  <si>
    <t>Comércio e reparação de veículos</t>
  </si>
  <si>
    <t>Comércio por atacado e a varejo, exceto veículos automotores</t>
  </si>
  <si>
    <t>Transporte terrestre de carga</t>
  </si>
  <si>
    <t>Transporte terrestre de passageiros</t>
  </si>
  <si>
    <t>Transporte aquaviário</t>
  </si>
  <si>
    <t>Transporte aéreo</t>
  </si>
  <si>
    <t>Armazenamento e serviços auxiliares aos transportes</t>
  </si>
  <si>
    <t>Correio e outros serviços de entrega</t>
  </si>
  <si>
    <t>Serviços de alojamento em hotéis e similares</t>
  </si>
  <si>
    <t>Serviços  de alimentação</t>
  </si>
  <si>
    <t>Livros, jornais e revistas</t>
  </si>
  <si>
    <t>Serviços cinematográficos, música, rádio e televisão</t>
  </si>
  <si>
    <t>Telecomunicações, TV por assinatura e outros serv. relacionados</t>
  </si>
  <si>
    <t>Desenvolvimento de sistemas e outros serviços de informação</t>
  </si>
  <si>
    <t>Intermediação financeira, seguros e previdência complementar</t>
  </si>
  <si>
    <t>Aluguel efetivo e serviços imobiliários</t>
  </si>
  <si>
    <t>Serviços jurídicos, contabilidade e consultoria</t>
  </si>
  <si>
    <t>Serviços de arquitetura e engenharia</t>
  </si>
  <si>
    <t>Publicidade e outros serviços técnicos</t>
  </si>
  <si>
    <t>Aluguéis não-imob. e gestão de ativos de propriedade intelectual</t>
  </si>
  <si>
    <t>Condomínios e serviços para edifícios</t>
  </si>
  <si>
    <t>Outros serviços administrativos</t>
  </si>
  <si>
    <t>Serviços de vigilância, segurança e investigação</t>
  </si>
  <si>
    <t>Serviços coletivos da administração pública</t>
  </si>
  <si>
    <t>Serviços de previdência e assistência social</t>
  </si>
  <si>
    <t>Educação privada</t>
  </si>
  <si>
    <t>Saúde privada</t>
  </si>
  <si>
    <t>Serviços de artes, cultura, esporte e recreação</t>
  </si>
  <si>
    <t>Organizações patronais, sindicais e outros serviços associativos</t>
  </si>
  <si>
    <t>Manutenção de computadores, telefones e objetos domésticos</t>
  </si>
  <si>
    <t>Serviços pessoais</t>
  </si>
  <si>
    <t>Serviços domésticos</t>
  </si>
  <si>
    <t>Petróleo, gás natural e serviços de apoio</t>
  </si>
  <si>
    <t>Minério de ferro</t>
  </si>
  <si>
    <t>Minerais metálicos não-ferrosos</t>
  </si>
  <si>
    <t>Celulose</t>
  </si>
  <si>
    <t>Combustíveis para aviação</t>
  </si>
  <si>
    <t>Naftas para petroquímica</t>
  </si>
  <si>
    <t xml:space="preserve">Óleo combustível  </t>
  </si>
  <si>
    <t>Adubos e fertilizantes</t>
  </si>
  <si>
    <t>Produtos químicos orgânicos</t>
  </si>
  <si>
    <t>Resinas,elastômeros e fibras artif. e sintéticas</t>
  </si>
  <si>
    <t>Cimento</t>
  </si>
  <si>
    <t>Artefatos de cimento, gesso e semelhantes</t>
  </si>
  <si>
    <t>Ferro-gusa e ferroligas</t>
  </si>
  <si>
    <t>Semi-acabacados, laminados planos, longos e tubos de aço</t>
  </si>
  <si>
    <t>Peças fundidas de aço e de metais não ferrosos</t>
  </si>
  <si>
    <t>Componentes eletrônicos</t>
  </si>
  <si>
    <t>Tratores e outras máquinas agrícolas</t>
  </si>
  <si>
    <t>Máquinas para a extração mineral e a construção</t>
  </si>
  <si>
    <t>Peças e acessórios para veículos automotores</t>
  </si>
  <si>
    <t>Edificações</t>
  </si>
  <si>
    <t>Obras de infra-estrutura</t>
  </si>
  <si>
    <t>Aluguel imputado</t>
  </si>
  <si>
    <t>Pesquisa e desenvolvimento</t>
  </si>
  <si>
    <t>Educação pública</t>
  </si>
  <si>
    <t>Saúde pública</t>
  </si>
  <si>
    <t>TOTAL</t>
  </si>
  <si>
    <t>tem na POF?</t>
  </si>
  <si>
    <t xml:space="preserve">
Agricultura, inclusive o apoio à agricultura e a pós-colheita</t>
  </si>
  <si>
    <t xml:space="preserve">
Pecuária, inclusive o apoio à pecuária</t>
  </si>
  <si>
    <t xml:space="preserve">
Produção florestal; pesca e aquicultura</t>
  </si>
  <si>
    <t xml:space="preserve">
Extração de carvão mineral e de minerais não-metálicos</t>
  </si>
  <si>
    <t xml:space="preserve">
Extração de petróleo e gás, inclusive as atividades de apoio</t>
  </si>
  <si>
    <t xml:space="preserve">
Extração de minério de ferro, inclusive beneficiamentos e a aglomeração</t>
  </si>
  <si>
    <t xml:space="preserve">
Extração de minerais metálicos não-ferrosos, inclusive beneficiamentos</t>
  </si>
  <si>
    <t xml:space="preserve">
Abate e produtos de carne, inclusive os produtos do laticínio e da pesca</t>
  </si>
  <si>
    <t xml:space="preserve">
Fabricação e refino de açúcar</t>
  </si>
  <si>
    <t xml:space="preserve">
Outros produtos alimentares</t>
  </si>
  <si>
    <t xml:space="preserve">
Fabricação de bebidas</t>
  </si>
  <si>
    <t xml:space="preserve">
Fabricação de produtos do fumo</t>
  </si>
  <si>
    <t xml:space="preserve">
Fabricação de produtos têxteis</t>
  </si>
  <si>
    <t xml:space="preserve">
Confecção de artefatos do vestuário e acessórios</t>
  </si>
  <si>
    <t xml:space="preserve">
Fabricação de calçados e de artefatos de couro</t>
  </si>
  <si>
    <t xml:space="preserve">
Fabricação de produtos da madeira</t>
  </si>
  <si>
    <t xml:space="preserve">
Fabricação de celulose, papel e produtos de papel</t>
  </si>
  <si>
    <t xml:space="preserve">
Impressão e reprodução de gravações</t>
  </si>
  <si>
    <t xml:space="preserve">
Refino de petróleo e coquerias</t>
  </si>
  <si>
    <t xml:space="preserve">
Fabricação de biocombustíveis</t>
  </si>
  <si>
    <t xml:space="preserve">
Fabricação de químicos orgânicos e inorgânicos, resinas e elastômeros</t>
  </si>
  <si>
    <t xml:space="preserve">
Fabricação de defensivos, desinfestantes, tintas e químicos diversos</t>
  </si>
  <si>
    <t xml:space="preserve">
Fabricação de produtos de limpeza, cosméticos/perfumaria e higiene pessoal</t>
  </si>
  <si>
    <t xml:space="preserve">
Fabricação de produtos farmoquímicos e farmacêuticos</t>
  </si>
  <si>
    <t xml:space="preserve">
Fabricação de produtos de borracha e de material plástico</t>
  </si>
  <si>
    <t xml:space="preserve">
Fabricação de produtos de minerais não-metálicos</t>
  </si>
  <si>
    <t xml:space="preserve">
Produção de ferro-gusa/ferroligas, siderurgia e tubos de aço sem costura</t>
  </si>
  <si>
    <t xml:space="preserve">
Metalurgia de metais não-ferrosos e a fundição de metais</t>
  </si>
  <si>
    <t xml:space="preserve">
Fabricação de produtos de metal, exceto máquinas e equipamentos</t>
  </si>
  <si>
    <t xml:space="preserve">
Fabricação de equipamentos de informática, produtos eletrônicos e ópticos</t>
  </si>
  <si>
    <t xml:space="preserve">
Fabricação de máquinas e equipamentos elétricos</t>
  </si>
  <si>
    <t xml:space="preserve">
Fabricação de máquinas e equipamentos mecânicos</t>
  </si>
  <si>
    <t xml:space="preserve">
Fabricação de automóveis, caminhões e ônibus, exceto peças</t>
  </si>
  <si>
    <t xml:space="preserve">
Fabricação de peças e acessórios para veículos automotores</t>
  </si>
  <si>
    <t xml:space="preserve">
Fabricação de outros equipamentos de transporte, exceto veículos automotores</t>
  </si>
  <si>
    <t xml:space="preserve">
Fabricação de móveis e de produtos de indústrias diversas</t>
  </si>
  <si>
    <t xml:space="preserve">
Manutenção, reparação e instalação de máquinas e equipamentos</t>
  </si>
  <si>
    <t xml:space="preserve">
Energia elétrica, gás natural e outras utilidades</t>
  </si>
  <si>
    <t xml:space="preserve">
Água, esgoto e gestão de resíduos</t>
  </si>
  <si>
    <t xml:space="preserve">
Construção</t>
  </si>
  <si>
    <t xml:space="preserve">
Comércio e reparação de veículos automotores e motocicletas</t>
  </si>
  <si>
    <t xml:space="preserve">
Comércio por atacado e a varejo, exceto veículos automotores</t>
  </si>
  <si>
    <t xml:space="preserve">
Transporte terrestre</t>
  </si>
  <si>
    <t xml:space="preserve">
Transporte aquaviário</t>
  </si>
  <si>
    <t xml:space="preserve">
Transporte aéreo</t>
  </si>
  <si>
    <t xml:space="preserve">
Armazenamento, atividades auxiliares dos transportes e correio</t>
  </si>
  <si>
    <t xml:space="preserve">
Alojamento</t>
  </si>
  <si>
    <t xml:space="preserve">
Alimentação</t>
  </si>
  <si>
    <t xml:space="preserve">
Edição e edição integrada à impressão</t>
  </si>
  <si>
    <t xml:space="preserve">
Atividades de televisão, rádio, cinema e  gravação/edição de som e imagem</t>
  </si>
  <si>
    <t xml:space="preserve">
Telecomunicações</t>
  </si>
  <si>
    <t xml:space="preserve">
Desenvolvimento de sistemas e outros serviços de informação</t>
  </si>
  <si>
    <t xml:space="preserve">
Intermediação financeira, seguros e previdência complementar</t>
  </si>
  <si>
    <t xml:space="preserve">
Atividades imobiliárias</t>
  </si>
  <si>
    <t xml:space="preserve">
Atividades jurídicas, contábeis, consultoria e sedes de empresas</t>
  </si>
  <si>
    <t xml:space="preserve">
Serviços de arquitetura, engenharia, testes/análises técnicas e P &amp; D</t>
  </si>
  <si>
    <t xml:space="preserve">
Outras atividades profissionais, científicas e técnicas</t>
  </si>
  <si>
    <t xml:space="preserve">
Aluguéis não-imobiliários e gestão de ativos de propriedade intelectual</t>
  </si>
  <si>
    <t xml:space="preserve">
Outras atividades administrativas e serviços complementares</t>
  </si>
  <si>
    <t xml:space="preserve">
Atividades de vigilância, segurança e investigação</t>
  </si>
  <si>
    <t xml:space="preserve">
Administração pública, defesa e seguridade social</t>
  </si>
  <si>
    <t xml:space="preserve">
Educação pública</t>
  </si>
  <si>
    <t xml:space="preserve">
Educação privada</t>
  </si>
  <si>
    <t xml:space="preserve">
Saúde pública</t>
  </si>
  <si>
    <t xml:space="preserve">
Saúde privada</t>
  </si>
  <si>
    <t xml:space="preserve">
Atividades artísticas, criativas e de espetáculos</t>
  </si>
  <si>
    <t xml:space="preserve">
Organizações associativas e outros serviços pessoais</t>
  </si>
  <si>
    <t xml:space="preserve">
Serviços domésticos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</si>
</sst>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43" fontId="1" fillId="0" borderId="3" xfId="1" applyFont="1" applyBorder="1" applyAlignment="1">
      <alignment horizontal="center"/>
    </xf>
    <xf numFmtId="43" fontId="1" fillId="0" borderId="4" xfId="1" applyFont="1" applyBorder="1" applyAlignment="1">
      <alignment horizontal="center"/>
    </xf>
    <xf numFmtId="43" fontId="1" fillId="0" borderId="8" xfId="1" applyFont="1" applyBorder="1"/>
    <xf numFmtId="43" fontId="0" fillId="0" borderId="6" xfId="1" applyFont="1" applyBorder="1" applyAlignment="1">
      <alignment horizontal="center"/>
    </xf>
    <xf numFmtId="43" fontId="0" fillId="0" borderId="7" xfId="1" applyFont="1" applyBorder="1" applyAlignment="1">
      <alignment horizontal="center"/>
    </xf>
    <xf numFmtId="43" fontId="1" fillId="0" borderId="0" xfId="1" applyFont="1"/>
    <xf numFmtId="43" fontId="0" fillId="0" borderId="3" xfId="1" applyFont="1" applyBorder="1" applyAlignment="1">
      <alignment horizontal="center"/>
    </xf>
    <xf numFmtId="43" fontId="0" fillId="0" borderId="4" xfId="1" applyFont="1" applyBorder="1" applyAlignment="1">
      <alignment horizontal="center"/>
    </xf>
    <xf numFmtId="43" fontId="1" fillId="0" borderId="1" xfId="1" applyFont="1" applyBorder="1"/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43" fontId="0" fillId="0" borderId="6" xfId="1" applyFont="1" applyFill="1" applyBorder="1" applyAlignment="1">
      <alignment horizontal="center"/>
    </xf>
    <xf numFmtId="43" fontId="0" fillId="0" borderId="7" xfId="1" applyFont="1" applyFill="1" applyBorder="1" applyAlignment="1">
      <alignment horizontal="center"/>
    </xf>
    <xf numFmtId="43" fontId="0" fillId="0" borderId="6" xfId="1" applyFont="1" applyBorder="1"/>
    <xf numFmtId="43" fontId="0" fillId="0" borderId="7" xfId="1" applyFont="1" applyBorder="1"/>
    <xf numFmtId="43" fontId="0" fillId="0" borderId="0" xfId="1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43" fontId="0" fillId="0" borderId="0" xfId="1" applyFont="1" applyBorder="1" applyAlignment="1">
      <alignment horizontal="center"/>
    </xf>
    <xf numFmtId="43" fontId="1" fillId="0" borderId="10" xfId="1" applyNumberFormat="1" applyFont="1" applyBorder="1" applyAlignment="1">
      <alignment horizontal="center"/>
    </xf>
    <xf numFmtId="43" fontId="1" fillId="0" borderId="11" xfId="1" applyNumberFormat="1" applyFont="1" applyBorder="1" applyAlignment="1">
      <alignment horizontal="center"/>
    </xf>
    <xf numFmtId="43" fontId="0" fillId="0" borderId="0" xfId="1" applyFont="1"/>
    <xf numFmtId="43" fontId="1" fillId="0" borderId="8" xfId="0" applyNumberFormat="1" applyFont="1" applyBorder="1"/>
    <xf numFmtId="0" fontId="0" fillId="0" borderId="12" xfId="0" applyBorder="1" applyAlignment="1">
      <alignment horizontal="center"/>
    </xf>
    <xf numFmtId="43" fontId="0" fillId="0" borderId="13" xfId="1" applyFont="1" applyBorder="1"/>
    <xf numFmtId="43" fontId="1" fillId="0" borderId="14" xfId="0" applyNumberFormat="1" applyFont="1" applyBorder="1"/>
    <xf numFmtId="43" fontId="1" fillId="0" borderId="7" xfId="1" applyFont="1" applyBorder="1"/>
    <xf numFmtId="43" fontId="0" fillId="0" borderId="3" xfId="1" applyFont="1" applyBorder="1"/>
    <xf numFmtId="43" fontId="1" fillId="0" borderId="4" xfId="1" applyFont="1" applyBorder="1"/>
    <xf numFmtId="43" fontId="0" fillId="0" borderId="12" xfId="1" applyFont="1" applyBorder="1"/>
    <xf numFmtId="43" fontId="0" fillId="0" borderId="5" xfId="1" applyFont="1" applyBorder="1"/>
    <xf numFmtId="43" fontId="0" fillId="0" borderId="2" xfId="1" applyFont="1" applyBorder="1"/>
    <xf numFmtId="0" fontId="0" fillId="0" borderId="13" xfId="0" applyBorder="1" applyAlignment="1">
      <alignment horizontal="center"/>
    </xf>
    <xf numFmtId="43" fontId="1" fillId="2" borderId="10" xfId="1" applyFont="1" applyFill="1" applyBorder="1" applyAlignment="1">
      <alignment horizontal="center"/>
    </xf>
    <xf numFmtId="43" fontId="1" fillId="2" borderId="11" xfId="1" applyFont="1" applyFill="1" applyBorder="1" applyAlignment="1">
      <alignment horizontal="center"/>
    </xf>
    <xf numFmtId="43" fontId="1" fillId="2" borderId="8" xfId="1" applyFont="1" applyFill="1" applyBorder="1" applyAlignment="1">
      <alignment horizontal="center"/>
    </xf>
    <xf numFmtId="43" fontId="0" fillId="0" borderId="14" xfId="1" applyFont="1" applyBorder="1"/>
    <xf numFmtId="0" fontId="1" fillId="0" borderId="10" xfId="0" applyFont="1" applyBorder="1" applyAlignment="1">
      <alignment horizontal="center"/>
    </xf>
    <xf numFmtId="43" fontId="1" fillId="0" borderId="10" xfId="1" applyFont="1" applyBorder="1" applyAlignment="1"/>
    <xf numFmtId="43" fontId="1" fillId="0" borderId="11" xfId="1" applyFont="1" applyBorder="1" applyAlignment="1"/>
  </cellXfs>
  <cellStyles count="2">
    <cellStyle name="Normal" xfId="0" builtinId="0"/>
    <cellStyle name="Vírgula" xfId="1" builtinId="3"/>
  </cellStyles>
  <dxfs count="1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8A0000"/>
      </font>
      <fill>
        <patternFill>
          <bgColor rgb="FFFF7C80"/>
        </patternFill>
      </fill>
    </dxf>
    <dxf>
      <font>
        <strike val="0"/>
        <color rgb="FF00682F"/>
      </font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82F"/>
      </font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A20000"/>
      </font>
      <fill>
        <patternFill>
          <bgColor rgb="FFFF5050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rgb="FF00682F"/>
      </font>
      <fill>
        <patternFill>
          <bgColor theme="6" tint="0.39994506668294322"/>
        </patternFill>
      </fill>
    </dxf>
  </dxfs>
  <tableStyles count="0" defaultTableStyle="TableStyleMedium9" defaultPivotStyle="PivotStyleLight16"/>
  <colors>
    <mruColors>
      <color rgb="FF00682F"/>
      <color rgb="FFFF5050"/>
      <color rgb="FFA20000"/>
      <color rgb="FFFF7C80"/>
      <color rgb="FF8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juda/V3PUR%20&amp;%20V1LAB_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os/Universidade/UFPR/-%20Disserta&#231;&#227;o/Modelos/ORANI/Desagrega&#231;&#227;o/POF/dados/auxiliares/68_tab4_20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p_POFxSCN128"/>
      <sheetName val="Dsp_POFxSCN124"/>
      <sheetName val="Dsp_HH_POFxSCN124"/>
      <sheetName val="Rda_POFxSCN68"/>
      <sheetName val="Rda_POFxSCN65"/>
      <sheetName val="Rda_HH_POFxSCN65"/>
      <sheetName val="V3PUR"/>
    </sheetNames>
    <sheetDataSet>
      <sheetData sheetId="0">
        <row r="1">
          <cell r="A1" t="str">
            <v>SCN</v>
          </cell>
        </row>
        <row r="2">
          <cell r="A2">
            <v>1911</v>
          </cell>
          <cell r="B2" t="str">
            <v>Arroz, trigo e outros cereais</v>
          </cell>
          <cell r="C2">
            <v>1</v>
          </cell>
        </row>
        <row r="3">
          <cell r="A3">
            <v>1912</v>
          </cell>
          <cell r="B3" t="str">
            <v>Milho em grão</v>
          </cell>
          <cell r="C3">
            <v>2</v>
          </cell>
        </row>
        <row r="4">
          <cell r="A4">
            <v>1913</v>
          </cell>
          <cell r="B4" t="str">
            <v>Algodão herbáceo, outras fibras da lav. temporária</v>
          </cell>
          <cell r="C4">
            <v>3</v>
          </cell>
        </row>
        <row r="5">
          <cell r="A5">
            <v>1914</v>
          </cell>
          <cell r="B5" t="str">
            <v>Cana-de-açúcar</v>
          </cell>
          <cell r="C5">
            <v>4</v>
          </cell>
        </row>
        <row r="6">
          <cell r="A6">
            <v>1915</v>
          </cell>
          <cell r="B6" t="str">
            <v>Soja  em grão</v>
          </cell>
          <cell r="C6">
            <v>5</v>
          </cell>
        </row>
        <row r="7">
          <cell r="A7">
            <v>1916</v>
          </cell>
          <cell r="B7" t="str">
            <v>Outros produtos e serviços da lavoura temporária</v>
          </cell>
          <cell r="C7">
            <v>6</v>
          </cell>
        </row>
        <row r="8">
          <cell r="A8">
            <v>1917</v>
          </cell>
          <cell r="B8" t="str">
            <v>Laranja</v>
          </cell>
          <cell r="C8">
            <v>7</v>
          </cell>
        </row>
        <row r="9">
          <cell r="A9">
            <v>1918</v>
          </cell>
          <cell r="B9" t="str">
            <v>Café em grão</v>
          </cell>
          <cell r="C9">
            <v>8</v>
          </cell>
        </row>
        <row r="10">
          <cell r="A10">
            <v>1919</v>
          </cell>
          <cell r="B10" t="str">
            <v>Outros produtos da lavoura permanente</v>
          </cell>
          <cell r="C10">
            <v>9</v>
          </cell>
        </row>
        <row r="11">
          <cell r="A11">
            <v>1921</v>
          </cell>
          <cell r="B11" t="str">
            <v>Bovinos e outros animais vivos, prods. animal, caça e serv.</v>
          </cell>
          <cell r="C11">
            <v>10</v>
          </cell>
        </row>
        <row r="12">
          <cell r="A12">
            <v>1922</v>
          </cell>
          <cell r="B12" t="str">
            <v>Leite de vaca e de outros animais</v>
          </cell>
          <cell r="C12">
            <v>11</v>
          </cell>
        </row>
        <row r="13">
          <cell r="A13">
            <v>1923</v>
          </cell>
          <cell r="B13" t="str">
            <v>Suínos</v>
          </cell>
          <cell r="C13">
            <v>12</v>
          </cell>
        </row>
        <row r="14">
          <cell r="A14">
            <v>1924</v>
          </cell>
          <cell r="B14" t="str">
            <v>Aves e ovos</v>
          </cell>
          <cell r="C14">
            <v>13</v>
          </cell>
        </row>
        <row r="15">
          <cell r="A15">
            <v>2801</v>
          </cell>
          <cell r="B15" t="str">
            <v>Produtos da exploração florestal e da silvicultura</v>
          </cell>
          <cell r="C15">
            <v>14</v>
          </cell>
        </row>
        <row r="16">
          <cell r="A16">
            <v>2802</v>
          </cell>
          <cell r="B16" t="str">
            <v>Pesca e aquicultura (peixe, crustáceos e moluscos)</v>
          </cell>
          <cell r="C16">
            <v>15</v>
          </cell>
        </row>
        <row r="17">
          <cell r="A17">
            <v>5801</v>
          </cell>
          <cell r="B17" t="str">
            <v>Carvão mineral</v>
          </cell>
          <cell r="C17">
            <v>16</v>
          </cell>
        </row>
        <row r="18">
          <cell r="A18">
            <v>5802</v>
          </cell>
          <cell r="B18" t="str">
            <v>Minerais não-metálicos</v>
          </cell>
          <cell r="C18">
            <v>17</v>
          </cell>
        </row>
        <row r="19">
          <cell r="A19">
            <v>6801</v>
          </cell>
          <cell r="B19" t="str">
            <v>Petróleo, gás natural e serviços de apoio</v>
          </cell>
          <cell r="C19">
            <v>18</v>
          </cell>
        </row>
        <row r="20">
          <cell r="A20">
            <v>7911</v>
          </cell>
          <cell r="B20" t="str">
            <v>Minério de ferro</v>
          </cell>
          <cell r="C20">
            <v>19</v>
          </cell>
        </row>
        <row r="21">
          <cell r="A21">
            <v>7921</v>
          </cell>
          <cell r="B21" t="str">
            <v>Minerais metálicos não-ferrosos</v>
          </cell>
          <cell r="C21">
            <v>20</v>
          </cell>
        </row>
        <row r="22">
          <cell r="A22">
            <v>10911</v>
          </cell>
          <cell r="B22" t="str">
            <v>Carne de bovinos e outros prod. de carne</v>
          </cell>
          <cell r="C22">
            <v>21</v>
          </cell>
        </row>
        <row r="23">
          <cell r="A23">
            <v>10912</v>
          </cell>
          <cell r="B23" t="str">
            <v>Carne de suíno</v>
          </cell>
          <cell r="C23">
            <v>22</v>
          </cell>
        </row>
        <row r="24">
          <cell r="A24">
            <v>10913</v>
          </cell>
          <cell r="B24" t="str">
            <v>Carne de aves</v>
          </cell>
          <cell r="C24">
            <v>23</v>
          </cell>
        </row>
        <row r="25">
          <cell r="A25">
            <v>10914</v>
          </cell>
          <cell r="B25" t="str">
            <v>Pescado industrializado</v>
          </cell>
          <cell r="C25">
            <v>24</v>
          </cell>
        </row>
        <row r="26">
          <cell r="A26">
            <v>10915</v>
          </cell>
          <cell r="B26" t="str">
            <v>Leite resfriado, esterilizado e pasteurizado</v>
          </cell>
          <cell r="C26">
            <v>25</v>
          </cell>
        </row>
        <row r="27">
          <cell r="A27">
            <v>10916</v>
          </cell>
          <cell r="B27" t="str">
            <v>Outros produtos do laticínio</v>
          </cell>
          <cell r="C27">
            <v>26</v>
          </cell>
        </row>
        <row r="28">
          <cell r="A28">
            <v>10921</v>
          </cell>
          <cell r="B28" t="str">
            <v>Açúcar</v>
          </cell>
          <cell r="C28">
            <v>27</v>
          </cell>
        </row>
        <row r="29">
          <cell r="A29">
            <v>10931</v>
          </cell>
          <cell r="B29" t="str">
            <v>Conservas de frutas, legumes, outros vegetais e sucos de frutas</v>
          </cell>
          <cell r="C29">
            <v>28</v>
          </cell>
        </row>
        <row r="30">
          <cell r="A30">
            <v>10932</v>
          </cell>
          <cell r="B30" t="str">
            <v>Óleos e gorduras vegetais e animais</v>
          </cell>
          <cell r="C30">
            <v>29</v>
          </cell>
        </row>
        <row r="31">
          <cell r="A31">
            <v>10933</v>
          </cell>
          <cell r="B31" t="str">
            <v>Café beneficiado</v>
          </cell>
          <cell r="C31">
            <v>30</v>
          </cell>
        </row>
        <row r="32">
          <cell r="A32">
            <v>10934</v>
          </cell>
          <cell r="B32" t="str">
            <v>Arroz beneficiado e produtos derivados do arroz</v>
          </cell>
          <cell r="C32">
            <v>31</v>
          </cell>
        </row>
        <row r="33">
          <cell r="A33">
            <v>10935</v>
          </cell>
          <cell r="B33" t="str">
            <v>Produtos derivados do trigo, mandioca ou milho</v>
          </cell>
          <cell r="C33">
            <v>32</v>
          </cell>
        </row>
        <row r="34">
          <cell r="A34">
            <v>10936</v>
          </cell>
          <cell r="B34" t="str">
            <v>Rações balanceadas para animais</v>
          </cell>
          <cell r="C34">
            <v>33</v>
          </cell>
        </row>
        <row r="35">
          <cell r="A35">
            <v>10937</v>
          </cell>
          <cell r="B35" t="str">
            <v>Outros produtos alimentares</v>
          </cell>
          <cell r="C35">
            <v>34</v>
          </cell>
        </row>
        <row r="36">
          <cell r="A36">
            <v>11001</v>
          </cell>
          <cell r="B36" t="str">
            <v>Bebidas</v>
          </cell>
          <cell r="C36">
            <v>35</v>
          </cell>
        </row>
        <row r="37">
          <cell r="A37">
            <v>12001</v>
          </cell>
          <cell r="B37" t="str">
            <v>Produtos do fumo</v>
          </cell>
          <cell r="C37">
            <v>36</v>
          </cell>
        </row>
        <row r="38">
          <cell r="A38">
            <v>13001</v>
          </cell>
          <cell r="B38" t="str">
            <v>Fios e fibras têxteis beneficiadas</v>
          </cell>
          <cell r="C38">
            <v>37</v>
          </cell>
        </row>
        <row r="39">
          <cell r="A39">
            <v>13002</v>
          </cell>
          <cell r="B39" t="str">
            <v>Tecidos</v>
          </cell>
          <cell r="C39">
            <v>38</v>
          </cell>
        </row>
        <row r="40">
          <cell r="A40">
            <v>13003</v>
          </cell>
          <cell r="B40" t="str">
            <v>Art. têxteis de uso doméstico e outros têxteis</v>
          </cell>
          <cell r="C40">
            <v>39</v>
          </cell>
        </row>
        <row r="41">
          <cell r="A41">
            <v>14001</v>
          </cell>
          <cell r="B41" t="str">
            <v>Artigos do vestuário e acessórios</v>
          </cell>
          <cell r="C41">
            <v>40</v>
          </cell>
        </row>
        <row r="42">
          <cell r="A42">
            <v>15001</v>
          </cell>
          <cell r="B42" t="str">
            <v>Calçados e artefatos de couro</v>
          </cell>
          <cell r="C42">
            <v>41</v>
          </cell>
        </row>
        <row r="43">
          <cell r="A43">
            <v>16001</v>
          </cell>
          <cell r="B43" t="str">
            <v>Produtos de madeira, exclusive móveis</v>
          </cell>
          <cell r="C43">
            <v>42</v>
          </cell>
        </row>
        <row r="44">
          <cell r="A44">
            <v>17001</v>
          </cell>
          <cell r="B44" t="str">
            <v>Celulose</v>
          </cell>
          <cell r="C44">
            <v>43</v>
          </cell>
        </row>
        <row r="45">
          <cell r="A45">
            <v>17002</v>
          </cell>
          <cell r="B45" t="str">
            <v>Papel, papelão, embalagens e artefatos de papel</v>
          </cell>
          <cell r="C45">
            <v>44</v>
          </cell>
        </row>
        <row r="46">
          <cell r="A46">
            <v>18001</v>
          </cell>
          <cell r="B46" t="str">
            <v>Serviços de impressão e reprodução</v>
          </cell>
          <cell r="C46">
            <v>45</v>
          </cell>
        </row>
        <row r="47">
          <cell r="A47">
            <v>19911</v>
          </cell>
          <cell r="B47" t="str">
            <v>Combustíveis para aviação</v>
          </cell>
          <cell r="C47">
            <v>46</v>
          </cell>
        </row>
        <row r="48">
          <cell r="A48">
            <v>19912</v>
          </cell>
          <cell r="B48" t="str">
            <v>Gasoálcool</v>
          </cell>
          <cell r="C48">
            <v>47</v>
          </cell>
        </row>
        <row r="49">
          <cell r="A49">
            <v>19913</v>
          </cell>
          <cell r="B49" t="str">
            <v>Naftas para petroquímica</v>
          </cell>
          <cell r="C49">
            <v>48</v>
          </cell>
        </row>
        <row r="50">
          <cell r="A50">
            <v>19914</v>
          </cell>
          <cell r="B50" t="str">
            <v xml:space="preserve">Óleo combustível  </v>
          </cell>
          <cell r="C50">
            <v>49</v>
          </cell>
        </row>
        <row r="51">
          <cell r="A51">
            <v>19915</v>
          </cell>
          <cell r="B51" t="str">
            <v>Diesel - biodiesel</v>
          </cell>
          <cell r="C51">
            <v>50</v>
          </cell>
        </row>
        <row r="52">
          <cell r="A52">
            <v>19916</v>
          </cell>
          <cell r="B52" t="str">
            <v>Outros produtos do refino do petróleo</v>
          </cell>
          <cell r="C52">
            <v>51</v>
          </cell>
        </row>
        <row r="53">
          <cell r="A53">
            <v>19921</v>
          </cell>
          <cell r="B53" t="str">
            <v>Etanol e outros biocombustíveis</v>
          </cell>
          <cell r="C53">
            <v>52</v>
          </cell>
        </row>
        <row r="54">
          <cell r="A54">
            <v>20911</v>
          </cell>
          <cell r="B54" t="str">
            <v>Produtos químicos inorgânicos</v>
          </cell>
          <cell r="C54">
            <v>53</v>
          </cell>
        </row>
        <row r="55">
          <cell r="A55">
            <v>20912</v>
          </cell>
          <cell r="B55" t="str">
            <v>Adubos e fertilizantes</v>
          </cell>
          <cell r="C55">
            <v>54</v>
          </cell>
        </row>
        <row r="56">
          <cell r="A56">
            <v>20913</v>
          </cell>
          <cell r="B56" t="str">
            <v>Produtos químicos orgânicos</v>
          </cell>
          <cell r="C56">
            <v>55</v>
          </cell>
        </row>
        <row r="57">
          <cell r="A57">
            <v>20914</v>
          </cell>
          <cell r="B57" t="str">
            <v>Resinas,elastômeros e fibras artif. e sintéticas</v>
          </cell>
          <cell r="C57">
            <v>56</v>
          </cell>
        </row>
        <row r="58">
          <cell r="A58">
            <v>20921</v>
          </cell>
          <cell r="B58" t="str">
            <v>Defensivos agrícolas e desinfestantes domissanitários</v>
          </cell>
          <cell r="C58">
            <v>57</v>
          </cell>
        </row>
        <row r="59">
          <cell r="A59">
            <v>20922</v>
          </cell>
          <cell r="B59" t="str">
            <v xml:space="preserve">Produtos químicos diversos </v>
          </cell>
          <cell r="C59">
            <v>58</v>
          </cell>
        </row>
        <row r="60">
          <cell r="A60">
            <v>20923</v>
          </cell>
          <cell r="B60" t="str">
            <v>Tintas, vernizes, esmaltes e lacas</v>
          </cell>
          <cell r="C60">
            <v>59</v>
          </cell>
        </row>
        <row r="61">
          <cell r="A61">
            <v>20931</v>
          </cell>
          <cell r="B61" t="str">
            <v>Perfumaria, sabões e artigos de limpeza</v>
          </cell>
          <cell r="C61">
            <v>60</v>
          </cell>
        </row>
        <row r="62">
          <cell r="A62">
            <v>21001</v>
          </cell>
          <cell r="B62" t="str">
            <v>Produtos farmacêuticos</v>
          </cell>
          <cell r="C62">
            <v>61</v>
          </cell>
        </row>
        <row r="63">
          <cell r="A63">
            <v>22001</v>
          </cell>
          <cell r="B63" t="str">
            <v>Artigos de borracha</v>
          </cell>
          <cell r="C63">
            <v>62</v>
          </cell>
        </row>
        <row r="64">
          <cell r="A64">
            <v>22002</v>
          </cell>
          <cell r="B64" t="str">
            <v>Artigos de plástico</v>
          </cell>
          <cell r="C64">
            <v>63</v>
          </cell>
        </row>
        <row r="65">
          <cell r="A65">
            <v>23001</v>
          </cell>
          <cell r="B65" t="str">
            <v>Cimento</v>
          </cell>
          <cell r="C65">
            <v>64</v>
          </cell>
        </row>
        <row r="66">
          <cell r="A66">
            <v>23002</v>
          </cell>
          <cell r="B66" t="str">
            <v>Artefatos de cimento, gesso e semelhantes</v>
          </cell>
          <cell r="C66">
            <v>65</v>
          </cell>
        </row>
        <row r="67">
          <cell r="A67">
            <v>23003</v>
          </cell>
          <cell r="B67" t="str">
            <v>Vidros, cerâmicos e outros prod. de minerais não-metálicos</v>
          </cell>
          <cell r="C67">
            <v>66</v>
          </cell>
        </row>
        <row r="68">
          <cell r="A68">
            <v>24911</v>
          </cell>
          <cell r="B68" t="str">
            <v>Ferro-gusa e ferroligas</v>
          </cell>
          <cell r="C68">
            <v>67</v>
          </cell>
        </row>
        <row r="69">
          <cell r="A69">
            <v>24912</v>
          </cell>
          <cell r="B69" t="str">
            <v>Semi-acabacados, laminados planos, longos e tubos de aço</v>
          </cell>
          <cell r="C69">
            <v>68</v>
          </cell>
        </row>
        <row r="70">
          <cell r="A70">
            <v>24921</v>
          </cell>
          <cell r="B70" t="str">
            <v>Produtos da metalurgia de metais não-ferrosos</v>
          </cell>
          <cell r="C70">
            <v>69</v>
          </cell>
        </row>
        <row r="71">
          <cell r="A71">
            <v>24922</v>
          </cell>
          <cell r="B71" t="str">
            <v>Peças fundidas de aço e de metais não ferrosos</v>
          </cell>
          <cell r="C71">
            <v>70</v>
          </cell>
        </row>
        <row r="72">
          <cell r="A72">
            <v>25001</v>
          </cell>
          <cell r="B72" t="str">
            <v>Produtos de metal, excl. máquinas e equipamentos</v>
          </cell>
          <cell r="C72">
            <v>71</v>
          </cell>
        </row>
        <row r="73">
          <cell r="A73">
            <v>26001</v>
          </cell>
          <cell r="B73" t="str">
            <v>Componentes eletrônicos</v>
          </cell>
          <cell r="C73">
            <v>72</v>
          </cell>
        </row>
        <row r="74">
          <cell r="A74">
            <v>26002</v>
          </cell>
          <cell r="B74" t="str">
            <v>Máquinas para escritório e equip. de informática</v>
          </cell>
          <cell r="C74">
            <v>73</v>
          </cell>
        </row>
        <row r="75">
          <cell r="A75">
            <v>26003</v>
          </cell>
          <cell r="B75" t="str">
            <v>Material eletrônico e equip. de comunicações</v>
          </cell>
          <cell r="C75">
            <v>74</v>
          </cell>
        </row>
        <row r="76">
          <cell r="A76">
            <v>26004</v>
          </cell>
          <cell r="B76" t="str">
            <v>Equip. de medida, teste e controle, ópticos e eletromédicos</v>
          </cell>
          <cell r="C76">
            <v>75</v>
          </cell>
        </row>
        <row r="77">
          <cell r="A77">
            <v>27001</v>
          </cell>
          <cell r="B77" t="str">
            <v>Máquinas, aparelhos e materiais elétricos</v>
          </cell>
          <cell r="C77">
            <v>76</v>
          </cell>
        </row>
        <row r="78">
          <cell r="A78">
            <v>27002</v>
          </cell>
          <cell r="B78" t="str">
            <v>Eletrodomésticos</v>
          </cell>
          <cell r="C78">
            <v>77</v>
          </cell>
        </row>
        <row r="79">
          <cell r="A79">
            <v>28001</v>
          </cell>
          <cell r="B79" t="str">
            <v>Tratores e outras máquinas agrícolas</v>
          </cell>
          <cell r="C79">
            <v>78</v>
          </cell>
        </row>
        <row r="80">
          <cell r="A80">
            <v>28002</v>
          </cell>
          <cell r="B80" t="str">
            <v>Máquinas para a extração mineral e a construção</v>
          </cell>
          <cell r="C80">
            <v>79</v>
          </cell>
        </row>
        <row r="81">
          <cell r="A81">
            <v>28003</v>
          </cell>
          <cell r="B81" t="str">
            <v>Outras máquinas e equipamentos mecânicos</v>
          </cell>
          <cell r="C81">
            <v>80</v>
          </cell>
        </row>
        <row r="82">
          <cell r="A82">
            <v>29911</v>
          </cell>
          <cell r="B82" t="str">
            <v>Automóveis, camionetas e utilitários</v>
          </cell>
          <cell r="C82">
            <v>81</v>
          </cell>
        </row>
        <row r="83">
          <cell r="A83">
            <v>29912</v>
          </cell>
          <cell r="B83" t="str">
            <v>Caminhões e ônibus, incl. cabines, carrocerias e reboques</v>
          </cell>
          <cell r="C83">
            <v>82</v>
          </cell>
        </row>
        <row r="84">
          <cell r="A84">
            <v>29921</v>
          </cell>
          <cell r="B84" t="str">
            <v>Peças e acessórios para veículos automotores</v>
          </cell>
          <cell r="C84">
            <v>83</v>
          </cell>
        </row>
        <row r="85">
          <cell r="A85">
            <v>30001</v>
          </cell>
          <cell r="B85" t="str">
            <v>Aeronaves, embarcações e outros equipamentos de transporte</v>
          </cell>
          <cell r="C85">
            <v>84</v>
          </cell>
        </row>
        <row r="86">
          <cell r="A86">
            <v>31801</v>
          </cell>
          <cell r="B86" t="str">
            <v>Móveis</v>
          </cell>
          <cell r="C86">
            <v>85</v>
          </cell>
        </row>
        <row r="87">
          <cell r="A87">
            <v>31802</v>
          </cell>
          <cell r="B87" t="str">
            <v>Produtos de industrias diversas</v>
          </cell>
          <cell r="C87">
            <v>86</v>
          </cell>
        </row>
        <row r="88">
          <cell r="A88">
            <v>33001</v>
          </cell>
          <cell r="B88" t="str">
            <v>Manutenção, reparação e instalação de máquinas e equipamentos</v>
          </cell>
          <cell r="C88">
            <v>87</v>
          </cell>
        </row>
        <row r="89">
          <cell r="A89">
            <v>35001</v>
          </cell>
          <cell r="B89" t="str">
            <v>Eletricidade, gás e outras utilidades</v>
          </cell>
          <cell r="C89">
            <v>88</v>
          </cell>
        </row>
        <row r="90">
          <cell r="A90">
            <v>36801</v>
          </cell>
          <cell r="B90" t="str">
            <v>Água, esgoto, reciclagem e gestão de resíduos</v>
          </cell>
          <cell r="C90">
            <v>89</v>
          </cell>
        </row>
        <row r="91">
          <cell r="A91">
            <v>41801</v>
          </cell>
          <cell r="B91" t="str">
            <v>Edificações</v>
          </cell>
          <cell r="C91">
            <v>90</v>
          </cell>
        </row>
        <row r="92">
          <cell r="A92">
            <v>41802</v>
          </cell>
          <cell r="B92" t="str">
            <v>Obras de infra-estrutura</v>
          </cell>
          <cell r="C92">
            <v>91</v>
          </cell>
        </row>
        <row r="93">
          <cell r="A93">
            <v>41803</v>
          </cell>
          <cell r="B93" t="str">
            <v>Serviços especializados para construção</v>
          </cell>
          <cell r="C93">
            <v>92</v>
          </cell>
        </row>
        <row r="94">
          <cell r="A94">
            <v>45001</v>
          </cell>
          <cell r="B94" t="str">
            <v>Comércio e reparação de veículos</v>
          </cell>
          <cell r="C94">
            <v>93</v>
          </cell>
        </row>
        <row r="95">
          <cell r="A95">
            <v>46801</v>
          </cell>
          <cell r="B95" t="str">
            <v>Comércio por atacado e a varejo, exceto veículos automotores</v>
          </cell>
          <cell r="C95">
            <v>94</v>
          </cell>
        </row>
        <row r="96">
          <cell r="A96">
            <v>49001</v>
          </cell>
          <cell r="B96" t="str">
            <v>Transporte terrestre de carga</v>
          </cell>
          <cell r="C96">
            <v>95</v>
          </cell>
        </row>
        <row r="97">
          <cell r="A97">
            <v>49002</v>
          </cell>
          <cell r="B97" t="str">
            <v>Transporte terrestre de passageiros</v>
          </cell>
          <cell r="C97">
            <v>96</v>
          </cell>
        </row>
        <row r="98">
          <cell r="A98">
            <v>50001</v>
          </cell>
          <cell r="B98" t="str">
            <v>Transporte aquaviário</v>
          </cell>
          <cell r="C98">
            <v>97</v>
          </cell>
        </row>
        <row r="99">
          <cell r="A99">
            <v>51001</v>
          </cell>
          <cell r="B99" t="str">
            <v>Transporte aéreo</v>
          </cell>
          <cell r="C99">
            <v>98</v>
          </cell>
        </row>
        <row r="100">
          <cell r="A100">
            <v>52801</v>
          </cell>
          <cell r="B100" t="str">
            <v>Armazenamento e serviços auxiliares aos transportes</v>
          </cell>
          <cell r="C100">
            <v>99</v>
          </cell>
        </row>
        <row r="101">
          <cell r="A101">
            <v>52802</v>
          </cell>
          <cell r="B101" t="str">
            <v>Correio e outros serviços de entrega</v>
          </cell>
          <cell r="C101">
            <v>100</v>
          </cell>
        </row>
        <row r="102">
          <cell r="A102">
            <v>55001</v>
          </cell>
          <cell r="B102" t="str">
            <v>Serviços de alojamento em hotéis e similares</v>
          </cell>
          <cell r="C102">
            <v>101</v>
          </cell>
        </row>
        <row r="103">
          <cell r="A103">
            <v>56001</v>
          </cell>
          <cell r="B103" t="str">
            <v>Serviços  de alimentação</v>
          </cell>
          <cell r="C103">
            <v>102</v>
          </cell>
        </row>
        <row r="104">
          <cell r="A104">
            <v>58001</v>
          </cell>
          <cell r="B104" t="str">
            <v>Livros, jornais e revistas</v>
          </cell>
          <cell r="C104">
            <v>103</v>
          </cell>
        </row>
        <row r="105">
          <cell r="A105">
            <v>59801</v>
          </cell>
          <cell r="B105" t="str">
            <v>Serviços cinematográficos, música, rádio e televisão</v>
          </cell>
          <cell r="C105">
            <v>104</v>
          </cell>
        </row>
        <row r="106">
          <cell r="A106">
            <v>61001</v>
          </cell>
          <cell r="B106" t="str">
            <v>Telecomunicações, TV por assinatura e outros serv. relacionados</v>
          </cell>
          <cell r="C106">
            <v>105</v>
          </cell>
        </row>
        <row r="107">
          <cell r="A107">
            <v>62801</v>
          </cell>
          <cell r="B107" t="str">
            <v>Desenvolvimento de sistemas e outros serviços de informação</v>
          </cell>
          <cell r="C107">
            <v>106</v>
          </cell>
        </row>
        <row r="108">
          <cell r="A108">
            <v>64801</v>
          </cell>
          <cell r="B108" t="str">
            <v>Intermediação financeira, seguros e previdência complementar</v>
          </cell>
          <cell r="C108">
            <v>107</v>
          </cell>
        </row>
        <row r="109">
          <cell r="A109">
            <v>68001</v>
          </cell>
          <cell r="B109" t="str">
            <v>Aluguel efetivo e serviços imobiliários</v>
          </cell>
          <cell r="C109">
            <v>108</v>
          </cell>
        </row>
        <row r="110">
          <cell r="A110">
            <v>68002</v>
          </cell>
          <cell r="B110" t="str">
            <v>Aluguel imputado</v>
          </cell>
          <cell r="C110">
            <v>109</v>
          </cell>
        </row>
        <row r="111">
          <cell r="A111">
            <v>69801</v>
          </cell>
          <cell r="B111" t="str">
            <v>Serviços jurídicos, contabilidade e consultoria</v>
          </cell>
          <cell r="C111">
            <v>110</v>
          </cell>
        </row>
        <row r="112">
          <cell r="A112">
            <v>71801</v>
          </cell>
          <cell r="B112" t="str">
            <v>Pesquisa e desenvolvimento</v>
          </cell>
          <cell r="C112">
            <v>111</v>
          </cell>
        </row>
        <row r="113">
          <cell r="A113">
            <v>71802</v>
          </cell>
          <cell r="B113" t="str">
            <v>Serviços de arquitetura e engenharia</v>
          </cell>
          <cell r="C113">
            <v>112</v>
          </cell>
        </row>
        <row r="114">
          <cell r="A114">
            <v>73801</v>
          </cell>
          <cell r="B114" t="str">
            <v>Publicidade e outros serviços técnicos</v>
          </cell>
          <cell r="C114">
            <v>113</v>
          </cell>
        </row>
        <row r="115">
          <cell r="A115">
            <v>77001</v>
          </cell>
          <cell r="B115" t="str">
            <v>Aluguéis não-imob. e gestão de ativos de propriedade intelectual</v>
          </cell>
          <cell r="C115">
            <v>114</v>
          </cell>
        </row>
        <row r="116">
          <cell r="A116">
            <v>78801</v>
          </cell>
          <cell r="B116" t="str">
            <v>Condomínios e serviços para edifícios</v>
          </cell>
          <cell r="C116">
            <v>115</v>
          </cell>
        </row>
        <row r="117">
          <cell r="A117">
            <v>78802</v>
          </cell>
          <cell r="B117" t="str">
            <v>Outros serviços administrativos</v>
          </cell>
          <cell r="C117">
            <v>116</v>
          </cell>
        </row>
        <row r="118">
          <cell r="A118">
            <v>80001</v>
          </cell>
          <cell r="B118" t="str">
            <v>Serviços de vigilância, segurança e investigação</v>
          </cell>
          <cell r="C118">
            <v>117</v>
          </cell>
        </row>
        <row r="119">
          <cell r="A119">
            <v>84001</v>
          </cell>
          <cell r="B119" t="str">
            <v>Serviços coletivos da administração pública</v>
          </cell>
          <cell r="C119">
            <v>118</v>
          </cell>
        </row>
        <row r="120">
          <cell r="A120">
            <v>84002</v>
          </cell>
          <cell r="B120" t="str">
            <v>Serviços de previdência e assistência social</v>
          </cell>
          <cell r="C120">
            <v>119</v>
          </cell>
        </row>
        <row r="121">
          <cell r="A121">
            <v>85911</v>
          </cell>
          <cell r="B121" t="str">
            <v>Educação pública</v>
          </cell>
          <cell r="C121">
            <v>120</v>
          </cell>
        </row>
        <row r="122">
          <cell r="A122">
            <v>85921</v>
          </cell>
          <cell r="B122" t="str">
            <v>Educação privada</v>
          </cell>
          <cell r="C122">
            <v>121</v>
          </cell>
        </row>
        <row r="123">
          <cell r="A123">
            <v>86911</v>
          </cell>
          <cell r="B123" t="str">
            <v>Saúde pública</v>
          </cell>
          <cell r="C123">
            <v>122</v>
          </cell>
        </row>
        <row r="124">
          <cell r="A124">
            <v>86921</v>
          </cell>
          <cell r="B124" t="str">
            <v>Saúde privada</v>
          </cell>
          <cell r="C124">
            <v>123</v>
          </cell>
        </row>
        <row r="125">
          <cell r="A125">
            <v>90801</v>
          </cell>
          <cell r="B125" t="str">
            <v>Serviços de artes, cultura, esporte e recreação</v>
          </cell>
          <cell r="C125">
            <v>124</v>
          </cell>
        </row>
        <row r="126">
          <cell r="A126">
            <v>94801</v>
          </cell>
          <cell r="B126" t="str">
            <v>Organizações patronais, sindicais e outros serviços associativos</v>
          </cell>
          <cell r="C126">
            <v>125</v>
          </cell>
        </row>
        <row r="127">
          <cell r="A127">
            <v>94802</v>
          </cell>
          <cell r="B127" t="str">
            <v>Manutenção de computadores, telefones e objetos domésticos</v>
          </cell>
          <cell r="C127">
            <v>126</v>
          </cell>
        </row>
        <row r="128">
          <cell r="A128">
            <v>94803</v>
          </cell>
          <cell r="B128" t="str">
            <v>Serviços pessoais</v>
          </cell>
          <cell r="C128">
            <v>127</v>
          </cell>
        </row>
        <row r="129">
          <cell r="A129">
            <v>97001</v>
          </cell>
          <cell r="B129" t="str">
            <v>Serviços domésticos</v>
          </cell>
          <cell r="C129">
            <v>128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"/>
      <sheetName val="Planilha1"/>
      <sheetName val="demanda"/>
      <sheetName val="2m02"/>
      <sheetName val="2n02"/>
      <sheetName val="2o02"/>
    </sheetNames>
    <sheetDataSet>
      <sheetData sheetId="0" refreshError="1"/>
      <sheetData sheetId="1">
        <row r="2">
          <cell r="B2">
            <v>191</v>
          </cell>
          <cell r="C2" t="str">
            <v xml:space="preserve">
Agricultura, inclusive o apoio à agricultura e a pós-colheita</v>
          </cell>
          <cell r="D2">
            <v>1</v>
          </cell>
        </row>
        <row r="3">
          <cell r="B3">
            <v>192</v>
          </cell>
          <cell r="C3" t="str">
            <v xml:space="preserve">
Pecuária, inclusive o apoio à pecuária</v>
          </cell>
          <cell r="D3">
            <v>2</v>
          </cell>
        </row>
        <row r="4">
          <cell r="B4">
            <v>280</v>
          </cell>
          <cell r="C4" t="str">
            <v xml:space="preserve">
Produção florestal; pesca e aquicultura</v>
          </cell>
          <cell r="D4">
            <v>3</v>
          </cell>
        </row>
        <row r="5">
          <cell r="B5">
            <v>580</v>
          </cell>
          <cell r="C5" t="str">
            <v xml:space="preserve">
Extração de carvão mineral e de minerais não-metálicos</v>
          </cell>
          <cell r="D5">
            <v>4</v>
          </cell>
        </row>
        <row r="6">
          <cell r="B6">
            <v>680</v>
          </cell>
          <cell r="C6" t="str">
            <v xml:space="preserve">
Extração de petróleo e gás, inclusive as atividades de apoio</v>
          </cell>
          <cell r="D6">
            <v>5</v>
          </cell>
        </row>
        <row r="7">
          <cell r="B7">
            <v>791</v>
          </cell>
          <cell r="C7" t="str">
            <v xml:space="preserve">
Extração de minério de ferro, inclusive beneficiamentos e a aglomeração</v>
          </cell>
          <cell r="D7">
            <v>6</v>
          </cell>
        </row>
        <row r="8">
          <cell r="B8">
            <v>792</v>
          </cell>
          <cell r="C8" t="str">
            <v xml:space="preserve">
Extração de minerais metálicos não-ferrosos, inclusive beneficiamentos</v>
          </cell>
          <cell r="D8">
            <v>7</v>
          </cell>
        </row>
        <row r="9">
          <cell r="B9">
            <v>1091</v>
          </cell>
          <cell r="C9" t="str">
            <v xml:space="preserve">
Abate e produtos de carne, inclusive os produtos do laticínio e da pesca</v>
          </cell>
          <cell r="D9">
            <v>8</v>
          </cell>
        </row>
        <row r="10">
          <cell r="B10">
            <v>1092</v>
          </cell>
          <cell r="C10" t="str">
            <v xml:space="preserve">
Fabricação e refino de açúcar</v>
          </cell>
          <cell r="D10">
            <v>9</v>
          </cell>
        </row>
        <row r="11">
          <cell r="B11">
            <v>1093</v>
          </cell>
          <cell r="C11" t="str">
            <v xml:space="preserve">
Outros produtos alimentares</v>
          </cell>
          <cell r="D11">
            <v>10</v>
          </cell>
        </row>
        <row r="12">
          <cell r="B12">
            <v>1100</v>
          </cell>
          <cell r="C12" t="str">
            <v xml:space="preserve">
Fabricação de bebidas</v>
          </cell>
          <cell r="D12">
            <v>11</v>
          </cell>
        </row>
        <row r="13">
          <cell r="B13">
            <v>1200</v>
          </cell>
          <cell r="C13" t="str">
            <v xml:space="preserve">
Fabricação de produtos do fumo</v>
          </cell>
          <cell r="D13">
            <v>12</v>
          </cell>
        </row>
        <row r="14">
          <cell r="B14">
            <v>1300</v>
          </cell>
          <cell r="C14" t="str">
            <v xml:space="preserve">
Fabricação de produtos têxteis</v>
          </cell>
          <cell r="D14">
            <v>13</v>
          </cell>
        </row>
        <row r="15">
          <cell r="B15">
            <v>1400</v>
          </cell>
          <cell r="C15" t="str">
            <v xml:space="preserve">
Confecção de artefatos do vestuário e acessórios</v>
          </cell>
          <cell r="D15">
            <v>14</v>
          </cell>
        </row>
        <row r="16">
          <cell r="B16">
            <v>1500</v>
          </cell>
          <cell r="C16" t="str">
            <v xml:space="preserve">
Fabricação de calçados e de artefatos de couro</v>
          </cell>
          <cell r="D16">
            <v>15</v>
          </cell>
        </row>
        <row r="17">
          <cell r="B17">
            <v>1600</v>
          </cell>
          <cell r="C17" t="str">
            <v xml:space="preserve">
Fabricação de produtos da madeira</v>
          </cell>
          <cell r="D17">
            <v>16</v>
          </cell>
        </row>
        <row r="18">
          <cell r="B18">
            <v>1700</v>
          </cell>
          <cell r="C18" t="str">
            <v xml:space="preserve">
Fabricação de celulose, papel e produtos de papel</v>
          </cell>
          <cell r="D18">
            <v>17</v>
          </cell>
        </row>
        <row r="19">
          <cell r="B19">
            <v>1800</v>
          </cell>
          <cell r="C19" t="str">
            <v xml:space="preserve">
Impressão e reprodução de gravações</v>
          </cell>
          <cell r="D19">
            <v>18</v>
          </cell>
        </row>
        <row r="20">
          <cell r="B20">
            <v>1991</v>
          </cell>
          <cell r="C20" t="str">
            <v xml:space="preserve">
Refino de petróleo e coquerias</v>
          </cell>
          <cell r="D20">
            <v>19</v>
          </cell>
        </row>
        <row r="21">
          <cell r="B21">
            <v>1992</v>
          </cell>
          <cell r="C21" t="str">
            <v xml:space="preserve">
Fabricação de biocombustíveis</v>
          </cell>
          <cell r="D21">
            <v>20</v>
          </cell>
        </row>
        <row r="22">
          <cell r="B22">
            <v>2091</v>
          </cell>
          <cell r="C22" t="str">
            <v xml:space="preserve">
Fabricação de químicos orgânicos e inorgânicos, resinas e elastômeros</v>
          </cell>
          <cell r="D22">
            <v>21</v>
          </cell>
        </row>
        <row r="23">
          <cell r="B23">
            <v>2092</v>
          </cell>
          <cell r="C23" t="str">
            <v xml:space="preserve">
Fabricação de defensivos, desinfestantes, tintas e químicos diversos</v>
          </cell>
          <cell r="D23">
            <v>22</v>
          </cell>
        </row>
        <row r="24">
          <cell r="B24">
            <v>2093</v>
          </cell>
          <cell r="C24" t="str">
            <v xml:space="preserve">
Fabricação de produtos de limpeza, cosméticos/perfumaria e higiene pessoal</v>
          </cell>
          <cell r="D24">
            <v>23</v>
          </cell>
        </row>
        <row r="25">
          <cell r="B25">
            <v>2100</v>
          </cell>
          <cell r="C25" t="str">
            <v xml:space="preserve">
Fabricação de produtos farmoquímicos e farmacêuticos</v>
          </cell>
          <cell r="D25">
            <v>24</v>
          </cell>
        </row>
        <row r="26">
          <cell r="B26">
            <v>2200</v>
          </cell>
          <cell r="C26" t="str">
            <v xml:space="preserve">
Fabricação de produtos de borracha e de material plástico</v>
          </cell>
          <cell r="D26">
            <v>25</v>
          </cell>
        </row>
        <row r="27">
          <cell r="B27">
            <v>2300</v>
          </cell>
          <cell r="C27" t="str">
            <v xml:space="preserve">
Fabricação de produtos de minerais não-metálicos</v>
          </cell>
          <cell r="D27">
            <v>26</v>
          </cell>
        </row>
        <row r="28">
          <cell r="B28">
            <v>2491</v>
          </cell>
          <cell r="C28" t="str">
            <v xml:space="preserve">
Produção de ferro-gusa/ferroligas, siderurgia e tubos de aço sem costura</v>
          </cell>
          <cell r="D28">
            <v>27</v>
          </cell>
        </row>
        <row r="29">
          <cell r="B29">
            <v>2492</v>
          </cell>
          <cell r="C29" t="str">
            <v xml:space="preserve">
Metalurgia de metais não-ferrosos e a fundição de metais</v>
          </cell>
          <cell r="D29">
            <v>28</v>
          </cell>
        </row>
        <row r="30">
          <cell r="B30">
            <v>2500</v>
          </cell>
          <cell r="C30" t="str">
            <v xml:space="preserve">
Fabricação de produtos de metal, exceto máquinas e equipamentos</v>
          </cell>
          <cell r="D30">
            <v>29</v>
          </cell>
        </row>
        <row r="31">
          <cell r="B31">
            <v>2600</v>
          </cell>
          <cell r="C31" t="str">
            <v xml:space="preserve">
Fabricação de equipamentos de informática, produtos eletrônicos e ópticos</v>
          </cell>
          <cell r="D31">
            <v>30</v>
          </cell>
        </row>
        <row r="32">
          <cell r="B32">
            <v>2700</v>
          </cell>
          <cell r="C32" t="str">
            <v xml:space="preserve">
Fabricação de máquinas e equipamentos elétricos</v>
          </cell>
          <cell r="D32">
            <v>31</v>
          </cell>
        </row>
        <row r="33">
          <cell r="B33">
            <v>2800</v>
          </cell>
          <cell r="C33" t="str">
            <v xml:space="preserve">
Fabricação de máquinas e equipamentos mecânicos</v>
          </cell>
          <cell r="D33">
            <v>32</v>
          </cell>
        </row>
        <row r="34">
          <cell r="B34">
            <v>2991</v>
          </cell>
          <cell r="C34" t="str">
            <v xml:space="preserve">
Fabricação de automóveis, caminhões e ônibus, exceto peças</v>
          </cell>
          <cell r="D34">
            <v>33</v>
          </cell>
        </row>
        <row r="35">
          <cell r="B35">
            <v>2992</v>
          </cell>
          <cell r="C35" t="str">
            <v xml:space="preserve">
Fabricação de peças e acessórios para veículos automotores</v>
          </cell>
          <cell r="D35">
            <v>34</v>
          </cell>
        </row>
        <row r="36">
          <cell r="B36">
            <v>3000</v>
          </cell>
          <cell r="C36" t="str">
            <v xml:space="preserve">
Fabricação de outros equipamentos de transporte, exceto veículos automotores</v>
          </cell>
          <cell r="D36">
            <v>35</v>
          </cell>
        </row>
        <row r="37">
          <cell r="B37">
            <v>3180</v>
          </cell>
          <cell r="C37" t="str">
            <v xml:space="preserve">
Fabricação de móveis e de produtos de indústrias diversas</v>
          </cell>
          <cell r="D37">
            <v>36</v>
          </cell>
        </row>
        <row r="38">
          <cell r="B38">
            <v>3300</v>
          </cell>
          <cell r="C38" t="str">
            <v xml:space="preserve">
Manutenção, reparação e instalação de máquinas e equipamentos</v>
          </cell>
          <cell r="D38">
            <v>37</v>
          </cell>
        </row>
        <row r="39">
          <cell r="B39">
            <v>3500</v>
          </cell>
          <cell r="C39" t="str">
            <v xml:space="preserve">
Energia elétrica, gás natural e outras utilidades</v>
          </cell>
          <cell r="D39">
            <v>38</v>
          </cell>
        </row>
        <row r="40">
          <cell r="B40">
            <v>3680</v>
          </cell>
          <cell r="C40" t="str">
            <v xml:space="preserve">
Água, esgoto e gestão de resíduos</v>
          </cell>
          <cell r="D40">
            <v>39</v>
          </cell>
        </row>
        <row r="41">
          <cell r="B41">
            <v>4180</v>
          </cell>
          <cell r="C41" t="str">
            <v xml:space="preserve">
Construção</v>
          </cell>
          <cell r="D41">
            <v>40</v>
          </cell>
        </row>
        <row r="42">
          <cell r="B42">
            <v>4500</v>
          </cell>
          <cell r="C42" t="str">
            <v xml:space="preserve">
Comércio e reparação de veículos automotores e motocicletas</v>
          </cell>
          <cell r="D42">
            <v>41</v>
          </cell>
        </row>
        <row r="43">
          <cell r="B43">
            <v>4680</v>
          </cell>
          <cell r="C43" t="str">
            <v xml:space="preserve">
Comércio por atacado e a varejo, exceto veículos automotores</v>
          </cell>
          <cell r="D43">
            <v>42</v>
          </cell>
        </row>
        <row r="44">
          <cell r="B44">
            <v>4900</v>
          </cell>
          <cell r="C44" t="str">
            <v xml:space="preserve">
Transporte terrestre</v>
          </cell>
          <cell r="D44">
            <v>43</v>
          </cell>
        </row>
        <row r="45">
          <cell r="B45">
            <v>5000</v>
          </cell>
          <cell r="C45" t="str">
            <v xml:space="preserve">
Transporte aquaviário</v>
          </cell>
          <cell r="D45">
            <v>44</v>
          </cell>
        </row>
        <row r="46">
          <cell r="B46">
            <v>5100</v>
          </cell>
          <cell r="C46" t="str">
            <v xml:space="preserve">
Transporte aéreo</v>
          </cell>
          <cell r="D46">
            <v>45</v>
          </cell>
        </row>
        <row r="47">
          <cell r="B47">
            <v>5280</v>
          </cell>
          <cell r="C47" t="str">
            <v xml:space="preserve">
Armazenamento, atividades auxiliares dos transportes e correio</v>
          </cell>
          <cell r="D47">
            <v>46</v>
          </cell>
        </row>
        <row r="48">
          <cell r="B48">
            <v>5500</v>
          </cell>
          <cell r="C48" t="str">
            <v xml:space="preserve">
Alojamento</v>
          </cell>
          <cell r="D48">
            <v>47</v>
          </cell>
        </row>
        <row r="49">
          <cell r="B49">
            <v>5600</v>
          </cell>
          <cell r="C49" t="str">
            <v xml:space="preserve">
Alimentação</v>
          </cell>
          <cell r="D49">
            <v>48</v>
          </cell>
        </row>
        <row r="50">
          <cell r="B50">
            <v>5800</v>
          </cell>
          <cell r="C50" t="str">
            <v xml:space="preserve">
Edição e edição integrada à impressão</v>
          </cell>
          <cell r="D50">
            <v>49</v>
          </cell>
        </row>
        <row r="51">
          <cell r="B51">
            <v>5980</v>
          </cell>
          <cell r="C51" t="str">
            <v xml:space="preserve">
Atividades de televisão, rádio, cinema e  gravação/edição de som e imagem</v>
          </cell>
          <cell r="D51">
            <v>50</v>
          </cell>
        </row>
        <row r="52">
          <cell r="B52">
            <v>6100</v>
          </cell>
          <cell r="C52" t="str">
            <v xml:space="preserve">
Telecomunicações</v>
          </cell>
          <cell r="D52">
            <v>51</v>
          </cell>
        </row>
        <row r="53">
          <cell r="B53">
            <v>6280</v>
          </cell>
          <cell r="C53" t="str">
            <v xml:space="preserve">
Desenvolvimento de sistemas e outros serviços de informação</v>
          </cell>
          <cell r="D53">
            <v>52</v>
          </cell>
        </row>
        <row r="54">
          <cell r="B54">
            <v>6480</v>
          </cell>
          <cell r="C54" t="str">
            <v xml:space="preserve">
Intermediação financeira, seguros e previdência complementar</v>
          </cell>
          <cell r="D54">
            <v>53</v>
          </cell>
        </row>
        <row r="55">
          <cell r="B55">
            <v>6800</v>
          </cell>
          <cell r="C55" t="str">
            <v xml:space="preserve">
Atividades imobiliárias</v>
          </cell>
          <cell r="D55">
            <v>54</v>
          </cell>
        </row>
        <row r="56">
          <cell r="B56">
            <v>6980</v>
          </cell>
          <cell r="C56" t="str">
            <v xml:space="preserve">
Atividades jurídicas, contábeis, consultoria e sedes de empresas</v>
          </cell>
          <cell r="D56">
            <v>55</v>
          </cell>
        </row>
        <row r="57">
          <cell r="B57">
            <v>7180</v>
          </cell>
          <cell r="C57" t="str">
            <v xml:space="preserve">
Serviços de arquitetura, engenharia, testes/análises técnicas e P &amp; D</v>
          </cell>
          <cell r="D57">
            <v>56</v>
          </cell>
        </row>
        <row r="58">
          <cell r="B58">
            <v>7380</v>
          </cell>
          <cell r="C58" t="str">
            <v xml:space="preserve">
Outras atividades profissionais, científicas e técnicas</v>
          </cell>
          <cell r="D58">
            <v>57</v>
          </cell>
        </row>
        <row r="59">
          <cell r="B59">
            <v>7700</v>
          </cell>
          <cell r="C59" t="str">
            <v xml:space="preserve">
Aluguéis não-imobiliários e gestão de ativos de propriedade intelectual</v>
          </cell>
          <cell r="D59">
            <v>58</v>
          </cell>
        </row>
        <row r="60">
          <cell r="B60">
            <v>7880</v>
          </cell>
          <cell r="C60" t="str">
            <v xml:space="preserve">
Outras atividades administrativas e serviços complementares</v>
          </cell>
          <cell r="D60">
            <v>59</v>
          </cell>
        </row>
        <row r="61">
          <cell r="B61">
            <v>8000</v>
          </cell>
          <cell r="C61" t="str">
            <v xml:space="preserve">
Atividades de vigilância, segurança e investigação</v>
          </cell>
          <cell r="D61">
            <v>60</v>
          </cell>
        </row>
        <row r="62">
          <cell r="B62">
            <v>8400</v>
          </cell>
          <cell r="C62" t="str">
            <v xml:space="preserve">
Administração pública, defesa e seguridade social</v>
          </cell>
          <cell r="D62">
            <v>61</v>
          </cell>
        </row>
        <row r="63">
          <cell r="B63">
            <v>8591</v>
          </cell>
          <cell r="C63" t="str">
            <v xml:space="preserve">
Educação pública</v>
          </cell>
          <cell r="D63">
            <v>62</v>
          </cell>
        </row>
        <row r="64">
          <cell r="B64">
            <v>8592</v>
          </cell>
          <cell r="C64" t="str">
            <v xml:space="preserve">
Educação privada</v>
          </cell>
          <cell r="D64">
            <v>63</v>
          </cell>
        </row>
        <row r="65">
          <cell r="B65">
            <v>8691</v>
          </cell>
          <cell r="C65" t="str">
            <v xml:space="preserve">
Saúde pública</v>
          </cell>
          <cell r="D65">
            <v>64</v>
          </cell>
        </row>
        <row r="66">
          <cell r="B66">
            <v>8692</v>
          </cell>
          <cell r="C66" t="str">
            <v xml:space="preserve">
Saúde privada</v>
          </cell>
          <cell r="D66">
            <v>65</v>
          </cell>
        </row>
        <row r="67">
          <cell r="B67">
            <v>9080</v>
          </cell>
          <cell r="C67" t="str">
            <v xml:space="preserve">
Atividades artísticas, criativas e de espetáculos</v>
          </cell>
          <cell r="D67">
            <v>66</v>
          </cell>
        </row>
        <row r="68">
          <cell r="B68">
            <v>9480</v>
          </cell>
          <cell r="C68" t="str">
            <v xml:space="preserve">
Organizações associativas e outros serviços pessoais</v>
          </cell>
          <cell r="D68">
            <v>67</v>
          </cell>
        </row>
        <row r="69">
          <cell r="B69">
            <v>9700</v>
          </cell>
          <cell r="C69" t="str">
            <v xml:space="preserve">
Serviços domésticos</v>
          </cell>
          <cell r="D69">
            <v>68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134"/>
  <sheetViews>
    <sheetView showGridLines="0" tabSelected="1" zoomScale="85" zoomScaleNormal="85" workbookViewId="0"/>
  </sheetViews>
  <sheetFormatPr defaultColWidth="0" defaultRowHeight="14.4" zeroHeight="1" x14ac:dyDescent="0.3"/>
  <cols>
    <col min="1" max="1" width="2.6640625" customWidth="1"/>
    <col min="2" max="2" width="8.88671875" customWidth="1"/>
    <col min="3" max="3" width="58.77734375" bestFit="1" customWidth="1"/>
    <col min="4" max="4" width="8.88671875" customWidth="1"/>
    <col min="5" max="5" width="13" style="2" bestFit="1" customWidth="1"/>
    <col min="6" max="12" width="11.6640625" bestFit="1" customWidth="1"/>
    <col min="13" max="97" width="13.21875" bestFit="1" customWidth="1"/>
    <col min="98" max="105" width="14.33203125" bestFit="1" customWidth="1"/>
    <col min="106" max="106" width="15.44140625" bestFit="1" customWidth="1"/>
    <col min="107" max="107" width="8.88671875" customWidth="1"/>
    <col min="108" max="16384" width="8.88671875" hidden="1"/>
  </cols>
  <sheetData>
    <row r="1" spans="2:106" x14ac:dyDescent="0.3">
      <c r="B1" s="4"/>
      <c r="C1" s="4"/>
      <c r="D1" s="4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</row>
    <row r="2" spans="2:106" s="1" customFormat="1" x14ac:dyDescent="0.3">
      <c r="B2" s="5" t="s">
        <v>0</v>
      </c>
      <c r="C2" s="6" t="s">
        <v>102</v>
      </c>
      <c r="D2" s="6" t="s">
        <v>1</v>
      </c>
      <c r="E2" s="6" t="s">
        <v>232</v>
      </c>
      <c r="F2" s="26" t="s">
        <v>2</v>
      </c>
      <c r="G2" s="26" t="s">
        <v>3</v>
      </c>
      <c r="H2" s="26" t="s">
        <v>4</v>
      </c>
      <c r="I2" s="26" t="s">
        <v>5</v>
      </c>
      <c r="J2" s="26" t="s">
        <v>6</v>
      </c>
      <c r="K2" s="26" t="s">
        <v>7</v>
      </c>
      <c r="L2" s="26" t="s">
        <v>8</v>
      </c>
      <c r="M2" s="26" t="s">
        <v>9</v>
      </c>
      <c r="N2" s="26" t="s">
        <v>10</v>
      </c>
      <c r="O2" s="26" t="s">
        <v>11</v>
      </c>
      <c r="P2" s="26" t="s">
        <v>12</v>
      </c>
      <c r="Q2" s="26" t="s">
        <v>13</v>
      </c>
      <c r="R2" s="26" t="s">
        <v>14</v>
      </c>
      <c r="S2" s="26" t="s">
        <v>15</v>
      </c>
      <c r="T2" s="26" t="s">
        <v>16</v>
      </c>
      <c r="U2" s="26" t="s">
        <v>17</v>
      </c>
      <c r="V2" s="26" t="s">
        <v>18</v>
      </c>
      <c r="W2" s="26" t="s">
        <v>19</v>
      </c>
      <c r="X2" s="26" t="s">
        <v>20</v>
      </c>
      <c r="Y2" s="26" t="s">
        <v>21</v>
      </c>
      <c r="Z2" s="26" t="s">
        <v>22</v>
      </c>
      <c r="AA2" s="26" t="s">
        <v>23</v>
      </c>
      <c r="AB2" s="26" t="s">
        <v>24</v>
      </c>
      <c r="AC2" s="26" t="s">
        <v>25</v>
      </c>
      <c r="AD2" s="26" t="s">
        <v>26</v>
      </c>
      <c r="AE2" s="26" t="s">
        <v>27</v>
      </c>
      <c r="AF2" s="26" t="s">
        <v>28</v>
      </c>
      <c r="AG2" s="26" t="s">
        <v>29</v>
      </c>
      <c r="AH2" s="26" t="s">
        <v>30</v>
      </c>
      <c r="AI2" s="26" t="s">
        <v>31</v>
      </c>
      <c r="AJ2" s="26" t="s">
        <v>32</v>
      </c>
      <c r="AK2" s="26" t="s">
        <v>33</v>
      </c>
      <c r="AL2" s="26" t="s">
        <v>34</v>
      </c>
      <c r="AM2" s="26" t="s">
        <v>35</v>
      </c>
      <c r="AN2" s="26" t="s">
        <v>36</v>
      </c>
      <c r="AO2" s="26" t="s">
        <v>37</v>
      </c>
      <c r="AP2" s="26" t="s">
        <v>38</v>
      </c>
      <c r="AQ2" s="26" t="s">
        <v>39</v>
      </c>
      <c r="AR2" s="26" t="s">
        <v>40</v>
      </c>
      <c r="AS2" s="26" t="s">
        <v>41</v>
      </c>
      <c r="AT2" s="26" t="s">
        <v>42</v>
      </c>
      <c r="AU2" s="26" t="s">
        <v>43</v>
      </c>
      <c r="AV2" s="26" t="s">
        <v>44</v>
      </c>
      <c r="AW2" s="26" t="s">
        <v>45</v>
      </c>
      <c r="AX2" s="26" t="s">
        <v>46</v>
      </c>
      <c r="AY2" s="26" t="s">
        <v>47</v>
      </c>
      <c r="AZ2" s="26" t="s">
        <v>48</v>
      </c>
      <c r="BA2" s="26" t="s">
        <v>49</v>
      </c>
      <c r="BB2" s="26" t="s">
        <v>50</v>
      </c>
      <c r="BC2" s="26" t="s">
        <v>51</v>
      </c>
      <c r="BD2" s="26" t="s">
        <v>52</v>
      </c>
      <c r="BE2" s="26" t="s">
        <v>53</v>
      </c>
      <c r="BF2" s="26" t="s">
        <v>54</v>
      </c>
      <c r="BG2" s="26" t="s">
        <v>55</v>
      </c>
      <c r="BH2" s="26" t="s">
        <v>56</v>
      </c>
      <c r="BI2" s="26" t="s">
        <v>57</v>
      </c>
      <c r="BJ2" s="26" t="s">
        <v>58</v>
      </c>
      <c r="BK2" s="26" t="s">
        <v>59</v>
      </c>
      <c r="BL2" s="26" t="s">
        <v>60</v>
      </c>
      <c r="BM2" s="26" t="s">
        <v>61</v>
      </c>
      <c r="BN2" s="26" t="s">
        <v>62</v>
      </c>
      <c r="BO2" s="26" t="s">
        <v>63</v>
      </c>
      <c r="BP2" s="26" t="s">
        <v>64</v>
      </c>
      <c r="BQ2" s="26" t="s">
        <v>65</v>
      </c>
      <c r="BR2" s="26" t="s">
        <v>66</v>
      </c>
      <c r="BS2" s="26" t="s">
        <v>67</v>
      </c>
      <c r="BT2" s="26" t="s">
        <v>68</v>
      </c>
      <c r="BU2" s="26" t="s">
        <v>69</v>
      </c>
      <c r="BV2" s="26" t="s">
        <v>70</v>
      </c>
      <c r="BW2" s="26" t="s">
        <v>71</v>
      </c>
      <c r="BX2" s="26" t="s">
        <v>72</v>
      </c>
      <c r="BY2" s="26" t="s">
        <v>73</v>
      </c>
      <c r="BZ2" s="26" t="s">
        <v>74</v>
      </c>
      <c r="CA2" s="26" t="s">
        <v>75</v>
      </c>
      <c r="CB2" s="26" t="s">
        <v>76</v>
      </c>
      <c r="CC2" s="26" t="s">
        <v>77</v>
      </c>
      <c r="CD2" s="26" t="s">
        <v>78</v>
      </c>
      <c r="CE2" s="26" t="s">
        <v>79</v>
      </c>
      <c r="CF2" s="26" t="s">
        <v>80</v>
      </c>
      <c r="CG2" s="26" t="s">
        <v>81</v>
      </c>
      <c r="CH2" s="26" t="s">
        <v>82</v>
      </c>
      <c r="CI2" s="26" t="s">
        <v>83</v>
      </c>
      <c r="CJ2" s="26" t="s">
        <v>84</v>
      </c>
      <c r="CK2" s="26" t="s">
        <v>85</v>
      </c>
      <c r="CL2" s="26" t="s">
        <v>86</v>
      </c>
      <c r="CM2" s="26" t="s">
        <v>87</v>
      </c>
      <c r="CN2" s="26" t="s">
        <v>88</v>
      </c>
      <c r="CO2" s="26" t="s">
        <v>89</v>
      </c>
      <c r="CP2" s="26" t="s">
        <v>90</v>
      </c>
      <c r="CQ2" s="26" t="s">
        <v>91</v>
      </c>
      <c r="CR2" s="26" t="s">
        <v>92</v>
      </c>
      <c r="CS2" s="26" t="s">
        <v>93</v>
      </c>
      <c r="CT2" s="26" t="s">
        <v>94</v>
      </c>
      <c r="CU2" s="26" t="s">
        <v>95</v>
      </c>
      <c r="CV2" s="26" t="s">
        <v>96</v>
      </c>
      <c r="CW2" s="26" t="s">
        <v>97</v>
      </c>
      <c r="CX2" s="26" t="s">
        <v>98</v>
      </c>
      <c r="CY2" s="26" t="s">
        <v>99</v>
      </c>
      <c r="CZ2" s="26" t="s">
        <v>100</v>
      </c>
      <c r="DA2" s="27" t="s">
        <v>101</v>
      </c>
      <c r="DB2" s="28" t="s">
        <v>231</v>
      </c>
    </row>
    <row r="3" spans="2:106" x14ac:dyDescent="0.3">
      <c r="B3" s="9">
        <v>1911</v>
      </c>
      <c r="C3" s="7" t="s">
        <v>103</v>
      </c>
      <c r="D3" s="7">
        <v>1</v>
      </c>
      <c r="E3" s="7" t="str">
        <f>IF(SUM(F3:DA3)=0,"N","S")</f>
        <v>S</v>
      </c>
      <c r="F3" s="16">
        <v>18.899999999999999</v>
      </c>
      <c r="G3" s="16">
        <v>120.18</v>
      </c>
      <c r="H3" s="16">
        <v>15.43</v>
      </c>
      <c r="I3" s="16">
        <v>9.26</v>
      </c>
      <c r="J3" s="16">
        <v>53.3</v>
      </c>
      <c r="K3" s="16">
        <v>58.04</v>
      </c>
      <c r="L3" s="16">
        <v>34.010000000000012</v>
      </c>
      <c r="M3" s="16">
        <v>5.6</v>
      </c>
      <c r="N3" s="16">
        <v>98.910000000000011</v>
      </c>
      <c r="O3" s="16">
        <v>53.97</v>
      </c>
      <c r="P3" s="16">
        <v>12.72</v>
      </c>
      <c r="Q3" s="16">
        <v>37.9</v>
      </c>
      <c r="R3" s="16">
        <v>5.68</v>
      </c>
      <c r="S3" s="16">
        <v>14.39</v>
      </c>
      <c r="T3" s="16">
        <v>16.88</v>
      </c>
      <c r="U3" s="16">
        <v>96.22</v>
      </c>
      <c r="V3" s="16">
        <v>18.2</v>
      </c>
      <c r="W3" s="16">
        <v>76.649999999999991</v>
      </c>
      <c r="X3" s="16">
        <v>11.95</v>
      </c>
      <c r="Y3" s="16">
        <v>13.18</v>
      </c>
      <c r="Z3" s="16">
        <v>54.99</v>
      </c>
      <c r="AA3" s="16">
        <v>7.74</v>
      </c>
      <c r="AB3" s="16">
        <v>16.43</v>
      </c>
      <c r="AC3" s="16">
        <v>27.12</v>
      </c>
      <c r="AD3" s="16">
        <v>134.08000000000001</v>
      </c>
      <c r="AE3" s="16">
        <v>35.96</v>
      </c>
      <c r="AF3" s="16">
        <v>7.62</v>
      </c>
      <c r="AG3" s="16">
        <v>11</v>
      </c>
      <c r="AH3" s="16">
        <v>2.68</v>
      </c>
      <c r="AI3" s="16">
        <v>30.06</v>
      </c>
      <c r="AJ3" s="16">
        <v>12.74</v>
      </c>
      <c r="AK3" s="16"/>
      <c r="AL3" s="16">
        <v>6.65</v>
      </c>
      <c r="AM3" s="16">
        <v>29.2</v>
      </c>
      <c r="AN3" s="16">
        <v>11.71</v>
      </c>
      <c r="AO3" s="16">
        <v>11.9</v>
      </c>
      <c r="AP3" s="16">
        <v>22.31</v>
      </c>
      <c r="AQ3" s="16">
        <v>5.8999999999999986</v>
      </c>
      <c r="AR3" s="16">
        <v>9.48</v>
      </c>
      <c r="AS3" s="16">
        <v>6.99</v>
      </c>
      <c r="AT3" s="16">
        <v>64.91</v>
      </c>
      <c r="AU3" s="16">
        <v>1.4</v>
      </c>
      <c r="AV3" s="16">
        <v>32.4</v>
      </c>
      <c r="AW3" s="16">
        <v>3.4</v>
      </c>
      <c r="AX3" s="16">
        <v>2.87</v>
      </c>
      <c r="AY3" s="16">
        <v>5.5</v>
      </c>
      <c r="AZ3" s="16">
        <v>36.369999999999997</v>
      </c>
      <c r="BA3" s="16">
        <v>9.5</v>
      </c>
      <c r="BB3" s="16">
        <v>13.37</v>
      </c>
      <c r="BC3" s="16">
        <v>6.75</v>
      </c>
      <c r="BD3" s="16"/>
      <c r="BE3" s="16">
        <v>323.52</v>
      </c>
      <c r="BF3" s="16">
        <v>15.9</v>
      </c>
      <c r="BG3" s="16">
        <v>14.59</v>
      </c>
      <c r="BH3" s="16">
        <v>23.72</v>
      </c>
      <c r="BI3" s="16">
        <v>8.94</v>
      </c>
      <c r="BJ3" s="16">
        <v>15.39</v>
      </c>
      <c r="BK3" s="16">
        <v>8.36</v>
      </c>
      <c r="BL3" s="16">
        <v>28.49</v>
      </c>
      <c r="BM3" s="16">
        <v>6.26</v>
      </c>
      <c r="BN3" s="16">
        <v>5.55</v>
      </c>
      <c r="BO3" s="16">
        <v>19.489999999999998</v>
      </c>
      <c r="BP3" s="16"/>
      <c r="BQ3" s="16">
        <v>13.22</v>
      </c>
      <c r="BR3" s="16">
        <v>21.67</v>
      </c>
      <c r="BS3" s="16">
        <v>8.64</v>
      </c>
      <c r="BT3" s="16"/>
      <c r="BU3" s="16">
        <v>19.5</v>
      </c>
      <c r="BV3" s="16">
        <v>20.27</v>
      </c>
      <c r="BW3" s="16">
        <v>9.3500000000000014</v>
      </c>
      <c r="BX3" s="16"/>
      <c r="BY3" s="16">
        <v>2.08</v>
      </c>
      <c r="BZ3" s="16">
        <v>13.01</v>
      </c>
      <c r="CA3" s="16">
        <v>6.44</v>
      </c>
      <c r="CB3" s="16">
        <v>5.37</v>
      </c>
      <c r="CC3" s="16">
        <v>190.03</v>
      </c>
      <c r="CD3" s="16">
        <v>7.76</v>
      </c>
      <c r="CE3" s="16">
        <v>3.73</v>
      </c>
      <c r="CF3" s="16">
        <v>49.320000000000007</v>
      </c>
      <c r="CG3" s="16"/>
      <c r="CH3" s="16">
        <v>37.65</v>
      </c>
      <c r="CI3" s="16"/>
      <c r="CJ3" s="16">
        <v>14.06</v>
      </c>
      <c r="CK3" s="16">
        <v>10.11</v>
      </c>
      <c r="CL3" s="16">
        <v>4.9400000000000004</v>
      </c>
      <c r="CM3" s="16">
        <v>55.55</v>
      </c>
      <c r="CN3" s="16"/>
      <c r="CO3" s="16">
        <v>3.16</v>
      </c>
      <c r="CP3" s="16"/>
      <c r="CQ3" s="16">
        <v>3</v>
      </c>
      <c r="CR3" s="16">
        <v>892.8</v>
      </c>
      <c r="CS3" s="16"/>
      <c r="CT3" s="16">
        <v>1.55</v>
      </c>
      <c r="CU3" s="16">
        <v>3.1</v>
      </c>
      <c r="CV3" s="16"/>
      <c r="CW3" s="16">
        <v>18.940000000000001</v>
      </c>
      <c r="CX3" s="16"/>
      <c r="CY3" s="16"/>
      <c r="CZ3" s="16"/>
      <c r="DA3" s="17"/>
      <c r="DB3" s="18">
        <f>SUM(F3:DA3)</f>
        <v>3277.8600000000015</v>
      </c>
    </row>
    <row r="4" spans="2:106" x14ac:dyDescent="0.3">
      <c r="B4" s="9">
        <v>1912</v>
      </c>
      <c r="C4" s="7" t="s">
        <v>104</v>
      </c>
      <c r="D4" s="7">
        <v>2</v>
      </c>
      <c r="E4" s="7" t="str">
        <f t="shared" ref="E4:E67" si="0">IF(SUM(F4:DA4)=0,"N","S")</f>
        <v>S</v>
      </c>
      <c r="F4" s="16">
        <v>179.55</v>
      </c>
      <c r="G4" s="16">
        <v>508.09</v>
      </c>
      <c r="H4" s="16">
        <v>151.22999999999999</v>
      </c>
      <c r="I4" s="16">
        <v>155.72</v>
      </c>
      <c r="J4" s="16">
        <v>162.12</v>
      </c>
      <c r="K4" s="16">
        <v>174.03</v>
      </c>
      <c r="L4" s="16">
        <v>198.45</v>
      </c>
      <c r="M4" s="16">
        <v>183.56</v>
      </c>
      <c r="N4" s="16">
        <v>122.79</v>
      </c>
      <c r="O4" s="16">
        <v>177.08</v>
      </c>
      <c r="P4" s="16">
        <v>323.52999999999997</v>
      </c>
      <c r="Q4" s="16">
        <v>182.29</v>
      </c>
      <c r="R4" s="16">
        <v>118.47</v>
      </c>
      <c r="S4" s="16">
        <v>307</v>
      </c>
      <c r="T4" s="16">
        <v>254.38</v>
      </c>
      <c r="U4" s="16">
        <v>200.89</v>
      </c>
      <c r="V4" s="16">
        <v>282.48</v>
      </c>
      <c r="W4" s="16">
        <v>315.56</v>
      </c>
      <c r="X4" s="16">
        <v>210.75</v>
      </c>
      <c r="Y4" s="16">
        <v>344.72</v>
      </c>
      <c r="Z4" s="16">
        <v>154.27000000000001</v>
      </c>
      <c r="AA4" s="16">
        <v>302.82</v>
      </c>
      <c r="AB4" s="16">
        <v>192.28</v>
      </c>
      <c r="AC4" s="16">
        <v>201.13</v>
      </c>
      <c r="AD4" s="16">
        <v>129.38999999999999</v>
      </c>
      <c r="AE4" s="16">
        <v>247.71</v>
      </c>
      <c r="AF4" s="16">
        <v>277.95</v>
      </c>
      <c r="AG4" s="16">
        <v>110.04</v>
      </c>
      <c r="AH4" s="16">
        <v>166.7</v>
      </c>
      <c r="AI4" s="16">
        <v>255.01</v>
      </c>
      <c r="AJ4" s="16">
        <v>271.99</v>
      </c>
      <c r="AK4" s="16">
        <v>137.52000000000001</v>
      </c>
      <c r="AL4" s="16">
        <v>127.31</v>
      </c>
      <c r="AM4" s="16">
        <v>213.77</v>
      </c>
      <c r="AN4" s="16">
        <v>241.69</v>
      </c>
      <c r="AO4" s="16">
        <v>150.54</v>
      </c>
      <c r="AP4" s="16">
        <v>347.02</v>
      </c>
      <c r="AQ4" s="16">
        <v>199.81</v>
      </c>
      <c r="AR4" s="16">
        <v>228.37</v>
      </c>
      <c r="AS4" s="16">
        <v>129.69999999999999</v>
      </c>
      <c r="AT4" s="16">
        <v>173.88</v>
      </c>
      <c r="AU4" s="16">
        <v>172.33</v>
      </c>
      <c r="AV4" s="16">
        <v>137.44999999999999</v>
      </c>
      <c r="AW4" s="16">
        <v>202.37</v>
      </c>
      <c r="AX4" s="16">
        <v>139.93</v>
      </c>
      <c r="AY4" s="16">
        <v>174.88</v>
      </c>
      <c r="AZ4" s="16">
        <v>169.81</v>
      </c>
      <c r="BA4" s="16">
        <v>169.25</v>
      </c>
      <c r="BB4" s="16">
        <v>122.91</v>
      </c>
      <c r="BC4" s="16">
        <v>401.69</v>
      </c>
      <c r="BD4" s="16">
        <v>179.01</v>
      </c>
      <c r="BE4" s="16">
        <v>210.26</v>
      </c>
      <c r="BF4" s="16">
        <v>76.41</v>
      </c>
      <c r="BG4" s="16">
        <v>152.18</v>
      </c>
      <c r="BH4" s="16">
        <v>277.20999999999998</v>
      </c>
      <c r="BI4" s="16">
        <v>101.58</v>
      </c>
      <c r="BJ4" s="16">
        <v>112.83</v>
      </c>
      <c r="BK4" s="16">
        <v>342.71</v>
      </c>
      <c r="BL4" s="16">
        <v>43.6</v>
      </c>
      <c r="BM4" s="16">
        <v>87.07</v>
      </c>
      <c r="BN4" s="16">
        <v>90.73</v>
      </c>
      <c r="BO4" s="16">
        <v>104.03</v>
      </c>
      <c r="BP4" s="16">
        <v>197.04</v>
      </c>
      <c r="BQ4" s="16">
        <v>148.35</v>
      </c>
      <c r="BR4" s="16">
        <v>116.66</v>
      </c>
      <c r="BS4" s="16">
        <v>73.819999999999993</v>
      </c>
      <c r="BT4" s="16">
        <v>200.11</v>
      </c>
      <c r="BU4" s="16">
        <v>93.27</v>
      </c>
      <c r="BV4" s="16">
        <v>80.08</v>
      </c>
      <c r="BW4" s="16">
        <v>205.77</v>
      </c>
      <c r="BX4" s="16">
        <v>56.78</v>
      </c>
      <c r="BY4" s="16">
        <v>182.29</v>
      </c>
      <c r="BZ4" s="16">
        <v>99.13</v>
      </c>
      <c r="CA4" s="16">
        <v>101.73</v>
      </c>
      <c r="CB4" s="16">
        <v>64.41</v>
      </c>
      <c r="CC4" s="16">
        <v>130.54</v>
      </c>
      <c r="CD4" s="16">
        <v>180.92</v>
      </c>
      <c r="CE4" s="16">
        <v>37.18</v>
      </c>
      <c r="CF4" s="16">
        <v>172.72</v>
      </c>
      <c r="CG4" s="16">
        <v>175.52</v>
      </c>
      <c r="CH4" s="16">
        <v>36.15</v>
      </c>
      <c r="CI4" s="16">
        <v>106.08</v>
      </c>
      <c r="CJ4" s="16">
        <v>122.29</v>
      </c>
      <c r="CK4" s="16">
        <v>99.78</v>
      </c>
      <c r="CL4" s="16">
        <v>80.2</v>
      </c>
      <c r="CM4" s="16">
        <v>60.46</v>
      </c>
      <c r="CN4" s="16">
        <v>54.67</v>
      </c>
      <c r="CO4" s="16">
        <v>36.93</v>
      </c>
      <c r="CP4" s="16">
        <v>47.84</v>
      </c>
      <c r="CQ4" s="16">
        <v>49.52</v>
      </c>
      <c r="CR4" s="16">
        <v>111</v>
      </c>
      <c r="CS4" s="16">
        <v>30.35</v>
      </c>
      <c r="CT4" s="16">
        <v>164.67</v>
      </c>
      <c r="CU4" s="16">
        <v>30.82</v>
      </c>
      <c r="CV4" s="16">
        <v>43.35</v>
      </c>
      <c r="CW4" s="16">
        <v>26.71</v>
      </c>
      <c r="CX4" s="16">
        <v>2.04</v>
      </c>
      <c r="CY4" s="16">
        <v>7.04</v>
      </c>
      <c r="CZ4" s="16">
        <v>16.239999999999998</v>
      </c>
      <c r="DA4" s="17"/>
      <c r="DB4" s="18">
        <f t="shared" ref="DB4:DB65" si="1">SUM(F4:DA4)</f>
        <v>15722.290000000006</v>
      </c>
    </row>
    <row r="5" spans="2:106" x14ac:dyDescent="0.3">
      <c r="B5" s="9">
        <v>1913</v>
      </c>
      <c r="C5" s="7" t="s">
        <v>105</v>
      </c>
      <c r="D5" s="7">
        <v>3</v>
      </c>
      <c r="E5" s="7" t="str">
        <f t="shared" si="0"/>
        <v>S</v>
      </c>
      <c r="F5" s="16">
        <v>1.99</v>
      </c>
      <c r="G5" s="16">
        <v>1.58</v>
      </c>
      <c r="H5" s="16"/>
      <c r="I5" s="16">
        <v>2.2000000000000002</v>
      </c>
      <c r="J5" s="16">
        <v>1.94</v>
      </c>
      <c r="K5" s="16">
        <v>3.25</v>
      </c>
      <c r="L5" s="16">
        <v>3.88</v>
      </c>
      <c r="M5" s="16">
        <v>4.37</v>
      </c>
      <c r="N5" s="16">
        <v>5.19</v>
      </c>
      <c r="O5" s="16">
        <v>5.16</v>
      </c>
      <c r="P5" s="16">
        <v>3.37</v>
      </c>
      <c r="Q5" s="16">
        <v>3.55</v>
      </c>
      <c r="R5" s="16">
        <v>6.49</v>
      </c>
      <c r="S5" s="16">
        <v>2.96</v>
      </c>
      <c r="T5" s="16">
        <v>2.81</v>
      </c>
      <c r="U5" s="16">
        <v>1.1100000000000001</v>
      </c>
      <c r="V5" s="16">
        <v>26.72</v>
      </c>
      <c r="W5" s="16">
        <v>3.66</v>
      </c>
      <c r="X5" s="16">
        <v>0.61</v>
      </c>
      <c r="Y5" s="16"/>
      <c r="Z5" s="16">
        <v>33.700000000000003</v>
      </c>
      <c r="AA5" s="16">
        <v>5.95</v>
      </c>
      <c r="AB5" s="16">
        <v>1.86</v>
      </c>
      <c r="AC5" s="16">
        <v>3.39</v>
      </c>
      <c r="AD5" s="16">
        <v>4.37</v>
      </c>
      <c r="AE5" s="16"/>
      <c r="AF5" s="16"/>
      <c r="AG5" s="16"/>
      <c r="AH5" s="16">
        <v>7.41</v>
      </c>
      <c r="AI5" s="16">
        <v>7.5699999999999994</v>
      </c>
      <c r="AJ5" s="16">
        <v>8.6900000000000013</v>
      </c>
      <c r="AK5" s="16">
        <v>2.5299999999999998</v>
      </c>
      <c r="AL5" s="16">
        <v>2.27</v>
      </c>
      <c r="AM5" s="16"/>
      <c r="AN5" s="16">
        <v>9.89</v>
      </c>
      <c r="AO5" s="16">
        <v>11.3</v>
      </c>
      <c r="AP5" s="16"/>
      <c r="AQ5" s="16">
        <v>6.2</v>
      </c>
      <c r="AR5" s="16">
        <v>3.03</v>
      </c>
      <c r="AS5" s="16"/>
      <c r="AT5" s="16">
        <v>6.75</v>
      </c>
      <c r="AU5" s="16">
        <v>7.43</v>
      </c>
      <c r="AV5" s="16">
        <v>2.86</v>
      </c>
      <c r="AW5" s="16">
        <v>2.48</v>
      </c>
      <c r="AX5" s="16">
        <v>2.0099999999999998</v>
      </c>
      <c r="AY5" s="16">
        <v>2.08</v>
      </c>
      <c r="AZ5" s="16"/>
      <c r="BA5" s="16">
        <v>1.63</v>
      </c>
      <c r="BB5" s="16">
        <v>4.49</v>
      </c>
      <c r="BC5" s="16">
        <v>1.02</v>
      </c>
      <c r="BD5" s="16"/>
      <c r="BE5" s="16">
        <v>23.31</v>
      </c>
      <c r="BF5" s="16"/>
      <c r="BG5" s="16">
        <v>2.2200000000000002</v>
      </c>
      <c r="BH5" s="16"/>
      <c r="BI5" s="16">
        <v>13.42</v>
      </c>
      <c r="BJ5" s="16">
        <v>3.62</v>
      </c>
      <c r="BK5" s="16"/>
      <c r="BL5" s="16"/>
      <c r="BM5" s="16">
        <v>1.27</v>
      </c>
      <c r="BN5" s="16"/>
      <c r="BO5" s="16"/>
      <c r="BP5" s="16">
        <v>3.64</v>
      </c>
      <c r="BQ5" s="16">
        <v>2.19</v>
      </c>
      <c r="BR5" s="16"/>
      <c r="BS5" s="16">
        <v>3.35</v>
      </c>
      <c r="BT5" s="16">
        <v>20.6</v>
      </c>
      <c r="BU5" s="16">
        <v>2.35</v>
      </c>
      <c r="BV5" s="16">
        <v>1.04</v>
      </c>
      <c r="BW5" s="16"/>
      <c r="BX5" s="16">
        <v>5.91</v>
      </c>
      <c r="BY5" s="16">
        <v>1.47</v>
      </c>
      <c r="BZ5" s="16"/>
      <c r="CA5" s="16"/>
      <c r="CB5" s="16"/>
      <c r="CC5" s="16"/>
      <c r="CD5" s="16">
        <v>21.13</v>
      </c>
      <c r="CE5" s="16">
        <v>1.84</v>
      </c>
      <c r="CF5" s="16">
        <v>5.15</v>
      </c>
      <c r="CG5" s="16">
        <v>1.24</v>
      </c>
      <c r="CH5" s="16">
        <v>24.96</v>
      </c>
      <c r="CI5" s="16"/>
      <c r="CJ5" s="16">
        <v>2.06</v>
      </c>
      <c r="CK5" s="16">
        <v>3</v>
      </c>
      <c r="CL5" s="16">
        <v>2.0099999999999998</v>
      </c>
      <c r="CM5" s="16"/>
      <c r="CN5" s="16"/>
      <c r="CO5" s="16"/>
      <c r="CP5" s="16"/>
      <c r="CQ5" s="16"/>
      <c r="CR5" s="16"/>
      <c r="CS5" s="16">
        <v>13.05</v>
      </c>
      <c r="CT5" s="16"/>
      <c r="CU5" s="16"/>
      <c r="CV5" s="16"/>
      <c r="CW5" s="16"/>
      <c r="CX5" s="16"/>
      <c r="CY5" s="16"/>
      <c r="CZ5" s="16"/>
      <c r="DA5" s="17"/>
      <c r="DB5" s="18">
        <f t="shared" si="1"/>
        <v>378.58000000000004</v>
      </c>
    </row>
    <row r="6" spans="2:106" x14ac:dyDescent="0.3">
      <c r="B6" s="9">
        <v>1914</v>
      </c>
      <c r="C6" s="7" t="s">
        <v>106</v>
      </c>
      <c r="D6" s="7">
        <v>4</v>
      </c>
      <c r="E6" s="7" t="str">
        <f t="shared" si="0"/>
        <v>S</v>
      </c>
      <c r="F6" s="16"/>
      <c r="G6" s="16"/>
      <c r="H6" s="16">
        <v>5.44</v>
      </c>
      <c r="I6" s="16">
        <v>0.55000000000000004</v>
      </c>
      <c r="J6" s="16"/>
      <c r="K6" s="16">
        <v>6.59</v>
      </c>
      <c r="L6" s="16"/>
      <c r="M6" s="16"/>
      <c r="N6" s="16"/>
      <c r="O6" s="16">
        <v>0.55000000000000004</v>
      </c>
      <c r="P6" s="16">
        <v>3.24</v>
      </c>
      <c r="Q6" s="16"/>
      <c r="R6" s="16">
        <v>6.78</v>
      </c>
      <c r="S6" s="16"/>
      <c r="T6" s="16">
        <v>0.53</v>
      </c>
      <c r="U6" s="16"/>
      <c r="V6" s="16"/>
      <c r="W6" s="16"/>
      <c r="X6" s="16">
        <v>0.55000000000000004</v>
      </c>
      <c r="Y6" s="16"/>
      <c r="Z6" s="16">
        <v>3.24</v>
      </c>
      <c r="AA6" s="16">
        <v>5.0999999999999996</v>
      </c>
      <c r="AB6" s="16"/>
      <c r="AC6" s="16"/>
      <c r="AD6" s="16"/>
      <c r="AE6" s="16"/>
      <c r="AF6" s="16"/>
      <c r="AG6" s="16">
        <v>5.09</v>
      </c>
      <c r="AH6" s="16"/>
      <c r="AI6" s="16">
        <v>5.33</v>
      </c>
      <c r="AJ6" s="16">
        <v>1.56</v>
      </c>
      <c r="AK6" s="16"/>
      <c r="AL6" s="16"/>
      <c r="AM6" s="16">
        <v>5.35</v>
      </c>
      <c r="AN6" s="16">
        <v>19.399999999999999</v>
      </c>
      <c r="AO6" s="16">
        <v>3.24</v>
      </c>
      <c r="AP6" s="16">
        <v>3.24</v>
      </c>
      <c r="AQ6" s="16">
        <v>0.55000000000000004</v>
      </c>
      <c r="AR6" s="16"/>
      <c r="AS6" s="16"/>
      <c r="AT6" s="16"/>
      <c r="AU6" s="16">
        <v>1.02</v>
      </c>
      <c r="AV6" s="16"/>
      <c r="AW6" s="16"/>
      <c r="AX6" s="16"/>
      <c r="AY6" s="16">
        <v>3.24</v>
      </c>
      <c r="AZ6" s="16"/>
      <c r="BA6" s="16"/>
      <c r="BB6" s="16"/>
      <c r="BC6" s="16"/>
      <c r="BD6" s="16"/>
      <c r="BE6" s="16"/>
      <c r="BF6" s="16"/>
      <c r="BG6" s="16"/>
      <c r="BH6" s="16">
        <v>9.64</v>
      </c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>
        <v>48.5</v>
      </c>
      <c r="BY6" s="16"/>
      <c r="BZ6" s="16"/>
      <c r="CA6" s="16"/>
      <c r="CB6" s="16">
        <v>1.1000000000000001</v>
      </c>
      <c r="CC6" s="16"/>
      <c r="CD6" s="16"/>
      <c r="CE6" s="16"/>
      <c r="CF6" s="16"/>
      <c r="CG6" s="16"/>
      <c r="CH6" s="16"/>
      <c r="CI6" s="16"/>
      <c r="CJ6" s="16">
        <v>1</v>
      </c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7"/>
      <c r="DB6" s="18">
        <f t="shared" si="1"/>
        <v>140.82999999999998</v>
      </c>
    </row>
    <row r="7" spans="2:106" x14ac:dyDescent="0.3">
      <c r="B7" s="9">
        <v>1915</v>
      </c>
      <c r="C7" s="7" t="s">
        <v>107</v>
      </c>
      <c r="D7" s="7">
        <v>5</v>
      </c>
      <c r="E7" s="7" t="str">
        <f t="shared" si="0"/>
        <v>S</v>
      </c>
      <c r="F7" s="16">
        <v>1.1200000000000001</v>
      </c>
      <c r="G7" s="16">
        <v>1.41</v>
      </c>
      <c r="H7" s="16"/>
      <c r="I7" s="16"/>
      <c r="J7" s="16"/>
      <c r="K7" s="16">
        <v>3.49</v>
      </c>
      <c r="L7" s="16"/>
      <c r="M7" s="16"/>
      <c r="N7" s="16"/>
      <c r="O7" s="16"/>
      <c r="P7" s="16"/>
      <c r="Q7" s="16"/>
      <c r="R7" s="16">
        <v>3.47</v>
      </c>
      <c r="S7" s="16">
        <v>3.61</v>
      </c>
      <c r="T7" s="16">
        <v>2.04</v>
      </c>
      <c r="U7" s="16">
        <v>2.93</v>
      </c>
      <c r="V7" s="16"/>
      <c r="W7" s="16">
        <v>2.93</v>
      </c>
      <c r="X7" s="16"/>
      <c r="Y7" s="16"/>
      <c r="Z7" s="16">
        <v>4.3499999999999996</v>
      </c>
      <c r="AA7" s="16">
        <v>2.16</v>
      </c>
      <c r="AB7" s="16">
        <v>9.6</v>
      </c>
      <c r="AC7" s="16"/>
      <c r="AD7" s="16"/>
      <c r="AE7" s="16"/>
      <c r="AF7" s="16"/>
      <c r="AG7" s="16"/>
      <c r="AH7" s="16">
        <v>2.97</v>
      </c>
      <c r="AI7" s="16">
        <v>1.72</v>
      </c>
      <c r="AJ7" s="16">
        <v>5.57</v>
      </c>
      <c r="AK7" s="16"/>
      <c r="AL7" s="16"/>
      <c r="AM7" s="16">
        <v>2.5</v>
      </c>
      <c r="AN7" s="16"/>
      <c r="AO7" s="16"/>
      <c r="AP7" s="16"/>
      <c r="AQ7" s="16"/>
      <c r="AR7" s="16"/>
      <c r="AS7" s="16"/>
      <c r="AT7" s="16"/>
      <c r="AU7" s="16"/>
      <c r="AV7" s="16"/>
      <c r="AW7" s="16">
        <v>0.71</v>
      </c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>
        <v>1.67</v>
      </c>
      <c r="BI7" s="16">
        <v>2.29</v>
      </c>
      <c r="BJ7" s="16">
        <v>3.3</v>
      </c>
      <c r="BK7" s="16"/>
      <c r="BL7" s="16"/>
      <c r="BM7" s="16"/>
      <c r="BN7" s="16"/>
      <c r="BO7" s="16"/>
      <c r="BP7" s="16">
        <v>2.21</v>
      </c>
      <c r="BQ7" s="16"/>
      <c r="BR7" s="16">
        <v>1.77</v>
      </c>
      <c r="BS7" s="16">
        <v>6.5</v>
      </c>
      <c r="BT7" s="16"/>
      <c r="BU7" s="16"/>
      <c r="BV7" s="16"/>
      <c r="BW7" s="16"/>
      <c r="BX7" s="16"/>
      <c r="BY7" s="16"/>
      <c r="BZ7" s="16">
        <v>2.89</v>
      </c>
      <c r="CA7" s="16"/>
      <c r="CB7" s="16"/>
      <c r="CC7" s="16"/>
      <c r="CD7" s="16"/>
      <c r="CE7" s="16"/>
      <c r="CF7" s="16"/>
      <c r="CG7" s="16">
        <v>4.33</v>
      </c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7"/>
      <c r="DB7" s="18">
        <f t="shared" si="1"/>
        <v>75.539999999999992</v>
      </c>
    </row>
    <row r="8" spans="2:106" x14ac:dyDescent="0.3">
      <c r="B8" s="9">
        <v>1916</v>
      </c>
      <c r="C8" s="7" t="s">
        <v>108</v>
      </c>
      <c r="D8" s="7">
        <v>6</v>
      </c>
      <c r="E8" s="7" t="str">
        <f t="shared" si="0"/>
        <v>S</v>
      </c>
      <c r="F8" s="16">
        <v>1718.3</v>
      </c>
      <c r="G8" s="16">
        <v>1358.13</v>
      </c>
      <c r="H8" s="16">
        <v>1411.97</v>
      </c>
      <c r="I8" s="16">
        <v>1383.3</v>
      </c>
      <c r="J8" s="16">
        <v>1328.49</v>
      </c>
      <c r="K8" s="16">
        <v>1373.52</v>
      </c>
      <c r="L8" s="16">
        <v>1241.33</v>
      </c>
      <c r="M8" s="16">
        <v>1280.51</v>
      </c>
      <c r="N8" s="16">
        <v>1512.1</v>
      </c>
      <c r="O8" s="16">
        <v>1405.4</v>
      </c>
      <c r="P8" s="16">
        <v>1219.46</v>
      </c>
      <c r="Q8" s="16">
        <v>1273.1300000000001</v>
      </c>
      <c r="R8" s="16">
        <v>1160.3499999999999</v>
      </c>
      <c r="S8" s="16">
        <v>1381.56</v>
      </c>
      <c r="T8" s="16">
        <v>1026.06</v>
      </c>
      <c r="U8" s="16">
        <v>1112.32</v>
      </c>
      <c r="V8" s="16">
        <v>1370.64</v>
      </c>
      <c r="W8" s="16">
        <v>1546.07</v>
      </c>
      <c r="X8" s="16">
        <v>1088.3499999999999</v>
      </c>
      <c r="Y8" s="16">
        <v>1410.08</v>
      </c>
      <c r="Z8" s="16">
        <v>1362.32</v>
      </c>
      <c r="AA8" s="16">
        <v>1160.68</v>
      </c>
      <c r="AB8" s="16">
        <v>1270.3699999999999</v>
      </c>
      <c r="AC8" s="16">
        <v>1314.82</v>
      </c>
      <c r="AD8" s="16">
        <v>1306.02</v>
      </c>
      <c r="AE8" s="16">
        <v>1276.1099999999999</v>
      </c>
      <c r="AF8" s="16">
        <v>1461.63</v>
      </c>
      <c r="AG8" s="16">
        <v>1841.95</v>
      </c>
      <c r="AH8" s="16">
        <v>1142.32</v>
      </c>
      <c r="AI8" s="16">
        <v>1464.67</v>
      </c>
      <c r="AJ8" s="16">
        <v>1427</v>
      </c>
      <c r="AK8" s="16">
        <v>1516.18</v>
      </c>
      <c r="AL8" s="16">
        <v>1580.35</v>
      </c>
      <c r="AM8" s="16">
        <v>1548.09</v>
      </c>
      <c r="AN8" s="16">
        <v>1942.68</v>
      </c>
      <c r="AO8" s="16">
        <v>1436.4</v>
      </c>
      <c r="AP8" s="16">
        <v>1528.66</v>
      </c>
      <c r="AQ8" s="16">
        <v>2875.26</v>
      </c>
      <c r="AR8" s="16">
        <v>1417.14</v>
      </c>
      <c r="AS8" s="16">
        <v>1772.76</v>
      </c>
      <c r="AT8" s="16">
        <v>1855.36</v>
      </c>
      <c r="AU8" s="16">
        <v>1837.54</v>
      </c>
      <c r="AV8" s="16">
        <v>2020.94</v>
      </c>
      <c r="AW8" s="16">
        <v>1471.4</v>
      </c>
      <c r="AX8" s="16">
        <v>1396.44</v>
      </c>
      <c r="AY8" s="16">
        <v>1512.79</v>
      </c>
      <c r="AZ8" s="16">
        <v>1753.07</v>
      </c>
      <c r="BA8" s="16">
        <v>1705.03</v>
      </c>
      <c r="BB8" s="16">
        <v>1963.8</v>
      </c>
      <c r="BC8" s="16">
        <v>2179.46</v>
      </c>
      <c r="BD8" s="16">
        <v>2317.0300000000002</v>
      </c>
      <c r="BE8" s="16">
        <v>2068.6999999999998</v>
      </c>
      <c r="BF8" s="16">
        <v>2031.63</v>
      </c>
      <c r="BG8" s="16">
        <v>2334.7399999999998</v>
      </c>
      <c r="BH8" s="16">
        <v>2242.36</v>
      </c>
      <c r="BI8" s="16">
        <v>2440.0300000000002</v>
      </c>
      <c r="BJ8" s="16">
        <v>2375.31</v>
      </c>
      <c r="BK8" s="16">
        <v>2520.7199999999998</v>
      </c>
      <c r="BL8" s="16">
        <v>2401.37</v>
      </c>
      <c r="BM8" s="16">
        <v>2961.61</v>
      </c>
      <c r="BN8" s="16">
        <v>2562.6999999999998</v>
      </c>
      <c r="BO8" s="16">
        <v>3409.79</v>
      </c>
      <c r="BP8" s="16">
        <v>3093.32</v>
      </c>
      <c r="BQ8" s="16">
        <v>2853.6</v>
      </c>
      <c r="BR8" s="16">
        <v>2790.26</v>
      </c>
      <c r="BS8" s="16">
        <v>3412.53</v>
      </c>
      <c r="BT8" s="16">
        <v>2989.73</v>
      </c>
      <c r="BU8" s="16">
        <v>3389.89</v>
      </c>
      <c r="BV8" s="16">
        <v>3125.43</v>
      </c>
      <c r="BW8" s="16">
        <v>3595.16</v>
      </c>
      <c r="BX8" s="16">
        <v>4030.75</v>
      </c>
      <c r="BY8" s="16">
        <v>4071.86</v>
      </c>
      <c r="BZ8" s="16">
        <v>4163.2299999999996</v>
      </c>
      <c r="CA8" s="16">
        <v>4266.87</v>
      </c>
      <c r="CB8" s="16">
        <v>3245.17</v>
      </c>
      <c r="CC8" s="16">
        <v>3950.62</v>
      </c>
      <c r="CD8" s="16">
        <v>4072.81</v>
      </c>
      <c r="CE8" s="16">
        <v>3953.55</v>
      </c>
      <c r="CF8" s="16">
        <v>4978.07</v>
      </c>
      <c r="CG8" s="16">
        <v>5449.66</v>
      </c>
      <c r="CH8" s="16">
        <v>4578.3999999999996</v>
      </c>
      <c r="CI8" s="16">
        <v>5273.6</v>
      </c>
      <c r="CJ8" s="16">
        <v>5177.01</v>
      </c>
      <c r="CK8" s="16">
        <v>4582.22</v>
      </c>
      <c r="CL8" s="16">
        <v>5477.11</v>
      </c>
      <c r="CM8" s="16">
        <v>6361.47</v>
      </c>
      <c r="CN8" s="16">
        <v>6693.9</v>
      </c>
      <c r="CO8" s="16">
        <v>6605.06</v>
      </c>
      <c r="CP8" s="16">
        <v>6639.93</v>
      </c>
      <c r="CQ8" s="16">
        <v>6642.97</v>
      </c>
      <c r="CR8" s="16">
        <v>5991.77</v>
      </c>
      <c r="CS8" s="16">
        <v>8393.34</v>
      </c>
      <c r="CT8" s="16">
        <v>7377.23</v>
      </c>
      <c r="CU8" s="16">
        <v>7571.9</v>
      </c>
      <c r="CV8" s="16">
        <v>9967.9</v>
      </c>
      <c r="CW8" s="16">
        <v>9719.0300000000007</v>
      </c>
      <c r="CX8" s="16">
        <v>9767.2999999999993</v>
      </c>
      <c r="CY8" s="16">
        <v>11114.4</v>
      </c>
      <c r="CZ8" s="16">
        <v>13714.32</v>
      </c>
      <c r="DA8" s="17">
        <v>18647.759999999998</v>
      </c>
      <c r="DB8" s="18">
        <f t="shared" si="1"/>
        <v>332337.43000000005</v>
      </c>
    </row>
    <row r="9" spans="2:106" x14ac:dyDescent="0.3">
      <c r="B9" s="9">
        <v>1917</v>
      </c>
      <c r="C9" s="7" t="s">
        <v>109</v>
      </c>
      <c r="D9" s="7">
        <v>7</v>
      </c>
      <c r="E9" s="7" t="str">
        <f t="shared" si="0"/>
        <v>S</v>
      </c>
      <c r="F9" s="16">
        <v>146.25</v>
      </c>
      <c r="G9" s="16">
        <v>121.56</v>
      </c>
      <c r="H9" s="16">
        <v>144.47</v>
      </c>
      <c r="I9" s="16">
        <v>198.66</v>
      </c>
      <c r="J9" s="16">
        <v>181.27</v>
      </c>
      <c r="K9" s="16">
        <v>168.73</v>
      </c>
      <c r="L9" s="16">
        <v>164.88</v>
      </c>
      <c r="M9" s="16">
        <v>201.42</v>
      </c>
      <c r="N9" s="16">
        <v>207.33</v>
      </c>
      <c r="O9" s="16">
        <v>190.62</v>
      </c>
      <c r="P9" s="16">
        <v>172.04</v>
      </c>
      <c r="Q9" s="16">
        <v>205.23</v>
      </c>
      <c r="R9" s="16">
        <v>175.09</v>
      </c>
      <c r="S9" s="16">
        <v>204.22</v>
      </c>
      <c r="T9" s="16">
        <v>209.85</v>
      </c>
      <c r="U9" s="16">
        <v>202.83</v>
      </c>
      <c r="V9" s="16">
        <v>181.28</v>
      </c>
      <c r="W9" s="16">
        <v>206.16</v>
      </c>
      <c r="X9" s="16">
        <v>216.11</v>
      </c>
      <c r="Y9" s="16">
        <v>202.93</v>
      </c>
      <c r="Z9" s="16">
        <v>186.58</v>
      </c>
      <c r="AA9" s="16">
        <v>221.29</v>
      </c>
      <c r="AB9" s="16">
        <v>170.87</v>
      </c>
      <c r="AC9" s="16">
        <v>195.6</v>
      </c>
      <c r="AD9" s="16">
        <v>183.12</v>
      </c>
      <c r="AE9" s="16">
        <v>186.44</v>
      </c>
      <c r="AF9" s="16">
        <v>168.71</v>
      </c>
      <c r="AG9" s="16">
        <v>220.97</v>
      </c>
      <c r="AH9" s="16">
        <v>171.92</v>
      </c>
      <c r="AI9" s="16">
        <v>240.79</v>
      </c>
      <c r="AJ9" s="16">
        <v>244.54</v>
      </c>
      <c r="AK9" s="16">
        <v>193.68</v>
      </c>
      <c r="AL9" s="16">
        <v>231.3</v>
      </c>
      <c r="AM9" s="16">
        <v>219.69</v>
      </c>
      <c r="AN9" s="16">
        <v>196.24</v>
      </c>
      <c r="AO9" s="16">
        <v>189.65</v>
      </c>
      <c r="AP9" s="16">
        <v>202.55</v>
      </c>
      <c r="AQ9" s="16">
        <v>225.22</v>
      </c>
      <c r="AR9" s="16">
        <v>232.71</v>
      </c>
      <c r="AS9" s="16">
        <v>228.16</v>
      </c>
      <c r="AT9" s="16">
        <v>301.31</v>
      </c>
      <c r="AU9" s="16">
        <v>194.51</v>
      </c>
      <c r="AV9" s="16">
        <v>190.92</v>
      </c>
      <c r="AW9" s="16">
        <v>213.61</v>
      </c>
      <c r="AX9" s="16">
        <v>252.56</v>
      </c>
      <c r="AY9" s="16">
        <v>223.52</v>
      </c>
      <c r="AZ9" s="16">
        <v>260.94</v>
      </c>
      <c r="BA9" s="16">
        <v>229.51</v>
      </c>
      <c r="BB9" s="16">
        <v>232.62</v>
      </c>
      <c r="BC9" s="16">
        <v>224.38</v>
      </c>
      <c r="BD9" s="16">
        <v>184.13</v>
      </c>
      <c r="BE9" s="16">
        <v>247.88</v>
      </c>
      <c r="BF9" s="16">
        <v>248.25</v>
      </c>
      <c r="BG9" s="16">
        <v>219.41</v>
      </c>
      <c r="BH9" s="16">
        <v>199.25</v>
      </c>
      <c r="BI9" s="16">
        <v>247.76</v>
      </c>
      <c r="BJ9" s="16">
        <v>143.83000000000001</v>
      </c>
      <c r="BK9" s="16">
        <v>224.26</v>
      </c>
      <c r="BL9" s="16">
        <v>202.09</v>
      </c>
      <c r="BM9" s="16">
        <v>248.72</v>
      </c>
      <c r="BN9" s="16">
        <v>197.69</v>
      </c>
      <c r="BO9" s="16">
        <v>178.6</v>
      </c>
      <c r="BP9" s="16">
        <v>129.83000000000001</v>
      </c>
      <c r="BQ9" s="16">
        <v>163.55000000000001</v>
      </c>
      <c r="BR9" s="16">
        <v>220.51</v>
      </c>
      <c r="BS9" s="16">
        <v>166.98</v>
      </c>
      <c r="BT9" s="16">
        <v>291.17</v>
      </c>
      <c r="BU9" s="16">
        <v>196.73</v>
      </c>
      <c r="BV9" s="16">
        <v>225.09</v>
      </c>
      <c r="BW9" s="16">
        <v>165.24</v>
      </c>
      <c r="BX9" s="16">
        <v>142.84</v>
      </c>
      <c r="BY9" s="16">
        <v>138.26</v>
      </c>
      <c r="BZ9" s="16">
        <v>142.6</v>
      </c>
      <c r="CA9" s="16">
        <v>202.16</v>
      </c>
      <c r="CB9" s="16">
        <v>164.04</v>
      </c>
      <c r="CC9" s="16">
        <v>206.99</v>
      </c>
      <c r="CD9" s="16">
        <v>241.13</v>
      </c>
      <c r="CE9" s="16">
        <v>147.63999999999999</v>
      </c>
      <c r="CF9" s="16">
        <v>167.81</v>
      </c>
      <c r="CG9" s="16">
        <v>165.78</v>
      </c>
      <c r="CH9" s="16">
        <v>148.03</v>
      </c>
      <c r="CI9" s="16">
        <v>161.31</v>
      </c>
      <c r="CJ9" s="16">
        <v>221.27</v>
      </c>
      <c r="CK9" s="16">
        <v>153.19</v>
      </c>
      <c r="CL9" s="16">
        <v>188.17</v>
      </c>
      <c r="CM9" s="16">
        <v>134.88999999999999</v>
      </c>
      <c r="CN9" s="16">
        <v>200.68</v>
      </c>
      <c r="CO9" s="16">
        <v>132.47</v>
      </c>
      <c r="CP9" s="16">
        <v>140.88999999999999</v>
      </c>
      <c r="CQ9" s="16">
        <v>151.13999999999999</v>
      </c>
      <c r="CR9" s="16">
        <v>134.80000000000001</v>
      </c>
      <c r="CS9" s="16">
        <v>141.43</v>
      </c>
      <c r="CT9" s="16">
        <v>204.22</v>
      </c>
      <c r="CU9" s="16">
        <v>131.72</v>
      </c>
      <c r="CV9" s="16">
        <v>131.93</v>
      </c>
      <c r="CW9" s="16">
        <v>162.66</v>
      </c>
      <c r="CX9" s="16">
        <v>59.81</v>
      </c>
      <c r="CY9" s="16">
        <v>54.33</v>
      </c>
      <c r="CZ9" s="16">
        <v>68.2</v>
      </c>
      <c r="DA9" s="17">
        <v>29.7</v>
      </c>
      <c r="DB9" s="18">
        <f t="shared" si="1"/>
        <v>18705.900000000001</v>
      </c>
    </row>
    <row r="10" spans="2:106" x14ac:dyDescent="0.3">
      <c r="B10" s="9">
        <v>1918</v>
      </c>
      <c r="C10" s="7" t="s">
        <v>110</v>
      </c>
      <c r="D10" s="7">
        <v>8</v>
      </c>
      <c r="E10" s="7" t="str">
        <f t="shared" si="0"/>
        <v>S</v>
      </c>
      <c r="F10" s="16">
        <v>57.02</v>
      </c>
      <c r="G10" s="16">
        <v>77.959999999999994</v>
      </c>
      <c r="H10" s="16">
        <v>69.52</v>
      </c>
      <c r="I10" s="16">
        <v>40.15</v>
      </c>
      <c r="J10" s="16">
        <v>107.29</v>
      </c>
      <c r="K10" s="16">
        <v>117.66</v>
      </c>
      <c r="L10" s="16">
        <v>61.01</v>
      </c>
      <c r="M10" s="16">
        <v>55.34</v>
      </c>
      <c r="N10" s="16">
        <v>47.23</v>
      </c>
      <c r="O10" s="16">
        <v>67.03</v>
      </c>
      <c r="P10" s="16">
        <v>88.710000000000008</v>
      </c>
      <c r="Q10" s="16">
        <v>132.69999999999999</v>
      </c>
      <c r="R10" s="16">
        <v>124.61</v>
      </c>
      <c r="S10" s="16">
        <v>106.63</v>
      </c>
      <c r="T10" s="16">
        <v>53.99</v>
      </c>
      <c r="U10" s="16">
        <v>98.57</v>
      </c>
      <c r="V10" s="16">
        <v>113.57</v>
      </c>
      <c r="W10" s="16">
        <v>100.4</v>
      </c>
      <c r="X10" s="16">
        <v>48.7</v>
      </c>
      <c r="Y10" s="16">
        <v>96.1</v>
      </c>
      <c r="Z10" s="16">
        <v>90.81</v>
      </c>
      <c r="AA10" s="16">
        <v>72.8</v>
      </c>
      <c r="AB10" s="16">
        <v>92.65</v>
      </c>
      <c r="AC10" s="16">
        <v>73.44</v>
      </c>
      <c r="AD10" s="16">
        <v>103.49</v>
      </c>
      <c r="AE10" s="16">
        <v>80.429999999999993</v>
      </c>
      <c r="AF10" s="16">
        <v>115.33</v>
      </c>
      <c r="AG10" s="16">
        <v>118.03</v>
      </c>
      <c r="AH10" s="16">
        <v>132.59</v>
      </c>
      <c r="AI10" s="16">
        <v>107.23</v>
      </c>
      <c r="AJ10" s="16">
        <v>112.7</v>
      </c>
      <c r="AK10" s="16">
        <v>101.57</v>
      </c>
      <c r="AL10" s="16">
        <v>125.7</v>
      </c>
      <c r="AM10" s="16">
        <v>111.37</v>
      </c>
      <c r="AN10" s="16">
        <v>79.81</v>
      </c>
      <c r="AO10" s="16">
        <v>124.44</v>
      </c>
      <c r="AP10" s="16">
        <v>84.960000000000008</v>
      </c>
      <c r="AQ10" s="16">
        <v>84.26</v>
      </c>
      <c r="AR10" s="16">
        <v>92.75</v>
      </c>
      <c r="AS10" s="16">
        <v>148.41999999999999</v>
      </c>
      <c r="AT10" s="16">
        <v>126.33</v>
      </c>
      <c r="AU10" s="16">
        <v>96.52</v>
      </c>
      <c r="AV10" s="16">
        <v>115.92</v>
      </c>
      <c r="AW10" s="16">
        <v>62.61</v>
      </c>
      <c r="AX10" s="16">
        <v>132.46</v>
      </c>
      <c r="AY10" s="16">
        <v>65.17</v>
      </c>
      <c r="AZ10" s="16">
        <v>157.30000000000001</v>
      </c>
      <c r="BA10" s="16">
        <v>105.47</v>
      </c>
      <c r="BB10" s="16">
        <v>163.27000000000001</v>
      </c>
      <c r="BC10" s="16">
        <v>115.36</v>
      </c>
      <c r="BD10" s="16">
        <v>140.25</v>
      </c>
      <c r="BE10" s="16">
        <v>124.77</v>
      </c>
      <c r="BF10" s="16">
        <v>99.18</v>
      </c>
      <c r="BG10" s="16">
        <v>174.43</v>
      </c>
      <c r="BH10" s="16">
        <v>85.43</v>
      </c>
      <c r="BI10" s="16">
        <v>110.83</v>
      </c>
      <c r="BJ10" s="16">
        <v>246.76</v>
      </c>
      <c r="BK10" s="16">
        <v>192.35</v>
      </c>
      <c r="BL10" s="16">
        <v>121.4</v>
      </c>
      <c r="BM10" s="16">
        <v>130.66</v>
      </c>
      <c r="BN10" s="16">
        <v>120.9</v>
      </c>
      <c r="BO10" s="16">
        <v>128.43</v>
      </c>
      <c r="BP10" s="16">
        <v>141.91</v>
      </c>
      <c r="BQ10" s="16">
        <v>103.79</v>
      </c>
      <c r="BR10" s="16">
        <v>157.72</v>
      </c>
      <c r="BS10" s="16">
        <v>105.99</v>
      </c>
      <c r="BT10" s="16">
        <v>119.23</v>
      </c>
      <c r="BU10" s="16">
        <v>148.69</v>
      </c>
      <c r="BV10" s="16">
        <v>106.97</v>
      </c>
      <c r="BW10" s="16">
        <v>150.62</v>
      </c>
      <c r="BX10" s="16">
        <v>153.56</v>
      </c>
      <c r="BY10" s="16">
        <v>192.79</v>
      </c>
      <c r="BZ10" s="16">
        <v>127.7</v>
      </c>
      <c r="CA10" s="16">
        <v>161.51</v>
      </c>
      <c r="CB10" s="16">
        <v>169.23</v>
      </c>
      <c r="CC10" s="16">
        <v>174.04</v>
      </c>
      <c r="CD10" s="16">
        <v>141.13</v>
      </c>
      <c r="CE10" s="16">
        <v>112.73</v>
      </c>
      <c r="CF10" s="16">
        <v>220.21</v>
      </c>
      <c r="CG10" s="16">
        <v>121.36</v>
      </c>
      <c r="CH10" s="16">
        <v>133.5</v>
      </c>
      <c r="CI10" s="16">
        <v>196.62</v>
      </c>
      <c r="CJ10" s="16">
        <v>128.94</v>
      </c>
      <c r="CK10" s="16">
        <v>190.18</v>
      </c>
      <c r="CL10" s="16">
        <v>241.97</v>
      </c>
      <c r="CM10" s="16">
        <v>196.36</v>
      </c>
      <c r="CN10" s="16">
        <v>145.87</v>
      </c>
      <c r="CO10" s="16">
        <v>184.55</v>
      </c>
      <c r="CP10" s="16">
        <v>241.98</v>
      </c>
      <c r="CQ10" s="16">
        <v>168.4</v>
      </c>
      <c r="CR10" s="16">
        <v>212.96</v>
      </c>
      <c r="CS10" s="16">
        <v>249.02</v>
      </c>
      <c r="CT10" s="16">
        <v>80.89</v>
      </c>
      <c r="CU10" s="16">
        <v>222.14</v>
      </c>
      <c r="CV10" s="16">
        <v>169.93</v>
      </c>
      <c r="CW10" s="16">
        <v>193.54</v>
      </c>
      <c r="CX10" s="16">
        <v>278.14999999999998</v>
      </c>
      <c r="CY10" s="16">
        <v>174.7</v>
      </c>
      <c r="CZ10" s="16">
        <v>104.57</v>
      </c>
      <c r="DA10" s="17">
        <v>82.66</v>
      </c>
      <c r="DB10" s="18">
        <f t="shared" si="1"/>
        <v>12738.880000000001</v>
      </c>
    </row>
    <row r="11" spans="2:106" x14ac:dyDescent="0.3">
      <c r="B11" s="9">
        <v>1919</v>
      </c>
      <c r="C11" s="7" t="s">
        <v>111</v>
      </c>
      <c r="D11" s="7">
        <v>9</v>
      </c>
      <c r="E11" s="7" t="str">
        <f t="shared" si="0"/>
        <v>S</v>
      </c>
      <c r="F11" s="16">
        <v>449.05</v>
      </c>
      <c r="G11" s="16">
        <v>466.8</v>
      </c>
      <c r="H11" s="16">
        <v>526.4</v>
      </c>
      <c r="I11" s="16">
        <v>470.6</v>
      </c>
      <c r="J11" s="16">
        <v>610.08000000000004</v>
      </c>
      <c r="K11" s="16">
        <v>535.86</v>
      </c>
      <c r="L11" s="16">
        <v>461.02</v>
      </c>
      <c r="M11" s="16">
        <v>519.32000000000005</v>
      </c>
      <c r="N11" s="16">
        <v>539.89</v>
      </c>
      <c r="O11" s="16">
        <v>521.36</v>
      </c>
      <c r="P11" s="16">
        <v>488.91</v>
      </c>
      <c r="Q11" s="16">
        <v>599.94000000000005</v>
      </c>
      <c r="R11" s="16">
        <v>411.63</v>
      </c>
      <c r="S11" s="16">
        <v>578.4</v>
      </c>
      <c r="T11" s="16">
        <v>532.65</v>
      </c>
      <c r="U11" s="16">
        <v>511.2</v>
      </c>
      <c r="V11" s="16">
        <v>543.4</v>
      </c>
      <c r="W11" s="16">
        <v>643.97</v>
      </c>
      <c r="X11" s="16">
        <v>591.70000000000005</v>
      </c>
      <c r="Y11" s="16">
        <v>586.66999999999996</v>
      </c>
      <c r="Z11" s="16">
        <v>562.5</v>
      </c>
      <c r="AA11" s="16">
        <v>645.75</v>
      </c>
      <c r="AB11" s="16">
        <v>570.95000000000005</v>
      </c>
      <c r="AC11" s="16">
        <v>628.91999999999996</v>
      </c>
      <c r="AD11" s="16">
        <v>808.3</v>
      </c>
      <c r="AE11" s="16">
        <v>565.73</v>
      </c>
      <c r="AF11" s="16">
        <v>568.23</v>
      </c>
      <c r="AG11" s="16">
        <v>832.06</v>
      </c>
      <c r="AH11" s="16">
        <v>645.11</v>
      </c>
      <c r="AI11" s="16">
        <v>654.22</v>
      </c>
      <c r="AJ11" s="16">
        <v>705.06000000000006</v>
      </c>
      <c r="AK11" s="16">
        <v>743.99</v>
      </c>
      <c r="AL11" s="16">
        <v>711.68</v>
      </c>
      <c r="AM11" s="16">
        <v>710.07</v>
      </c>
      <c r="AN11" s="16">
        <v>761.23</v>
      </c>
      <c r="AO11" s="16">
        <v>787.8</v>
      </c>
      <c r="AP11" s="16">
        <v>819.81000000000006</v>
      </c>
      <c r="AQ11" s="16">
        <v>740.34</v>
      </c>
      <c r="AR11" s="16">
        <v>854.11</v>
      </c>
      <c r="AS11" s="16">
        <v>840.87</v>
      </c>
      <c r="AT11" s="16">
        <v>842.16</v>
      </c>
      <c r="AU11" s="16">
        <v>891.68</v>
      </c>
      <c r="AV11" s="16">
        <v>861.41</v>
      </c>
      <c r="AW11" s="16">
        <v>771.29</v>
      </c>
      <c r="AX11" s="16">
        <v>786.22</v>
      </c>
      <c r="AY11" s="16">
        <v>708.83</v>
      </c>
      <c r="AZ11" s="16">
        <v>923.41</v>
      </c>
      <c r="BA11" s="16">
        <v>964.69</v>
      </c>
      <c r="BB11" s="16">
        <v>1158.8900000000001</v>
      </c>
      <c r="BC11" s="16">
        <v>899.37</v>
      </c>
      <c r="BD11" s="16">
        <v>999.02</v>
      </c>
      <c r="BE11" s="16">
        <v>918.67</v>
      </c>
      <c r="BF11" s="16">
        <v>949.26</v>
      </c>
      <c r="BG11" s="16">
        <v>1210.27</v>
      </c>
      <c r="BH11" s="16">
        <v>1129.74</v>
      </c>
      <c r="BI11" s="16">
        <v>868.16</v>
      </c>
      <c r="BJ11" s="16">
        <v>1130.49</v>
      </c>
      <c r="BK11" s="16">
        <v>1415.84</v>
      </c>
      <c r="BL11" s="16">
        <v>1299.51</v>
      </c>
      <c r="BM11" s="16">
        <v>1340.51</v>
      </c>
      <c r="BN11" s="16">
        <v>1206.43</v>
      </c>
      <c r="BO11" s="16">
        <v>1222.06</v>
      </c>
      <c r="BP11" s="16">
        <v>1343.82</v>
      </c>
      <c r="BQ11" s="16">
        <v>1021.29</v>
      </c>
      <c r="BR11" s="16">
        <v>1363.42</v>
      </c>
      <c r="BS11" s="16">
        <v>1529.92</v>
      </c>
      <c r="BT11" s="16">
        <v>1372.88</v>
      </c>
      <c r="BU11" s="16">
        <v>1459.18</v>
      </c>
      <c r="BV11" s="16">
        <v>1250.8</v>
      </c>
      <c r="BW11" s="16">
        <v>1483.73</v>
      </c>
      <c r="BX11" s="16">
        <v>1651.16</v>
      </c>
      <c r="BY11" s="16">
        <v>1413.72</v>
      </c>
      <c r="BZ11" s="16">
        <v>1511.97</v>
      </c>
      <c r="CA11" s="16">
        <v>1536.3</v>
      </c>
      <c r="CB11" s="16">
        <v>1619.99</v>
      </c>
      <c r="CC11" s="16">
        <v>1569.1</v>
      </c>
      <c r="CD11" s="16">
        <v>1838.57</v>
      </c>
      <c r="CE11" s="16">
        <v>1906.49</v>
      </c>
      <c r="CF11" s="16">
        <v>1852.39</v>
      </c>
      <c r="CG11" s="16">
        <v>1559.86</v>
      </c>
      <c r="CH11" s="16">
        <v>1778.7</v>
      </c>
      <c r="CI11" s="16">
        <v>1955.49</v>
      </c>
      <c r="CJ11" s="16">
        <v>1711.97</v>
      </c>
      <c r="CK11" s="16">
        <v>2061.7600000000002</v>
      </c>
      <c r="CL11" s="16">
        <v>2370.6799999999998</v>
      </c>
      <c r="CM11" s="16">
        <v>1862.7</v>
      </c>
      <c r="CN11" s="16">
        <v>2104.86</v>
      </c>
      <c r="CO11" s="16">
        <v>1831.01</v>
      </c>
      <c r="CP11" s="16">
        <v>2071.48</v>
      </c>
      <c r="CQ11" s="16">
        <v>2111.23</v>
      </c>
      <c r="CR11" s="16">
        <v>2616.5500000000002</v>
      </c>
      <c r="CS11" s="16">
        <v>2687.2</v>
      </c>
      <c r="CT11" s="16">
        <v>2598.12</v>
      </c>
      <c r="CU11" s="16">
        <v>2477.2800000000002</v>
      </c>
      <c r="CV11" s="16">
        <v>2538.64</v>
      </c>
      <c r="CW11" s="16">
        <v>2871.15</v>
      </c>
      <c r="CX11" s="16">
        <v>3187.34</v>
      </c>
      <c r="CY11" s="16">
        <v>3645.09</v>
      </c>
      <c r="CZ11" s="16">
        <v>4151.93</v>
      </c>
      <c r="DA11" s="17">
        <v>4878.49</v>
      </c>
      <c r="DB11" s="18">
        <f t="shared" si="1"/>
        <v>126039.74999999999</v>
      </c>
    </row>
    <row r="12" spans="2:106" x14ac:dyDescent="0.3">
      <c r="B12" s="9">
        <v>1921</v>
      </c>
      <c r="C12" s="7" t="s">
        <v>112</v>
      </c>
      <c r="D12" s="7">
        <v>10</v>
      </c>
      <c r="E12" s="7" t="str">
        <f t="shared" si="0"/>
        <v>S</v>
      </c>
      <c r="F12" s="16">
        <v>21.14</v>
      </c>
      <c r="G12" s="16">
        <v>18.57</v>
      </c>
      <c r="H12" s="16">
        <v>21</v>
      </c>
      <c r="I12" s="16">
        <v>65.28</v>
      </c>
      <c r="J12" s="16">
        <v>39.700000000000003</v>
      </c>
      <c r="K12" s="16">
        <v>154.21</v>
      </c>
      <c r="L12" s="16">
        <v>57</v>
      </c>
      <c r="M12" s="16">
        <v>71.94</v>
      </c>
      <c r="N12" s="16">
        <v>51.4</v>
      </c>
      <c r="O12" s="16">
        <v>70.8</v>
      </c>
      <c r="P12" s="16">
        <v>50</v>
      </c>
      <c r="Q12" s="16">
        <v>8</v>
      </c>
      <c r="R12" s="16">
        <v>163.15</v>
      </c>
      <c r="S12" s="16">
        <v>44.76</v>
      </c>
      <c r="T12" s="16">
        <v>4.21</v>
      </c>
      <c r="U12" s="16">
        <v>122.37</v>
      </c>
      <c r="V12" s="16">
        <v>26.54</v>
      </c>
      <c r="W12" s="16">
        <v>37.33</v>
      </c>
      <c r="X12" s="16">
        <v>8.6999999999999993</v>
      </c>
      <c r="Y12" s="16">
        <v>839.75</v>
      </c>
      <c r="Z12" s="16">
        <v>10.1</v>
      </c>
      <c r="AA12" s="16">
        <v>25.6</v>
      </c>
      <c r="AB12" s="16">
        <v>29.61</v>
      </c>
      <c r="AC12" s="16">
        <v>48.09</v>
      </c>
      <c r="AD12" s="16">
        <v>20.92</v>
      </c>
      <c r="AE12" s="16">
        <v>15.34</v>
      </c>
      <c r="AF12" s="16">
        <v>32.11</v>
      </c>
      <c r="AG12" s="16"/>
      <c r="AH12" s="16">
        <v>9.15</v>
      </c>
      <c r="AI12" s="16">
        <v>159.1</v>
      </c>
      <c r="AJ12" s="16">
        <v>66.72</v>
      </c>
      <c r="AK12" s="16">
        <v>109.6</v>
      </c>
      <c r="AL12" s="16">
        <v>14.24</v>
      </c>
      <c r="AM12" s="16">
        <v>33.75</v>
      </c>
      <c r="AN12" s="16">
        <v>25</v>
      </c>
      <c r="AO12" s="16">
        <v>122.04</v>
      </c>
      <c r="AP12" s="16"/>
      <c r="AQ12" s="16">
        <v>18.16</v>
      </c>
      <c r="AR12" s="16">
        <v>60.53</v>
      </c>
      <c r="AS12" s="16">
        <v>57.8</v>
      </c>
      <c r="AT12" s="16">
        <v>36.729999999999997</v>
      </c>
      <c r="AU12" s="16">
        <v>22.26</v>
      </c>
      <c r="AV12" s="16">
        <v>18</v>
      </c>
      <c r="AW12" s="16">
        <v>20.399999999999999</v>
      </c>
      <c r="AX12" s="16">
        <v>105.88</v>
      </c>
      <c r="AY12" s="16">
        <v>33.299999999999997</v>
      </c>
      <c r="AZ12" s="16">
        <v>46.58</v>
      </c>
      <c r="BA12" s="16">
        <v>4.5</v>
      </c>
      <c r="BB12" s="16">
        <v>55</v>
      </c>
      <c r="BC12" s="16">
        <v>5.68</v>
      </c>
      <c r="BD12" s="16">
        <v>14.94</v>
      </c>
      <c r="BE12" s="16">
        <v>15.47</v>
      </c>
      <c r="BF12" s="16"/>
      <c r="BG12" s="16">
        <v>40.869999999999997</v>
      </c>
      <c r="BH12" s="16">
        <v>33.08</v>
      </c>
      <c r="BI12" s="16">
        <v>10.77</v>
      </c>
      <c r="BJ12" s="16">
        <v>7.7099999999999991</v>
      </c>
      <c r="BK12" s="16">
        <v>41.62</v>
      </c>
      <c r="BL12" s="16"/>
      <c r="BM12" s="16">
        <v>29.52</v>
      </c>
      <c r="BN12" s="16">
        <v>31.86</v>
      </c>
      <c r="BO12" s="16">
        <v>12.7</v>
      </c>
      <c r="BP12" s="16">
        <v>5.9700000000000006</v>
      </c>
      <c r="BQ12" s="16">
        <v>11.01</v>
      </c>
      <c r="BR12" s="16">
        <v>11.8</v>
      </c>
      <c r="BS12" s="16"/>
      <c r="BT12" s="16">
        <v>9.6499999999999986</v>
      </c>
      <c r="BU12" s="16">
        <v>29.73</v>
      </c>
      <c r="BV12" s="16">
        <v>5.98</v>
      </c>
      <c r="BW12" s="16"/>
      <c r="BX12" s="16">
        <v>10.61</v>
      </c>
      <c r="BY12" s="16">
        <v>25.33</v>
      </c>
      <c r="BZ12" s="16">
        <v>4.8899999999999997</v>
      </c>
      <c r="CA12" s="16">
        <v>127.7</v>
      </c>
      <c r="CB12" s="16">
        <v>48.15</v>
      </c>
      <c r="CC12" s="16">
        <v>52.21</v>
      </c>
      <c r="CD12" s="16">
        <v>56.16</v>
      </c>
      <c r="CE12" s="16">
        <v>37.5</v>
      </c>
      <c r="CF12" s="16">
        <v>45.19</v>
      </c>
      <c r="CG12" s="16">
        <v>9.58</v>
      </c>
      <c r="CH12" s="16">
        <v>12.25</v>
      </c>
      <c r="CI12" s="16">
        <v>13.44</v>
      </c>
      <c r="CJ12" s="16">
        <v>7.4600000000000009</v>
      </c>
      <c r="CK12" s="16">
        <v>14.61</v>
      </c>
      <c r="CL12" s="16">
        <v>28.5</v>
      </c>
      <c r="CM12" s="16">
        <v>13.58</v>
      </c>
      <c r="CN12" s="16"/>
      <c r="CO12" s="16">
        <v>62.080000000000013</v>
      </c>
      <c r="CP12" s="16">
        <v>2.91</v>
      </c>
      <c r="CQ12" s="16">
        <v>11.44</v>
      </c>
      <c r="CR12" s="16">
        <v>23.04</v>
      </c>
      <c r="CS12" s="16">
        <v>3.55</v>
      </c>
      <c r="CT12" s="16">
        <v>25.24</v>
      </c>
      <c r="CU12" s="16">
        <v>10</v>
      </c>
      <c r="CV12" s="16">
        <v>20.23</v>
      </c>
      <c r="CW12" s="16">
        <v>321</v>
      </c>
      <c r="CX12" s="16"/>
      <c r="CY12" s="16"/>
      <c r="CZ12" s="16"/>
      <c r="DA12" s="17"/>
      <c r="DB12" s="18">
        <f t="shared" si="1"/>
        <v>4381.369999999999</v>
      </c>
    </row>
    <row r="13" spans="2:106" x14ac:dyDescent="0.3">
      <c r="B13" s="9">
        <v>1922</v>
      </c>
      <c r="C13" s="7" t="s">
        <v>113</v>
      </c>
      <c r="D13" s="7">
        <v>11</v>
      </c>
      <c r="E13" s="7" t="str">
        <f t="shared" si="0"/>
        <v>S</v>
      </c>
      <c r="F13" s="16">
        <v>302.29000000000002</v>
      </c>
      <c r="G13" s="16">
        <v>356.66</v>
      </c>
      <c r="H13" s="16">
        <v>369.08</v>
      </c>
      <c r="I13" s="16">
        <v>269.91000000000003</v>
      </c>
      <c r="J13" s="16">
        <v>303.29000000000002</v>
      </c>
      <c r="K13" s="16">
        <v>411.83</v>
      </c>
      <c r="L13" s="16">
        <v>352.48</v>
      </c>
      <c r="M13" s="16">
        <v>366.26</v>
      </c>
      <c r="N13" s="16">
        <v>353.02</v>
      </c>
      <c r="O13" s="16">
        <v>413.68</v>
      </c>
      <c r="P13" s="16">
        <v>347.17</v>
      </c>
      <c r="Q13" s="16">
        <v>460.29</v>
      </c>
      <c r="R13" s="16">
        <v>397.27</v>
      </c>
      <c r="S13" s="16">
        <v>434.8</v>
      </c>
      <c r="T13" s="16">
        <v>340.26</v>
      </c>
      <c r="U13" s="16">
        <v>420.99</v>
      </c>
      <c r="V13" s="16">
        <v>459.69</v>
      </c>
      <c r="W13" s="16">
        <v>477.69</v>
      </c>
      <c r="X13" s="16">
        <v>336.43</v>
      </c>
      <c r="Y13" s="16">
        <v>468.81</v>
      </c>
      <c r="Z13" s="16">
        <v>385.38</v>
      </c>
      <c r="AA13" s="16">
        <v>522.99</v>
      </c>
      <c r="AB13" s="16">
        <v>298</v>
      </c>
      <c r="AC13" s="16">
        <v>480.85</v>
      </c>
      <c r="AD13" s="16">
        <v>607.6</v>
      </c>
      <c r="AE13" s="16">
        <v>511.74</v>
      </c>
      <c r="AF13" s="16">
        <v>597.88</v>
      </c>
      <c r="AG13" s="16">
        <v>523.45000000000005</v>
      </c>
      <c r="AH13" s="16">
        <v>441.47</v>
      </c>
      <c r="AI13" s="16">
        <v>659.22</v>
      </c>
      <c r="AJ13" s="16">
        <v>637.27</v>
      </c>
      <c r="AK13" s="16">
        <v>592.44000000000005</v>
      </c>
      <c r="AL13" s="16">
        <v>618.44000000000005</v>
      </c>
      <c r="AM13" s="16">
        <v>559.84</v>
      </c>
      <c r="AN13" s="16">
        <v>484.97</v>
      </c>
      <c r="AO13" s="16">
        <v>523.96</v>
      </c>
      <c r="AP13" s="16">
        <v>621.14</v>
      </c>
      <c r="AQ13" s="16">
        <v>639.26</v>
      </c>
      <c r="AR13" s="16">
        <v>549.16999999999996</v>
      </c>
      <c r="AS13" s="16">
        <v>643.79999999999995</v>
      </c>
      <c r="AT13" s="16">
        <v>781.9</v>
      </c>
      <c r="AU13" s="16">
        <v>496.34</v>
      </c>
      <c r="AV13" s="16">
        <v>719.27</v>
      </c>
      <c r="AW13" s="16">
        <v>567.29</v>
      </c>
      <c r="AX13" s="16">
        <v>588.86</v>
      </c>
      <c r="AY13" s="16">
        <v>559</v>
      </c>
      <c r="AZ13" s="16">
        <v>741.8</v>
      </c>
      <c r="BA13" s="16">
        <v>768.65</v>
      </c>
      <c r="BB13" s="16">
        <v>698.94</v>
      </c>
      <c r="BC13" s="16">
        <v>692.49</v>
      </c>
      <c r="BD13" s="16">
        <v>787.9</v>
      </c>
      <c r="BE13" s="16">
        <v>637.4</v>
      </c>
      <c r="BF13" s="16">
        <v>619</v>
      </c>
      <c r="BG13" s="16">
        <v>972.2</v>
      </c>
      <c r="BH13" s="16">
        <v>777.51</v>
      </c>
      <c r="BI13" s="16">
        <v>526.73</v>
      </c>
      <c r="BJ13" s="16">
        <v>764.91</v>
      </c>
      <c r="BK13" s="16">
        <v>570.9</v>
      </c>
      <c r="BL13" s="16">
        <v>689.87</v>
      </c>
      <c r="BM13" s="16">
        <v>830.49</v>
      </c>
      <c r="BN13" s="16">
        <v>809.57</v>
      </c>
      <c r="BO13" s="16">
        <v>799.48</v>
      </c>
      <c r="BP13" s="16">
        <v>1016.81</v>
      </c>
      <c r="BQ13" s="16">
        <v>981.99</v>
      </c>
      <c r="BR13" s="16">
        <v>1047.22</v>
      </c>
      <c r="BS13" s="16">
        <v>952.27</v>
      </c>
      <c r="BT13" s="16">
        <v>950.92</v>
      </c>
      <c r="BU13" s="16">
        <v>928.25</v>
      </c>
      <c r="BV13" s="16">
        <v>974.7</v>
      </c>
      <c r="BW13" s="16">
        <v>1222.24</v>
      </c>
      <c r="BX13" s="16">
        <v>1122.72</v>
      </c>
      <c r="BY13" s="16">
        <v>1071.32</v>
      </c>
      <c r="BZ13" s="16">
        <v>860.19</v>
      </c>
      <c r="CA13" s="16">
        <v>1363.64</v>
      </c>
      <c r="CB13" s="16">
        <v>1045.6400000000001</v>
      </c>
      <c r="CC13" s="16">
        <v>1226.75</v>
      </c>
      <c r="CD13" s="16">
        <v>1193.17</v>
      </c>
      <c r="CE13" s="16">
        <v>1518.48</v>
      </c>
      <c r="CF13" s="16">
        <v>1302.1600000000001</v>
      </c>
      <c r="CG13" s="16">
        <v>1558.12</v>
      </c>
      <c r="CH13" s="16">
        <v>1715.12</v>
      </c>
      <c r="CI13" s="16">
        <v>1543.91</v>
      </c>
      <c r="CJ13" s="16">
        <v>1595.45</v>
      </c>
      <c r="CK13" s="16">
        <v>1012.97</v>
      </c>
      <c r="CL13" s="16">
        <v>1307.6099999999999</v>
      </c>
      <c r="CM13" s="16">
        <v>1473.34</v>
      </c>
      <c r="CN13" s="16">
        <v>1279.03</v>
      </c>
      <c r="CO13" s="16">
        <v>1439.75</v>
      </c>
      <c r="CP13" s="16">
        <v>1279.8399999999999</v>
      </c>
      <c r="CQ13" s="16">
        <v>1441.11</v>
      </c>
      <c r="CR13" s="16">
        <v>1182.1600000000001</v>
      </c>
      <c r="CS13" s="16">
        <v>1147.3800000000001</v>
      </c>
      <c r="CT13" s="16">
        <v>1007.56</v>
      </c>
      <c r="CU13" s="16">
        <v>1014.97</v>
      </c>
      <c r="CV13" s="16">
        <v>1129.78</v>
      </c>
      <c r="CW13" s="16">
        <v>787.53</v>
      </c>
      <c r="CX13" s="16">
        <v>999.04</v>
      </c>
      <c r="CY13" s="16">
        <v>753.97</v>
      </c>
      <c r="CZ13" s="16">
        <v>427.26</v>
      </c>
      <c r="DA13" s="17">
        <v>612.55000000000007</v>
      </c>
      <c r="DB13" s="18">
        <f t="shared" si="1"/>
        <v>77428.19</v>
      </c>
    </row>
    <row r="14" spans="2:106" x14ac:dyDescent="0.3">
      <c r="B14" s="9">
        <v>1923</v>
      </c>
      <c r="C14" s="7" t="s">
        <v>114</v>
      </c>
      <c r="D14" s="7">
        <v>12</v>
      </c>
      <c r="E14" s="7" t="str">
        <f t="shared" si="0"/>
        <v>S</v>
      </c>
      <c r="F14" s="16"/>
      <c r="G14" s="16"/>
      <c r="H14" s="16">
        <v>58.8</v>
      </c>
      <c r="I14" s="16"/>
      <c r="J14" s="16">
        <v>166.6</v>
      </c>
      <c r="K14" s="16"/>
      <c r="L14" s="16"/>
      <c r="M14" s="16"/>
      <c r="N14" s="16"/>
      <c r="O14" s="16"/>
      <c r="P14" s="16">
        <v>15.15</v>
      </c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>
        <v>206</v>
      </c>
      <c r="AH14" s="16"/>
      <c r="AI14" s="16"/>
      <c r="AJ14" s="16">
        <v>58.8</v>
      </c>
      <c r="AK14" s="16"/>
      <c r="AL14" s="16"/>
      <c r="AM14" s="16"/>
      <c r="AN14" s="16"/>
      <c r="AO14" s="16"/>
      <c r="AP14" s="16">
        <v>123.6</v>
      </c>
      <c r="AQ14" s="16"/>
      <c r="AR14" s="16">
        <v>63</v>
      </c>
      <c r="AS14" s="16"/>
      <c r="AT14" s="16"/>
      <c r="AU14" s="16">
        <v>241.92</v>
      </c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>
        <v>148.5</v>
      </c>
      <c r="BG14" s="16"/>
      <c r="BH14" s="16"/>
      <c r="BI14" s="16"/>
      <c r="BJ14" s="16"/>
      <c r="BK14" s="16"/>
      <c r="BL14" s="16"/>
      <c r="BM14" s="16"/>
      <c r="BN14" s="16">
        <v>148.5</v>
      </c>
      <c r="BO14" s="16"/>
      <c r="BP14" s="16"/>
      <c r="BQ14" s="16"/>
      <c r="BR14" s="16"/>
      <c r="BS14" s="16">
        <v>444.6</v>
      </c>
      <c r="BT14" s="16"/>
      <c r="BU14" s="16"/>
      <c r="BV14" s="16"/>
      <c r="BW14" s="16"/>
      <c r="BX14" s="16"/>
      <c r="BY14" s="16">
        <v>404</v>
      </c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7"/>
      <c r="DB14" s="18">
        <f t="shared" si="1"/>
        <v>2079.4699999999998</v>
      </c>
    </row>
    <row r="15" spans="2:106" x14ac:dyDescent="0.3">
      <c r="B15" s="9">
        <v>1924</v>
      </c>
      <c r="C15" s="7" t="s">
        <v>115</v>
      </c>
      <c r="D15" s="7">
        <v>13</v>
      </c>
      <c r="E15" s="7" t="str">
        <f t="shared" si="0"/>
        <v>S</v>
      </c>
      <c r="F15" s="16">
        <v>707.4</v>
      </c>
      <c r="G15" s="16">
        <v>774.01</v>
      </c>
      <c r="H15" s="16">
        <v>644.04</v>
      </c>
      <c r="I15" s="16">
        <v>598.02</v>
      </c>
      <c r="J15" s="16">
        <v>628.79999999999995</v>
      </c>
      <c r="K15" s="16">
        <v>789.09</v>
      </c>
      <c r="L15" s="16">
        <v>708.99</v>
      </c>
      <c r="M15" s="16">
        <v>686.1</v>
      </c>
      <c r="N15" s="16">
        <v>728.52</v>
      </c>
      <c r="O15" s="16">
        <v>922.22</v>
      </c>
      <c r="P15" s="16">
        <v>651.48</v>
      </c>
      <c r="Q15" s="16">
        <v>817.03</v>
      </c>
      <c r="R15" s="16">
        <v>652.98</v>
      </c>
      <c r="S15" s="16">
        <v>708.31</v>
      </c>
      <c r="T15" s="16">
        <v>637.49</v>
      </c>
      <c r="U15" s="16">
        <v>604.95000000000005</v>
      </c>
      <c r="V15" s="16">
        <v>637.9</v>
      </c>
      <c r="W15" s="16">
        <v>672.61</v>
      </c>
      <c r="X15" s="16">
        <v>652.33000000000004</v>
      </c>
      <c r="Y15" s="16">
        <v>659.36</v>
      </c>
      <c r="Z15" s="16">
        <v>534.02</v>
      </c>
      <c r="AA15" s="16">
        <v>542.79999999999995</v>
      </c>
      <c r="AB15" s="16">
        <v>605.94000000000005</v>
      </c>
      <c r="AC15" s="16">
        <v>705.56</v>
      </c>
      <c r="AD15" s="16">
        <v>639.45000000000005</v>
      </c>
      <c r="AE15" s="16">
        <v>565.37</v>
      </c>
      <c r="AF15" s="16">
        <v>732.43</v>
      </c>
      <c r="AG15" s="16">
        <v>568.26</v>
      </c>
      <c r="AH15" s="16">
        <v>747.21</v>
      </c>
      <c r="AI15" s="16">
        <v>742.54</v>
      </c>
      <c r="AJ15" s="16">
        <v>625.05999999999995</v>
      </c>
      <c r="AK15" s="16">
        <v>815</v>
      </c>
      <c r="AL15" s="16">
        <v>711.74</v>
      </c>
      <c r="AM15" s="16">
        <v>691.52</v>
      </c>
      <c r="AN15" s="16">
        <v>621.48</v>
      </c>
      <c r="AO15" s="16">
        <v>488.24</v>
      </c>
      <c r="AP15" s="16">
        <v>661.07</v>
      </c>
      <c r="AQ15" s="16">
        <v>596.21</v>
      </c>
      <c r="AR15" s="16">
        <v>585.81000000000006</v>
      </c>
      <c r="AS15" s="16">
        <v>610.59</v>
      </c>
      <c r="AT15" s="16">
        <v>659.8</v>
      </c>
      <c r="AU15" s="16">
        <v>643.09</v>
      </c>
      <c r="AV15" s="16">
        <v>596.82000000000005</v>
      </c>
      <c r="AW15" s="16">
        <v>496.21</v>
      </c>
      <c r="AX15" s="16">
        <v>498.24</v>
      </c>
      <c r="AY15" s="16">
        <v>479.88</v>
      </c>
      <c r="AZ15" s="16">
        <v>584.29999999999995</v>
      </c>
      <c r="BA15" s="16">
        <v>576.77</v>
      </c>
      <c r="BB15" s="16">
        <v>643.20000000000005</v>
      </c>
      <c r="BC15" s="16">
        <v>539.86</v>
      </c>
      <c r="BD15" s="16">
        <v>651.78</v>
      </c>
      <c r="BE15" s="16">
        <v>542.49</v>
      </c>
      <c r="BF15" s="16">
        <v>569</v>
      </c>
      <c r="BG15" s="16">
        <v>448.32</v>
      </c>
      <c r="BH15" s="16">
        <v>633.14</v>
      </c>
      <c r="BI15" s="16">
        <v>466.64</v>
      </c>
      <c r="BJ15" s="16">
        <v>422.14</v>
      </c>
      <c r="BK15" s="16">
        <v>549.46</v>
      </c>
      <c r="BL15" s="16">
        <v>690.17</v>
      </c>
      <c r="BM15" s="16">
        <v>513.63</v>
      </c>
      <c r="BN15" s="16">
        <v>626.73</v>
      </c>
      <c r="BO15" s="16">
        <v>649.12</v>
      </c>
      <c r="BP15" s="16">
        <v>519.01</v>
      </c>
      <c r="BQ15" s="16">
        <v>444.3</v>
      </c>
      <c r="BR15" s="16">
        <v>483.3</v>
      </c>
      <c r="BS15" s="16">
        <v>602.53</v>
      </c>
      <c r="BT15" s="16">
        <v>473.2</v>
      </c>
      <c r="BU15" s="16">
        <v>600.53</v>
      </c>
      <c r="BV15" s="16">
        <v>481.8</v>
      </c>
      <c r="BW15" s="16">
        <v>460.61</v>
      </c>
      <c r="BX15" s="16">
        <v>367.05</v>
      </c>
      <c r="BY15" s="16">
        <v>501.89</v>
      </c>
      <c r="BZ15" s="16">
        <v>555.69000000000005</v>
      </c>
      <c r="CA15" s="16">
        <v>506.83</v>
      </c>
      <c r="CB15" s="16">
        <v>549.16</v>
      </c>
      <c r="CC15" s="16">
        <v>477.54</v>
      </c>
      <c r="CD15" s="16">
        <v>533.73</v>
      </c>
      <c r="CE15" s="16">
        <v>448.27</v>
      </c>
      <c r="CF15" s="16">
        <v>454.63</v>
      </c>
      <c r="CG15" s="16">
        <v>620.52</v>
      </c>
      <c r="CH15" s="16">
        <v>494.73</v>
      </c>
      <c r="CI15" s="16">
        <v>497.83</v>
      </c>
      <c r="CJ15" s="16">
        <v>524.72</v>
      </c>
      <c r="CK15" s="16">
        <v>321.77</v>
      </c>
      <c r="CL15" s="16">
        <v>670.56999999999994</v>
      </c>
      <c r="CM15" s="16">
        <v>513.55999999999995</v>
      </c>
      <c r="CN15" s="16">
        <v>490.79</v>
      </c>
      <c r="CO15" s="16">
        <v>531.67999999999995</v>
      </c>
      <c r="CP15" s="16">
        <v>377.35</v>
      </c>
      <c r="CQ15" s="16">
        <v>313.42</v>
      </c>
      <c r="CR15" s="16">
        <v>556.06999999999994</v>
      </c>
      <c r="CS15" s="16">
        <v>531.18999999999994</v>
      </c>
      <c r="CT15" s="16">
        <v>255.64</v>
      </c>
      <c r="CU15" s="16">
        <v>284.14999999999998</v>
      </c>
      <c r="CV15" s="16">
        <v>289.88</v>
      </c>
      <c r="CW15" s="16">
        <v>245.3</v>
      </c>
      <c r="CX15" s="16">
        <v>218.06</v>
      </c>
      <c r="CY15" s="16">
        <v>103.58</v>
      </c>
      <c r="CZ15" s="16">
        <v>58.16</v>
      </c>
      <c r="DA15" s="17">
        <v>92.88</v>
      </c>
      <c r="DB15" s="18">
        <f t="shared" si="1"/>
        <v>55604.640000000014</v>
      </c>
    </row>
    <row r="16" spans="2:106" x14ac:dyDescent="0.3">
      <c r="B16" s="9">
        <v>2801</v>
      </c>
      <c r="C16" s="7" t="s">
        <v>116</v>
      </c>
      <c r="D16" s="7">
        <v>14</v>
      </c>
      <c r="E16" s="7" t="str">
        <f t="shared" si="0"/>
        <v>S</v>
      </c>
      <c r="F16" s="16">
        <v>455.38</v>
      </c>
      <c r="G16" s="16">
        <v>616.29999999999995</v>
      </c>
      <c r="H16" s="16">
        <v>396.99</v>
      </c>
      <c r="I16" s="16">
        <v>530.69000000000005</v>
      </c>
      <c r="J16" s="16">
        <v>380.6</v>
      </c>
      <c r="K16" s="16">
        <v>320.08</v>
      </c>
      <c r="L16" s="16">
        <v>593.99</v>
      </c>
      <c r="M16" s="16">
        <v>317.58999999999997</v>
      </c>
      <c r="N16" s="16">
        <v>280.98</v>
      </c>
      <c r="O16" s="16">
        <v>367.07</v>
      </c>
      <c r="P16" s="16">
        <v>573.59</v>
      </c>
      <c r="Q16" s="16">
        <v>497.71</v>
      </c>
      <c r="R16" s="16">
        <v>375.33</v>
      </c>
      <c r="S16" s="16">
        <v>1109.25</v>
      </c>
      <c r="T16" s="16">
        <v>327.89</v>
      </c>
      <c r="U16" s="16">
        <v>282.77</v>
      </c>
      <c r="V16" s="16">
        <v>438.69</v>
      </c>
      <c r="W16" s="16">
        <v>340.55</v>
      </c>
      <c r="X16" s="16">
        <v>419.65</v>
      </c>
      <c r="Y16" s="16">
        <v>259.79000000000002</v>
      </c>
      <c r="Z16" s="16">
        <v>289.33</v>
      </c>
      <c r="AA16" s="16">
        <v>288.14999999999998</v>
      </c>
      <c r="AB16" s="16">
        <v>343.49</v>
      </c>
      <c r="AC16" s="16">
        <v>335.37</v>
      </c>
      <c r="AD16" s="16">
        <v>283.82</v>
      </c>
      <c r="AE16" s="16">
        <v>411.25</v>
      </c>
      <c r="AF16" s="16">
        <v>551.99</v>
      </c>
      <c r="AG16" s="16">
        <v>461.64</v>
      </c>
      <c r="AH16" s="16">
        <v>364.17</v>
      </c>
      <c r="AI16" s="16">
        <v>338.52</v>
      </c>
      <c r="AJ16" s="16">
        <v>241.37</v>
      </c>
      <c r="AK16" s="16">
        <v>275.01</v>
      </c>
      <c r="AL16" s="16">
        <v>347.48</v>
      </c>
      <c r="AM16" s="16">
        <v>207.61</v>
      </c>
      <c r="AN16" s="16">
        <v>352.91</v>
      </c>
      <c r="AO16" s="16">
        <v>192.89</v>
      </c>
      <c r="AP16" s="16">
        <v>272.11</v>
      </c>
      <c r="AQ16" s="16">
        <v>152.80000000000001</v>
      </c>
      <c r="AR16" s="16">
        <v>147.43</v>
      </c>
      <c r="AS16" s="16">
        <v>562.67999999999995</v>
      </c>
      <c r="AT16" s="16">
        <v>516.48</v>
      </c>
      <c r="AU16" s="16">
        <v>556.89</v>
      </c>
      <c r="AV16" s="16">
        <v>807.51</v>
      </c>
      <c r="AW16" s="16">
        <v>614.96</v>
      </c>
      <c r="AX16" s="16">
        <v>421.83</v>
      </c>
      <c r="AY16" s="16">
        <v>378.73</v>
      </c>
      <c r="AZ16" s="16">
        <v>231.47</v>
      </c>
      <c r="BA16" s="16">
        <v>229.54</v>
      </c>
      <c r="BB16" s="16">
        <v>113.66</v>
      </c>
      <c r="BC16" s="16">
        <v>302.56</v>
      </c>
      <c r="BD16" s="16">
        <v>272.17</v>
      </c>
      <c r="BE16" s="16">
        <v>198.96</v>
      </c>
      <c r="BF16" s="16">
        <v>466.81</v>
      </c>
      <c r="BG16" s="16">
        <v>301.18</v>
      </c>
      <c r="BH16" s="16">
        <v>902.24</v>
      </c>
      <c r="BI16" s="16">
        <v>288.75</v>
      </c>
      <c r="BJ16" s="16">
        <v>503.77</v>
      </c>
      <c r="BK16" s="16">
        <v>347.38</v>
      </c>
      <c r="BL16" s="16">
        <v>177.33</v>
      </c>
      <c r="BM16" s="16">
        <v>316.33</v>
      </c>
      <c r="BN16" s="16">
        <v>337.08</v>
      </c>
      <c r="BO16" s="16">
        <v>582.13</v>
      </c>
      <c r="BP16" s="16">
        <v>425.4</v>
      </c>
      <c r="BQ16" s="16">
        <v>719.42</v>
      </c>
      <c r="BR16" s="16">
        <v>1472.57</v>
      </c>
      <c r="BS16" s="16">
        <v>353.83</v>
      </c>
      <c r="BT16" s="16">
        <v>760.21</v>
      </c>
      <c r="BU16" s="16">
        <v>1264.81</v>
      </c>
      <c r="BV16" s="16">
        <v>303.58</v>
      </c>
      <c r="BW16" s="16">
        <v>516.78</v>
      </c>
      <c r="BX16" s="16">
        <v>517.46</v>
      </c>
      <c r="BY16" s="16">
        <v>417.18</v>
      </c>
      <c r="BZ16" s="16">
        <v>340.02</v>
      </c>
      <c r="CA16" s="16">
        <v>329.84</v>
      </c>
      <c r="CB16" s="16">
        <v>577.74</v>
      </c>
      <c r="CC16" s="16">
        <v>389.49</v>
      </c>
      <c r="CD16" s="16">
        <v>509.22</v>
      </c>
      <c r="CE16" s="16">
        <v>200.52</v>
      </c>
      <c r="CF16" s="16">
        <v>562.91</v>
      </c>
      <c r="CG16" s="16">
        <v>1417.61</v>
      </c>
      <c r="CH16" s="16">
        <v>3653.53</v>
      </c>
      <c r="CI16" s="16">
        <v>879.13</v>
      </c>
      <c r="CJ16" s="16">
        <v>784.4</v>
      </c>
      <c r="CK16" s="16">
        <v>543.38</v>
      </c>
      <c r="CL16" s="16">
        <v>1167.72</v>
      </c>
      <c r="CM16" s="16">
        <v>1004.21</v>
      </c>
      <c r="CN16" s="16">
        <v>1558.88</v>
      </c>
      <c r="CO16" s="16">
        <v>1074.21</v>
      </c>
      <c r="CP16" s="16">
        <v>1639.29</v>
      </c>
      <c r="CQ16" s="16">
        <v>967.01999999999987</v>
      </c>
      <c r="CR16" s="16">
        <v>986.31999999999994</v>
      </c>
      <c r="CS16" s="16">
        <v>2768.99</v>
      </c>
      <c r="CT16" s="16">
        <v>781.81999999999994</v>
      </c>
      <c r="CU16" s="16">
        <v>1552.64</v>
      </c>
      <c r="CV16" s="16">
        <v>105.86</v>
      </c>
      <c r="CW16" s="16">
        <v>73.7</v>
      </c>
      <c r="CX16" s="16">
        <v>667.33</v>
      </c>
      <c r="CY16" s="16">
        <v>184.36</v>
      </c>
      <c r="CZ16" s="16">
        <v>7.91</v>
      </c>
      <c r="DA16" s="17">
        <v>260</v>
      </c>
      <c r="DB16" s="18">
        <f t="shared" si="1"/>
        <v>55911.960000000006</v>
      </c>
    </row>
    <row r="17" spans="2:106" x14ac:dyDescent="0.3">
      <c r="B17" s="9">
        <v>2802</v>
      </c>
      <c r="C17" s="7" t="s">
        <v>117</v>
      </c>
      <c r="D17" s="7">
        <v>15</v>
      </c>
      <c r="E17" s="7" t="str">
        <f t="shared" si="0"/>
        <v>S</v>
      </c>
      <c r="F17" s="16">
        <v>948.64</v>
      </c>
      <c r="G17" s="16">
        <v>1127.42</v>
      </c>
      <c r="H17" s="16">
        <v>1131.0999999999999</v>
      </c>
      <c r="I17" s="16">
        <v>1065.0999999999999</v>
      </c>
      <c r="J17" s="16">
        <v>1024.5899999999999</v>
      </c>
      <c r="K17" s="16">
        <v>1104.5999999999999</v>
      </c>
      <c r="L17" s="16">
        <v>1146.0999999999999</v>
      </c>
      <c r="M17" s="16">
        <v>812.89</v>
      </c>
      <c r="N17" s="16">
        <v>1088.22</v>
      </c>
      <c r="O17" s="16">
        <v>1034.3800000000001</v>
      </c>
      <c r="P17" s="16">
        <v>1048.24</v>
      </c>
      <c r="Q17" s="16">
        <v>1271.33</v>
      </c>
      <c r="R17" s="16">
        <v>908.03</v>
      </c>
      <c r="S17" s="16">
        <v>1000.83</v>
      </c>
      <c r="T17" s="16">
        <v>962.33</v>
      </c>
      <c r="U17" s="16">
        <v>964.51</v>
      </c>
      <c r="V17" s="16">
        <v>744.84</v>
      </c>
      <c r="W17" s="16">
        <v>1000.78</v>
      </c>
      <c r="X17" s="16">
        <v>1073.6300000000001</v>
      </c>
      <c r="Y17" s="16">
        <v>1055.82</v>
      </c>
      <c r="Z17" s="16">
        <v>778.52</v>
      </c>
      <c r="AA17" s="16">
        <v>1027.52</v>
      </c>
      <c r="AB17" s="16">
        <v>1085.42</v>
      </c>
      <c r="AC17" s="16">
        <v>1302.67</v>
      </c>
      <c r="AD17" s="16">
        <v>946.64</v>
      </c>
      <c r="AE17" s="16">
        <v>940.36</v>
      </c>
      <c r="AF17" s="16">
        <v>870.87</v>
      </c>
      <c r="AG17" s="16">
        <v>1310.67</v>
      </c>
      <c r="AH17" s="16">
        <v>1069.42</v>
      </c>
      <c r="AI17" s="16">
        <v>1218.17</v>
      </c>
      <c r="AJ17" s="16">
        <v>1068.21</v>
      </c>
      <c r="AK17" s="16">
        <v>1061.98</v>
      </c>
      <c r="AL17" s="16">
        <v>1043.8399999999999</v>
      </c>
      <c r="AM17" s="16">
        <v>1046.3900000000001</v>
      </c>
      <c r="AN17" s="16">
        <v>818.17</v>
      </c>
      <c r="AO17" s="16">
        <v>1075.72</v>
      </c>
      <c r="AP17" s="16">
        <v>998.18</v>
      </c>
      <c r="AQ17" s="16">
        <v>924.54</v>
      </c>
      <c r="AR17" s="16">
        <v>1103.05</v>
      </c>
      <c r="AS17" s="16">
        <v>1067.6600000000001</v>
      </c>
      <c r="AT17" s="16">
        <v>953.3</v>
      </c>
      <c r="AU17" s="16">
        <v>769.77</v>
      </c>
      <c r="AV17" s="16">
        <v>784.52</v>
      </c>
      <c r="AW17" s="16">
        <v>1196.18</v>
      </c>
      <c r="AX17" s="16">
        <v>611.71</v>
      </c>
      <c r="AY17" s="16">
        <v>933.01</v>
      </c>
      <c r="AZ17" s="16">
        <v>744.49</v>
      </c>
      <c r="BA17" s="16">
        <v>645.6</v>
      </c>
      <c r="BB17" s="16">
        <v>952.85</v>
      </c>
      <c r="BC17" s="16">
        <v>756.77</v>
      </c>
      <c r="BD17" s="16">
        <v>883.62</v>
      </c>
      <c r="BE17" s="16">
        <v>890.35</v>
      </c>
      <c r="BF17" s="16">
        <v>1195.22</v>
      </c>
      <c r="BG17" s="16">
        <v>847.11</v>
      </c>
      <c r="BH17" s="16">
        <v>881.96</v>
      </c>
      <c r="BI17" s="16">
        <v>725.4</v>
      </c>
      <c r="BJ17" s="16">
        <v>830.82</v>
      </c>
      <c r="BK17" s="16">
        <v>934.73</v>
      </c>
      <c r="BL17" s="16">
        <v>1071.81</v>
      </c>
      <c r="BM17" s="16">
        <v>1089.3800000000001</v>
      </c>
      <c r="BN17" s="16">
        <v>698.53</v>
      </c>
      <c r="BO17" s="16">
        <v>719.04</v>
      </c>
      <c r="BP17" s="16">
        <v>990.82</v>
      </c>
      <c r="BQ17" s="16">
        <v>1351.79</v>
      </c>
      <c r="BR17" s="16">
        <v>637.21</v>
      </c>
      <c r="BS17" s="16">
        <v>934.66</v>
      </c>
      <c r="BT17" s="16">
        <v>816.59</v>
      </c>
      <c r="BU17" s="16">
        <v>741.25</v>
      </c>
      <c r="BV17" s="16">
        <v>794.53</v>
      </c>
      <c r="BW17" s="16">
        <v>883.92</v>
      </c>
      <c r="BX17" s="16">
        <v>1074.51</v>
      </c>
      <c r="BY17" s="16">
        <v>998.63</v>
      </c>
      <c r="BZ17" s="16">
        <v>1430.88</v>
      </c>
      <c r="CA17" s="16">
        <v>1217.21</v>
      </c>
      <c r="CB17" s="16">
        <v>806.5</v>
      </c>
      <c r="CC17" s="16">
        <v>1038.73</v>
      </c>
      <c r="CD17" s="16">
        <v>679.32</v>
      </c>
      <c r="CE17" s="16">
        <v>1062.8</v>
      </c>
      <c r="CF17" s="16">
        <v>777.34</v>
      </c>
      <c r="CG17" s="16">
        <v>903.45</v>
      </c>
      <c r="CH17" s="16">
        <v>734.68</v>
      </c>
      <c r="CI17" s="16">
        <v>640.17999999999995</v>
      </c>
      <c r="CJ17" s="16">
        <v>755.89</v>
      </c>
      <c r="CK17" s="16">
        <v>700.1</v>
      </c>
      <c r="CL17" s="16">
        <v>652.32000000000005</v>
      </c>
      <c r="CM17" s="16">
        <v>785.67</v>
      </c>
      <c r="CN17" s="16">
        <v>693.44</v>
      </c>
      <c r="CO17" s="16">
        <v>433.16</v>
      </c>
      <c r="CP17" s="16">
        <v>543.91999999999996</v>
      </c>
      <c r="CQ17" s="16">
        <v>484.36</v>
      </c>
      <c r="CR17" s="16">
        <v>543.29</v>
      </c>
      <c r="CS17" s="16">
        <v>870.41</v>
      </c>
      <c r="CT17" s="16">
        <v>674.07</v>
      </c>
      <c r="CU17" s="16">
        <v>623.09</v>
      </c>
      <c r="CV17" s="16">
        <v>638.67999999999995</v>
      </c>
      <c r="CW17" s="16">
        <v>624.73</v>
      </c>
      <c r="CX17" s="16">
        <v>580.65</v>
      </c>
      <c r="CY17" s="16">
        <v>493.94</v>
      </c>
      <c r="CZ17" s="16">
        <v>178.94</v>
      </c>
      <c r="DA17" s="17">
        <v>61.07</v>
      </c>
      <c r="DB17" s="18">
        <f t="shared" si="1"/>
        <v>89240.28</v>
      </c>
    </row>
    <row r="18" spans="2:106" x14ac:dyDescent="0.3">
      <c r="B18" s="9">
        <v>5801</v>
      </c>
      <c r="C18" s="7" t="s">
        <v>118</v>
      </c>
      <c r="D18" s="7">
        <v>16</v>
      </c>
      <c r="E18" s="7" t="str">
        <f t="shared" si="0"/>
        <v>S</v>
      </c>
      <c r="F18" s="16"/>
      <c r="G18" s="16">
        <v>4.8599999999999994</v>
      </c>
      <c r="H18" s="16">
        <v>7.94</v>
      </c>
      <c r="I18" s="16">
        <v>3.03</v>
      </c>
      <c r="J18" s="16">
        <v>3.59</v>
      </c>
      <c r="K18" s="16"/>
      <c r="L18" s="16">
        <v>2.63</v>
      </c>
      <c r="M18" s="16"/>
      <c r="N18" s="16">
        <v>28.8</v>
      </c>
      <c r="O18" s="16"/>
      <c r="P18" s="16"/>
      <c r="Q18" s="16">
        <v>6</v>
      </c>
      <c r="R18" s="16"/>
      <c r="S18" s="16"/>
      <c r="T18" s="16">
        <v>0.98</v>
      </c>
      <c r="U18" s="16"/>
      <c r="V18" s="16">
        <v>8</v>
      </c>
      <c r="W18" s="16"/>
      <c r="X18" s="16"/>
      <c r="Y18" s="16">
        <v>7.98</v>
      </c>
      <c r="Z18" s="16"/>
      <c r="AA18" s="16"/>
      <c r="AB18" s="16">
        <v>4.3</v>
      </c>
      <c r="AC18" s="16"/>
      <c r="AD18" s="16"/>
      <c r="AE18" s="16"/>
      <c r="AF18" s="16"/>
      <c r="AG18" s="16"/>
      <c r="AH18" s="16">
        <v>14.14</v>
      </c>
      <c r="AI18" s="16">
        <v>2.5299999999999998</v>
      </c>
      <c r="AJ18" s="16"/>
      <c r="AK18" s="16">
        <v>1.41</v>
      </c>
      <c r="AL18" s="16">
        <v>4.55</v>
      </c>
      <c r="AM18" s="16"/>
      <c r="AN18" s="16"/>
      <c r="AO18" s="16">
        <v>5.0999999999999996</v>
      </c>
      <c r="AP18" s="16"/>
      <c r="AQ18" s="16"/>
      <c r="AR18" s="16"/>
      <c r="AS18" s="16"/>
      <c r="AT18" s="16">
        <v>9.6</v>
      </c>
      <c r="AU18" s="16">
        <v>6.68</v>
      </c>
      <c r="AV18" s="16">
        <v>5.23</v>
      </c>
      <c r="AW18" s="16">
        <v>10.16</v>
      </c>
      <c r="AX18" s="16"/>
      <c r="AY18" s="16"/>
      <c r="AZ18" s="16"/>
      <c r="BA18" s="16">
        <v>7.91</v>
      </c>
      <c r="BB18" s="16">
        <v>4.03</v>
      </c>
      <c r="BC18" s="16"/>
      <c r="BD18" s="16">
        <v>6.12</v>
      </c>
      <c r="BE18" s="16">
        <v>5.0999999999999996</v>
      </c>
      <c r="BF18" s="16">
        <v>4</v>
      </c>
      <c r="BG18" s="16"/>
      <c r="BH18" s="16">
        <v>4</v>
      </c>
      <c r="BI18" s="16"/>
      <c r="BJ18" s="16">
        <v>9</v>
      </c>
      <c r="BK18" s="16"/>
      <c r="BL18" s="16">
        <v>5.99</v>
      </c>
      <c r="BM18" s="16"/>
      <c r="BN18" s="16"/>
      <c r="BO18" s="16"/>
      <c r="BP18" s="16">
        <v>8.25</v>
      </c>
      <c r="BQ18" s="16"/>
      <c r="BR18" s="16"/>
      <c r="BS18" s="16"/>
      <c r="BT18" s="16">
        <v>6.12</v>
      </c>
      <c r="BU18" s="16">
        <v>5</v>
      </c>
      <c r="BV18" s="16">
        <v>6.2</v>
      </c>
      <c r="BW18" s="16"/>
      <c r="BX18" s="16"/>
      <c r="BY18" s="16"/>
      <c r="BZ18" s="16"/>
      <c r="CA18" s="16"/>
      <c r="CB18" s="16"/>
      <c r="CC18" s="16"/>
      <c r="CD18" s="16">
        <v>17</v>
      </c>
      <c r="CE18" s="16"/>
      <c r="CF18" s="16"/>
      <c r="CG18" s="16">
        <v>2.08</v>
      </c>
      <c r="CH18" s="16">
        <v>8.8000000000000007</v>
      </c>
      <c r="CI18" s="16">
        <v>5.75</v>
      </c>
      <c r="CJ18" s="16"/>
      <c r="CK18" s="16"/>
      <c r="CL18" s="16"/>
      <c r="CM18" s="16">
        <v>7.76</v>
      </c>
      <c r="CN18" s="16"/>
      <c r="CO18" s="16">
        <v>7.76</v>
      </c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7"/>
      <c r="DB18" s="18">
        <f t="shared" si="1"/>
        <v>258.38</v>
      </c>
    </row>
    <row r="19" spans="2:106" x14ac:dyDescent="0.3">
      <c r="B19" s="9">
        <v>5802</v>
      </c>
      <c r="C19" s="7" t="s">
        <v>119</v>
      </c>
      <c r="D19" s="7">
        <v>17</v>
      </c>
      <c r="E19" s="7" t="str">
        <f t="shared" si="0"/>
        <v>S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>
        <v>30.3</v>
      </c>
      <c r="AN19" s="16"/>
      <c r="AO19" s="16"/>
      <c r="AP19" s="16"/>
      <c r="AQ19" s="16"/>
      <c r="AR19" s="16"/>
      <c r="AS19" s="16"/>
      <c r="AT19" s="16"/>
      <c r="AU19" s="16"/>
      <c r="AV19" s="16">
        <v>5.82</v>
      </c>
      <c r="AW19" s="16"/>
      <c r="AX19" s="16"/>
      <c r="AY19" s="16"/>
      <c r="AZ19" s="16"/>
      <c r="BA19" s="16"/>
      <c r="BB19" s="16"/>
      <c r="BC19" s="16"/>
      <c r="BD19" s="16">
        <v>3.96</v>
      </c>
      <c r="BE19" s="16"/>
      <c r="BF19" s="16"/>
      <c r="BG19" s="16"/>
      <c r="BH19" s="16"/>
      <c r="BI19" s="16"/>
      <c r="BJ19" s="16">
        <v>1.48</v>
      </c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>
        <v>3.03</v>
      </c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7"/>
      <c r="DB19" s="18">
        <f t="shared" si="1"/>
        <v>44.59</v>
      </c>
    </row>
    <row r="20" spans="2:106" x14ac:dyDescent="0.3">
      <c r="B20" s="9">
        <v>6801</v>
      </c>
      <c r="C20" s="7" t="s">
        <v>206</v>
      </c>
      <c r="D20" s="7">
        <v>18</v>
      </c>
      <c r="E20" s="7" t="str">
        <f t="shared" si="0"/>
        <v>N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7"/>
      <c r="DB20" s="18"/>
    </row>
    <row r="21" spans="2:106" x14ac:dyDescent="0.3">
      <c r="B21" s="9">
        <v>7911</v>
      </c>
      <c r="C21" s="7" t="s">
        <v>207</v>
      </c>
      <c r="D21" s="7">
        <v>19</v>
      </c>
      <c r="E21" s="7" t="str">
        <f t="shared" si="0"/>
        <v>N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7"/>
      <c r="DB21" s="18"/>
    </row>
    <row r="22" spans="2:106" x14ac:dyDescent="0.3">
      <c r="B22" s="9">
        <v>7921</v>
      </c>
      <c r="C22" s="7" t="s">
        <v>208</v>
      </c>
      <c r="D22" s="7">
        <v>20</v>
      </c>
      <c r="E22" s="7" t="str">
        <f t="shared" si="0"/>
        <v>N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7"/>
      <c r="DB22" s="18"/>
    </row>
    <row r="23" spans="2:106" x14ac:dyDescent="0.3">
      <c r="B23" s="9">
        <v>10911</v>
      </c>
      <c r="C23" s="7" t="s">
        <v>120</v>
      </c>
      <c r="D23" s="7">
        <v>21</v>
      </c>
      <c r="E23" s="7" t="str">
        <f t="shared" si="0"/>
        <v>S</v>
      </c>
      <c r="F23" s="16">
        <v>4438.75</v>
      </c>
      <c r="G23" s="16">
        <v>3768.37</v>
      </c>
      <c r="H23" s="16">
        <v>4560.51</v>
      </c>
      <c r="I23" s="16">
        <v>4027.63</v>
      </c>
      <c r="J23" s="16">
        <v>4534.21</v>
      </c>
      <c r="K23" s="16">
        <v>4506.04</v>
      </c>
      <c r="L23" s="16">
        <v>4552.6400000000003</v>
      </c>
      <c r="M23" s="16">
        <v>4310.3599999999997</v>
      </c>
      <c r="N23" s="16">
        <v>4599.2299999999996</v>
      </c>
      <c r="O23" s="16">
        <v>4625.46</v>
      </c>
      <c r="P23" s="16">
        <v>4183.03</v>
      </c>
      <c r="Q23" s="16">
        <v>4957.08</v>
      </c>
      <c r="R23" s="16">
        <v>3780.18</v>
      </c>
      <c r="S23" s="16">
        <v>4794.28</v>
      </c>
      <c r="T23" s="16">
        <v>4615.78</v>
      </c>
      <c r="U23" s="16">
        <v>4391.09</v>
      </c>
      <c r="V23" s="16">
        <v>5338.9</v>
      </c>
      <c r="W23" s="16">
        <v>4656.91</v>
      </c>
      <c r="X23" s="16">
        <v>4601.97</v>
      </c>
      <c r="Y23" s="16">
        <v>4803.92</v>
      </c>
      <c r="Z23" s="16">
        <v>4641.63</v>
      </c>
      <c r="AA23" s="16">
        <v>4999.12</v>
      </c>
      <c r="AB23" s="16">
        <v>4799.72</v>
      </c>
      <c r="AC23" s="16">
        <v>4753.01</v>
      </c>
      <c r="AD23" s="16">
        <v>5245.94</v>
      </c>
      <c r="AE23" s="16">
        <v>4742.97</v>
      </c>
      <c r="AF23" s="16">
        <v>5003.96</v>
      </c>
      <c r="AG23" s="16">
        <v>4767.43</v>
      </c>
      <c r="AH23" s="16">
        <v>4592.8999999999996</v>
      </c>
      <c r="AI23" s="16">
        <v>4988.17</v>
      </c>
      <c r="AJ23" s="16">
        <v>5250.77</v>
      </c>
      <c r="AK23" s="16">
        <v>4756.7</v>
      </c>
      <c r="AL23" s="16">
        <v>4942.4399999999996</v>
      </c>
      <c r="AM23" s="16">
        <v>5442.09</v>
      </c>
      <c r="AN23" s="16">
        <v>5137.6099999999997</v>
      </c>
      <c r="AO23" s="16">
        <v>5187.0200000000004</v>
      </c>
      <c r="AP23" s="16">
        <v>5767.32</v>
      </c>
      <c r="AQ23" s="16">
        <v>5931.78</v>
      </c>
      <c r="AR23" s="16">
        <v>5394.26</v>
      </c>
      <c r="AS23" s="16">
        <v>6102.4</v>
      </c>
      <c r="AT23" s="16">
        <v>5765.59</v>
      </c>
      <c r="AU23" s="16">
        <v>5380.17</v>
      </c>
      <c r="AV23" s="16">
        <v>5585.37</v>
      </c>
      <c r="AW23" s="16">
        <v>4764.6000000000004</v>
      </c>
      <c r="AX23" s="16">
        <v>5407.99</v>
      </c>
      <c r="AY23" s="16">
        <v>5295.57</v>
      </c>
      <c r="AZ23" s="16">
        <v>5606.74</v>
      </c>
      <c r="BA23" s="16">
        <v>6018.9</v>
      </c>
      <c r="BB23" s="16">
        <v>6587.74</v>
      </c>
      <c r="BC23" s="16">
        <v>5795.36</v>
      </c>
      <c r="BD23" s="16">
        <v>6206.19</v>
      </c>
      <c r="BE23" s="16">
        <v>5621.59</v>
      </c>
      <c r="BF23" s="16">
        <v>5649.64</v>
      </c>
      <c r="BG23" s="16">
        <v>6209.33</v>
      </c>
      <c r="BH23" s="16">
        <v>7061.19</v>
      </c>
      <c r="BI23" s="16">
        <v>6194.96</v>
      </c>
      <c r="BJ23" s="16">
        <v>5794.86</v>
      </c>
      <c r="BK23" s="16">
        <v>6746.8</v>
      </c>
      <c r="BL23" s="16">
        <v>6114.18</v>
      </c>
      <c r="BM23" s="16">
        <v>7500.11</v>
      </c>
      <c r="BN23" s="16">
        <v>6318.8099999999986</v>
      </c>
      <c r="BO23" s="16">
        <v>8200.8700000000008</v>
      </c>
      <c r="BP23" s="16">
        <v>8153.97</v>
      </c>
      <c r="BQ23" s="16">
        <v>7888.57</v>
      </c>
      <c r="BR23" s="16">
        <v>7617.4</v>
      </c>
      <c r="BS23" s="16">
        <v>7721.4</v>
      </c>
      <c r="BT23" s="16">
        <v>8051</v>
      </c>
      <c r="BU23" s="16">
        <v>7167.84</v>
      </c>
      <c r="BV23" s="16">
        <v>6451.95</v>
      </c>
      <c r="BW23" s="16">
        <v>7565.13</v>
      </c>
      <c r="BX23" s="16">
        <v>8641.58</v>
      </c>
      <c r="BY23" s="16">
        <v>8899.43</v>
      </c>
      <c r="BZ23" s="16">
        <v>8983.5</v>
      </c>
      <c r="CA23" s="16">
        <v>9380.35</v>
      </c>
      <c r="CB23" s="16">
        <v>7836.5</v>
      </c>
      <c r="CC23" s="16">
        <v>8193.31</v>
      </c>
      <c r="CD23" s="16">
        <v>8254.18</v>
      </c>
      <c r="CE23" s="16">
        <v>9457.83</v>
      </c>
      <c r="CF23" s="16">
        <v>8487.83</v>
      </c>
      <c r="CG23" s="16">
        <v>9325.7000000000007</v>
      </c>
      <c r="CH23" s="16">
        <v>8063.47</v>
      </c>
      <c r="CI23" s="16">
        <v>8381.3700000000008</v>
      </c>
      <c r="CJ23" s="16">
        <v>8952.42</v>
      </c>
      <c r="CK23" s="16">
        <v>8082.23</v>
      </c>
      <c r="CL23" s="16">
        <v>8999.6299999999992</v>
      </c>
      <c r="CM23" s="16">
        <v>10422.27</v>
      </c>
      <c r="CN23" s="16">
        <v>9492.2800000000007</v>
      </c>
      <c r="CO23" s="16">
        <v>11144.77</v>
      </c>
      <c r="CP23" s="16">
        <v>9335.35</v>
      </c>
      <c r="CQ23" s="16">
        <v>9015.4500000000007</v>
      </c>
      <c r="CR23" s="16">
        <v>8084.23</v>
      </c>
      <c r="CS23" s="16">
        <v>10086.93</v>
      </c>
      <c r="CT23" s="16">
        <v>10365.18</v>
      </c>
      <c r="CU23" s="16">
        <v>10792.69</v>
      </c>
      <c r="CV23" s="16">
        <v>9607.9599999999991</v>
      </c>
      <c r="CW23" s="16">
        <v>11011.8</v>
      </c>
      <c r="CX23" s="16">
        <v>14931.68</v>
      </c>
      <c r="CY23" s="16">
        <v>9983.48</v>
      </c>
      <c r="CZ23" s="16">
        <v>9878.86</v>
      </c>
      <c r="DA23" s="17">
        <v>8777.09</v>
      </c>
      <c r="DB23" s="18">
        <f t="shared" si="1"/>
        <v>669806.75</v>
      </c>
    </row>
    <row r="24" spans="2:106" x14ac:dyDescent="0.3">
      <c r="B24" s="9">
        <v>10912</v>
      </c>
      <c r="C24" s="7" t="s">
        <v>121</v>
      </c>
      <c r="D24" s="7">
        <v>22</v>
      </c>
      <c r="E24" s="7" t="str">
        <f t="shared" si="0"/>
        <v>S</v>
      </c>
      <c r="F24" s="16">
        <v>630.11</v>
      </c>
      <c r="G24" s="16">
        <v>518.61</v>
      </c>
      <c r="H24" s="16">
        <v>512.26</v>
      </c>
      <c r="I24" s="16">
        <v>499.55</v>
      </c>
      <c r="J24" s="16">
        <v>573.46</v>
      </c>
      <c r="K24" s="16">
        <v>573.11</v>
      </c>
      <c r="L24" s="16">
        <v>494.45</v>
      </c>
      <c r="M24" s="16">
        <v>550.19000000000005</v>
      </c>
      <c r="N24" s="16">
        <v>540.08000000000004</v>
      </c>
      <c r="O24" s="16">
        <v>680.75</v>
      </c>
      <c r="P24" s="16">
        <v>442.7</v>
      </c>
      <c r="Q24" s="16">
        <v>707.61</v>
      </c>
      <c r="R24" s="16">
        <v>542.32000000000005</v>
      </c>
      <c r="S24" s="16">
        <v>518.14</v>
      </c>
      <c r="T24" s="16">
        <v>690.72</v>
      </c>
      <c r="U24" s="16">
        <v>654.09</v>
      </c>
      <c r="V24" s="16">
        <v>597.16999999999996</v>
      </c>
      <c r="W24" s="16">
        <v>763.54</v>
      </c>
      <c r="X24" s="16">
        <v>696.27</v>
      </c>
      <c r="Y24" s="16">
        <v>698.81</v>
      </c>
      <c r="Z24" s="16">
        <v>397.98</v>
      </c>
      <c r="AA24" s="16">
        <v>540.4</v>
      </c>
      <c r="AB24" s="16">
        <v>632.45000000000005</v>
      </c>
      <c r="AC24" s="16">
        <v>822.57</v>
      </c>
      <c r="AD24" s="16">
        <v>643.95000000000005</v>
      </c>
      <c r="AE24" s="16">
        <v>679.53</v>
      </c>
      <c r="AF24" s="16">
        <v>605.83000000000004</v>
      </c>
      <c r="AG24" s="16">
        <v>1186.28</v>
      </c>
      <c r="AH24" s="16">
        <v>582.21</v>
      </c>
      <c r="AI24" s="16">
        <v>469.92</v>
      </c>
      <c r="AJ24" s="16">
        <v>920.31</v>
      </c>
      <c r="AK24" s="16">
        <v>627.61</v>
      </c>
      <c r="AL24" s="16">
        <v>830.12</v>
      </c>
      <c r="AM24" s="16">
        <v>594.16999999999996</v>
      </c>
      <c r="AN24" s="16">
        <v>575.20000000000005</v>
      </c>
      <c r="AO24" s="16">
        <v>562.66999999999996</v>
      </c>
      <c r="AP24" s="16">
        <v>969.45</v>
      </c>
      <c r="AQ24" s="16">
        <v>598.5</v>
      </c>
      <c r="AR24" s="16">
        <v>744.01</v>
      </c>
      <c r="AS24" s="16">
        <v>613.04999999999995</v>
      </c>
      <c r="AT24" s="16">
        <v>538.30999999999995</v>
      </c>
      <c r="AU24" s="16">
        <v>651.38</v>
      </c>
      <c r="AV24" s="16">
        <v>947.21</v>
      </c>
      <c r="AW24" s="16">
        <v>437.56</v>
      </c>
      <c r="AX24" s="16">
        <v>873.46</v>
      </c>
      <c r="AY24" s="16">
        <v>949.26</v>
      </c>
      <c r="AZ24" s="16">
        <v>530.67999999999995</v>
      </c>
      <c r="BA24" s="16">
        <v>635.09</v>
      </c>
      <c r="BB24" s="16">
        <v>430.17</v>
      </c>
      <c r="BC24" s="16">
        <v>531.65</v>
      </c>
      <c r="BD24" s="16">
        <v>731.11</v>
      </c>
      <c r="BE24" s="16">
        <v>826.33</v>
      </c>
      <c r="BF24" s="16">
        <v>664.77</v>
      </c>
      <c r="BG24" s="16">
        <v>556.94000000000005</v>
      </c>
      <c r="BH24" s="16">
        <v>412.02</v>
      </c>
      <c r="BI24" s="16">
        <v>266.94</v>
      </c>
      <c r="BJ24" s="16">
        <v>495.66</v>
      </c>
      <c r="BK24" s="16">
        <v>548.79999999999995</v>
      </c>
      <c r="BL24" s="16">
        <v>1184.8900000000001</v>
      </c>
      <c r="BM24" s="16">
        <v>1107.82</v>
      </c>
      <c r="BN24" s="16">
        <v>1347.48</v>
      </c>
      <c r="BO24" s="16">
        <v>788.62</v>
      </c>
      <c r="BP24" s="16">
        <v>560.75</v>
      </c>
      <c r="BQ24" s="16">
        <v>549.71</v>
      </c>
      <c r="BR24" s="16">
        <v>1218.96</v>
      </c>
      <c r="BS24" s="16">
        <v>687.86</v>
      </c>
      <c r="BT24" s="16">
        <v>361.51</v>
      </c>
      <c r="BU24" s="16">
        <v>514.52</v>
      </c>
      <c r="BV24" s="16">
        <v>840.81999999999994</v>
      </c>
      <c r="BW24" s="16">
        <v>597.57000000000005</v>
      </c>
      <c r="BX24" s="16">
        <v>483.72</v>
      </c>
      <c r="BY24" s="16">
        <v>850.1</v>
      </c>
      <c r="BZ24" s="16">
        <v>368.76</v>
      </c>
      <c r="CA24" s="16">
        <v>381.28</v>
      </c>
      <c r="CB24" s="16">
        <v>280.42</v>
      </c>
      <c r="CC24" s="16">
        <v>251.57</v>
      </c>
      <c r="CD24" s="16">
        <v>572.1</v>
      </c>
      <c r="CE24" s="16">
        <v>339.71</v>
      </c>
      <c r="CF24" s="16">
        <v>337.72</v>
      </c>
      <c r="CG24" s="16">
        <v>434.75</v>
      </c>
      <c r="CH24" s="16">
        <v>263.49</v>
      </c>
      <c r="CI24" s="16">
        <v>391.22</v>
      </c>
      <c r="CJ24" s="16">
        <v>393.61</v>
      </c>
      <c r="CK24" s="16">
        <v>265.58</v>
      </c>
      <c r="CL24" s="16">
        <v>229.62</v>
      </c>
      <c r="CM24" s="16">
        <v>265.85000000000002</v>
      </c>
      <c r="CN24" s="16">
        <v>261.67</v>
      </c>
      <c r="CO24" s="16">
        <v>511.97</v>
      </c>
      <c r="CP24" s="16">
        <v>324.58999999999997</v>
      </c>
      <c r="CQ24" s="16">
        <v>198.76</v>
      </c>
      <c r="CR24" s="16">
        <v>130.19</v>
      </c>
      <c r="CS24" s="16">
        <v>341.11</v>
      </c>
      <c r="CT24" s="16">
        <v>163.92</v>
      </c>
      <c r="CU24" s="16">
        <v>225.05</v>
      </c>
      <c r="CV24" s="16">
        <v>112.52</v>
      </c>
      <c r="CW24" s="16">
        <v>164.22</v>
      </c>
      <c r="CX24" s="16">
        <v>117.69</v>
      </c>
      <c r="CY24" s="16">
        <v>106.07</v>
      </c>
      <c r="CZ24" s="16">
        <v>93.84</v>
      </c>
      <c r="DA24" s="17">
        <v>58.9</v>
      </c>
      <c r="DB24" s="18">
        <f t="shared" si="1"/>
        <v>55188</v>
      </c>
    </row>
    <row r="25" spans="2:106" x14ac:dyDescent="0.3">
      <c r="B25" s="9">
        <v>10913</v>
      </c>
      <c r="C25" s="7" t="s">
        <v>122</v>
      </c>
      <c r="D25" s="7">
        <v>23</v>
      </c>
      <c r="E25" s="7" t="str">
        <f t="shared" si="0"/>
        <v>S</v>
      </c>
      <c r="F25" s="16">
        <v>2551.2600000000002</v>
      </c>
      <c r="G25" s="16">
        <v>2570.19</v>
      </c>
      <c r="H25" s="16">
        <v>2820.57</v>
      </c>
      <c r="I25" s="16">
        <v>2813.06</v>
      </c>
      <c r="J25" s="16">
        <v>2756.37</v>
      </c>
      <c r="K25" s="16">
        <v>2843.98</v>
      </c>
      <c r="L25" s="16">
        <v>2632.74</v>
      </c>
      <c r="M25" s="16">
        <v>2723.73</v>
      </c>
      <c r="N25" s="16">
        <v>3196.01</v>
      </c>
      <c r="O25" s="16">
        <v>3131.36</v>
      </c>
      <c r="P25" s="16">
        <v>2648.16</v>
      </c>
      <c r="Q25" s="16">
        <v>2731.01</v>
      </c>
      <c r="R25" s="16">
        <v>2709.66</v>
      </c>
      <c r="S25" s="16">
        <v>2723.26</v>
      </c>
      <c r="T25" s="16">
        <v>2632.81</v>
      </c>
      <c r="U25" s="16">
        <v>2805.63</v>
      </c>
      <c r="V25" s="16">
        <v>2926.03</v>
      </c>
      <c r="W25" s="16">
        <v>2985.22</v>
      </c>
      <c r="X25" s="16">
        <v>2664.43</v>
      </c>
      <c r="Y25" s="16">
        <v>2915.26</v>
      </c>
      <c r="Z25" s="16">
        <v>2525.0500000000002</v>
      </c>
      <c r="AA25" s="16">
        <v>2437.2600000000002</v>
      </c>
      <c r="AB25" s="16">
        <v>2367.17</v>
      </c>
      <c r="AC25" s="16">
        <v>2950.87</v>
      </c>
      <c r="AD25" s="16">
        <v>2546.25</v>
      </c>
      <c r="AE25" s="16">
        <v>2823.09</v>
      </c>
      <c r="AF25" s="16">
        <v>2401.5100000000002</v>
      </c>
      <c r="AG25" s="16">
        <v>2738.04</v>
      </c>
      <c r="AH25" s="16">
        <v>2524.11</v>
      </c>
      <c r="AI25" s="16">
        <v>2872.84</v>
      </c>
      <c r="AJ25" s="16">
        <v>2575.54</v>
      </c>
      <c r="AK25" s="16">
        <v>2836.72</v>
      </c>
      <c r="AL25" s="16">
        <v>2674.12</v>
      </c>
      <c r="AM25" s="16">
        <v>2677.29</v>
      </c>
      <c r="AN25" s="16">
        <v>2703.04</v>
      </c>
      <c r="AO25" s="16">
        <v>2506.83</v>
      </c>
      <c r="AP25" s="16">
        <v>2555.6999999999998</v>
      </c>
      <c r="AQ25" s="16">
        <v>2725</v>
      </c>
      <c r="AR25" s="16">
        <v>2707.8</v>
      </c>
      <c r="AS25" s="16">
        <v>2872.15</v>
      </c>
      <c r="AT25" s="16">
        <v>2552.62</v>
      </c>
      <c r="AU25" s="16">
        <v>2652.46</v>
      </c>
      <c r="AV25" s="16">
        <v>1982.91</v>
      </c>
      <c r="AW25" s="16">
        <v>2633.04</v>
      </c>
      <c r="AX25" s="16">
        <v>2837.77</v>
      </c>
      <c r="AY25" s="16">
        <v>2467.44</v>
      </c>
      <c r="AZ25" s="16">
        <v>2442.79</v>
      </c>
      <c r="BA25" s="16">
        <v>2397.79</v>
      </c>
      <c r="BB25" s="16">
        <v>2514.58</v>
      </c>
      <c r="BC25" s="16">
        <v>2280.1</v>
      </c>
      <c r="BD25" s="16">
        <v>2468.5100000000002</v>
      </c>
      <c r="BE25" s="16">
        <v>2112.9499999999998</v>
      </c>
      <c r="BF25" s="16">
        <v>2081.66</v>
      </c>
      <c r="BG25" s="16">
        <v>2676.49</v>
      </c>
      <c r="BH25" s="16">
        <v>2659.3</v>
      </c>
      <c r="BI25" s="16">
        <v>2190.9299999999998</v>
      </c>
      <c r="BJ25" s="16">
        <v>2179.56</v>
      </c>
      <c r="BK25" s="16">
        <v>2569.39</v>
      </c>
      <c r="BL25" s="16">
        <v>2306.13</v>
      </c>
      <c r="BM25" s="16">
        <v>2637.3</v>
      </c>
      <c r="BN25" s="16">
        <v>2861.26</v>
      </c>
      <c r="BO25" s="16">
        <v>2789.33</v>
      </c>
      <c r="BP25" s="16">
        <v>2174.41</v>
      </c>
      <c r="BQ25" s="16">
        <v>2140.33</v>
      </c>
      <c r="BR25" s="16">
        <v>1914</v>
      </c>
      <c r="BS25" s="16">
        <v>2274.89</v>
      </c>
      <c r="BT25" s="16">
        <v>2359.7199999999998</v>
      </c>
      <c r="BU25" s="16">
        <v>2420.7600000000002</v>
      </c>
      <c r="BV25" s="16">
        <v>2253.0700000000002</v>
      </c>
      <c r="BW25" s="16">
        <v>2269.21</v>
      </c>
      <c r="BX25" s="16">
        <v>2326.34</v>
      </c>
      <c r="BY25" s="16">
        <v>2385.87</v>
      </c>
      <c r="BZ25" s="16">
        <v>2304.5300000000002</v>
      </c>
      <c r="CA25" s="16">
        <v>2170.16</v>
      </c>
      <c r="CB25" s="16">
        <v>2482.4</v>
      </c>
      <c r="CC25" s="16">
        <v>1928.93</v>
      </c>
      <c r="CD25" s="16">
        <v>2103.65</v>
      </c>
      <c r="CE25" s="16">
        <v>1812.47</v>
      </c>
      <c r="CF25" s="16">
        <v>1971.69</v>
      </c>
      <c r="CG25" s="16">
        <v>1946.06</v>
      </c>
      <c r="CH25" s="16">
        <v>1808.29</v>
      </c>
      <c r="CI25" s="16">
        <v>1964.16</v>
      </c>
      <c r="CJ25" s="16">
        <v>2255.63</v>
      </c>
      <c r="CK25" s="16">
        <v>1767.72</v>
      </c>
      <c r="CL25" s="16">
        <v>2332.61</v>
      </c>
      <c r="CM25" s="16">
        <v>1781.37</v>
      </c>
      <c r="CN25" s="16">
        <v>1600.77</v>
      </c>
      <c r="CO25" s="16">
        <v>2254.0500000000002</v>
      </c>
      <c r="CP25" s="16">
        <v>1511.08</v>
      </c>
      <c r="CQ25" s="16">
        <v>1682.62</v>
      </c>
      <c r="CR25" s="16">
        <v>1911.7</v>
      </c>
      <c r="CS25" s="16">
        <v>1508.63</v>
      </c>
      <c r="CT25" s="16">
        <v>1354.11</v>
      </c>
      <c r="CU25" s="16">
        <v>1682.88</v>
      </c>
      <c r="CV25" s="16">
        <v>1469.72</v>
      </c>
      <c r="CW25" s="16">
        <v>1203.06</v>
      </c>
      <c r="CX25" s="16">
        <v>1271.08</v>
      </c>
      <c r="CY25" s="16">
        <v>1107.4000000000001</v>
      </c>
      <c r="CZ25" s="16">
        <v>1187.17</v>
      </c>
      <c r="DA25" s="17">
        <v>537.73</v>
      </c>
      <c r="DB25" s="18">
        <f t="shared" si="1"/>
        <v>234525.6999999999</v>
      </c>
    </row>
    <row r="26" spans="2:106" x14ac:dyDescent="0.3">
      <c r="B26" s="9">
        <v>10914</v>
      </c>
      <c r="C26" s="7" t="s">
        <v>123</v>
      </c>
      <c r="D26" s="7">
        <v>24</v>
      </c>
      <c r="E26" s="7" t="str">
        <f t="shared" si="0"/>
        <v>S</v>
      </c>
      <c r="F26" s="16">
        <v>204.95</v>
      </c>
      <c r="G26" s="16">
        <v>175.94</v>
      </c>
      <c r="H26" s="16">
        <v>238.51</v>
      </c>
      <c r="I26" s="16">
        <v>199.18</v>
      </c>
      <c r="J26" s="16">
        <v>254.13</v>
      </c>
      <c r="K26" s="16">
        <v>227.66</v>
      </c>
      <c r="L26" s="16">
        <v>212.72</v>
      </c>
      <c r="M26" s="16">
        <v>172.48</v>
      </c>
      <c r="N26" s="16">
        <v>200.96</v>
      </c>
      <c r="O26" s="16">
        <v>226.13</v>
      </c>
      <c r="P26" s="16">
        <v>221.27</v>
      </c>
      <c r="Q26" s="16">
        <v>222.35</v>
      </c>
      <c r="R26" s="16">
        <v>152.94</v>
      </c>
      <c r="S26" s="16">
        <v>178.09</v>
      </c>
      <c r="T26" s="16">
        <v>181.98</v>
      </c>
      <c r="U26" s="16">
        <v>307.77999999999997</v>
      </c>
      <c r="V26" s="16">
        <v>167.14</v>
      </c>
      <c r="W26" s="16">
        <v>231.23</v>
      </c>
      <c r="X26" s="16">
        <v>192.88</v>
      </c>
      <c r="Y26" s="16">
        <v>163.72</v>
      </c>
      <c r="Z26" s="16">
        <v>326.02</v>
      </c>
      <c r="AA26" s="16">
        <v>151.26</v>
      </c>
      <c r="AB26" s="16">
        <v>200.16</v>
      </c>
      <c r="AC26" s="16">
        <v>274.75</v>
      </c>
      <c r="AD26" s="16">
        <v>248.34</v>
      </c>
      <c r="AE26" s="16">
        <v>308.77</v>
      </c>
      <c r="AF26" s="16">
        <v>214.64</v>
      </c>
      <c r="AG26" s="16">
        <v>259.38</v>
      </c>
      <c r="AH26" s="16">
        <v>198.52</v>
      </c>
      <c r="AI26" s="16">
        <v>147.33000000000001</v>
      </c>
      <c r="AJ26" s="16">
        <v>227.22</v>
      </c>
      <c r="AK26" s="16">
        <v>207.31</v>
      </c>
      <c r="AL26" s="16">
        <v>228.59</v>
      </c>
      <c r="AM26" s="16">
        <v>231.38</v>
      </c>
      <c r="AN26" s="16">
        <v>199.08</v>
      </c>
      <c r="AO26" s="16">
        <v>122.28</v>
      </c>
      <c r="AP26" s="16">
        <v>192.02</v>
      </c>
      <c r="AQ26" s="16">
        <v>277.99</v>
      </c>
      <c r="AR26" s="16">
        <v>398.41</v>
      </c>
      <c r="AS26" s="16">
        <v>129.30000000000001</v>
      </c>
      <c r="AT26" s="16">
        <v>301.48</v>
      </c>
      <c r="AU26" s="16">
        <v>134.27000000000001</v>
      </c>
      <c r="AV26" s="16">
        <v>167.19</v>
      </c>
      <c r="AW26" s="16">
        <v>257.01</v>
      </c>
      <c r="AX26" s="16">
        <v>256.75</v>
      </c>
      <c r="AY26" s="16">
        <v>277.08999999999997</v>
      </c>
      <c r="AZ26" s="16">
        <v>178.62</v>
      </c>
      <c r="BA26" s="16">
        <v>219.97</v>
      </c>
      <c r="BB26" s="16">
        <v>231.74</v>
      </c>
      <c r="BC26" s="16">
        <v>231.72</v>
      </c>
      <c r="BD26" s="16">
        <v>302.33999999999997</v>
      </c>
      <c r="BE26" s="16">
        <v>263.14999999999998</v>
      </c>
      <c r="BF26" s="16">
        <v>201.09</v>
      </c>
      <c r="BG26" s="16">
        <v>340.62</v>
      </c>
      <c r="BH26" s="16">
        <v>223.51</v>
      </c>
      <c r="BI26" s="16">
        <v>164.76</v>
      </c>
      <c r="BJ26" s="16">
        <v>203.4</v>
      </c>
      <c r="BK26" s="16">
        <v>204.32</v>
      </c>
      <c r="BL26" s="16">
        <v>196.2</v>
      </c>
      <c r="BM26" s="16">
        <v>238.26</v>
      </c>
      <c r="BN26" s="16">
        <v>215.06</v>
      </c>
      <c r="BO26" s="16">
        <v>267.38</v>
      </c>
      <c r="BP26" s="16">
        <v>281.97000000000003</v>
      </c>
      <c r="BQ26" s="16">
        <v>100.45</v>
      </c>
      <c r="BR26" s="16">
        <v>168.01</v>
      </c>
      <c r="BS26" s="16">
        <v>147.05000000000001</v>
      </c>
      <c r="BT26" s="16">
        <v>278.13</v>
      </c>
      <c r="BU26" s="16">
        <v>268.82</v>
      </c>
      <c r="BV26" s="16">
        <v>142.25</v>
      </c>
      <c r="BW26" s="16">
        <v>207.27</v>
      </c>
      <c r="BX26" s="16">
        <v>156.49</v>
      </c>
      <c r="BY26" s="16">
        <v>332.95</v>
      </c>
      <c r="BZ26" s="16">
        <v>120.12</v>
      </c>
      <c r="CA26" s="16">
        <v>192.45</v>
      </c>
      <c r="CB26" s="16">
        <v>314.2</v>
      </c>
      <c r="CC26" s="16">
        <v>117.68</v>
      </c>
      <c r="CD26" s="16">
        <v>174.69</v>
      </c>
      <c r="CE26" s="16">
        <v>330.14</v>
      </c>
      <c r="CF26" s="16">
        <v>203.67</v>
      </c>
      <c r="CG26" s="16">
        <v>221.55</v>
      </c>
      <c r="CH26" s="16">
        <v>205.87</v>
      </c>
      <c r="CI26" s="16">
        <v>122.9</v>
      </c>
      <c r="CJ26" s="16">
        <v>189.57</v>
      </c>
      <c r="CK26" s="16">
        <v>290.37</v>
      </c>
      <c r="CL26" s="16">
        <v>340.1</v>
      </c>
      <c r="CM26" s="16">
        <v>198.51</v>
      </c>
      <c r="CN26" s="16">
        <v>174.39</v>
      </c>
      <c r="CO26" s="16">
        <v>381.2</v>
      </c>
      <c r="CP26" s="16">
        <v>249.91</v>
      </c>
      <c r="CQ26" s="16">
        <v>158.33000000000001</v>
      </c>
      <c r="CR26" s="16">
        <v>231.56</v>
      </c>
      <c r="CS26" s="16">
        <v>235.06</v>
      </c>
      <c r="CT26" s="16">
        <v>176.55</v>
      </c>
      <c r="CU26" s="16">
        <v>369.51</v>
      </c>
      <c r="CV26" s="16">
        <v>199.18</v>
      </c>
      <c r="CW26" s="16">
        <v>256.83</v>
      </c>
      <c r="CX26" s="16">
        <v>213.35</v>
      </c>
      <c r="CY26" s="16">
        <v>231.9</v>
      </c>
      <c r="CZ26" s="16">
        <v>117.57</v>
      </c>
      <c r="DA26" s="17"/>
      <c r="DB26" s="18">
        <f t="shared" si="1"/>
        <v>21851.27</v>
      </c>
    </row>
    <row r="27" spans="2:106" x14ac:dyDescent="0.3">
      <c r="B27" s="9">
        <v>10915</v>
      </c>
      <c r="C27" s="7" t="s">
        <v>124</v>
      </c>
      <c r="D27" s="7">
        <v>25</v>
      </c>
      <c r="E27" s="7" t="str">
        <f t="shared" si="0"/>
        <v>S</v>
      </c>
      <c r="F27" s="16">
        <v>366.9</v>
      </c>
      <c r="G27" s="16">
        <v>319.76</v>
      </c>
      <c r="H27" s="16">
        <v>319.04000000000002</v>
      </c>
      <c r="I27" s="16">
        <v>316.31</v>
      </c>
      <c r="J27" s="16">
        <v>359.29</v>
      </c>
      <c r="K27" s="16">
        <v>498.73</v>
      </c>
      <c r="L27" s="16">
        <v>476.21</v>
      </c>
      <c r="M27" s="16">
        <v>345.75</v>
      </c>
      <c r="N27" s="16">
        <v>393.32</v>
      </c>
      <c r="O27" s="16">
        <v>457.49</v>
      </c>
      <c r="P27" s="16">
        <v>439.49</v>
      </c>
      <c r="Q27" s="16">
        <v>488.32</v>
      </c>
      <c r="R27" s="16">
        <v>552.73</v>
      </c>
      <c r="S27" s="16">
        <v>492.36</v>
      </c>
      <c r="T27" s="16">
        <v>446.51</v>
      </c>
      <c r="U27" s="16">
        <v>431.19</v>
      </c>
      <c r="V27" s="16">
        <v>650.12</v>
      </c>
      <c r="W27" s="16">
        <v>484.12</v>
      </c>
      <c r="X27" s="16">
        <v>569.5</v>
      </c>
      <c r="Y27" s="16">
        <v>413.13</v>
      </c>
      <c r="Z27" s="16">
        <v>384.41</v>
      </c>
      <c r="AA27" s="16">
        <v>503.77</v>
      </c>
      <c r="AB27" s="16">
        <v>605.98</v>
      </c>
      <c r="AC27" s="16">
        <v>591.42999999999995</v>
      </c>
      <c r="AD27" s="16">
        <v>725.29</v>
      </c>
      <c r="AE27" s="16">
        <v>551.16999999999996</v>
      </c>
      <c r="AF27" s="16">
        <v>507.68</v>
      </c>
      <c r="AG27" s="16">
        <v>745.49</v>
      </c>
      <c r="AH27" s="16">
        <v>573.83000000000004</v>
      </c>
      <c r="AI27" s="16">
        <v>945.9</v>
      </c>
      <c r="AJ27" s="16">
        <v>588.14</v>
      </c>
      <c r="AK27" s="16">
        <v>581.23</v>
      </c>
      <c r="AL27" s="16">
        <v>579.88</v>
      </c>
      <c r="AM27" s="16">
        <v>550.29999999999995</v>
      </c>
      <c r="AN27" s="16">
        <v>772.15</v>
      </c>
      <c r="AO27" s="16">
        <v>583.31000000000006</v>
      </c>
      <c r="AP27" s="16">
        <v>724.89</v>
      </c>
      <c r="AQ27" s="16">
        <v>758.78</v>
      </c>
      <c r="AR27" s="16">
        <v>585.02</v>
      </c>
      <c r="AS27" s="16">
        <v>930.07</v>
      </c>
      <c r="AT27" s="16">
        <v>711.14</v>
      </c>
      <c r="AU27" s="16">
        <v>920.59</v>
      </c>
      <c r="AV27" s="16">
        <v>832.42</v>
      </c>
      <c r="AW27" s="16">
        <v>526.09</v>
      </c>
      <c r="AX27" s="16">
        <v>911.81999999999994</v>
      </c>
      <c r="AY27" s="16">
        <v>690.22</v>
      </c>
      <c r="AZ27" s="16">
        <v>677.05</v>
      </c>
      <c r="BA27" s="16">
        <v>624.92999999999995</v>
      </c>
      <c r="BB27" s="16">
        <v>834.35</v>
      </c>
      <c r="BC27" s="16">
        <v>574.85</v>
      </c>
      <c r="BD27" s="16">
        <v>785.25</v>
      </c>
      <c r="BE27" s="16">
        <v>918.5</v>
      </c>
      <c r="BF27" s="16">
        <v>770.35</v>
      </c>
      <c r="BG27" s="16">
        <v>817.93</v>
      </c>
      <c r="BH27" s="16">
        <v>867.81999999999994</v>
      </c>
      <c r="BI27" s="16">
        <v>1064.92</v>
      </c>
      <c r="BJ27" s="16">
        <v>945.94</v>
      </c>
      <c r="BK27" s="16">
        <v>672.39</v>
      </c>
      <c r="BL27" s="16">
        <v>989.16</v>
      </c>
      <c r="BM27" s="16">
        <v>952.13</v>
      </c>
      <c r="BN27" s="16">
        <v>932.75</v>
      </c>
      <c r="BO27" s="16">
        <v>898.67</v>
      </c>
      <c r="BP27" s="16">
        <v>690.27</v>
      </c>
      <c r="BQ27" s="16">
        <v>874.75</v>
      </c>
      <c r="BR27" s="16">
        <v>703.66</v>
      </c>
      <c r="BS27" s="16">
        <v>883.21</v>
      </c>
      <c r="BT27" s="16">
        <v>960.97</v>
      </c>
      <c r="BU27" s="16">
        <v>1103.2</v>
      </c>
      <c r="BV27" s="16">
        <v>844.18</v>
      </c>
      <c r="BW27" s="16">
        <v>779.96</v>
      </c>
      <c r="BX27" s="16">
        <v>868.08</v>
      </c>
      <c r="BY27" s="16">
        <v>1042.8800000000001</v>
      </c>
      <c r="BZ27" s="16">
        <v>929.72</v>
      </c>
      <c r="CA27" s="16">
        <v>1054.23</v>
      </c>
      <c r="CB27" s="16">
        <v>949.62</v>
      </c>
      <c r="CC27" s="16">
        <v>1057.5999999999999</v>
      </c>
      <c r="CD27" s="16">
        <v>943.54</v>
      </c>
      <c r="CE27" s="16">
        <v>879.73</v>
      </c>
      <c r="CF27" s="16">
        <v>1154.74</v>
      </c>
      <c r="CG27" s="16">
        <v>1005.85</v>
      </c>
      <c r="CH27" s="16">
        <v>990.91</v>
      </c>
      <c r="CI27" s="16">
        <v>1043.31</v>
      </c>
      <c r="CJ27" s="16">
        <v>1311.18</v>
      </c>
      <c r="CK27" s="16">
        <v>1085.79</v>
      </c>
      <c r="CL27" s="16">
        <v>919.68999999999994</v>
      </c>
      <c r="CM27" s="16">
        <v>1050.81</v>
      </c>
      <c r="CN27" s="16">
        <v>857.95</v>
      </c>
      <c r="CO27" s="16">
        <v>935.06</v>
      </c>
      <c r="CP27" s="16">
        <v>1125.03</v>
      </c>
      <c r="CQ27" s="16">
        <v>1116.6099999999999</v>
      </c>
      <c r="CR27" s="16">
        <v>924.88</v>
      </c>
      <c r="CS27" s="16">
        <v>827.6</v>
      </c>
      <c r="CT27" s="16">
        <v>827.66</v>
      </c>
      <c r="CU27" s="16">
        <v>777.58</v>
      </c>
      <c r="CV27" s="16">
        <v>656.58</v>
      </c>
      <c r="CW27" s="16">
        <v>693.06000000000006</v>
      </c>
      <c r="CX27" s="16">
        <v>717.55</v>
      </c>
      <c r="CY27" s="16">
        <v>832.88</v>
      </c>
      <c r="CZ27" s="16">
        <v>432.35</v>
      </c>
      <c r="DA27" s="17">
        <v>416.7</v>
      </c>
      <c r="DB27" s="18">
        <f t="shared" si="1"/>
        <v>73797.630000000019</v>
      </c>
    </row>
    <row r="28" spans="2:106" x14ac:dyDescent="0.3">
      <c r="B28" s="9">
        <v>10916</v>
      </c>
      <c r="C28" s="7" t="s">
        <v>125</v>
      </c>
      <c r="D28" s="7">
        <v>26</v>
      </c>
      <c r="E28" s="7" t="str">
        <f t="shared" si="0"/>
        <v>S</v>
      </c>
      <c r="F28" s="16">
        <v>1361.15</v>
      </c>
      <c r="G28" s="16">
        <v>1008.33</v>
      </c>
      <c r="H28" s="16">
        <v>1124.0999999999999</v>
      </c>
      <c r="I28" s="16">
        <v>1145.79</v>
      </c>
      <c r="J28" s="16">
        <v>1239.8900000000001</v>
      </c>
      <c r="K28" s="16">
        <v>979.32</v>
      </c>
      <c r="L28" s="16">
        <v>1209.97</v>
      </c>
      <c r="M28" s="16">
        <v>1206.29</v>
      </c>
      <c r="N28" s="16">
        <v>1446</v>
      </c>
      <c r="O28" s="16">
        <v>1238.31</v>
      </c>
      <c r="P28" s="16">
        <v>1077.4100000000001</v>
      </c>
      <c r="Q28" s="16">
        <v>1240.02</v>
      </c>
      <c r="R28" s="16">
        <v>1196.1500000000001</v>
      </c>
      <c r="S28" s="16">
        <v>1098.27</v>
      </c>
      <c r="T28" s="16">
        <v>1273.24</v>
      </c>
      <c r="U28" s="16">
        <v>992.6</v>
      </c>
      <c r="V28" s="16">
        <v>1160.58</v>
      </c>
      <c r="W28" s="16">
        <v>1313.84</v>
      </c>
      <c r="X28" s="16">
        <v>1094.3</v>
      </c>
      <c r="Y28" s="16">
        <v>1429.42</v>
      </c>
      <c r="Z28" s="16">
        <v>1269.98</v>
      </c>
      <c r="AA28" s="16">
        <v>1199.98</v>
      </c>
      <c r="AB28" s="16">
        <v>1040.48</v>
      </c>
      <c r="AC28" s="16">
        <v>1237.75</v>
      </c>
      <c r="AD28" s="16">
        <v>1211.44</v>
      </c>
      <c r="AE28" s="16">
        <v>1091.8699999999999</v>
      </c>
      <c r="AF28" s="16">
        <v>1052.9100000000001</v>
      </c>
      <c r="AG28" s="16">
        <v>1223.4100000000001</v>
      </c>
      <c r="AH28" s="16">
        <v>1131.8900000000001</v>
      </c>
      <c r="AI28" s="16">
        <v>1311.43</v>
      </c>
      <c r="AJ28" s="16">
        <v>1327.1</v>
      </c>
      <c r="AK28" s="16">
        <v>1436.02</v>
      </c>
      <c r="AL28" s="16">
        <v>1430.46</v>
      </c>
      <c r="AM28" s="16">
        <v>1271.22</v>
      </c>
      <c r="AN28" s="16">
        <v>1391.03</v>
      </c>
      <c r="AO28" s="16">
        <v>1374.33</v>
      </c>
      <c r="AP28" s="16">
        <v>1457.02</v>
      </c>
      <c r="AQ28" s="16">
        <v>1312.18</v>
      </c>
      <c r="AR28" s="16">
        <v>1642.09</v>
      </c>
      <c r="AS28" s="16">
        <v>1510.1</v>
      </c>
      <c r="AT28" s="16">
        <v>1502.61</v>
      </c>
      <c r="AU28" s="16">
        <v>1452.53</v>
      </c>
      <c r="AV28" s="16">
        <v>1349.34</v>
      </c>
      <c r="AW28" s="16">
        <v>1525.36</v>
      </c>
      <c r="AX28" s="16">
        <v>1642.08</v>
      </c>
      <c r="AY28" s="16">
        <v>1629.51</v>
      </c>
      <c r="AZ28" s="16">
        <v>1578.28</v>
      </c>
      <c r="BA28" s="16">
        <v>1650.55</v>
      </c>
      <c r="BB28" s="16">
        <v>1679</v>
      </c>
      <c r="BC28" s="16">
        <v>1683.29</v>
      </c>
      <c r="BD28" s="16">
        <v>1889.19</v>
      </c>
      <c r="BE28" s="16">
        <v>1868.15</v>
      </c>
      <c r="BF28" s="16">
        <v>1570.64</v>
      </c>
      <c r="BG28" s="16">
        <v>1649.91</v>
      </c>
      <c r="BH28" s="16">
        <v>1834.67</v>
      </c>
      <c r="BI28" s="16">
        <v>1669.8</v>
      </c>
      <c r="BJ28" s="16">
        <v>1615.11</v>
      </c>
      <c r="BK28" s="16">
        <v>1753.27</v>
      </c>
      <c r="BL28" s="16">
        <v>1504.35</v>
      </c>
      <c r="BM28" s="16">
        <v>2116.64</v>
      </c>
      <c r="BN28" s="16">
        <v>2326.0100000000002</v>
      </c>
      <c r="BO28" s="16">
        <v>2051.7199999999998</v>
      </c>
      <c r="BP28" s="16">
        <v>1958.79</v>
      </c>
      <c r="BQ28" s="16">
        <v>1931</v>
      </c>
      <c r="BR28" s="16">
        <v>2288.81</v>
      </c>
      <c r="BS28" s="16">
        <v>2296.27</v>
      </c>
      <c r="BT28" s="16">
        <v>2187.23</v>
      </c>
      <c r="BU28" s="16">
        <v>2106.04</v>
      </c>
      <c r="BV28" s="16">
        <v>2066.5300000000002</v>
      </c>
      <c r="BW28" s="16">
        <v>2103.66</v>
      </c>
      <c r="BX28" s="16">
        <v>2663.94</v>
      </c>
      <c r="BY28" s="16">
        <v>2232.61</v>
      </c>
      <c r="BZ28" s="16">
        <v>2674.86</v>
      </c>
      <c r="CA28" s="16">
        <v>2602.25</v>
      </c>
      <c r="CB28" s="16">
        <v>2484.21</v>
      </c>
      <c r="CC28" s="16">
        <v>2273.1</v>
      </c>
      <c r="CD28" s="16">
        <v>3091.36</v>
      </c>
      <c r="CE28" s="16">
        <v>2508.4699999999998</v>
      </c>
      <c r="CF28" s="16">
        <v>3307.07</v>
      </c>
      <c r="CG28" s="16">
        <v>2782.03</v>
      </c>
      <c r="CH28" s="16">
        <v>2731.37</v>
      </c>
      <c r="CI28" s="16">
        <v>3574.53</v>
      </c>
      <c r="CJ28" s="16">
        <v>3317</v>
      </c>
      <c r="CK28" s="16">
        <v>3260.06</v>
      </c>
      <c r="CL28" s="16">
        <v>3080.18</v>
      </c>
      <c r="CM28" s="16">
        <v>2896.99</v>
      </c>
      <c r="CN28" s="16">
        <v>4175.7</v>
      </c>
      <c r="CO28" s="16">
        <v>3922.15</v>
      </c>
      <c r="CP28" s="16">
        <v>3864.87</v>
      </c>
      <c r="CQ28" s="16">
        <v>3901.29</v>
      </c>
      <c r="CR28" s="16">
        <v>4077.76</v>
      </c>
      <c r="CS28" s="16">
        <v>4453.7700000000004</v>
      </c>
      <c r="CT28" s="16">
        <v>4516.12</v>
      </c>
      <c r="CU28" s="16">
        <v>4860.24</v>
      </c>
      <c r="CV28" s="16">
        <v>4952.1099999999997</v>
      </c>
      <c r="CW28" s="16">
        <v>5034.68</v>
      </c>
      <c r="CX28" s="16">
        <v>6483.39</v>
      </c>
      <c r="CY28" s="16">
        <v>6317.3</v>
      </c>
      <c r="CZ28" s="16">
        <v>7688</v>
      </c>
      <c r="DA28" s="17">
        <v>10585.51</v>
      </c>
      <c r="DB28" s="18">
        <f t="shared" si="1"/>
        <v>224550.92999999996</v>
      </c>
    </row>
    <row r="29" spans="2:106" x14ac:dyDescent="0.3">
      <c r="B29" s="9">
        <v>10921</v>
      </c>
      <c r="C29" s="7" t="s">
        <v>126</v>
      </c>
      <c r="D29" s="7">
        <v>27</v>
      </c>
      <c r="E29" s="7" t="str">
        <f t="shared" si="0"/>
        <v>S</v>
      </c>
      <c r="F29" s="16">
        <v>1371.52</v>
      </c>
      <c r="G29" s="16">
        <v>1193.03</v>
      </c>
      <c r="H29" s="16">
        <v>1142.6199999999999</v>
      </c>
      <c r="I29" s="16">
        <v>1274.1400000000001</v>
      </c>
      <c r="J29" s="16">
        <v>1362.02</v>
      </c>
      <c r="K29" s="16">
        <v>1254.6500000000001</v>
      </c>
      <c r="L29" s="16">
        <v>1033.6400000000001</v>
      </c>
      <c r="M29" s="16">
        <v>1252.79</v>
      </c>
      <c r="N29" s="16">
        <v>1280.28</v>
      </c>
      <c r="O29" s="16">
        <v>1343.74</v>
      </c>
      <c r="P29" s="16">
        <v>1140.3499999999999</v>
      </c>
      <c r="Q29" s="16">
        <v>1143.27</v>
      </c>
      <c r="R29" s="16">
        <v>1057.44</v>
      </c>
      <c r="S29" s="16">
        <v>1437.29</v>
      </c>
      <c r="T29" s="16">
        <v>1202.48</v>
      </c>
      <c r="U29" s="16">
        <v>1056.3699999999999</v>
      </c>
      <c r="V29" s="16">
        <v>1364.62</v>
      </c>
      <c r="W29" s="16">
        <v>1284.8699999999999</v>
      </c>
      <c r="X29" s="16">
        <v>1134.28</v>
      </c>
      <c r="Y29" s="16">
        <v>1151.43</v>
      </c>
      <c r="Z29" s="16">
        <v>912.52</v>
      </c>
      <c r="AA29" s="16">
        <v>1016.51</v>
      </c>
      <c r="AB29" s="16">
        <v>992.91</v>
      </c>
      <c r="AC29" s="16">
        <v>1057.77</v>
      </c>
      <c r="AD29" s="16">
        <v>1058.2</v>
      </c>
      <c r="AE29" s="16">
        <v>1068.95</v>
      </c>
      <c r="AF29" s="16">
        <v>871.16</v>
      </c>
      <c r="AG29" s="16">
        <v>1216</v>
      </c>
      <c r="AH29" s="16">
        <v>1091.27</v>
      </c>
      <c r="AI29" s="16">
        <v>1058.3</v>
      </c>
      <c r="AJ29" s="16">
        <v>1122.6500000000001</v>
      </c>
      <c r="AK29" s="16">
        <v>854.11</v>
      </c>
      <c r="AL29" s="16">
        <v>989.51</v>
      </c>
      <c r="AM29" s="16">
        <v>995.41</v>
      </c>
      <c r="AN29" s="16">
        <v>1037.93</v>
      </c>
      <c r="AO29" s="16">
        <v>812.89</v>
      </c>
      <c r="AP29" s="16">
        <v>930.97</v>
      </c>
      <c r="AQ29" s="16">
        <v>926.17</v>
      </c>
      <c r="AR29" s="16">
        <v>866.54</v>
      </c>
      <c r="AS29" s="16">
        <v>781.67</v>
      </c>
      <c r="AT29" s="16">
        <v>918.74</v>
      </c>
      <c r="AU29" s="16">
        <v>789.15</v>
      </c>
      <c r="AV29" s="16">
        <v>950.19</v>
      </c>
      <c r="AW29" s="16">
        <v>528.24</v>
      </c>
      <c r="AX29" s="16">
        <v>795.35</v>
      </c>
      <c r="AY29" s="16">
        <v>694.2</v>
      </c>
      <c r="AZ29" s="16">
        <v>763.44</v>
      </c>
      <c r="BA29" s="16">
        <v>639.99</v>
      </c>
      <c r="BB29" s="16">
        <v>808.72</v>
      </c>
      <c r="BC29" s="16">
        <v>746.31</v>
      </c>
      <c r="BD29" s="16">
        <v>808.03</v>
      </c>
      <c r="BE29" s="16">
        <v>683.48</v>
      </c>
      <c r="BF29" s="16">
        <v>690.51</v>
      </c>
      <c r="BG29" s="16">
        <v>680.17</v>
      </c>
      <c r="BH29" s="16">
        <v>656.67</v>
      </c>
      <c r="BI29" s="16">
        <v>719.11</v>
      </c>
      <c r="BJ29" s="16">
        <v>625.91</v>
      </c>
      <c r="BK29" s="16">
        <v>668.27</v>
      </c>
      <c r="BL29" s="16">
        <v>490.81</v>
      </c>
      <c r="BM29" s="16">
        <v>742.75</v>
      </c>
      <c r="BN29" s="16">
        <v>620.41</v>
      </c>
      <c r="BO29" s="16">
        <v>642.34</v>
      </c>
      <c r="BP29" s="16">
        <v>574.1</v>
      </c>
      <c r="BQ29" s="16">
        <v>486.03</v>
      </c>
      <c r="BR29" s="16">
        <v>487.55</v>
      </c>
      <c r="BS29" s="16">
        <v>496.5</v>
      </c>
      <c r="BT29" s="16">
        <v>463.61</v>
      </c>
      <c r="BU29" s="16">
        <v>522.95000000000005</v>
      </c>
      <c r="BV29" s="16">
        <v>454</v>
      </c>
      <c r="BW29" s="16">
        <v>414.08</v>
      </c>
      <c r="BX29" s="16">
        <v>612.83000000000004</v>
      </c>
      <c r="BY29" s="16">
        <v>425.36</v>
      </c>
      <c r="BZ29" s="16">
        <v>522.39</v>
      </c>
      <c r="CA29" s="16">
        <v>357.04</v>
      </c>
      <c r="CB29" s="16">
        <v>492.33</v>
      </c>
      <c r="CC29" s="16">
        <v>255.22</v>
      </c>
      <c r="CD29" s="16">
        <v>313.64999999999998</v>
      </c>
      <c r="CE29" s="16">
        <v>293.75</v>
      </c>
      <c r="CF29" s="16">
        <v>336.9</v>
      </c>
      <c r="CG29" s="16">
        <v>351.6</v>
      </c>
      <c r="CH29" s="16">
        <v>304.95999999999998</v>
      </c>
      <c r="CI29" s="16">
        <v>208.69</v>
      </c>
      <c r="CJ29" s="16">
        <v>323.69</v>
      </c>
      <c r="CK29" s="16">
        <v>232.36</v>
      </c>
      <c r="CL29" s="16">
        <v>191.73</v>
      </c>
      <c r="CM29" s="16">
        <v>326.93</v>
      </c>
      <c r="CN29" s="16">
        <v>222.32</v>
      </c>
      <c r="CO29" s="16">
        <v>184.93</v>
      </c>
      <c r="CP29" s="16">
        <v>187.94</v>
      </c>
      <c r="CQ29" s="16">
        <v>134.77000000000001</v>
      </c>
      <c r="CR29" s="16">
        <v>188.49</v>
      </c>
      <c r="CS29" s="16">
        <v>169.32</v>
      </c>
      <c r="CT29" s="16">
        <v>194.33</v>
      </c>
      <c r="CU29" s="16">
        <v>357.39</v>
      </c>
      <c r="CV29" s="16">
        <v>84.429999999999993</v>
      </c>
      <c r="CW29" s="16">
        <v>142.80000000000001</v>
      </c>
      <c r="CX29" s="16">
        <v>103.51</v>
      </c>
      <c r="CY29" s="16">
        <v>84.32</v>
      </c>
      <c r="CZ29" s="16">
        <v>41.07</v>
      </c>
      <c r="DA29" s="17">
        <v>1.51</v>
      </c>
      <c r="DB29" s="18">
        <f t="shared" si="1"/>
        <v>71350.440000000017</v>
      </c>
    </row>
    <row r="30" spans="2:106" x14ac:dyDescent="0.3">
      <c r="B30" s="9">
        <v>10931</v>
      </c>
      <c r="C30" s="7" t="s">
        <v>127</v>
      </c>
      <c r="D30" s="7">
        <v>28</v>
      </c>
      <c r="E30" s="7" t="str">
        <f t="shared" si="0"/>
        <v>S</v>
      </c>
      <c r="F30" s="16">
        <v>834.33</v>
      </c>
      <c r="G30" s="16">
        <v>1140.1199999999999</v>
      </c>
      <c r="H30" s="16">
        <v>907.49</v>
      </c>
      <c r="I30" s="16">
        <v>677.98</v>
      </c>
      <c r="J30" s="16">
        <v>676.06999999999994</v>
      </c>
      <c r="K30" s="16">
        <v>677.33</v>
      </c>
      <c r="L30" s="16">
        <v>793.28</v>
      </c>
      <c r="M30" s="16">
        <v>1045.9000000000001</v>
      </c>
      <c r="N30" s="16">
        <v>1263.49</v>
      </c>
      <c r="O30" s="16">
        <v>935</v>
      </c>
      <c r="P30" s="16">
        <v>851.67</v>
      </c>
      <c r="Q30" s="16">
        <v>860.78</v>
      </c>
      <c r="R30" s="16">
        <v>1251.8900000000001</v>
      </c>
      <c r="S30" s="16">
        <v>713.16</v>
      </c>
      <c r="T30" s="16">
        <v>619.20000000000005</v>
      </c>
      <c r="U30" s="16">
        <v>1680.16</v>
      </c>
      <c r="V30" s="16">
        <v>1428.1</v>
      </c>
      <c r="W30" s="16">
        <v>1104.8499999999999</v>
      </c>
      <c r="X30" s="16">
        <v>1307.4100000000001</v>
      </c>
      <c r="Y30" s="16">
        <v>1091.67</v>
      </c>
      <c r="Z30" s="16">
        <v>1320.54</v>
      </c>
      <c r="AA30" s="16">
        <v>458.43</v>
      </c>
      <c r="AB30" s="16">
        <v>1195</v>
      </c>
      <c r="AC30" s="16">
        <v>841.22</v>
      </c>
      <c r="AD30" s="16">
        <v>1060.1500000000001</v>
      </c>
      <c r="AE30" s="16">
        <v>1221.8699999999999</v>
      </c>
      <c r="AF30" s="16">
        <v>1298.1199999999999</v>
      </c>
      <c r="AG30" s="16">
        <v>624.49</v>
      </c>
      <c r="AH30" s="16">
        <v>1559.75</v>
      </c>
      <c r="AI30" s="16">
        <v>741.95</v>
      </c>
      <c r="AJ30" s="16">
        <v>1170.9100000000001</v>
      </c>
      <c r="AK30" s="16">
        <v>578.37</v>
      </c>
      <c r="AL30" s="16">
        <v>872.63</v>
      </c>
      <c r="AM30" s="16">
        <v>1413.66</v>
      </c>
      <c r="AN30" s="16">
        <v>1491.06</v>
      </c>
      <c r="AO30" s="16">
        <v>610.91</v>
      </c>
      <c r="AP30" s="16">
        <v>1517.71</v>
      </c>
      <c r="AQ30" s="16">
        <v>1254.76</v>
      </c>
      <c r="AR30" s="16">
        <v>937.19</v>
      </c>
      <c r="AS30" s="16">
        <v>2221.7199999999998</v>
      </c>
      <c r="AT30" s="16">
        <v>1018.67</v>
      </c>
      <c r="AU30" s="16">
        <v>901.41</v>
      </c>
      <c r="AV30" s="16">
        <v>768.5</v>
      </c>
      <c r="AW30" s="16">
        <v>1871.58</v>
      </c>
      <c r="AX30" s="16">
        <v>1473.04</v>
      </c>
      <c r="AY30" s="16">
        <v>1595.22</v>
      </c>
      <c r="AZ30" s="16">
        <v>1409.25</v>
      </c>
      <c r="BA30" s="16">
        <v>1221.77</v>
      </c>
      <c r="BB30" s="16">
        <v>1057.54</v>
      </c>
      <c r="BC30" s="16">
        <v>1520.56</v>
      </c>
      <c r="BD30" s="16">
        <v>1354.26</v>
      </c>
      <c r="BE30" s="16">
        <v>975.03</v>
      </c>
      <c r="BF30" s="16">
        <v>751.17</v>
      </c>
      <c r="BG30" s="16">
        <v>1120.55</v>
      </c>
      <c r="BH30" s="16">
        <v>974.33</v>
      </c>
      <c r="BI30" s="16">
        <v>1423.02</v>
      </c>
      <c r="BJ30" s="16">
        <v>849.69</v>
      </c>
      <c r="BK30" s="16">
        <v>1376.81</v>
      </c>
      <c r="BL30" s="16">
        <v>1901.78</v>
      </c>
      <c r="BM30" s="16">
        <v>1287.83</v>
      </c>
      <c r="BN30" s="16">
        <v>686.79</v>
      </c>
      <c r="BO30" s="16">
        <v>1039.45</v>
      </c>
      <c r="BP30" s="16">
        <v>1236.0899999999999</v>
      </c>
      <c r="BQ30" s="16">
        <v>1601.17</v>
      </c>
      <c r="BR30" s="16">
        <v>789.84</v>
      </c>
      <c r="BS30" s="16">
        <v>1484.64</v>
      </c>
      <c r="BT30" s="16">
        <v>986.55</v>
      </c>
      <c r="BU30" s="16">
        <v>1472.59</v>
      </c>
      <c r="BV30" s="16">
        <v>1317.35</v>
      </c>
      <c r="BW30" s="16">
        <v>1366.6</v>
      </c>
      <c r="BX30" s="16">
        <v>1554.31</v>
      </c>
      <c r="BY30" s="16">
        <v>1532.48</v>
      </c>
      <c r="BZ30" s="16">
        <v>2271.19</v>
      </c>
      <c r="CA30" s="16">
        <v>1210.3599999999999</v>
      </c>
      <c r="CB30" s="16">
        <v>1573.85</v>
      </c>
      <c r="CC30" s="16">
        <v>1712.42</v>
      </c>
      <c r="CD30" s="16">
        <v>1108.9000000000001</v>
      </c>
      <c r="CE30" s="16">
        <v>1753.55</v>
      </c>
      <c r="CF30" s="16">
        <v>1562.96</v>
      </c>
      <c r="CG30" s="16">
        <v>1525.93</v>
      </c>
      <c r="CH30" s="16">
        <v>1738.31</v>
      </c>
      <c r="CI30" s="16">
        <v>1643.99</v>
      </c>
      <c r="CJ30" s="16">
        <v>1172.1199999999999</v>
      </c>
      <c r="CK30" s="16">
        <v>1661.71</v>
      </c>
      <c r="CL30" s="16">
        <v>1096.21</v>
      </c>
      <c r="CM30" s="16">
        <v>1642.6</v>
      </c>
      <c r="CN30" s="16">
        <v>1186.69</v>
      </c>
      <c r="CO30" s="16">
        <v>2364.23</v>
      </c>
      <c r="CP30" s="16">
        <v>1308.3599999999999</v>
      </c>
      <c r="CQ30" s="16">
        <v>1420.18</v>
      </c>
      <c r="CR30" s="16">
        <v>1616.37</v>
      </c>
      <c r="CS30" s="16">
        <v>2328.5</v>
      </c>
      <c r="CT30" s="16">
        <v>2028.28</v>
      </c>
      <c r="CU30" s="16">
        <v>1739.55</v>
      </c>
      <c r="CV30" s="16">
        <v>1715.22</v>
      </c>
      <c r="CW30" s="16">
        <v>2132.9899999999998</v>
      </c>
      <c r="CX30" s="16">
        <v>1721.5</v>
      </c>
      <c r="CY30" s="16">
        <v>2292.36</v>
      </c>
      <c r="CZ30" s="16">
        <v>2055.06</v>
      </c>
      <c r="DA30" s="17">
        <v>2202.86</v>
      </c>
      <c r="DB30" s="18">
        <f t="shared" si="1"/>
        <v>129956.44000000002</v>
      </c>
    </row>
    <row r="31" spans="2:106" x14ac:dyDescent="0.3">
      <c r="B31" s="9">
        <v>10932</v>
      </c>
      <c r="C31" s="7" t="s">
        <v>128</v>
      </c>
      <c r="D31" s="7">
        <v>29</v>
      </c>
      <c r="E31" s="7" t="str">
        <f t="shared" si="0"/>
        <v>S</v>
      </c>
      <c r="F31" s="16">
        <v>1437.87</v>
      </c>
      <c r="G31" s="16">
        <v>1336.75</v>
      </c>
      <c r="H31" s="16">
        <v>1160.8900000000001</v>
      </c>
      <c r="I31" s="16">
        <v>1275.56</v>
      </c>
      <c r="J31" s="16">
        <v>1316.45</v>
      </c>
      <c r="K31" s="16">
        <v>1233.27</v>
      </c>
      <c r="L31" s="16">
        <v>1157.3599999999999</v>
      </c>
      <c r="M31" s="16">
        <v>1288.4100000000001</v>
      </c>
      <c r="N31" s="16">
        <v>1312.77</v>
      </c>
      <c r="O31" s="16">
        <v>1220.97</v>
      </c>
      <c r="P31" s="16">
        <v>1184.43</v>
      </c>
      <c r="Q31" s="16">
        <v>1386.47</v>
      </c>
      <c r="R31" s="16">
        <v>1146.78</v>
      </c>
      <c r="S31" s="16">
        <v>1428.38</v>
      </c>
      <c r="T31" s="16">
        <v>1111.32</v>
      </c>
      <c r="U31" s="16">
        <v>1131.5999999999999</v>
      </c>
      <c r="V31" s="16">
        <v>1371.38</v>
      </c>
      <c r="W31" s="16">
        <v>1380</v>
      </c>
      <c r="X31" s="16">
        <v>1309.93</v>
      </c>
      <c r="Y31" s="16">
        <v>1265.42</v>
      </c>
      <c r="Z31" s="16">
        <v>1168.48</v>
      </c>
      <c r="AA31" s="16">
        <v>1268.1300000000001</v>
      </c>
      <c r="AB31" s="16">
        <v>1119.51</v>
      </c>
      <c r="AC31" s="16">
        <v>1238.8499999999999</v>
      </c>
      <c r="AD31" s="16">
        <v>1297.27</v>
      </c>
      <c r="AE31" s="16">
        <v>1443.53</v>
      </c>
      <c r="AF31" s="16">
        <v>1035.6500000000001</v>
      </c>
      <c r="AG31" s="16">
        <v>1422.79</v>
      </c>
      <c r="AH31" s="16">
        <v>1103.7</v>
      </c>
      <c r="AI31" s="16">
        <v>1264.1300000000001</v>
      </c>
      <c r="AJ31" s="16">
        <v>1184.8699999999999</v>
      </c>
      <c r="AK31" s="16">
        <v>1219.0999999999999</v>
      </c>
      <c r="AL31" s="16">
        <v>1187.3399999999999</v>
      </c>
      <c r="AM31" s="16">
        <v>1332</v>
      </c>
      <c r="AN31" s="16">
        <v>1238.54</v>
      </c>
      <c r="AO31" s="16">
        <v>1152.5</v>
      </c>
      <c r="AP31" s="16">
        <v>1178.51</v>
      </c>
      <c r="AQ31" s="16">
        <v>1343.85</v>
      </c>
      <c r="AR31" s="16">
        <v>1220.25</v>
      </c>
      <c r="AS31" s="16">
        <v>1489.34</v>
      </c>
      <c r="AT31" s="16">
        <v>1318.19</v>
      </c>
      <c r="AU31" s="16">
        <v>1226.52</v>
      </c>
      <c r="AV31" s="16">
        <v>1303.1300000000001</v>
      </c>
      <c r="AW31" s="16">
        <v>961.3</v>
      </c>
      <c r="AX31" s="16">
        <v>1231.76</v>
      </c>
      <c r="AY31" s="16">
        <v>1212.9000000000001</v>
      </c>
      <c r="AZ31" s="16">
        <v>1196.47</v>
      </c>
      <c r="BA31" s="16">
        <v>1221.45</v>
      </c>
      <c r="BB31" s="16">
        <v>1304.1300000000001</v>
      </c>
      <c r="BC31" s="16">
        <v>1040.3399999999999</v>
      </c>
      <c r="BD31" s="16">
        <v>1342.76</v>
      </c>
      <c r="BE31" s="16">
        <v>1130.1600000000001</v>
      </c>
      <c r="BF31" s="16">
        <v>1239.83</v>
      </c>
      <c r="BG31" s="16">
        <v>1350.74</v>
      </c>
      <c r="BH31" s="16">
        <v>1082.58</v>
      </c>
      <c r="BI31" s="16">
        <v>1329.6</v>
      </c>
      <c r="BJ31" s="16">
        <v>1108.6500000000001</v>
      </c>
      <c r="BK31" s="16">
        <v>1243.5</v>
      </c>
      <c r="BL31" s="16">
        <v>1118.6400000000001</v>
      </c>
      <c r="BM31" s="16">
        <v>1219.58</v>
      </c>
      <c r="BN31" s="16">
        <v>1478.12</v>
      </c>
      <c r="BO31" s="16">
        <v>987.01</v>
      </c>
      <c r="BP31" s="16">
        <v>1126.04</v>
      </c>
      <c r="BQ31" s="16">
        <v>1171.5899999999999</v>
      </c>
      <c r="BR31" s="16">
        <v>1059.3</v>
      </c>
      <c r="BS31" s="16">
        <v>1094.29</v>
      </c>
      <c r="BT31" s="16">
        <v>1154.43</v>
      </c>
      <c r="BU31" s="16">
        <v>1166.98</v>
      </c>
      <c r="BV31" s="16">
        <v>1072.1199999999999</v>
      </c>
      <c r="BW31" s="16">
        <v>887.51</v>
      </c>
      <c r="BX31" s="16">
        <v>1043.8699999999999</v>
      </c>
      <c r="BY31" s="16">
        <v>1070.57</v>
      </c>
      <c r="BZ31" s="16">
        <v>1002.23</v>
      </c>
      <c r="CA31" s="16">
        <v>1057.07</v>
      </c>
      <c r="CB31" s="16">
        <v>1043.8800000000001</v>
      </c>
      <c r="CC31" s="16">
        <v>1003.35</v>
      </c>
      <c r="CD31" s="16">
        <v>895.86</v>
      </c>
      <c r="CE31" s="16">
        <v>863.01</v>
      </c>
      <c r="CF31" s="16">
        <v>1137.82</v>
      </c>
      <c r="CG31" s="16">
        <v>1118.1600000000001</v>
      </c>
      <c r="CH31" s="16">
        <v>869.43</v>
      </c>
      <c r="CI31" s="16">
        <v>758.11</v>
      </c>
      <c r="CJ31" s="16">
        <v>785.34</v>
      </c>
      <c r="CK31" s="16">
        <v>825.91</v>
      </c>
      <c r="CL31" s="16">
        <v>846.53</v>
      </c>
      <c r="CM31" s="16">
        <v>1000.47</v>
      </c>
      <c r="CN31" s="16">
        <v>730.59</v>
      </c>
      <c r="CO31" s="16">
        <v>937.06000000000006</v>
      </c>
      <c r="CP31" s="16">
        <v>854.84</v>
      </c>
      <c r="CQ31" s="16">
        <v>774.18</v>
      </c>
      <c r="CR31" s="16">
        <v>729.05</v>
      </c>
      <c r="CS31" s="16">
        <v>655.09</v>
      </c>
      <c r="CT31" s="16">
        <v>1093.8800000000001</v>
      </c>
      <c r="CU31" s="16">
        <v>981.18000000000006</v>
      </c>
      <c r="CV31" s="16">
        <v>556.38</v>
      </c>
      <c r="CW31" s="16">
        <v>790.94</v>
      </c>
      <c r="CX31" s="16">
        <v>755.78</v>
      </c>
      <c r="CY31" s="16">
        <v>618.6</v>
      </c>
      <c r="CZ31" s="16">
        <v>549.19000000000005</v>
      </c>
      <c r="DA31" s="17">
        <v>334.52</v>
      </c>
      <c r="DB31" s="18">
        <f t="shared" si="1"/>
        <v>111426.85999999997</v>
      </c>
    </row>
    <row r="32" spans="2:106" x14ac:dyDescent="0.3">
      <c r="B32" s="9">
        <v>10933</v>
      </c>
      <c r="C32" s="7" t="s">
        <v>129</v>
      </c>
      <c r="D32" s="7">
        <v>30</v>
      </c>
      <c r="E32" s="7" t="str">
        <f t="shared" si="0"/>
        <v>S</v>
      </c>
      <c r="F32" s="16">
        <v>1260.5899999999999</v>
      </c>
      <c r="G32" s="16">
        <v>1167.9100000000001</v>
      </c>
      <c r="H32" s="16">
        <v>1252.93</v>
      </c>
      <c r="I32" s="16">
        <v>1243.67</v>
      </c>
      <c r="J32" s="16">
        <v>1302.8</v>
      </c>
      <c r="K32" s="16">
        <v>1275.55</v>
      </c>
      <c r="L32" s="16">
        <v>1140.48</v>
      </c>
      <c r="M32" s="16">
        <v>1240.8900000000001</v>
      </c>
      <c r="N32" s="16">
        <v>1363.41</v>
      </c>
      <c r="O32" s="16">
        <v>1349.66</v>
      </c>
      <c r="P32" s="16">
        <v>1222.3</v>
      </c>
      <c r="Q32" s="16">
        <v>1183.71</v>
      </c>
      <c r="R32" s="16">
        <v>1049.25</v>
      </c>
      <c r="S32" s="16">
        <v>1411.06</v>
      </c>
      <c r="T32" s="16">
        <v>1248.54</v>
      </c>
      <c r="U32" s="16">
        <v>1078.25</v>
      </c>
      <c r="V32" s="16">
        <v>1203.48</v>
      </c>
      <c r="W32" s="16">
        <v>1326.09</v>
      </c>
      <c r="X32" s="16">
        <v>1165.95</v>
      </c>
      <c r="Y32" s="16">
        <v>1289.57</v>
      </c>
      <c r="Z32" s="16">
        <v>951.42</v>
      </c>
      <c r="AA32" s="16">
        <v>1221.93</v>
      </c>
      <c r="AB32" s="16">
        <v>1054.2</v>
      </c>
      <c r="AC32" s="16">
        <v>1079.8800000000001</v>
      </c>
      <c r="AD32" s="16">
        <v>1224.05</v>
      </c>
      <c r="AE32" s="16">
        <v>1206.98</v>
      </c>
      <c r="AF32" s="16">
        <v>1008.97</v>
      </c>
      <c r="AG32" s="16">
        <v>1163.3399999999999</v>
      </c>
      <c r="AH32" s="16">
        <v>957.25</v>
      </c>
      <c r="AI32" s="16">
        <v>1235.23</v>
      </c>
      <c r="AJ32" s="16">
        <v>1187.46</v>
      </c>
      <c r="AK32" s="16">
        <v>1007.98</v>
      </c>
      <c r="AL32" s="16">
        <v>1096.8499999999999</v>
      </c>
      <c r="AM32" s="16">
        <v>980.43</v>
      </c>
      <c r="AN32" s="16">
        <v>951.24</v>
      </c>
      <c r="AO32" s="16">
        <v>848.12</v>
      </c>
      <c r="AP32" s="16">
        <v>1091.19</v>
      </c>
      <c r="AQ32" s="16">
        <v>904.01</v>
      </c>
      <c r="AR32" s="16">
        <v>1154.3599999999999</v>
      </c>
      <c r="AS32" s="16">
        <v>1030.6099999999999</v>
      </c>
      <c r="AT32" s="16">
        <v>1026.8900000000001</v>
      </c>
      <c r="AU32" s="16">
        <v>866.78</v>
      </c>
      <c r="AV32" s="16">
        <v>941.92</v>
      </c>
      <c r="AW32" s="16">
        <v>755.3</v>
      </c>
      <c r="AX32" s="16">
        <v>742.75</v>
      </c>
      <c r="AY32" s="16">
        <v>914.81</v>
      </c>
      <c r="AZ32" s="16">
        <v>821.24</v>
      </c>
      <c r="BA32" s="16">
        <v>731.51</v>
      </c>
      <c r="BB32" s="16">
        <v>940.45</v>
      </c>
      <c r="BC32" s="16">
        <v>782.71</v>
      </c>
      <c r="BD32" s="16">
        <v>873.41</v>
      </c>
      <c r="BE32" s="16">
        <v>881.77</v>
      </c>
      <c r="BF32" s="16">
        <v>682.54</v>
      </c>
      <c r="BG32" s="16">
        <v>730.02</v>
      </c>
      <c r="BH32" s="16">
        <v>746.04</v>
      </c>
      <c r="BI32" s="16">
        <v>700.89</v>
      </c>
      <c r="BJ32" s="16">
        <v>787.72</v>
      </c>
      <c r="BK32" s="16">
        <v>658.27</v>
      </c>
      <c r="BL32" s="16">
        <v>619.29</v>
      </c>
      <c r="BM32" s="16">
        <v>789.52</v>
      </c>
      <c r="BN32" s="16">
        <v>787.6</v>
      </c>
      <c r="BO32" s="16">
        <v>890.47</v>
      </c>
      <c r="BP32" s="16">
        <v>898.76</v>
      </c>
      <c r="BQ32" s="16">
        <v>713.57</v>
      </c>
      <c r="BR32" s="16">
        <v>463.92</v>
      </c>
      <c r="BS32" s="16">
        <v>713.23</v>
      </c>
      <c r="BT32" s="16">
        <v>549.13</v>
      </c>
      <c r="BU32" s="16">
        <v>613.84</v>
      </c>
      <c r="BV32" s="16">
        <v>621.57000000000005</v>
      </c>
      <c r="BW32" s="16">
        <v>601.49</v>
      </c>
      <c r="BX32" s="16">
        <v>563.4</v>
      </c>
      <c r="BY32" s="16">
        <v>673.43</v>
      </c>
      <c r="BZ32" s="16">
        <v>490.23</v>
      </c>
      <c r="CA32" s="16">
        <v>529.94000000000005</v>
      </c>
      <c r="CB32" s="16">
        <v>635.70000000000005</v>
      </c>
      <c r="CC32" s="16">
        <v>354.17</v>
      </c>
      <c r="CD32" s="16">
        <v>512.96</v>
      </c>
      <c r="CE32" s="16">
        <v>390</v>
      </c>
      <c r="CF32" s="16">
        <v>548.24</v>
      </c>
      <c r="CG32" s="16">
        <v>346.46</v>
      </c>
      <c r="CH32" s="16">
        <v>435.43</v>
      </c>
      <c r="CI32" s="16">
        <v>418.33</v>
      </c>
      <c r="CJ32" s="16">
        <v>437.59</v>
      </c>
      <c r="CK32" s="16">
        <v>436.12</v>
      </c>
      <c r="CL32" s="16">
        <v>463.17</v>
      </c>
      <c r="CM32" s="16">
        <v>404.2</v>
      </c>
      <c r="CN32" s="16">
        <v>267.23</v>
      </c>
      <c r="CO32" s="16">
        <v>292.86</v>
      </c>
      <c r="CP32" s="16">
        <v>367.61</v>
      </c>
      <c r="CQ32" s="16">
        <v>340.9</v>
      </c>
      <c r="CR32" s="16">
        <v>257.62</v>
      </c>
      <c r="CS32" s="16">
        <v>281.64999999999998</v>
      </c>
      <c r="CT32" s="16">
        <v>259.04000000000002</v>
      </c>
      <c r="CU32" s="16">
        <v>322.22000000000003</v>
      </c>
      <c r="CV32" s="16">
        <v>103.29</v>
      </c>
      <c r="CW32" s="16">
        <v>132.57</v>
      </c>
      <c r="CX32" s="16">
        <v>172.83</v>
      </c>
      <c r="CY32" s="16">
        <v>114.12</v>
      </c>
      <c r="CZ32" s="16">
        <v>94.61999999999999</v>
      </c>
      <c r="DA32" s="17">
        <v>39.92</v>
      </c>
      <c r="DB32" s="18">
        <f t="shared" si="1"/>
        <v>79664.849999999962</v>
      </c>
    </row>
    <row r="33" spans="2:106" x14ac:dyDescent="0.3">
      <c r="B33" s="9">
        <v>10934</v>
      </c>
      <c r="C33" s="7" t="s">
        <v>130</v>
      </c>
      <c r="D33" s="7">
        <v>31</v>
      </c>
      <c r="E33" s="7" t="str">
        <f t="shared" si="0"/>
        <v>S</v>
      </c>
      <c r="F33" s="16">
        <v>3228.18</v>
      </c>
      <c r="G33" s="16">
        <v>3405.59</v>
      </c>
      <c r="H33" s="16">
        <v>3072.06</v>
      </c>
      <c r="I33" s="16">
        <v>3290.41</v>
      </c>
      <c r="J33" s="16">
        <v>3531.38</v>
      </c>
      <c r="K33" s="16">
        <v>3368.4</v>
      </c>
      <c r="L33" s="16">
        <v>3107.13</v>
      </c>
      <c r="M33" s="16">
        <v>3373.47</v>
      </c>
      <c r="N33" s="16">
        <v>3364.53</v>
      </c>
      <c r="O33" s="16">
        <v>3199.8</v>
      </c>
      <c r="P33" s="16">
        <v>3279.14</v>
      </c>
      <c r="Q33" s="16">
        <v>2730.45</v>
      </c>
      <c r="R33" s="16">
        <v>2927.24</v>
      </c>
      <c r="S33" s="16">
        <v>3689.87</v>
      </c>
      <c r="T33" s="16">
        <v>3434.28</v>
      </c>
      <c r="U33" s="16">
        <v>2700.09</v>
      </c>
      <c r="V33" s="16">
        <v>3004.75</v>
      </c>
      <c r="W33" s="16">
        <v>3571.07</v>
      </c>
      <c r="X33" s="16">
        <v>3423.78</v>
      </c>
      <c r="Y33" s="16">
        <v>2794.93</v>
      </c>
      <c r="Z33" s="16">
        <v>2996.45</v>
      </c>
      <c r="AA33" s="16">
        <v>2737.9</v>
      </c>
      <c r="AB33" s="16">
        <v>2743.02</v>
      </c>
      <c r="AC33" s="16">
        <v>2654.96</v>
      </c>
      <c r="AD33" s="16">
        <v>2840.27</v>
      </c>
      <c r="AE33" s="16">
        <v>3551.26</v>
      </c>
      <c r="AF33" s="16">
        <v>2314.7600000000002</v>
      </c>
      <c r="AG33" s="16">
        <v>3055.23</v>
      </c>
      <c r="AH33" s="16">
        <v>2851.36</v>
      </c>
      <c r="AI33" s="16">
        <v>3223.67</v>
      </c>
      <c r="AJ33" s="16">
        <v>2758.97</v>
      </c>
      <c r="AK33" s="16">
        <v>3135.85</v>
      </c>
      <c r="AL33" s="16">
        <v>2601.2199999999998</v>
      </c>
      <c r="AM33" s="16">
        <v>2728.7</v>
      </c>
      <c r="AN33" s="16">
        <v>3143.23</v>
      </c>
      <c r="AO33" s="16">
        <v>2175.08</v>
      </c>
      <c r="AP33" s="16">
        <v>2802.86</v>
      </c>
      <c r="AQ33" s="16">
        <v>3274.19</v>
      </c>
      <c r="AR33" s="16">
        <v>2567.08</v>
      </c>
      <c r="AS33" s="16">
        <v>2473.88</v>
      </c>
      <c r="AT33" s="16">
        <v>2923.12</v>
      </c>
      <c r="AU33" s="16">
        <v>2414.58</v>
      </c>
      <c r="AV33" s="16">
        <v>2158.33</v>
      </c>
      <c r="AW33" s="16">
        <v>1998.78</v>
      </c>
      <c r="AX33" s="16">
        <v>2242.31</v>
      </c>
      <c r="AY33" s="16">
        <v>2279.13</v>
      </c>
      <c r="AZ33" s="16">
        <v>1856.71</v>
      </c>
      <c r="BA33" s="16">
        <v>1971.56</v>
      </c>
      <c r="BB33" s="16">
        <v>2482.41</v>
      </c>
      <c r="BC33" s="16">
        <v>1810.27</v>
      </c>
      <c r="BD33" s="16">
        <v>2584.5500000000002</v>
      </c>
      <c r="BE33" s="16">
        <v>1619.86</v>
      </c>
      <c r="BF33" s="16">
        <v>2081.7800000000002</v>
      </c>
      <c r="BG33" s="16">
        <v>2150.75</v>
      </c>
      <c r="BH33" s="16">
        <v>2103.27</v>
      </c>
      <c r="BI33" s="16">
        <v>2027.58</v>
      </c>
      <c r="BJ33" s="16">
        <v>1754.7</v>
      </c>
      <c r="BK33" s="16">
        <v>1829.81</v>
      </c>
      <c r="BL33" s="16">
        <v>1498.1</v>
      </c>
      <c r="BM33" s="16">
        <v>1587.99</v>
      </c>
      <c r="BN33" s="16">
        <v>1827.23</v>
      </c>
      <c r="BO33" s="16">
        <v>1824.02</v>
      </c>
      <c r="BP33" s="16">
        <v>1835.18</v>
      </c>
      <c r="BQ33" s="16">
        <v>1675.42</v>
      </c>
      <c r="BR33" s="16">
        <v>1350.26</v>
      </c>
      <c r="BS33" s="16">
        <v>1584.39</v>
      </c>
      <c r="BT33" s="16">
        <v>1551.32</v>
      </c>
      <c r="BU33" s="16">
        <v>1585.36</v>
      </c>
      <c r="BV33" s="16">
        <v>1161.67</v>
      </c>
      <c r="BW33" s="16">
        <v>1123.33</v>
      </c>
      <c r="BX33" s="16">
        <v>1573.24</v>
      </c>
      <c r="BY33" s="16">
        <v>1651.8</v>
      </c>
      <c r="BZ33" s="16">
        <v>1695.81</v>
      </c>
      <c r="CA33" s="16">
        <v>1143.8499999999999</v>
      </c>
      <c r="CB33" s="16">
        <v>1439.75</v>
      </c>
      <c r="CC33" s="16">
        <v>938.3</v>
      </c>
      <c r="CD33" s="16">
        <v>1164.8</v>
      </c>
      <c r="CE33" s="16">
        <v>877.29</v>
      </c>
      <c r="CF33" s="16">
        <v>1090.8699999999999</v>
      </c>
      <c r="CG33" s="16">
        <v>1117.7</v>
      </c>
      <c r="CH33" s="16">
        <v>1146.08</v>
      </c>
      <c r="CI33" s="16">
        <v>1079.31</v>
      </c>
      <c r="CJ33" s="16">
        <v>1037.3699999999999</v>
      </c>
      <c r="CK33" s="16">
        <v>1192.8599999999999</v>
      </c>
      <c r="CL33" s="16">
        <v>834.87</v>
      </c>
      <c r="CM33" s="16">
        <v>826.05000000000007</v>
      </c>
      <c r="CN33" s="16">
        <v>802.84</v>
      </c>
      <c r="CO33" s="16">
        <v>700.18</v>
      </c>
      <c r="CP33" s="16">
        <v>698.30000000000007</v>
      </c>
      <c r="CQ33" s="16">
        <v>556.07000000000005</v>
      </c>
      <c r="CR33" s="16">
        <v>629.59</v>
      </c>
      <c r="CS33" s="16">
        <v>704.4</v>
      </c>
      <c r="CT33" s="16">
        <v>588.28</v>
      </c>
      <c r="CU33" s="16">
        <v>558.53</v>
      </c>
      <c r="CV33" s="16">
        <v>460.31</v>
      </c>
      <c r="CW33" s="16">
        <v>371</v>
      </c>
      <c r="CX33" s="16">
        <v>325.77999999999997</v>
      </c>
      <c r="CY33" s="16">
        <v>249.89</v>
      </c>
      <c r="CZ33" s="16">
        <v>217.16</v>
      </c>
      <c r="DA33" s="17">
        <v>128.44999999999999</v>
      </c>
      <c r="DB33" s="18">
        <f t="shared" si="1"/>
        <v>203820.9899999999</v>
      </c>
    </row>
    <row r="34" spans="2:106" x14ac:dyDescent="0.3">
      <c r="B34" s="9">
        <v>10935</v>
      </c>
      <c r="C34" s="7" t="s">
        <v>131</v>
      </c>
      <c r="D34" s="7">
        <v>32</v>
      </c>
      <c r="E34" s="7" t="str">
        <f t="shared" si="0"/>
        <v>S</v>
      </c>
      <c r="F34" s="16">
        <v>1170.92</v>
      </c>
      <c r="G34" s="16">
        <v>1186.1500000000001</v>
      </c>
      <c r="H34" s="16">
        <v>1225.9100000000001</v>
      </c>
      <c r="I34" s="16">
        <v>1320.32</v>
      </c>
      <c r="J34" s="16">
        <v>1079.3599999999999</v>
      </c>
      <c r="K34" s="16">
        <v>1348.88</v>
      </c>
      <c r="L34" s="16">
        <v>1133.45</v>
      </c>
      <c r="M34" s="16">
        <v>1297.5</v>
      </c>
      <c r="N34" s="16">
        <v>1119.6300000000001</v>
      </c>
      <c r="O34" s="16">
        <v>1250.3599999999999</v>
      </c>
      <c r="P34" s="16">
        <v>1083.5</v>
      </c>
      <c r="Q34" s="16">
        <v>1161.26</v>
      </c>
      <c r="R34" s="16">
        <v>1116.1199999999999</v>
      </c>
      <c r="S34" s="16">
        <v>1290.1400000000001</v>
      </c>
      <c r="T34" s="16">
        <v>1161.57</v>
      </c>
      <c r="U34" s="16">
        <v>1084.52</v>
      </c>
      <c r="V34" s="16">
        <v>1371.21</v>
      </c>
      <c r="W34" s="16">
        <v>1187.5999999999999</v>
      </c>
      <c r="X34" s="16">
        <v>1194.74</v>
      </c>
      <c r="Y34" s="16">
        <v>1136.44</v>
      </c>
      <c r="Z34" s="16">
        <v>948.58</v>
      </c>
      <c r="AA34" s="16">
        <v>1218.1300000000001</v>
      </c>
      <c r="AB34" s="16">
        <v>974.49</v>
      </c>
      <c r="AC34" s="16">
        <v>1041.6199999999999</v>
      </c>
      <c r="AD34" s="16">
        <v>1047.82</v>
      </c>
      <c r="AE34" s="16">
        <v>1239.03</v>
      </c>
      <c r="AF34" s="16">
        <v>1043.17</v>
      </c>
      <c r="AG34" s="16">
        <v>1156.25</v>
      </c>
      <c r="AH34" s="16">
        <v>1178.1199999999999</v>
      </c>
      <c r="AI34" s="16">
        <v>1338.61</v>
      </c>
      <c r="AJ34" s="16">
        <v>1076.22</v>
      </c>
      <c r="AK34" s="16">
        <v>1105.21</v>
      </c>
      <c r="AL34" s="16">
        <v>1157.17</v>
      </c>
      <c r="AM34" s="16">
        <v>1325.11</v>
      </c>
      <c r="AN34" s="16">
        <v>1248.31</v>
      </c>
      <c r="AO34" s="16">
        <v>940.53</v>
      </c>
      <c r="AP34" s="16">
        <v>1348.74</v>
      </c>
      <c r="AQ34" s="16">
        <v>934.12</v>
      </c>
      <c r="AR34" s="16">
        <v>1233.44</v>
      </c>
      <c r="AS34" s="16">
        <v>1114.8499999999999</v>
      </c>
      <c r="AT34" s="16">
        <v>1228.02</v>
      </c>
      <c r="AU34" s="16">
        <v>1134.77</v>
      </c>
      <c r="AV34" s="16">
        <v>1243.08</v>
      </c>
      <c r="AW34" s="16">
        <v>936.73</v>
      </c>
      <c r="AX34" s="16">
        <v>994.17</v>
      </c>
      <c r="AY34" s="16">
        <v>1169.77</v>
      </c>
      <c r="AZ34" s="16">
        <v>967.13</v>
      </c>
      <c r="BA34" s="16">
        <v>1193.92</v>
      </c>
      <c r="BB34" s="16">
        <v>1037.46</v>
      </c>
      <c r="BC34" s="16">
        <v>1202.58</v>
      </c>
      <c r="BD34" s="16">
        <v>1471.67</v>
      </c>
      <c r="BE34" s="16">
        <v>1383.59</v>
      </c>
      <c r="BF34" s="16">
        <v>1191.76</v>
      </c>
      <c r="BG34" s="16">
        <v>1399.45</v>
      </c>
      <c r="BH34" s="16">
        <v>1105.26</v>
      </c>
      <c r="BI34" s="16">
        <v>1045.04</v>
      </c>
      <c r="BJ34" s="16">
        <v>909.23</v>
      </c>
      <c r="BK34" s="16">
        <v>1365.26</v>
      </c>
      <c r="BL34" s="16">
        <v>1413.06</v>
      </c>
      <c r="BM34" s="16">
        <v>1292.6099999999999</v>
      </c>
      <c r="BN34" s="16">
        <v>916.2</v>
      </c>
      <c r="BO34" s="16">
        <v>1141.8900000000001</v>
      </c>
      <c r="BP34" s="16">
        <v>1237.49</v>
      </c>
      <c r="BQ34" s="16">
        <v>1028.8800000000001</v>
      </c>
      <c r="BR34" s="16">
        <v>1243.8699999999999</v>
      </c>
      <c r="BS34" s="16">
        <v>1085.67</v>
      </c>
      <c r="BT34" s="16">
        <v>1193.6600000000001</v>
      </c>
      <c r="BU34" s="16">
        <v>1147.5</v>
      </c>
      <c r="BV34" s="16">
        <v>1333.62</v>
      </c>
      <c r="BW34" s="16">
        <v>1237.58</v>
      </c>
      <c r="BX34" s="16">
        <v>895.29</v>
      </c>
      <c r="BY34" s="16">
        <v>1143.8399999999999</v>
      </c>
      <c r="BZ34" s="16">
        <v>1217.46</v>
      </c>
      <c r="CA34" s="16">
        <v>1208.1199999999999</v>
      </c>
      <c r="CB34" s="16">
        <v>1057.26</v>
      </c>
      <c r="CC34" s="16">
        <v>1060.49</v>
      </c>
      <c r="CD34" s="16">
        <v>1235.07</v>
      </c>
      <c r="CE34" s="16">
        <v>1259.25</v>
      </c>
      <c r="CF34" s="16">
        <v>1189.19</v>
      </c>
      <c r="CG34" s="16">
        <v>1100.17</v>
      </c>
      <c r="CH34" s="16">
        <v>773.37</v>
      </c>
      <c r="CI34" s="16">
        <v>1157.72</v>
      </c>
      <c r="CJ34" s="16">
        <v>738.82</v>
      </c>
      <c r="CK34" s="16">
        <v>878.14</v>
      </c>
      <c r="CL34" s="16">
        <v>1178.75</v>
      </c>
      <c r="CM34" s="16">
        <v>1049.04</v>
      </c>
      <c r="CN34" s="16">
        <v>1076.9000000000001</v>
      </c>
      <c r="CO34" s="16">
        <v>854.56</v>
      </c>
      <c r="CP34" s="16">
        <v>922.48</v>
      </c>
      <c r="CQ34" s="16">
        <v>858.02</v>
      </c>
      <c r="CR34" s="16">
        <v>751.05</v>
      </c>
      <c r="CS34" s="16">
        <v>961.31</v>
      </c>
      <c r="CT34" s="16">
        <v>858.29</v>
      </c>
      <c r="CU34" s="16">
        <v>614.67999999999995</v>
      </c>
      <c r="CV34" s="16">
        <v>715.86</v>
      </c>
      <c r="CW34" s="16">
        <v>738.03</v>
      </c>
      <c r="CX34" s="16">
        <v>624.13</v>
      </c>
      <c r="CY34" s="16">
        <v>523.5</v>
      </c>
      <c r="CZ34" s="16">
        <v>382.42</v>
      </c>
      <c r="DA34" s="17">
        <v>399.76</v>
      </c>
      <c r="DB34" s="18">
        <f t="shared" si="1"/>
        <v>109262.98999999995</v>
      </c>
    </row>
    <row r="35" spans="2:106" x14ac:dyDescent="0.3">
      <c r="B35" s="9">
        <v>10936</v>
      </c>
      <c r="C35" s="7" t="s">
        <v>132</v>
      </c>
      <c r="D35" s="7">
        <v>33</v>
      </c>
      <c r="E35" s="7" t="str">
        <f t="shared" si="0"/>
        <v>S</v>
      </c>
      <c r="F35" s="16">
        <v>259.43</v>
      </c>
      <c r="G35" s="16">
        <v>60.12</v>
      </c>
      <c r="H35" s="16">
        <v>186.29</v>
      </c>
      <c r="I35" s="16">
        <v>233.36</v>
      </c>
      <c r="J35" s="16">
        <v>212.31</v>
      </c>
      <c r="K35" s="16">
        <v>205.72</v>
      </c>
      <c r="L35" s="16">
        <v>208.5</v>
      </c>
      <c r="M35" s="16">
        <v>234.72</v>
      </c>
      <c r="N35" s="16">
        <v>282.95</v>
      </c>
      <c r="O35" s="16">
        <v>277.87</v>
      </c>
      <c r="P35" s="16">
        <v>344.89</v>
      </c>
      <c r="Q35" s="16">
        <v>322</v>
      </c>
      <c r="R35" s="16">
        <v>123.02</v>
      </c>
      <c r="S35" s="16">
        <v>369.25</v>
      </c>
      <c r="T35" s="16">
        <v>401.52</v>
      </c>
      <c r="U35" s="16">
        <v>370.43</v>
      </c>
      <c r="V35" s="16">
        <v>278.11</v>
      </c>
      <c r="W35" s="16">
        <v>485.14</v>
      </c>
      <c r="X35" s="16">
        <v>239.01</v>
      </c>
      <c r="Y35" s="16">
        <v>244.2</v>
      </c>
      <c r="Z35" s="16">
        <v>351.54</v>
      </c>
      <c r="AA35" s="16">
        <v>256.32</v>
      </c>
      <c r="AB35" s="16">
        <v>283.02</v>
      </c>
      <c r="AC35" s="16">
        <v>188.65</v>
      </c>
      <c r="AD35" s="16">
        <v>137.15</v>
      </c>
      <c r="AE35" s="16">
        <v>512.04</v>
      </c>
      <c r="AF35" s="16">
        <v>395.76</v>
      </c>
      <c r="AG35" s="16">
        <v>377.34</v>
      </c>
      <c r="AH35" s="16">
        <v>388.2</v>
      </c>
      <c r="AI35" s="16">
        <v>489.59</v>
      </c>
      <c r="AJ35" s="16">
        <v>389.53</v>
      </c>
      <c r="AK35" s="16">
        <v>383.55</v>
      </c>
      <c r="AL35" s="16">
        <v>232.59</v>
      </c>
      <c r="AM35" s="16">
        <v>588.87</v>
      </c>
      <c r="AN35" s="16">
        <v>349.48</v>
      </c>
      <c r="AO35" s="16">
        <v>516.25</v>
      </c>
      <c r="AP35" s="16">
        <v>364.17</v>
      </c>
      <c r="AQ35" s="16">
        <v>422.87</v>
      </c>
      <c r="AR35" s="16">
        <v>356.26</v>
      </c>
      <c r="AS35" s="16">
        <v>447</v>
      </c>
      <c r="AT35" s="16">
        <v>636.23</v>
      </c>
      <c r="AU35" s="16">
        <v>491.97</v>
      </c>
      <c r="AV35" s="16">
        <v>280.06</v>
      </c>
      <c r="AW35" s="16">
        <v>420.98</v>
      </c>
      <c r="AX35" s="16">
        <v>514.42999999999995</v>
      </c>
      <c r="AY35" s="16">
        <v>398.22</v>
      </c>
      <c r="AZ35" s="16">
        <v>634.27</v>
      </c>
      <c r="BA35" s="16">
        <v>554.91</v>
      </c>
      <c r="BB35" s="16">
        <v>458.25</v>
      </c>
      <c r="BC35" s="16">
        <v>446.9</v>
      </c>
      <c r="BD35" s="16">
        <v>447.93</v>
      </c>
      <c r="BE35" s="16">
        <v>273.44</v>
      </c>
      <c r="BF35" s="16">
        <v>1372.21</v>
      </c>
      <c r="BG35" s="16">
        <v>508.67</v>
      </c>
      <c r="BH35" s="16">
        <v>1080.1099999999999</v>
      </c>
      <c r="BI35" s="16">
        <v>413.57</v>
      </c>
      <c r="BJ35" s="16">
        <v>308.37</v>
      </c>
      <c r="BK35" s="16">
        <v>428.28</v>
      </c>
      <c r="BL35" s="16">
        <v>346.73</v>
      </c>
      <c r="BM35" s="16">
        <v>395.14</v>
      </c>
      <c r="BN35" s="16">
        <v>431.22</v>
      </c>
      <c r="BO35" s="16">
        <v>424.12</v>
      </c>
      <c r="BP35" s="16">
        <v>629.04</v>
      </c>
      <c r="BQ35" s="16">
        <v>907.84</v>
      </c>
      <c r="BR35" s="16">
        <v>897.91</v>
      </c>
      <c r="BS35" s="16">
        <v>652.28</v>
      </c>
      <c r="BT35" s="16">
        <v>626.71</v>
      </c>
      <c r="BU35" s="16">
        <v>450.18</v>
      </c>
      <c r="BV35" s="16">
        <v>310.02999999999997</v>
      </c>
      <c r="BW35" s="16">
        <v>432.8</v>
      </c>
      <c r="BX35" s="16">
        <v>887.7</v>
      </c>
      <c r="BY35" s="16">
        <v>687</v>
      </c>
      <c r="BZ35" s="16">
        <v>663.18</v>
      </c>
      <c r="CA35" s="16">
        <v>524.59</v>
      </c>
      <c r="CB35" s="16">
        <v>295.68</v>
      </c>
      <c r="CC35" s="16">
        <v>632.41</v>
      </c>
      <c r="CD35" s="16">
        <v>834.03</v>
      </c>
      <c r="CE35" s="16">
        <v>461.74</v>
      </c>
      <c r="CF35" s="16">
        <v>499.44</v>
      </c>
      <c r="CG35" s="16">
        <v>596.54</v>
      </c>
      <c r="CH35" s="16">
        <v>413.86</v>
      </c>
      <c r="CI35" s="16">
        <v>475.41</v>
      </c>
      <c r="CJ35" s="16">
        <v>265.64999999999998</v>
      </c>
      <c r="CK35" s="16">
        <v>391.39</v>
      </c>
      <c r="CL35" s="16">
        <v>396.29</v>
      </c>
      <c r="CM35" s="16">
        <v>431.33</v>
      </c>
      <c r="CN35" s="16">
        <v>373.6</v>
      </c>
      <c r="CO35" s="16">
        <v>423.9</v>
      </c>
      <c r="CP35" s="16">
        <v>661.78</v>
      </c>
      <c r="CQ35" s="16">
        <v>448.88</v>
      </c>
      <c r="CR35" s="16">
        <v>244.07</v>
      </c>
      <c r="CS35" s="16">
        <v>735.89</v>
      </c>
      <c r="CT35" s="16">
        <v>340.32</v>
      </c>
      <c r="CU35" s="16">
        <v>724.95</v>
      </c>
      <c r="CV35" s="16">
        <v>475.13</v>
      </c>
      <c r="CW35" s="16">
        <v>829.64</v>
      </c>
      <c r="CX35" s="16">
        <v>268.91000000000003</v>
      </c>
      <c r="CY35" s="16">
        <v>545.39</v>
      </c>
      <c r="CZ35" s="16">
        <v>638.91</v>
      </c>
      <c r="DA35" s="17">
        <v>115.74</v>
      </c>
      <c r="DB35" s="18">
        <f t="shared" si="1"/>
        <v>44225.17</v>
      </c>
    </row>
    <row r="36" spans="2:106" x14ac:dyDescent="0.3">
      <c r="B36" s="9">
        <v>10937</v>
      </c>
      <c r="C36" s="7" t="s">
        <v>133</v>
      </c>
      <c r="D36" s="7">
        <v>34</v>
      </c>
      <c r="E36" s="7" t="str">
        <f t="shared" si="0"/>
        <v>S</v>
      </c>
      <c r="F36" s="16">
        <v>900.28</v>
      </c>
      <c r="G36" s="16">
        <v>717.18</v>
      </c>
      <c r="H36" s="16">
        <v>637.71</v>
      </c>
      <c r="I36" s="16">
        <v>1031.6300000000001</v>
      </c>
      <c r="J36" s="16">
        <v>824.22</v>
      </c>
      <c r="K36" s="16">
        <v>712.81</v>
      </c>
      <c r="L36" s="16">
        <v>905.13</v>
      </c>
      <c r="M36" s="16">
        <v>1102.96</v>
      </c>
      <c r="N36" s="16">
        <v>965.58</v>
      </c>
      <c r="O36" s="16">
        <v>838.95</v>
      </c>
      <c r="P36" s="16">
        <v>733.43</v>
      </c>
      <c r="Q36" s="16">
        <v>1063.54</v>
      </c>
      <c r="R36" s="16">
        <v>1009.14</v>
      </c>
      <c r="S36" s="16">
        <v>1342.65</v>
      </c>
      <c r="T36" s="16">
        <v>869.98</v>
      </c>
      <c r="U36" s="16">
        <v>944.54</v>
      </c>
      <c r="V36" s="16">
        <v>964.16</v>
      </c>
      <c r="W36" s="16">
        <v>1082.51</v>
      </c>
      <c r="X36" s="16">
        <v>1086.73</v>
      </c>
      <c r="Y36" s="16">
        <v>1040.3399999999999</v>
      </c>
      <c r="Z36" s="16">
        <v>1134.5</v>
      </c>
      <c r="AA36" s="16">
        <v>1134.6199999999999</v>
      </c>
      <c r="AB36" s="16">
        <v>1039.5899999999999</v>
      </c>
      <c r="AC36" s="16">
        <v>1192.04</v>
      </c>
      <c r="AD36" s="16">
        <v>1111.6400000000001</v>
      </c>
      <c r="AE36" s="16">
        <v>1043.0899999999999</v>
      </c>
      <c r="AF36" s="16">
        <v>1163.24</v>
      </c>
      <c r="AG36" s="16">
        <v>1099.8499999999999</v>
      </c>
      <c r="AH36" s="16">
        <v>1253.3</v>
      </c>
      <c r="AI36" s="16">
        <v>1191.44</v>
      </c>
      <c r="AJ36" s="16">
        <v>1896.14</v>
      </c>
      <c r="AK36" s="16">
        <v>1169.06</v>
      </c>
      <c r="AL36" s="16">
        <v>1607.47</v>
      </c>
      <c r="AM36" s="16">
        <v>1472.55</v>
      </c>
      <c r="AN36" s="16">
        <v>1505.19</v>
      </c>
      <c r="AO36" s="16">
        <v>1393.11</v>
      </c>
      <c r="AP36" s="16">
        <v>1776.84</v>
      </c>
      <c r="AQ36" s="16">
        <v>1598.94</v>
      </c>
      <c r="AR36" s="16">
        <v>1820.77</v>
      </c>
      <c r="AS36" s="16">
        <v>1891.62</v>
      </c>
      <c r="AT36" s="16">
        <v>1872.74</v>
      </c>
      <c r="AU36" s="16">
        <v>2156.23</v>
      </c>
      <c r="AV36" s="16">
        <v>2015.43</v>
      </c>
      <c r="AW36" s="16">
        <v>1798.46</v>
      </c>
      <c r="AX36" s="16">
        <v>2195.9899999999998</v>
      </c>
      <c r="AY36" s="16">
        <v>2341</v>
      </c>
      <c r="AZ36" s="16">
        <v>2183.25</v>
      </c>
      <c r="BA36" s="16">
        <v>2151.7800000000002</v>
      </c>
      <c r="BB36" s="16">
        <v>2421.0100000000002</v>
      </c>
      <c r="BC36" s="16">
        <v>2359.23</v>
      </c>
      <c r="BD36" s="16">
        <v>3369.37</v>
      </c>
      <c r="BE36" s="16">
        <v>2450.69</v>
      </c>
      <c r="BF36" s="16">
        <v>2598.9499999999998</v>
      </c>
      <c r="BG36" s="16">
        <v>2876.21</v>
      </c>
      <c r="BH36" s="16">
        <v>2596.35</v>
      </c>
      <c r="BI36" s="16">
        <v>2961.17</v>
      </c>
      <c r="BJ36" s="16">
        <v>2708.16</v>
      </c>
      <c r="BK36" s="16">
        <v>3053.58</v>
      </c>
      <c r="BL36" s="16">
        <v>3312.11</v>
      </c>
      <c r="BM36" s="16">
        <v>3912.58</v>
      </c>
      <c r="BN36" s="16">
        <v>4504.6400000000003</v>
      </c>
      <c r="BO36" s="16">
        <v>3384.58</v>
      </c>
      <c r="BP36" s="16">
        <v>3784.04</v>
      </c>
      <c r="BQ36" s="16">
        <v>4462.9399999999996</v>
      </c>
      <c r="BR36" s="16">
        <v>3823.24</v>
      </c>
      <c r="BS36" s="16">
        <v>4757.43</v>
      </c>
      <c r="BT36" s="16">
        <v>5143.6899999999996</v>
      </c>
      <c r="BU36" s="16">
        <v>5086.08</v>
      </c>
      <c r="BV36" s="16">
        <v>4617.08</v>
      </c>
      <c r="BW36" s="16">
        <v>5518.9</v>
      </c>
      <c r="BX36" s="16">
        <v>6046.5</v>
      </c>
      <c r="BY36" s="16">
        <v>6231.36</v>
      </c>
      <c r="BZ36" s="16">
        <v>5997.94</v>
      </c>
      <c r="CA36" s="16">
        <v>6554.2</v>
      </c>
      <c r="CB36" s="16">
        <v>6526.14</v>
      </c>
      <c r="CC36" s="16">
        <v>6823.94</v>
      </c>
      <c r="CD36" s="16">
        <v>7174.87</v>
      </c>
      <c r="CE36" s="16">
        <v>7569.55</v>
      </c>
      <c r="CF36" s="16">
        <v>8041.04</v>
      </c>
      <c r="CG36" s="16">
        <v>8836.61</v>
      </c>
      <c r="CH36" s="16">
        <v>9380.39</v>
      </c>
      <c r="CI36" s="16">
        <v>10708.13</v>
      </c>
      <c r="CJ36" s="16">
        <v>9740.1299999999992</v>
      </c>
      <c r="CK36" s="16">
        <v>9956.7199999999993</v>
      </c>
      <c r="CL36" s="16">
        <v>10809.15</v>
      </c>
      <c r="CM36" s="16">
        <v>11483.72</v>
      </c>
      <c r="CN36" s="16">
        <v>11958.79</v>
      </c>
      <c r="CO36" s="16">
        <v>12911.05</v>
      </c>
      <c r="CP36" s="16">
        <v>13515.84</v>
      </c>
      <c r="CQ36" s="16">
        <v>14181.51</v>
      </c>
      <c r="CR36" s="16">
        <v>14798.69</v>
      </c>
      <c r="CS36" s="16">
        <v>17168.990000000002</v>
      </c>
      <c r="CT36" s="16">
        <v>17610.23</v>
      </c>
      <c r="CU36" s="16">
        <v>17979.39</v>
      </c>
      <c r="CV36" s="16">
        <v>20026.07</v>
      </c>
      <c r="CW36" s="16">
        <v>20636.48</v>
      </c>
      <c r="CX36" s="16">
        <v>24921.58</v>
      </c>
      <c r="CY36" s="16">
        <v>26785.64</v>
      </c>
      <c r="CZ36" s="16">
        <v>37071.800000000003</v>
      </c>
      <c r="DA36" s="17">
        <v>56349.55</v>
      </c>
      <c r="DB36" s="18">
        <f t="shared" si="1"/>
        <v>580481.38</v>
      </c>
    </row>
    <row r="37" spans="2:106" x14ac:dyDescent="0.3">
      <c r="B37" s="9">
        <v>11001</v>
      </c>
      <c r="C37" s="7" t="s">
        <v>134</v>
      </c>
      <c r="D37" s="7">
        <v>35</v>
      </c>
      <c r="E37" s="7" t="str">
        <f t="shared" si="0"/>
        <v>S</v>
      </c>
      <c r="F37" s="16">
        <v>714.42</v>
      </c>
      <c r="G37" s="16">
        <v>654.5</v>
      </c>
      <c r="H37" s="16">
        <v>825.88</v>
      </c>
      <c r="I37" s="16">
        <v>831.5</v>
      </c>
      <c r="J37" s="16">
        <v>781.39</v>
      </c>
      <c r="K37" s="16">
        <v>734.78</v>
      </c>
      <c r="L37" s="16">
        <v>827.56</v>
      </c>
      <c r="M37" s="16">
        <v>776.54</v>
      </c>
      <c r="N37" s="16">
        <v>779.75</v>
      </c>
      <c r="O37" s="16">
        <v>1078.53</v>
      </c>
      <c r="P37" s="16">
        <v>804.97</v>
      </c>
      <c r="Q37" s="16">
        <v>905.45</v>
      </c>
      <c r="R37" s="16">
        <v>902.82</v>
      </c>
      <c r="S37" s="16">
        <v>1217.58</v>
      </c>
      <c r="T37" s="16">
        <v>839.31000000000006</v>
      </c>
      <c r="U37" s="16">
        <v>906.25</v>
      </c>
      <c r="V37" s="16">
        <v>944.59</v>
      </c>
      <c r="W37" s="16">
        <v>1177.82</v>
      </c>
      <c r="X37" s="16">
        <v>1030.1500000000001</v>
      </c>
      <c r="Y37" s="16">
        <v>1107.19</v>
      </c>
      <c r="Z37" s="16">
        <v>1055.44</v>
      </c>
      <c r="AA37" s="16">
        <v>1075.29</v>
      </c>
      <c r="AB37" s="16">
        <v>1146.08</v>
      </c>
      <c r="AC37" s="16">
        <v>874.24</v>
      </c>
      <c r="AD37" s="16">
        <v>1289.2</v>
      </c>
      <c r="AE37" s="16">
        <v>1291.1300000000001</v>
      </c>
      <c r="AF37" s="16">
        <v>1084.6099999999999</v>
      </c>
      <c r="AG37" s="16">
        <v>1188.1500000000001</v>
      </c>
      <c r="AH37" s="16">
        <v>1092.68</v>
      </c>
      <c r="AI37" s="16">
        <v>1177.79</v>
      </c>
      <c r="AJ37" s="16">
        <v>1519.57</v>
      </c>
      <c r="AK37" s="16">
        <v>1290.25</v>
      </c>
      <c r="AL37" s="16">
        <v>1166.19</v>
      </c>
      <c r="AM37" s="16">
        <v>1446.47</v>
      </c>
      <c r="AN37" s="16">
        <v>1099.57</v>
      </c>
      <c r="AO37" s="16">
        <v>1197.98</v>
      </c>
      <c r="AP37" s="16">
        <v>1418.58</v>
      </c>
      <c r="AQ37" s="16">
        <v>1617.41</v>
      </c>
      <c r="AR37" s="16">
        <v>1504.92</v>
      </c>
      <c r="AS37" s="16">
        <v>1364.33</v>
      </c>
      <c r="AT37" s="16">
        <v>1372.84</v>
      </c>
      <c r="AU37" s="16">
        <v>1414.6</v>
      </c>
      <c r="AV37" s="16">
        <v>1227.97</v>
      </c>
      <c r="AW37" s="16">
        <v>1561.9</v>
      </c>
      <c r="AX37" s="16">
        <v>1475.92</v>
      </c>
      <c r="AY37" s="16">
        <v>1348.98</v>
      </c>
      <c r="AZ37" s="16">
        <v>1338.62</v>
      </c>
      <c r="BA37" s="16">
        <v>1716.84</v>
      </c>
      <c r="BB37" s="16">
        <v>1651.27</v>
      </c>
      <c r="BC37" s="16">
        <v>1875.7</v>
      </c>
      <c r="BD37" s="16">
        <v>1688.01</v>
      </c>
      <c r="BE37" s="16">
        <v>1506.93</v>
      </c>
      <c r="BF37" s="16">
        <v>1679.68</v>
      </c>
      <c r="BG37" s="16">
        <v>1681.8</v>
      </c>
      <c r="BH37" s="16">
        <v>1889.62</v>
      </c>
      <c r="BI37" s="16">
        <v>1675.36</v>
      </c>
      <c r="BJ37" s="16">
        <v>1750.79</v>
      </c>
      <c r="BK37" s="16">
        <v>2002.01</v>
      </c>
      <c r="BL37" s="16">
        <v>2086.1</v>
      </c>
      <c r="BM37" s="16">
        <v>2193.73</v>
      </c>
      <c r="BN37" s="16">
        <v>2006.49</v>
      </c>
      <c r="BO37" s="16">
        <v>1818.71</v>
      </c>
      <c r="BP37" s="16">
        <v>2341.8000000000002</v>
      </c>
      <c r="BQ37" s="16">
        <v>2180.0100000000002</v>
      </c>
      <c r="BR37" s="16">
        <v>1642.29</v>
      </c>
      <c r="BS37" s="16">
        <v>2144.6799999999998</v>
      </c>
      <c r="BT37" s="16">
        <v>2311.02</v>
      </c>
      <c r="BU37" s="16">
        <v>2548.81</v>
      </c>
      <c r="BV37" s="16">
        <v>1933.74</v>
      </c>
      <c r="BW37" s="16">
        <v>2369.48</v>
      </c>
      <c r="BX37" s="16">
        <v>2585.91</v>
      </c>
      <c r="BY37" s="16">
        <v>3081.84</v>
      </c>
      <c r="BZ37" s="16">
        <v>2823.38</v>
      </c>
      <c r="CA37" s="16">
        <v>2742.82</v>
      </c>
      <c r="CB37" s="16">
        <v>2564.5100000000002</v>
      </c>
      <c r="CC37" s="16">
        <v>1978.64</v>
      </c>
      <c r="CD37" s="16">
        <v>2471.4499999999998</v>
      </c>
      <c r="CE37" s="16">
        <v>2795.66</v>
      </c>
      <c r="CF37" s="16">
        <v>2252.9699999999998</v>
      </c>
      <c r="CG37" s="16">
        <v>2795.89</v>
      </c>
      <c r="CH37" s="16">
        <v>2741.22</v>
      </c>
      <c r="CI37" s="16">
        <v>3006.27</v>
      </c>
      <c r="CJ37" s="16">
        <v>3395.36</v>
      </c>
      <c r="CK37" s="16">
        <v>3248.99</v>
      </c>
      <c r="CL37" s="16">
        <v>3735.19</v>
      </c>
      <c r="CM37" s="16">
        <v>3464.12</v>
      </c>
      <c r="CN37" s="16">
        <v>3273.83</v>
      </c>
      <c r="CO37" s="16">
        <v>3864.25</v>
      </c>
      <c r="CP37" s="16">
        <v>3940.76</v>
      </c>
      <c r="CQ37" s="16">
        <v>3636.87</v>
      </c>
      <c r="CR37" s="16">
        <v>3633.84</v>
      </c>
      <c r="CS37" s="16">
        <v>3819.43</v>
      </c>
      <c r="CT37" s="16">
        <v>3989.64</v>
      </c>
      <c r="CU37" s="16">
        <v>3514.44</v>
      </c>
      <c r="CV37" s="16">
        <v>3839.6</v>
      </c>
      <c r="CW37" s="16">
        <v>3958.21</v>
      </c>
      <c r="CX37" s="16">
        <v>4166.9799999999996</v>
      </c>
      <c r="CY37" s="16">
        <v>3950.57</v>
      </c>
      <c r="CZ37" s="16">
        <v>4488.03</v>
      </c>
      <c r="DA37" s="17">
        <v>6105.43</v>
      </c>
      <c r="DB37" s="18">
        <f t="shared" si="1"/>
        <v>199042.66</v>
      </c>
    </row>
    <row r="38" spans="2:106" x14ac:dyDescent="0.3">
      <c r="B38" s="9">
        <v>12001</v>
      </c>
      <c r="C38" s="7" t="s">
        <v>135</v>
      </c>
      <c r="D38" s="7">
        <v>36</v>
      </c>
      <c r="E38" s="7" t="str">
        <f t="shared" si="0"/>
        <v>S</v>
      </c>
      <c r="F38" s="16">
        <v>1230.5999999999999</v>
      </c>
      <c r="G38" s="16">
        <v>1178.71</v>
      </c>
      <c r="H38" s="16">
        <v>1461.52</v>
      </c>
      <c r="I38" s="16">
        <v>1618.32</v>
      </c>
      <c r="J38" s="16">
        <v>1424.64</v>
      </c>
      <c r="K38" s="16">
        <v>1417.45</v>
      </c>
      <c r="L38" s="16">
        <v>1472.59</v>
      </c>
      <c r="M38" s="16">
        <v>1521.25</v>
      </c>
      <c r="N38" s="16">
        <v>1449.02</v>
      </c>
      <c r="O38" s="16">
        <v>1624.9</v>
      </c>
      <c r="P38" s="16">
        <v>1543.45</v>
      </c>
      <c r="Q38" s="16">
        <v>1755.49</v>
      </c>
      <c r="R38" s="16">
        <v>1569.66</v>
      </c>
      <c r="S38" s="16">
        <v>1671.06</v>
      </c>
      <c r="T38" s="16">
        <v>1451.71</v>
      </c>
      <c r="U38" s="16">
        <v>1191.57</v>
      </c>
      <c r="V38" s="16">
        <v>1919.75</v>
      </c>
      <c r="W38" s="16">
        <v>1335.28</v>
      </c>
      <c r="X38" s="16">
        <v>1507.02</v>
      </c>
      <c r="Y38" s="16">
        <v>1380.44</v>
      </c>
      <c r="Z38" s="16">
        <v>1208.69</v>
      </c>
      <c r="AA38" s="16">
        <v>1425.93</v>
      </c>
      <c r="AB38" s="16">
        <v>1211.57</v>
      </c>
      <c r="AC38" s="16">
        <v>1149.3699999999999</v>
      </c>
      <c r="AD38" s="16">
        <v>1542.46</v>
      </c>
      <c r="AE38" s="16">
        <v>1345.49</v>
      </c>
      <c r="AF38" s="16">
        <v>1449.67</v>
      </c>
      <c r="AG38" s="16">
        <v>1487.38</v>
      </c>
      <c r="AH38" s="16">
        <v>1425.41</v>
      </c>
      <c r="AI38" s="16">
        <v>1385.98</v>
      </c>
      <c r="AJ38" s="16">
        <v>1481.63</v>
      </c>
      <c r="AK38" s="16">
        <v>1194.49</v>
      </c>
      <c r="AL38" s="16">
        <v>1569.19</v>
      </c>
      <c r="AM38" s="16">
        <v>1610.28</v>
      </c>
      <c r="AN38" s="16">
        <v>1284.21</v>
      </c>
      <c r="AO38" s="16">
        <v>1326.61</v>
      </c>
      <c r="AP38" s="16">
        <v>1628.54</v>
      </c>
      <c r="AQ38" s="16">
        <v>1544.69</v>
      </c>
      <c r="AR38" s="16">
        <v>1123.83</v>
      </c>
      <c r="AS38" s="16">
        <v>1417.16</v>
      </c>
      <c r="AT38" s="16">
        <v>1081.8499999999999</v>
      </c>
      <c r="AU38" s="16">
        <v>1207.18</v>
      </c>
      <c r="AV38" s="16">
        <v>1250.9100000000001</v>
      </c>
      <c r="AW38" s="16">
        <v>1433.47</v>
      </c>
      <c r="AX38" s="16">
        <v>1390.61</v>
      </c>
      <c r="AY38" s="16">
        <v>1365.87</v>
      </c>
      <c r="AZ38" s="16">
        <v>1285.93</v>
      </c>
      <c r="BA38" s="16">
        <v>1468.55</v>
      </c>
      <c r="BB38" s="16">
        <v>1347.42</v>
      </c>
      <c r="BC38" s="16">
        <v>1315.57</v>
      </c>
      <c r="BD38" s="16">
        <v>1652.61</v>
      </c>
      <c r="BE38" s="16">
        <v>1569.23</v>
      </c>
      <c r="BF38" s="16">
        <v>1008.49</v>
      </c>
      <c r="BG38" s="16">
        <v>1393.26</v>
      </c>
      <c r="BH38" s="16">
        <v>1201.95</v>
      </c>
      <c r="BI38" s="16">
        <v>1387.6</v>
      </c>
      <c r="BJ38" s="16">
        <v>1325.87</v>
      </c>
      <c r="BK38" s="16">
        <v>1135.46</v>
      </c>
      <c r="BL38" s="16">
        <v>991.31000000000006</v>
      </c>
      <c r="BM38" s="16">
        <v>1125.81</v>
      </c>
      <c r="BN38" s="16">
        <v>1372.62</v>
      </c>
      <c r="BO38" s="16">
        <v>1027.6600000000001</v>
      </c>
      <c r="BP38" s="16">
        <v>1023.12</v>
      </c>
      <c r="BQ38" s="16">
        <v>880.58</v>
      </c>
      <c r="BR38" s="16">
        <v>784.67</v>
      </c>
      <c r="BS38" s="16">
        <v>1176.3499999999999</v>
      </c>
      <c r="BT38" s="16">
        <v>965.67</v>
      </c>
      <c r="BU38" s="16">
        <v>1240.05</v>
      </c>
      <c r="BV38" s="16">
        <v>1183.98</v>
      </c>
      <c r="BW38" s="16">
        <v>914.65</v>
      </c>
      <c r="BX38" s="16">
        <v>985.28</v>
      </c>
      <c r="BY38" s="16">
        <v>1178.8800000000001</v>
      </c>
      <c r="BZ38" s="16">
        <v>1008.49</v>
      </c>
      <c r="CA38" s="16">
        <v>705.08</v>
      </c>
      <c r="CB38" s="16">
        <v>799.24</v>
      </c>
      <c r="CC38" s="16">
        <v>856.88</v>
      </c>
      <c r="CD38" s="16">
        <v>701.04</v>
      </c>
      <c r="CE38" s="16">
        <v>1121.5999999999999</v>
      </c>
      <c r="CF38" s="16">
        <v>1051.8699999999999</v>
      </c>
      <c r="CG38" s="16">
        <v>1127.74</v>
      </c>
      <c r="CH38" s="16">
        <v>501.73</v>
      </c>
      <c r="CI38" s="16">
        <v>705.77</v>
      </c>
      <c r="CJ38" s="16">
        <v>858.02</v>
      </c>
      <c r="CK38" s="16">
        <v>570.78</v>
      </c>
      <c r="CL38" s="16">
        <v>729.23</v>
      </c>
      <c r="CM38" s="16">
        <v>710.28</v>
      </c>
      <c r="CN38" s="16">
        <v>780.72</v>
      </c>
      <c r="CO38" s="16">
        <v>645.44000000000005</v>
      </c>
      <c r="CP38" s="16">
        <v>869.59</v>
      </c>
      <c r="CQ38" s="16">
        <v>432.01</v>
      </c>
      <c r="CR38" s="16">
        <v>637.56000000000006</v>
      </c>
      <c r="CS38" s="16">
        <v>520.58000000000004</v>
      </c>
      <c r="CT38" s="16">
        <v>692.04</v>
      </c>
      <c r="CU38" s="16">
        <v>418.29</v>
      </c>
      <c r="CV38" s="16">
        <v>359.13</v>
      </c>
      <c r="CW38" s="16">
        <v>319.94</v>
      </c>
      <c r="CX38" s="16">
        <v>444.19</v>
      </c>
      <c r="CY38" s="16">
        <v>257.17</v>
      </c>
      <c r="CZ38" s="16">
        <v>404.11</v>
      </c>
      <c r="DA38" s="17">
        <v>150.15</v>
      </c>
      <c r="DB38" s="18">
        <f t="shared" si="1"/>
        <v>114588.14000000001</v>
      </c>
    </row>
    <row r="39" spans="2:106" x14ac:dyDescent="0.3">
      <c r="B39" s="9">
        <v>13001</v>
      </c>
      <c r="C39" s="7" t="s">
        <v>136</v>
      </c>
      <c r="D39" s="7">
        <v>37</v>
      </c>
      <c r="E39" s="7" t="str">
        <f t="shared" si="0"/>
        <v>S</v>
      </c>
      <c r="F39" s="16">
        <v>1.89</v>
      </c>
      <c r="G39" s="16">
        <v>14.24</v>
      </c>
      <c r="H39" s="16">
        <v>27.72</v>
      </c>
      <c r="I39" s="16">
        <v>33.760000000000012</v>
      </c>
      <c r="J39" s="16">
        <v>7.33</v>
      </c>
      <c r="K39" s="16">
        <v>5.09</v>
      </c>
      <c r="L39" s="16">
        <v>103.1</v>
      </c>
      <c r="M39" s="16">
        <v>16.329999999999998</v>
      </c>
      <c r="N39" s="16">
        <v>41.08</v>
      </c>
      <c r="O39" s="16">
        <v>16.87</v>
      </c>
      <c r="P39" s="16">
        <v>15.36</v>
      </c>
      <c r="Q39" s="16">
        <v>11.86</v>
      </c>
      <c r="R39" s="16">
        <v>19.66</v>
      </c>
      <c r="S39" s="16">
        <v>17.52</v>
      </c>
      <c r="T39" s="16">
        <v>3.61</v>
      </c>
      <c r="U39" s="16">
        <v>31.14</v>
      </c>
      <c r="V39" s="16">
        <v>2.1800000000000002</v>
      </c>
      <c r="W39" s="16">
        <v>28.95</v>
      </c>
      <c r="X39" s="16">
        <v>6.8</v>
      </c>
      <c r="Y39" s="16">
        <v>14.35</v>
      </c>
      <c r="Z39" s="16">
        <v>24.84</v>
      </c>
      <c r="AA39" s="16">
        <v>46.23</v>
      </c>
      <c r="AB39" s="16">
        <v>32.229999999999997</v>
      </c>
      <c r="AC39" s="16">
        <v>10.36</v>
      </c>
      <c r="AD39" s="16">
        <v>13.55</v>
      </c>
      <c r="AE39" s="16">
        <v>65.92</v>
      </c>
      <c r="AF39" s="16">
        <v>20</v>
      </c>
      <c r="AG39" s="16">
        <v>85.68</v>
      </c>
      <c r="AH39" s="16">
        <v>101.56</v>
      </c>
      <c r="AI39" s="16">
        <v>12.66</v>
      </c>
      <c r="AJ39" s="16">
        <v>2.72</v>
      </c>
      <c r="AK39" s="16">
        <v>7.35</v>
      </c>
      <c r="AL39" s="16">
        <v>53.94</v>
      </c>
      <c r="AM39" s="16">
        <v>94.04</v>
      </c>
      <c r="AN39" s="16">
        <v>23.05</v>
      </c>
      <c r="AO39" s="16">
        <v>16.190000000000001</v>
      </c>
      <c r="AP39" s="16">
        <v>12.61</v>
      </c>
      <c r="AQ39" s="16">
        <v>21.13</v>
      </c>
      <c r="AR39" s="16">
        <v>103.54</v>
      </c>
      <c r="AS39" s="16">
        <v>0.52</v>
      </c>
      <c r="AT39" s="16">
        <v>103.67</v>
      </c>
      <c r="AU39" s="16">
        <v>22.48</v>
      </c>
      <c r="AV39" s="16">
        <v>15.18</v>
      </c>
      <c r="AW39" s="16">
        <v>60.89</v>
      </c>
      <c r="AX39" s="16">
        <v>28</v>
      </c>
      <c r="AY39" s="16">
        <v>213.29</v>
      </c>
      <c r="AZ39" s="16">
        <v>34.01</v>
      </c>
      <c r="BA39" s="16">
        <v>390.24</v>
      </c>
      <c r="BB39" s="16">
        <v>58.33</v>
      </c>
      <c r="BC39" s="16">
        <v>1.02</v>
      </c>
      <c r="BD39" s="16">
        <v>12.35</v>
      </c>
      <c r="BE39" s="16">
        <v>50.55</v>
      </c>
      <c r="BF39" s="16">
        <v>28.09</v>
      </c>
      <c r="BG39" s="16">
        <v>207.1</v>
      </c>
      <c r="BH39" s="16">
        <v>13.62</v>
      </c>
      <c r="BI39" s="16">
        <v>1.7</v>
      </c>
      <c r="BJ39" s="16">
        <v>35.07</v>
      </c>
      <c r="BK39" s="16">
        <v>43.03</v>
      </c>
      <c r="BL39" s="16">
        <v>23.66</v>
      </c>
      <c r="BM39" s="16">
        <v>26.62</v>
      </c>
      <c r="BN39" s="16">
        <v>69.47999999999999</v>
      </c>
      <c r="BO39" s="16">
        <v>34.1</v>
      </c>
      <c r="BP39" s="16">
        <v>42</v>
      </c>
      <c r="BQ39" s="16">
        <v>16.829999999999998</v>
      </c>
      <c r="BR39" s="16">
        <v>1.96</v>
      </c>
      <c r="BS39" s="16">
        <v>16.54</v>
      </c>
      <c r="BT39" s="16">
        <v>232.56</v>
      </c>
      <c r="BU39" s="16">
        <v>19.940000000000001</v>
      </c>
      <c r="BV39" s="16">
        <v>11.2</v>
      </c>
      <c r="BW39" s="16">
        <v>11</v>
      </c>
      <c r="BX39" s="16"/>
      <c r="BY39" s="16">
        <v>25</v>
      </c>
      <c r="BZ39" s="16"/>
      <c r="CA39" s="16">
        <v>36.869999999999997</v>
      </c>
      <c r="CB39" s="16">
        <v>176.55</v>
      </c>
      <c r="CC39" s="16">
        <v>10.36</v>
      </c>
      <c r="CD39" s="16">
        <v>250.64</v>
      </c>
      <c r="CE39" s="16">
        <v>26</v>
      </c>
      <c r="CF39" s="16">
        <v>2.4500000000000002</v>
      </c>
      <c r="CG39" s="16">
        <v>21.88</v>
      </c>
      <c r="CH39" s="16">
        <v>53.5</v>
      </c>
      <c r="CI39" s="16"/>
      <c r="CJ39" s="16">
        <v>12.94</v>
      </c>
      <c r="CK39" s="16">
        <v>0.92</v>
      </c>
      <c r="CL39" s="16">
        <v>4.88</v>
      </c>
      <c r="CM39" s="16"/>
      <c r="CN39" s="16"/>
      <c r="CO39" s="16">
        <v>83.03</v>
      </c>
      <c r="CP39" s="16"/>
      <c r="CQ39" s="16"/>
      <c r="CR39" s="16">
        <v>17.03</v>
      </c>
      <c r="CS39" s="16"/>
      <c r="CT39" s="16">
        <v>1.66</v>
      </c>
      <c r="CU39" s="16"/>
      <c r="CV39" s="16"/>
      <c r="CW39" s="16">
        <v>20</v>
      </c>
      <c r="CX39" s="16"/>
      <c r="CY39" s="16"/>
      <c r="CZ39" s="16"/>
      <c r="DA39" s="17"/>
      <c r="DB39" s="18">
        <f t="shared" si="1"/>
        <v>3735.1800000000003</v>
      </c>
    </row>
    <row r="40" spans="2:106" x14ac:dyDescent="0.3">
      <c r="B40" s="9">
        <v>13002</v>
      </c>
      <c r="C40" s="7" t="s">
        <v>137</v>
      </c>
      <c r="D40" s="7">
        <v>38</v>
      </c>
      <c r="E40" s="7" t="str">
        <f t="shared" si="0"/>
        <v>S</v>
      </c>
      <c r="F40" s="16">
        <v>768.42</v>
      </c>
      <c r="G40" s="16">
        <v>546.34</v>
      </c>
      <c r="H40" s="16">
        <v>1274.1099999999999</v>
      </c>
      <c r="I40" s="16">
        <v>1414.38</v>
      </c>
      <c r="J40" s="16">
        <v>972.68</v>
      </c>
      <c r="K40" s="16">
        <v>912.3</v>
      </c>
      <c r="L40" s="16">
        <v>1083.3900000000001</v>
      </c>
      <c r="M40" s="16">
        <v>980.85</v>
      </c>
      <c r="N40" s="16">
        <v>813.56000000000006</v>
      </c>
      <c r="O40" s="16">
        <v>1042.53</v>
      </c>
      <c r="P40" s="16">
        <v>1348.19</v>
      </c>
      <c r="Q40" s="16">
        <v>1002</v>
      </c>
      <c r="R40" s="16">
        <v>1026.18</v>
      </c>
      <c r="S40" s="16">
        <v>1168.27</v>
      </c>
      <c r="T40" s="16">
        <v>1431.8</v>
      </c>
      <c r="U40" s="16">
        <v>1548.73</v>
      </c>
      <c r="V40" s="16">
        <v>1418.02</v>
      </c>
      <c r="W40" s="16">
        <v>1394.85</v>
      </c>
      <c r="X40" s="16">
        <v>3966.74</v>
      </c>
      <c r="Y40" s="16">
        <v>2476.87</v>
      </c>
      <c r="Z40" s="16">
        <v>1321.97</v>
      </c>
      <c r="AA40" s="16">
        <v>2101</v>
      </c>
      <c r="AB40" s="16">
        <v>1513</v>
      </c>
      <c r="AC40" s="16">
        <v>1799.34</v>
      </c>
      <c r="AD40" s="16">
        <v>1382.4</v>
      </c>
      <c r="AE40" s="16">
        <v>1470.14</v>
      </c>
      <c r="AF40" s="16">
        <v>903.01</v>
      </c>
      <c r="AG40" s="16">
        <v>1566.27</v>
      </c>
      <c r="AH40" s="16">
        <v>3203.56</v>
      </c>
      <c r="AI40" s="16">
        <v>1573.25</v>
      </c>
      <c r="AJ40" s="16">
        <v>3211.48</v>
      </c>
      <c r="AK40" s="16">
        <v>1505.45</v>
      </c>
      <c r="AL40" s="16">
        <v>2345.35</v>
      </c>
      <c r="AM40" s="16">
        <v>1371.02</v>
      </c>
      <c r="AN40" s="16">
        <v>1861.36</v>
      </c>
      <c r="AO40" s="16">
        <v>1123.42</v>
      </c>
      <c r="AP40" s="16">
        <v>1928.25</v>
      </c>
      <c r="AQ40" s="16">
        <v>1476.2</v>
      </c>
      <c r="AR40" s="16">
        <v>1391.59</v>
      </c>
      <c r="AS40" s="16">
        <v>1203.6199999999999</v>
      </c>
      <c r="AT40" s="16">
        <v>1752.29</v>
      </c>
      <c r="AU40" s="16">
        <v>1252.0999999999999</v>
      </c>
      <c r="AV40" s="16">
        <v>1558.03</v>
      </c>
      <c r="AW40" s="16">
        <v>1578.98</v>
      </c>
      <c r="AX40" s="16">
        <v>1959.87</v>
      </c>
      <c r="AY40" s="16">
        <v>1496.3</v>
      </c>
      <c r="AZ40" s="16">
        <v>2032.95</v>
      </c>
      <c r="BA40" s="16">
        <v>2047.81</v>
      </c>
      <c r="BB40" s="16">
        <v>1598.14</v>
      </c>
      <c r="BC40" s="16">
        <v>1383.47</v>
      </c>
      <c r="BD40" s="16">
        <v>1452.3</v>
      </c>
      <c r="BE40" s="16">
        <v>2124.9699999999998</v>
      </c>
      <c r="BF40" s="16">
        <v>2262.4499999999998</v>
      </c>
      <c r="BG40" s="16">
        <v>875.47</v>
      </c>
      <c r="BH40" s="16">
        <v>1098.32</v>
      </c>
      <c r="BI40" s="16">
        <v>1218.45</v>
      </c>
      <c r="BJ40" s="16">
        <v>1719.23</v>
      </c>
      <c r="BK40" s="16">
        <v>1970.35</v>
      </c>
      <c r="BL40" s="16">
        <v>1601.65</v>
      </c>
      <c r="BM40" s="16">
        <v>2342.9699999999998</v>
      </c>
      <c r="BN40" s="16">
        <v>1461.4</v>
      </c>
      <c r="BO40" s="16">
        <v>842.24</v>
      </c>
      <c r="BP40" s="16">
        <v>2052.2800000000002</v>
      </c>
      <c r="BQ40" s="16">
        <v>2345.94</v>
      </c>
      <c r="BR40" s="16">
        <v>790.98</v>
      </c>
      <c r="BS40" s="16">
        <v>1437</v>
      </c>
      <c r="BT40" s="16">
        <v>1610.39</v>
      </c>
      <c r="BU40" s="16">
        <v>1350.75</v>
      </c>
      <c r="BV40" s="16">
        <v>1347.49</v>
      </c>
      <c r="BW40" s="16">
        <v>994.58</v>
      </c>
      <c r="BX40" s="16">
        <v>979.22</v>
      </c>
      <c r="BY40" s="16">
        <v>927.67</v>
      </c>
      <c r="BZ40" s="16">
        <v>2060.7600000000002</v>
      </c>
      <c r="CA40" s="16">
        <v>1384</v>
      </c>
      <c r="CB40" s="16">
        <v>1093.5999999999999</v>
      </c>
      <c r="CC40" s="16">
        <v>1441.12</v>
      </c>
      <c r="CD40" s="16">
        <v>1653.22</v>
      </c>
      <c r="CE40" s="16">
        <v>981.6</v>
      </c>
      <c r="CF40" s="16">
        <v>1920.62</v>
      </c>
      <c r="CG40" s="16">
        <v>1543.37</v>
      </c>
      <c r="CH40" s="16">
        <v>1381.86</v>
      </c>
      <c r="CI40" s="16">
        <v>1510.21</v>
      </c>
      <c r="CJ40" s="16">
        <v>841.78</v>
      </c>
      <c r="CK40" s="16">
        <v>1703.59</v>
      </c>
      <c r="CL40" s="16">
        <v>1395.62</v>
      </c>
      <c r="CM40" s="16">
        <v>1971.04</v>
      </c>
      <c r="CN40" s="16">
        <v>1037.3599999999999</v>
      </c>
      <c r="CO40" s="16">
        <v>1797.99</v>
      </c>
      <c r="CP40" s="16">
        <v>275.98</v>
      </c>
      <c r="CQ40" s="16">
        <v>892.94</v>
      </c>
      <c r="CR40" s="16">
        <v>919.43</v>
      </c>
      <c r="CS40" s="16">
        <v>558.58000000000004</v>
      </c>
      <c r="CT40" s="16">
        <v>1186.3599999999999</v>
      </c>
      <c r="CU40" s="16">
        <v>626.15</v>
      </c>
      <c r="CV40" s="16">
        <v>1251.8399999999999</v>
      </c>
      <c r="CW40" s="16">
        <v>1220.31</v>
      </c>
      <c r="CX40" s="16">
        <v>2316.0500000000002</v>
      </c>
      <c r="CY40" s="16">
        <v>835.45</v>
      </c>
      <c r="CZ40" s="16">
        <v>331.66</v>
      </c>
      <c r="DA40" s="17">
        <v>144.16</v>
      </c>
      <c r="DB40" s="18">
        <f t="shared" si="1"/>
        <v>144584.57999999993</v>
      </c>
    </row>
    <row r="41" spans="2:106" x14ac:dyDescent="0.3">
      <c r="B41" s="9">
        <v>13003</v>
      </c>
      <c r="C41" s="7" t="s">
        <v>138</v>
      </c>
      <c r="D41" s="7">
        <v>39</v>
      </c>
      <c r="E41" s="7" t="str">
        <f t="shared" si="0"/>
        <v>S</v>
      </c>
      <c r="F41" s="16">
        <v>6367.69</v>
      </c>
      <c r="G41" s="16">
        <v>6184.9</v>
      </c>
      <c r="H41" s="16">
        <v>5827.6</v>
      </c>
      <c r="I41" s="16">
        <v>5649.62</v>
      </c>
      <c r="J41" s="16">
        <v>7894.23</v>
      </c>
      <c r="K41" s="16">
        <v>8214.41</v>
      </c>
      <c r="L41" s="16">
        <v>7392.52</v>
      </c>
      <c r="M41" s="16">
        <v>8339.33</v>
      </c>
      <c r="N41" s="16">
        <v>7567.22</v>
      </c>
      <c r="O41" s="16">
        <v>8107.45</v>
      </c>
      <c r="P41" s="16">
        <v>6547.55</v>
      </c>
      <c r="Q41" s="16">
        <v>8088.4</v>
      </c>
      <c r="R41" s="16">
        <v>7281.26</v>
      </c>
      <c r="S41" s="16">
        <v>7299.13</v>
      </c>
      <c r="T41" s="16">
        <v>8724.49</v>
      </c>
      <c r="U41" s="16">
        <v>7614.37</v>
      </c>
      <c r="V41" s="16">
        <v>8285.7999999999993</v>
      </c>
      <c r="W41" s="16">
        <v>8102.21</v>
      </c>
      <c r="X41" s="16">
        <v>7171.46</v>
      </c>
      <c r="Y41" s="16">
        <v>7460.36</v>
      </c>
      <c r="Z41" s="16">
        <v>7232.19</v>
      </c>
      <c r="AA41" s="16">
        <v>8743.36</v>
      </c>
      <c r="AB41" s="16">
        <v>8526.2000000000007</v>
      </c>
      <c r="AC41" s="16">
        <v>8940.68</v>
      </c>
      <c r="AD41" s="16">
        <v>8959.6200000000008</v>
      </c>
      <c r="AE41" s="16">
        <v>8425.48</v>
      </c>
      <c r="AF41" s="16">
        <v>7431.25</v>
      </c>
      <c r="AG41" s="16">
        <v>8440.0300000000007</v>
      </c>
      <c r="AH41" s="16">
        <v>9060.9500000000007</v>
      </c>
      <c r="AI41" s="16">
        <v>10553.95</v>
      </c>
      <c r="AJ41" s="16">
        <v>9612.58</v>
      </c>
      <c r="AK41" s="16">
        <v>9084.58</v>
      </c>
      <c r="AL41" s="16">
        <v>9170.94</v>
      </c>
      <c r="AM41" s="16">
        <v>9276.89</v>
      </c>
      <c r="AN41" s="16">
        <v>11415.46</v>
      </c>
      <c r="AO41" s="16">
        <v>7487.59</v>
      </c>
      <c r="AP41" s="16">
        <v>10944.31</v>
      </c>
      <c r="AQ41" s="16">
        <v>8851.23</v>
      </c>
      <c r="AR41" s="16">
        <v>8657.9500000000007</v>
      </c>
      <c r="AS41" s="16">
        <v>11181.47</v>
      </c>
      <c r="AT41" s="16">
        <v>11341.68</v>
      </c>
      <c r="AU41" s="16">
        <v>9586.7100000000009</v>
      </c>
      <c r="AV41" s="16">
        <v>10044.4</v>
      </c>
      <c r="AW41" s="16">
        <v>12459.08</v>
      </c>
      <c r="AX41" s="16">
        <v>12187.74</v>
      </c>
      <c r="AY41" s="16">
        <v>8953.1200000000008</v>
      </c>
      <c r="AZ41" s="16">
        <v>12816.1</v>
      </c>
      <c r="BA41" s="16">
        <v>9462.33</v>
      </c>
      <c r="BB41" s="16">
        <v>10339.6</v>
      </c>
      <c r="BC41" s="16">
        <v>13676.85</v>
      </c>
      <c r="BD41" s="16">
        <v>11817.72</v>
      </c>
      <c r="BE41" s="16">
        <v>13580.02</v>
      </c>
      <c r="BF41" s="16">
        <v>11362.84</v>
      </c>
      <c r="BG41" s="16">
        <v>8303.74</v>
      </c>
      <c r="BH41" s="16">
        <v>9713.51</v>
      </c>
      <c r="BI41" s="16">
        <v>12045.87</v>
      </c>
      <c r="BJ41" s="16">
        <v>12181.41</v>
      </c>
      <c r="BK41" s="16">
        <v>14631.87</v>
      </c>
      <c r="BL41" s="16">
        <v>11522.69</v>
      </c>
      <c r="BM41" s="16">
        <v>12664.89</v>
      </c>
      <c r="BN41" s="16">
        <v>10109.23</v>
      </c>
      <c r="BO41" s="16">
        <v>12060.3</v>
      </c>
      <c r="BP41" s="16">
        <v>12857.25</v>
      </c>
      <c r="BQ41" s="16">
        <v>11791.97</v>
      </c>
      <c r="BR41" s="16">
        <v>12911.52</v>
      </c>
      <c r="BS41" s="16">
        <v>9779.77</v>
      </c>
      <c r="BT41" s="16">
        <v>14315.62</v>
      </c>
      <c r="BU41" s="16">
        <v>14735.29</v>
      </c>
      <c r="BV41" s="16">
        <v>13100.86</v>
      </c>
      <c r="BW41" s="16">
        <v>14426.37</v>
      </c>
      <c r="BX41" s="16">
        <v>12208.78</v>
      </c>
      <c r="BY41" s="16">
        <v>17086.97</v>
      </c>
      <c r="BZ41" s="16">
        <v>14430.08</v>
      </c>
      <c r="CA41" s="16">
        <v>12256.58</v>
      </c>
      <c r="CB41" s="16">
        <v>13047.47</v>
      </c>
      <c r="CC41" s="16">
        <v>12317.76</v>
      </c>
      <c r="CD41" s="16">
        <v>13881.62</v>
      </c>
      <c r="CE41" s="16">
        <v>19604.04</v>
      </c>
      <c r="CF41" s="16">
        <v>14744.57</v>
      </c>
      <c r="CG41" s="16">
        <v>15978.13</v>
      </c>
      <c r="CH41" s="16">
        <v>14408.31</v>
      </c>
      <c r="CI41" s="16">
        <v>15252.49</v>
      </c>
      <c r="CJ41" s="16">
        <v>16804.400000000001</v>
      </c>
      <c r="CK41" s="16">
        <v>12068.52</v>
      </c>
      <c r="CL41" s="16">
        <v>18495.22</v>
      </c>
      <c r="CM41" s="16">
        <v>14448.32</v>
      </c>
      <c r="CN41" s="16">
        <v>13780.04</v>
      </c>
      <c r="CO41" s="16">
        <v>14108.71</v>
      </c>
      <c r="CP41" s="16">
        <v>15681.84</v>
      </c>
      <c r="CQ41" s="16">
        <v>10128.31</v>
      </c>
      <c r="CR41" s="16">
        <v>13218.92</v>
      </c>
      <c r="CS41" s="16">
        <v>15252.96</v>
      </c>
      <c r="CT41" s="16">
        <v>15950.67</v>
      </c>
      <c r="CU41" s="16">
        <v>17617.759999999998</v>
      </c>
      <c r="CV41" s="16">
        <v>14868.37</v>
      </c>
      <c r="CW41" s="16">
        <v>13452.09</v>
      </c>
      <c r="CX41" s="16">
        <v>18008.41</v>
      </c>
      <c r="CY41" s="16">
        <v>14966.08</v>
      </c>
      <c r="CZ41" s="16">
        <v>14251.06</v>
      </c>
      <c r="DA41" s="17">
        <v>14518.2</v>
      </c>
      <c r="DB41" s="18">
        <f t="shared" si="1"/>
        <v>1127733.7400000002</v>
      </c>
    </row>
    <row r="42" spans="2:106" x14ac:dyDescent="0.3">
      <c r="B42" s="9">
        <v>14001</v>
      </c>
      <c r="C42" s="7" t="s">
        <v>139</v>
      </c>
      <c r="D42" s="7">
        <v>40</v>
      </c>
      <c r="E42" s="7" t="str">
        <f t="shared" si="0"/>
        <v>S</v>
      </c>
      <c r="F42" s="16">
        <v>12021.69</v>
      </c>
      <c r="G42" s="16">
        <v>12476.8</v>
      </c>
      <c r="H42" s="16">
        <v>12460.32</v>
      </c>
      <c r="I42" s="16">
        <v>12592.7</v>
      </c>
      <c r="J42" s="16">
        <v>12923.16</v>
      </c>
      <c r="K42" s="16">
        <v>11081.37</v>
      </c>
      <c r="L42" s="16">
        <v>13741.69</v>
      </c>
      <c r="M42" s="16">
        <v>11791.6</v>
      </c>
      <c r="N42" s="16">
        <v>15666.91</v>
      </c>
      <c r="O42" s="16">
        <v>14926.04</v>
      </c>
      <c r="P42" s="16">
        <v>12690.41</v>
      </c>
      <c r="Q42" s="16">
        <v>14192.1</v>
      </c>
      <c r="R42" s="16">
        <v>13690.69</v>
      </c>
      <c r="S42" s="16">
        <v>15822.06</v>
      </c>
      <c r="T42" s="16">
        <v>17286.240000000002</v>
      </c>
      <c r="U42" s="16">
        <v>14758.85</v>
      </c>
      <c r="V42" s="16">
        <v>13875.33</v>
      </c>
      <c r="W42" s="16">
        <v>15256.44</v>
      </c>
      <c r="X42" s="16">
        <v>15755.96</v>
      </c>
      <c r="Y42" s="16">
        <v>16504.169999999998</v>
      </c>
      <c r="Z42" s="16">
        <v>15439.03</v>
      </c>
      <c r="AA42" s="16">
        <v>18448.43</v>
      </c>
      <c r="AB42" s="16">
        <v>18675.73</v>
      </c>
      <c r="AC42" s="16">
        <v>17280.12</v>
      </c>
      <c r="AD42" s="16">
        <v>19839.689999999999</v>
      </c>
      <c r="AE42" s="16">
        <v>18252.689999999999</v>
      </c>
      <c r="AF42" s="16">
        <v>18736.82</v>
      </c>
      <c r="AG42" s="16">
        <v>22862.25</v>
      </c>
      <c r="AH42" s="16">
        <v>21271.21</v>
      </c>
      <c r="AI42" s="16">
        <v>27928.94</v>
      </c>
      <c r="AJ42" s="16">
        <v>24199.82</v>
      </c>
      <c r="AK42" s="16">
        <v>23681.99</v>
      </c>
      <c r="AL42" s="16">
        <v>26528.36</v>
      </c>
      <c r="AM42" s="16">
        <v>26810.63</v>
      </c>
      <c r="AN42" s="16">
        <v>28256.32</v>
      </c>
      <c r="AO42" s="16">
        <v>24669.33</v>
      </c>
      <c r="AP42" s="16">
        <v>31361.1</v>
      </c>
      <c r="AQ42" s="16">
        <v>26930.59</v>
      </c>
      <c r="AR42" s="16">
        <v>31092.2</v>
      </c>
      <c r="AS42" s="16">
        <v>34754.480000000003</v>
      </c>
      <c r="AT42" s="16">
        <v>33418.879999999997</v>
      </c>
      <c r="AU42" s="16">
        <v>35854.99</v>
      </c>
      <c r="AV42" s="16">
        <v>30740.33</v>
      </c>
      <c r="AW42" s="16">
        <v>36092.949999999997</v>
      </c>
      <c r="AX42" s="16">
        <v>40115.68</v>
      </c>
      <c r="AY42" s="16">
        <v>37875.360000000001</v>
      </c>
      <c r="AZ42" s="16">
        <v>40055.17</v>
      </c>
      <c r="BA42" s="16">
        <v>39699.440000000002</v>
      </c>
      <c r="BB42" s="16">
        <v>42618.84</v>
      </c>
      <c r="BC42" s="16">
        <v>46405.27</v>
      </c>
      <c r="BD42" s="16">
        <v>45958.87</v>
      </c>
      <c r="BE42" s="16">
        <v>47510.57</v>
      </c>
      <c r="BF42" s="16">
        <v>48051.49</v>
      </c>
      <c r="BG42" s="16">
        <v>60410.52</v>
      </c>
      <c r="BH42" s="16">
        <v>50699.45</v>
      </c>
      <c r="BI42" s="16">
        <v>48635.63</v>
      </c>
      <c r="BJ42" s="16">
        <v>58651.12</v>
      </c>
      <c r="BK42" s="16">
        <v>61089.23</v>
      </c>
      <c r="BL42" s="16">
        <v>63256.480000000003</v>
      </c>
      <c r="BM42" s="16">
        <v>61374.87</v>
      </c>
      <c r="BN42" s="16">
        <v>80919.77</v>
      </c>
      <c r="BO42" s="16">
        <v>68052.509999999995</v>
      </c>
      <c r="BP42" s="16">
        <v>79386.740000000005</v>
      </c>
      <c r="BQ42" s="16">
        <v>78083.929999999993</v>
      </c>
      <c r="BR42" s="16">
        <v>78831.28</v>
      </c>
      <c r="BS42" s="16">
        <v>95722.6</v>
      </c>
      <c r="BT42" s="16">
        <v>84594.81</v>
      </c>
      <c r="BU42" s="16">
        <v>91965.8</v>
      </c>
      <c r="BV42" s="16">
        <v>83666.080000000002</v>
      </c>
      <c r="BW42" s="16">
        <v>86701.2</v>
      </c>
      <c r="BX42" s="16">
        <v>104172.44</v>
      </c>
      <c r="BY42" s="16">
        <v>109600.38</v>
      </c>
      <c r="BZ42" s="16">
        <v>103419.71</v>
      </c>
      <c r="CA42" s="16">
        <v>116304.76</v>
      </c>
      <c r="CB42" s="16">
        <v>122527.74</v>
      </c>
      <c r="CC42" s="16">
        <v>126594.38</v>
      </c>
      <c r="CD42" s="16">
        <v>120836.24</v>
      </c>
      <c r="CE42" s="16">
        <v>132237.65</v>
      </c>
      <c r="CF42" s="16">
        <v>157472.13</v>
      </c>
      <c r="CG42" s="16">
        <v>151689.60000000001</v>
      </c>
      <c r="CH42" s="16">
        <v>150174.57999999999</v>
      </c>
      <c r="CI42" s="16">
        <v>180125.43</v>
      </c>
      <c r="CJ42" s="16">
        <v>180411.03</v>
      </c>
      <c r="CK42" s="16">
        <v>170320.1</v>
      </c>
      <c r="CL42" s="16">
        <v>202745.97</v>
      </c>
      <c r="CM42" s="16">
        <v>222484</v>
      </c>
      <c r="CN42" s="16">
        <v>203924.11</v>
      </c>
      <c r="CO42" s="16">
        <v>246014.49</v>
      </c>
      <c r="CP42" s="16">
        <v>278292.33</v>
      </c>
      <c r="CQ42" s="16">
        <v>285774.65999999997</v>
      </c>
      <c r="CR42" s="16">
        <v>304279.5</v>
      </c>
      <c r="CS42" s="16">
        <v>363384.32000000001</v>
      </c>
      <c r="CT42" s="16">
        <v>360910.55</v>
      </c>
      <c r="CU42" s="16">
        <v>390921.31</v>
      </c>
      <c r="CV42" s="16">
        <v>506856.39</v>
      </c>
      <c r="CW42" s="16">
        <v>509011.77</v>
      </c>
      <c r="CX42" s="16">
        <v>557485.15</v>
      </c>
      <c r="CY42" s="16">
        <v>665965.57999999996</v>
      </c>
      <c r="CZ42" s="16">
        <v>898908.77</v>
      </c>
      <c r="DA42" s="17">
        <v>1630549.88</v>
      </c>
      <c r="DB42" s="18">
        <f t="shared" si="1"/>
        <v>12066369.07</v>
      </c>
    </row>
    <row r="43" spans="2:106" x14ac:dyDescent="0.3">
      <c r="B43" s="9">
        <v>15001</v>
      </c>
      <c r="C43" s="7" t="s">
        <v>140</v>
      </c>
      <c r="D43" s="7">
        <v>41</v>
      </c>
      <c r="E43" s="7" t="str">
        <f t="shared" si="0"/>
        <v>S</v>
      </c>
      <c r="F43" s="16">
        <v>14858.7</v>
      </c>
      <c r="G43" s="16">
        <v>15655.86</v>
      </c>
      <c r="H43" s="16">
        <v>15425.61</v>
      </c>
      <c r="I43" s="16">
        <v>15004.47</v>
      </c>
      <c r="J43" s="16">
        <v>13182.07</v>
      </c>
      <c r="K43" s="16">
        <v>17097.28</v>
      </c>
      <c r="L43" s="16">
        <v>14737.88</v>
      </c>
      <c r="M43" s="16">
        <v>16009.05</v>
      </c>
      <c r="N43" s="16">
        <v>17200.61</v>
      </c>
      <c r="O43" s="16">
        <v>19009.39</v>
      </c>
      <c r="P43" s="16">
        <v>17272.02</v>
      </c>
      <c r="Q43" s="16">
        <v>17079.37</v>
      </c>
      <c r="R43" s="16">
        <v>16797.740000000002</v>
      </c>
      <c r="S43" s="16">
        <v>16653.169999999998</v>
      </c>
      <c r="T43" s="16">
        <v>17836.310000000001</v>
      </c>
      <c r="U43" s="16">
        <v>17698.28</v>
      </c>
      <c r="V43" s="16">
        <v>19091.330000000002</v>
      </c>
      <c r="W43" s="16">
        <v>18434.73</v>
      </c>
      <c r="X43" s="16">
        <v>17293.77</v>
      </c>
      <c r="Y43" s="16">
        <v>19447.599999999999</v>
      </c>
      <c r="Z43" s="16">
        <v>18066.740000000002</v>
      </c>
      <c r="AA43" s="16">
        <v>16681.48</v>
      </c>
      <c r="AB43" s="16">
        <v>18052.71</v>
      </c>
      <c r="AC43" s="16">
        <v>20493.48</v>
      </c>
      <c r="AD43" s="16">
        <v>18824.91</v>
      </c>
      <c r="AE43" s="16">
        <v>20971.25</v>
      </c>
      <c r="AF43" s="16">
        <v>19606.740000000002</v>
      </c>
      <c r="AG43" s="16">
        <v>18406.5</v>
      </c>
      <c r="AH43" s="16">
        <v>24741.93</v>
      </c>
      <c r="AI43" s="16">
        <v>23310.59</v>
      </c>
      <c r="AJ43" s="16">
        <v>24425.75</v>
      </c>
      <c r="AK43" s="16">
        <v>23372.74</v>
      </c>
      <c r="AL43" s="16">
        <v>23081.78</v>
      </c>
      <c r="AM43" s="16">
        <v>25809.55</v>
      </c>
      <c r="AN43" s="16">
        <v>24683.5</v>
      </c>
      <c r="AO43" s="16">
        <v>22205.93</v>
      </c>
      <c r="AP43" s="16">
        <v>27043.1</v>
      </c>
      <c r="AQ43" s="16">
        <v>26129.07</v>
      </c>
      <c r="AR43" s="16">
        <v>28050.94</v>
      </c>
      <c r="AS43" s="16">
        <v>31237.1</v>
      </c>
      <c r="AT43" s="16">
        <v>25993.72</v>
      </c>
      <c r="AU43" s="16">
        <v>29915.13</v>
      </c>
      <c r="AV43" s="16">
        <v>33797.68</v>
      </c>
      <c r="AW43" s="16">
        <v>28234.51</v>
      </c>
      <c r="AX43" s="16">
        <v>30830.15</v>
      </c>
      <c r="AY43" s="16">
        <v>27197.23</v>
      </c>
      <c r="AZ43" s="16">
        <v>29342.92</v>
      </c>
      <c r="BA43" s="16">
        <v>33448.94</v>
      </c>
      <c r="BB43" s="16">
        <v>36214.300000000003</v>
      </c>
      <c r="BC43" s="16">
        <v>32204.7</v>
      </c>
      <c r="BD43" s="16">
        <v>35608.68</v>
      </c>
      <c r="BE43" s="16">
        <v>33122.32</v>
      </c>
      <c r="BF43" s="16">
        <v>33494.31</v>
      </c>
      <c r="BG43" s="16">
        <v>40596.93</v>
      </c>
      <c r="BH43" s="16">
        <v>38737.4</v>
      </c>
      <c r="BI43" s="16">
        <v>35217.9</v>
      </c>
      <c r="BJ43" s="16">
        <v>40065.339999999997</v>
      </c>
      <c r="BK43" s="16">
        <v>43939.23</v>
      </c>
      <c r="BL43" s="16">
        <v>40337.370000000003</v>
      </c>
      <c r="BM43" s="16">
        <v>39506.46</v>
      </c>
      <c r="BN43" s="16">
        <v>40708.559999999998</v>
      </c>
      <c r="BO43" s="16">
        <v>44276.75</v>
      </c>
      <c r="BP43" s="16">
        <v>51898.8</v>
      </c>
      <c r="BQ43" s="16">
        <v>43707.46</v>
      </c>
      <c r="BR43" s="16">
        <v>44917.04</v>
      </c>
      <c r="BS43" s="16">
        <v>50789.93</v>
      </c>
      <c r="BT43" s="16">
        <v>50663.45</v>
      </c>
      <c r="BU43" s="16">
        <v>52839.32</v>
      </c>
      <c r="BV43" s="16">
        <v>56154.95</v>
      </c>
      <c r="BW43" s="16">
        <v>54883.71</v>
      </c>
      <c r="BX43" s="16">
        <v>60260.41</v>
      </c>
      <c r="BY43" s="16">
        <v>57591.48</v>
      </c>
      <c r="BZ43" s="16">
        <v>55720.29</v>
      </c>
      <c r="CA43" s="16">
        <v>59230.35</v>
      </c>
      <c r="CB43" s="16">
        <v>60313.04</v>
      </c>
      <c r="CC43" s="16">
        <v>65612.100000000006</v>
      </c>
      <c r="CD43" s="16">
        <v>56871.56</v>
      </c>
      <c r="CE43" s="16">
        <v>62703.88</v>
      </c>
      <c r="CF43" s="16">
        <v>64049.65</v>
      </c>
      <c r="CG43" s="16">
        <v>65607.38</v>
      </c>
      <c r="CH43" s="16">
        <v>73545.679999999993</v>
      </c>
      <c r="CI43" s="16">
        <v>81688.929999999993</v>
      </c>
      <c r="CJ43" s="16">
        <v>76863.839999999997</v>
      </c>
      <c r="CK43" s="16">
        <v>80169.5</v>
      </c>
      <c r="CL43" s="16">
        <v>90672.85</v>
      </c>
      <c r="CM43" s="16">
        <v>83442.2</v>
      </c>
      <c r="CN43" s="16">
        <v>88152.14</v>
      </c>
      <c r="CO43" s="16">
        <v>90524.800000000003</v>
      </c>
      <c r="CP43" s="16">
        <v>100992.99</v>
      </c>
      <c r="CQ43" s="16">
        <v>96306.4</v>
      </c>
      <c r="CR43" s="16">
        <v>105926.29</v>
      </c>
      <c r="CS43" s="16">
        <v>112928.51</v>
      </c>
      <c r="CT43" s="16">
        <v>98840.78</v>
      </c>
      <c r="CU43" s="16">
        <v>100224.77</v>
      </c>
      <c r="CV43" s="16">
        <v>114568.09</v>
      </c>
      <c r="CW43" s="16">
        <v>123655.74</v>
      </c>
      <c r="CX43" s="16">
        <v>146393.41</v>
      </c>
      <c r="CY43" s="16">
        <v>137984.39000000001</v>
      </c>
      <c r="CZ43" s="16">
        <v>288141.89</v>
      </c>
      <c r="DA43" s="17">
        <v>166729.38</v>
      </c>
      <c r="DB43" s="18">
        <f t="shared" si="1"/>
        <v>4835338.9399999985</v>
      </c>
    </row>
    <row r="44" spans="2:106" x14ac:dyDescent="0.3">
      <c r="B44" s="9">
        <v>16001</v>
      </c>
      <c r="C44" s="7" t="s">
        <v>141</v>
      </c>
      <c r="D44" s="7">
        <v>42</v>
      </c>
      <c r="E44" s="7" t="str">
        <f t="shared" si="0"/>
        <v>S</v>
      </c>
      <c r="F44" s="16">
        <v>1666.89</v>
      </c>
      <c r="G44" s="16">
        <v>3502.27</v>
      </c>
      <c r="H44" s="16">
        <v>485.68</v>
      </c>
      <c r="I44" s="16">
        <v>538.05999999999995</v>
      </c>
      <c r="J44" s="16">
        <v>2381.8200000000002</v>
      </c>
      <c r="K44" s="16">
        <v>2209.0100000000002</v>
      </c>
      <c r="L44" s="16">
        <v>555.01</v>
      </c>
      <c r="M44" s="16">
        <v>1573.22</v>
      </c>
      <c r="N44" s="16">
        <v>1068.24</v>
      </c>
      <c r="O44" s="16">
        <v>72.83</v>
      </c>
      <c r="P44" s="16">
        <v>1924.59</v>
      </c>
      <c r="Q44" s="16">
        <v>596.1</v>
      </c>
      <c r="R44" s="16">
        <v>873.58</v>
      </c>
      <c r="S44" s="16">
        <v>371.92</v>
      </c>
      <c r="T44" s="16">
        <v>4392.71</v>
      </c>
      <c r="U44" s="16">
        <v>2345.58</v>
      </c>
      <c r="V44" s="16">
        <v>8951.9500000000007</v>
      </c>
      <c r="W44" s="16">
        <v>1056.19</v>
      </c>
      <c r="X44" s="16">
        <v>918.42</v>
      </c>
      <c r="Y44" s="16">
        <v>434.35</v>
      </c>
      <c r="Z44" s="16">
        <v>453.17</v>
      </c>
      <c r="AA44" s="16">
        <v>673.03</v>
      </c>
      <c r="AB44" s="16">
        <v>1080.79</v>
      </c>
      <c r="AC44" s="16">
        <v>16.41</v>
      </c>
      <c r="AD44" s="16">
        <v>832.24</v>
      </c>
      <c r="AE44" s="16">
        <v>370.49</v>
      </c>
      <c r="AF44" s="16">
        <v>687.03</v>
      </c>
      <c r="AG44" s="16">
        <v>709.48</v>
      </c>
      <c r="AH44" s="16">
        <v>524.66999999999996</v>
      </c>
      <c r="AI44" s="16">
        <v>1946.89</v>
      </c>
      <c r="AJ44" s="16">
        <v>1073.8699999999999</v>
      </c>
      <c r="AK44" s="16">
        <v>1031.01</v>
      </c>
      <c r="AL44" s="16">
        <v>379.75</v>
      </c>
      <c r="AM44" s="16">
        <v>442.15</v>
      </c>
      <c r="AN44" s="16">
        <v>1623.03</v>
      </c>
      <c r="AO44" s="16">
        <v>1375.61</v>
      </c>
      <c r="AP44" s="16">
        <v>358.1</v>
      </c>
      <c r="AQ44" s="16">
        <v>488.74</v>
      </c>
      <c r="AR44" s="16">
        <v>225.05</v>
      </c>
      <c r="AS44" s="16">
        <v>159.94999999999999</v>
      </c>
      <c r="AT44" s="16">
        <v>613.79</v>
      </c>
      <c r="AU44" s="16">
        <v>2141.17</v>
      </c>
      <c r="AV44" s="16">
        <v>9.5500000000000007</v>
      </c>
      <c r="AW44" s="16">
        <v>282.32</v>
      </c>
      <c r="AX44" s="16">
        <v>320.83999999999997</v>
      </c>
      <c r="AY44" s="16">
        <v>1066.3800000000001</v>
      </c>
      <c r="AZ44" s="16">
        <v>413.28</v>
      </c>
      <c r="BA44" s="16">
        <v>713.17</v>
      </c>
      <c r="BB44" s="16">
        <v>1267.4100000000001</v>
      </c>
      <c r="BC44" s="16">
        <v>1037.17</v>
      </c>
      <c r="BD44" s="16">
        <v>1321.63</v>
      </c>
      <c r="BE44" s="16">
        <v>869.81</v>
      </c>
      <c r="BF44" s="16">
        <v>2263.75</v>
      </c>
      <c r="BG44" s="16">
        <v>247.36</v>
      </c>
      <c r="BH44" s="16">
        <v>3947.45</v>
      </c>
      <c r="BI44" s="16">
        <v>41.45</v>
      </c>
      <c r="BJ44" s="16">
        <v>115.89</v>
      </c>
      <c r="BK44" s="16">
        <v>587.94000000000005</v>
      </c>
      <c r="BL44" s="16">
        <v>146.56</v>
      </c>
      <c r="BM44" s="16">
        <v>3.15</v>
      </c>
      <c r="BN44" s="16">
        <v>589.74</v>
      </c>
      <c r="BO44" s="16">
        <v>134.63</v>
      </c>
      <c r="BP44" s="16">
        <v>1346.22</v>
      </c>
      <c r="BQ44" s="16">
        <v>41.02</v>
      </c>
      <c r="BR44" s="16">
        <v>1106.42</v>
      </c>
      <c r="BS44" s="16">
        <v>1238.0899999999999</v>
      </c>
      <c r="BT44" s="16">
        <v>1.64</v>
      </c>
      <c r="BU44" s="16">
        <v>25.49</v>
      </c>
      <c r="BV44" s="16">
        <v>5.13</v>
      </c>
      <c r="BW44" s="16">
        <v>36.92</v>
      </c>
      <c r="BX44" s="16">
        <v>1509.44</v>
      </c>
      <c r="BY44" s="16">
        <v>192.99</v>
      </c>
      <c r="BZ44" s="16">
        <v>3.65</v>
      </c>
      <c r="CA44" s="16">
        <v>74.929999999999993</v>
      </c>
      <c r="CB44" s="16">
        <v>20.37</v>
      </c>
      <c r="CC44" s="16">
        <v>60.61</v>
      </c>
      <c r="CD44" s="16">
        <v>105.41</v>
      </c>
      <c r="CE44" s="16">
        <v>12.49</v>
      </c>
      <c r="CF44" s="16">
        <v>1380.33</v>
      </c>
      <c r="CG44" s="16">
        <v>1084.19</v>
      </c>
      <c r="CH44" s="16">
        <v>1.39</v>
      </c>
      <c r="CI44" s="16">
        <v>48.95</v>
      </c>
      <c r="CJ44" s="16">
        <v>1.1000000000000001</v>
      </c>
      <c r="CK44" s="16">
        <v>93.28</v>
      </c>
      <c r="CL44" s="16">
        <v>58</v>
      </c>
      <c r="CM44" s="16">
        <v>150.37</v>
      </c>
      <c r="CN44" s="16">
        <v>117.65</v>
      </c>
      <c r="CO44" s="16">
        <v>83.18</v>
      </c>
      <c r="CP44" s="16">
        <v>165.19</v>
      </c>
      <c r="CQ44" s="16"/>
      <c r="CR44" s="16">
        <v>1981.14</v>
      </c>
      <c r="CS44" s="16">
        <v>435.05</v>
      </c>
      <c r="CT44" s="16">
        <v>134.12</v>
      </c>
      <c r="CU44" s="16">
        <v>100.76</v>
      </c>
      <c r="CV44" s="16">
        <v>109.38</v>
      </c>
      <c r="CW44" s="16"/>
      <c r="CX44" s="16">
        <v>13.67</v>
      </c>
      <c r="CY44" s="16"/>
      <c r="CZ44" s="16"/>
      <c r="DA44" s="17"/>
      <c r="DB44" s="18">
        <f t="shared" si="1"/>
        <v>80242.88999999997</v>
      </c>
    </row>
    <row r="45" spans="2:106" x14ac:dyDescent="0.3">
      <c r="B45" s="9">
        <v>17001</v>
      </c>
      <c r="C45" s="7" t="s">
        <v>209</v>
      </c>
      <c r="D45" s="7">
        <v>43</v>
      </c>
      <c r="E45" s="7" t="str">
        <f t="shared" si="0"/>
        <v>N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7"/>
      <c r="DB45" s="18"/>
    </row>
    <row r="46" spans="2:106" x14ac:dyDescent="0.3">
      <c r="B46" s="9">
        <v>17002</v>
      </c>
      <c r="C46" s="7" t="s">
        <v>142</v>
      </c>
      <c r="D46" s="7">
        <v>44</v>
      </c>
      <c r="E46" s="7" t="str">
        <f t="shared" si="0"/>
        <v>S</v>
      </c>
      <c r="F46" s="16">
        <v>5450.38</v>
      </c>
      <c r="G46" s="16">
        <v>5467.99</v>
      </c>
      <c r="H46" s="16">
        <v>5611.62</v>
      </c>
      <c r="I46" s="16">
        <v>5482.62</v>
      </c>
      <c r="J46" s="16">
        <v>5260.64</v>
      </c>
      <c r="K46" s="16">
        <v>3989.96</v>
      </c>
      <c r="L46" s="16">
        <v>5050.84</v>
      </c>
      <c r="M46" s="16">
        <v>5813.57</v>
      </c>
      <c r="N46" s="16">
        <v>6025.14</v>
      </c>
      <c r="O46" s="16">
        <v>5475.58</v>
      </c>
      <c r="P46" s="16">
        <v>5516.65</v>
      </c>
      <c r="Q46" s="16">
        <v>5217.55</v>
      </c>
      <c r="R46" s="16">
        <v>5162.6000000000004</v>
      </c>
      <c r="S46" s="16">
        <v>5553.01</v>
      </c>
      <c r="T46" s="16">
        <v>4994.6000000000004</v>
      </c>
      <c r="U46" s="16">
        <v>5790.7</v>
      </c>
      <c r="V46" s="16">
        <v>4397.91</v>
      </c>
      <c r="W46" s="16">
        <v>5405.17</v>
      </c>
      <c r="X46" s="16">
        <v>5229.71</v>
      </c>
      <c r="Y46" s="16">
        <v>5553.62</v>
      </c>
      <c r="Z46" s="16">
        <v>4503.5200000000004</v>
      </c>
      <c r="AA46" s="16">
        <v>5407.99</v>
      </c>
      <c r="AB46" s="16">
        <v>5645.66</v>
      </c>
      <c r="AC46" s="16">
        <v>4863.8500000000004</v>
      </c>
      <c r="AD46" s="16">
        <v>4463.32</v>
      </c>
      <c r="AE46" s="16">
        <v>6137.37</v>
      </c>
      <c r="AF46" s="16">
        <v>6027.39</v>
      </c>
      <c r="AG46" s="16">
        <v>5448.08</v>
      </c>
      <c r="AH46" s="16">
        <v>5850.27</v>
      </c>
      <c r="AI46" s="16">
        <v>5385.39</v>
      </c>
      <c r="AJ46" s="16">
        <v>5692.76</v>
      </c>
      <c r="AK46" s="16">
        <v>6719.33</v>
      </c>
      <c r="AL46" s="16">
        <v>5717.18</v>
      </c>
      <c r="AM46" s="16">
        <v>5961.55</v>
      </c>
      <c r="AN46" s="16">
        <v>5620.23</v>
      </c>
      <c r="AO46" s="16">
        <v>6762.04</v>
      </c>
      <c r="AP46" s="16">
        <v>5519.23</v>
      </c>
      <c r="AQ46" s="16">
        <v>6223.06</v>
      </c>
      <c r="AR46" s="16">
        <v>5635.7</v>
      </c>
      <c r="AS46" s="16">
        <v>5220.4799999999996</v>
      </c>
      <c r="AT46" s="16">
        <v>7437.29</v>
      </c>
      <c r="AU46" s="16">
        <v>6591.6</v>
      </c>
      <c r="AV46" s="16">
        <v>5004.49</v>
      </c>
      <c r="AW46" s="16">
        <v>4921.6499999999996</v>
      </c>
      <c r="AX46" s="16">
        <v>6338.12</v>
      </c>
      <c r="AY46" s="16">
        <v>4960.6099999999997</v>
      </c>
      <c r="AZ46" s="16">
        <v>5910.85</v>
      </c>
      <c r="BA46" s="16">
        <v>5192.12</v>
      </c>
      <c r="BB46" s="16">
        <v>5786.11</v>
      </c>
      <c r="BC46" s="16">
        <v>6627.26</v>
      </c>
      <c r="BD46" s="16">
        <v>5672.14</v>
      </c>
      <c r="BE46" s="16">
        <v>5813.96</v>
      </c>
      <c r="BF46" s="16">
        <v>6057.65</v>
      </c>
      <c r="BG46" s="16">
        <v>5928.52</v>
      </c>
      <c r="BH46" s="16">
        <v>4951.5600000000004</v>
      </c>
      <c r="BI46" s="16">
        <v>5488.64</v>
      </c>
      <c r="BJ46" s="16">
        <v>5199.12</v>
      </c>
      <c r="BK46" s="16">
        <v>7378.12</v>
      </c>
      <c r="BL46" s="16">
        <v>6259.83</v>
      </c>
      <c r="BM46" s="16">
        <v>7025.78</v>
      </c>
      <c r="BN46" s="16">
        <v>6264.24</v>
      </c>
      <c r="BO46" s="16">
        <v>5593.9</v>
      </c>
      <c r="BP46" s="16">
        <v>5732.07</v>
      </c>
      <c r="BQ46" s="16">
        <v>5231.59</v>
      </c>
      <c r="BR46" s="16">
        <v>5148.8999999999996</v>
      </c>
      <c r="BS46" s="16">
        <v>5913.92</v>
      </c>
      <c r="BT46" s="16">
        <v>5064.05</v>
      </c>
      <c r="BU46" s="16">
        <v>7850.82</v>
      </c>
      <c r="BV46" s="16">
        <v>5398.03</v>
      </c>
      <c r="BW46" s="16">
        <v>4896.54</v>
      </c>
      <c r="BX46" s="16">
        <v>5475.14</v>
      </c>
      <c r="BY46" s="16">
        <v>5379.05</v>
      </c>
      <c r="BZ46" s="16">
        <v>6566.32</v>
      </c>
      <c r="CA46" s="16">
        <v>5669.33</v>
      </c>
      <c r="CB46" s="16">
        <v>5717.62</v>
      </c>
      <c r="CC46" s="16">
        <v>5646.8</v>
      </c>
      <c r="CD46" s="16">
        <v>5504.03</v>
      </c>
      <c r="CE46" s="16">
        <v>5028.5200000000004</v>
      </c>
      <c r="CF46" s="16">
        <v>5642.92</v>
      </c>
      <c r="CG46" s="16">
        <v>5684.53</v>
      </c>
      <c r="CH46" s="16">
        <v>4879.82</v>
      </c>
      <c r="CI46" s="16">
        <v>6618.75</v>
      </c>
      <c r="CJ46" s="16">
        <v>5672.45</v>
      </c>
      <c r="CK46" s="16">
        <v>5411.39</v>
      </c>
      <c r="CL46" s="16">
        <v>5215.4399999999996</v>
      </c>
      <c r="CM46" s="16">
        <v>4628.46</v>
      </c>
      <c r="CN46" s="16">
        <v>6489.06</v>
      </c>
      <c r="CO46" s="16">
        <v>5605.72</v>
      </c>
      <c r="CP46" s="16">
        <v>4017.26</v>
      </c>
      <c r="CQ46" s="16">
        <v>4084.44</v>
      </c>
      <c r="CR46" s="16">
        <v>4142.79</v>
      </c>
      <c r="CS46" s="16">
        <v>7319.42</v>
      </c>
      <c r="CT46" s="16">
        <v>4078.65</v>
      </c>
      <c r="CU46" s="16">
        <v>6833.16</v>
      </c>
      <c r="CV46" s="16">
        <v>3009.68</v>
      </c>
      <c r="CW46" s="16">
        <v>4296.71</v>
      </c>
      <c r="CX46" s="16">
        <v>4358.22</v>
      </c>
      <c r="CY46" s="16">
        <v>5030.33</v>
      </c>
      <c r="CZ46" s="16">
        <v>5152.6400000000003</v>
      </c>
      <c r="DA46" s="17">
        <v>3706.98</v>
      </c>
      <c r="DB46" s="18">
        <f t="shared" si="1"/>
        <v>551759.37000000023</v>
      </c>
    </row>
    <row r="47" spans="2:106" x14ac:dyDescent="0.3">
      <c r="B47" s="9">
        <v>18001</v>
      </c>
      <c r="C47" s="7" t="s">
        <v>143</v>
      </c>
      <c r="D47" s="7">
        <v>45</v>
      </c>
      <c r="E47" s="7" t="str">
        <f t="shared" si="0"/>
        <v>S</v>
      </c>
      <c r="F47" s="16"/>
      <c r="G47" s="16"/>
      <c r="H47" s="16"/>
      <c r="I47" s="16"/>
      <c r="J47" s="16"/>
      <c r="K47" s="16">
        <v>0.84</v>
      </c>
      <c r="L47" s="16"/>
      <c r="M47" s="16">
        <v>2.4700000000000002</v>
      </c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>
        <v>21.42</v>
      </c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>
        <v>8.06</v>
      </c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>
        <v>60.6</v>
      </c>
      <c r="CC47" s="16"/>
      <c r="CD47" s="16"/>
      <c r="CE47" s="16"/>
      <c r="CF47" s="16"/>
      <c r="CG47" s="16">
        <v>3.68</v>
      </c>
      <c r="CH47" s="16"/>
      <c r="CI47" s="16"/>
      <c r="CJ47" s="16"/>
      <c r="CK47" s="16"/>
      <c r="CL47" s="16">
        <v>27.44</v>
      </c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>
        <v>306</v>
      </c>
      <c r="CX47" s="16"/>
      <c r="CY47" s="16"/>
      <c r="CZ47" s="16"/>
      <c r="DA47" s="17"/>
      <c r="DB47" s="18">
        <f t="shared" si="1"/>
        <v>430.51</v>
      </c>
    </row>
    <row r="48" spans="2:106" x14ac:dyDescent="0.3">
      <c r="B48" s="9">
        <v>19911</v>
      </c>
      <c r="C48" s="7" t="s">
        <v>210</v>
      </c>
      <c r="D48" s="7">
        <v>46</v>
      </c>
      <c r="E48" s="7" t="str">
        <f t="shared" si="0"/>
        <v>N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7"/>
      <c r="DB48" s="18"/>
    </row>
    <row r="49" spans="2:106" x14ac:dyDescent="0.3">
      <c r="B49" s="9">
        <v>19912</v>
      </c>
      <c r="C49" s="7" t="s">
        <v>144</v>
      </c>
      <c r="D49" s="7">
        <v>47</v>
      </c>
      <c r="E49" s="7" t="str">
        <f t="shared" si="0"/>
        <v>S</v>
      </c>
      <c r="F49" s="16">
        <v>3811.94</v>
      </c>
      <c r="G49" s="16">
        <v>3763.45</v>
      </c>
      <c r="H49" s="16">
        <v>3719.68</v>
      </c>
      <c r="I49" s="16">
        <v>3971.68</v>
      </c>
      <c r="J49" s="16">
        <v>2807.2</v>
      </c>
      <c r="K49" s="16">
        <v>4037.64</v>
      </c>
      <c r="L49" s="16">
        <v>4382.26</v>
      </c>
      <c r="M49" s="16">
        <v>4892.26</v>
      </c>
      <c r="N49" s="16">
        <v>5307.49</v>
      </c>
      <c r="O49" s="16">
        <v>6307.02</v>
      </c>
      <c r="P49" s="16">
        <v>8155.92</v>
      </c>
      <c r="Q49" s="16">
        <v>5989.54</v>
      </c>
      <c r="R49" s="16">
        <v>6716.92</v>
      </c>
      <c r="S49" s="16">
        <v>6403.03</v>
      </c>
      <c r="T49" s="16">
        <v>9659.7199999999993</v>
      </c>
      <c r="U49" s="16">
        <v>7653.37</v>
      </c>
      <c r="V49" s="16">
        <v>6669.68</v>
      </c>
      <c r="W49" s="16">
        <v>10081.94</v>
      </c>
      <c r="X49" s="16">
        <v>7855.79</v>
      </c>
      <c r="Y49" s="16">
        <v>9606.19</v>
      </c>
      <c r="Z49" s="16">
        <v>6218.96</v>
      </c>
      <c r="AA49" s="16">
        <v>5703.97</v>
      </c>
      <c r="AB49" s="16">
        <v>10627.22</v>
      </c>
      <c r="AC49" s="16">
        <v>7393.39</v>
      </c>
      <c r="AD49" s="16">
        <v>9215.94</v>
      </c>
      <c r="AE49" s="16">
        <v>9653.2900000000009</v>
      </c>
      <c r="AF49" s="16">
        <v>17155.16</v>
      </c>
      <c r="AG49" s="16">
        <v>8672.9699999999993</v>
      </c>
      <c r="AH49" s="16">
        <v>12421.49</v>
      </c>
      <c r="AI49" s="16">
        <v>13243.44</v>
      </c>
      <c r="AJ49" s="16">
        <v>11121.37</v>
      </c>
      <c r="AK49" s="16">
        <v>14993.56</v>
      </c>
      <c r="AL49" s="16">
        <v>9391.69</v>
      </c>
      <c r="AM49" s="16">
        <v>9334.81</v>
      </c>
      <c r="AN49" s="16">
        <v>11205.45</v>
      </c>
      <c r="AO49" s="16">
        <v>10656.5</v>
      </c>
      <c r="AP49" s="16">
        <v>13581.04</v>
      </c>
      <c r="AQ49" s="16">
        <v>14707.66</v>
      </c>
      <c r="AR49" s="16">
        <v>12713.93</v>
      </c>
      <c r="AS49" s="16">
        <v>14748.11</v>
      </c>
      <c r="AT49" s="16">
        <v>13699.8</v>
      </c>
      <c r="AU49" s="16">
        <v>14086.17</v>
      </c>
      <c r="AV49" s="16">
        <v>9227.92</v>
      </c>
      <c r="AW49" s="16">
        <v>14128.7</v>
      </c>
      <c r="AX49" s="16">
        <v>16701.46</v>
      </c>
      <c r="AY49" s="16">
        <v>22530.15</v>
      </c>
      <c r="AZ49" s="16">
        <v>16122.88</v>
      </c>
      <c r="BA49" s="16">
        <v>15416.6</v>
      </c>
      <c r="BB49" s="16">
        <v>18986.259999999998</v>
      </c>
      <c r="BC49" s="16">
        <v>23832.92</v>
      </c>
      <c r="BD49" s="16">
        <v>16647.259999999998</v>
      </c>
      <c r="BE49" s="16">
        <v>19011.91</v>
      </c>
      <c r="BF49" s="16">
        <v>16056.67</v>
      </c>
      <c r="BG49" s="16">
        <v>19112.21</v>
      </c>
      <c r="BH49" s="16">
        <v>19538.439999999999</v>
      </c>
      <c r="BI49" s="16">
        <v>14883.64</v>
      </c>
      <c r="BJ49" s="16">
        <v>14389.8</v>
      </c>
      <c r="BK49" s="16">
        <v>20779.27</v>
      </c>
      <c r="BL49" s="16">
        <v>24178.82</v>
      </c>
      <c r="BM49" s="16">
        <v>21366.65</v>
      </c>
      <c r="BN49" s="16">
        <v>18047.810000000001</v>
      </c>
      <c r="BO49" s="16">
        <v>19017.55</v>
      </c>
      <c r="BP49" s="16">
        <v>21879</v>
      </c>
      <c r="BQ49" s="16">
        <v>23901.02</v>
      </c>
      <c r="BR49" s="16">
        <v>23749.95</v>
      </c>
      <c r="BS49" s="16">
        <v>29396.74</v>
      </c>
      <c r="BT49" s="16">
        <v>30499.35</v>
      </c>
      <c r="BU49" s="16">
        <v>27671.360000000001</v>
      </c>
      <c r="BV49" s="16">
        <v>31874.55</v>
      </c>
      <c r="BW49" s="16">
        <v>25679.06</v>
      </c>
      <c r="BX49" s="16">
        <v>31698.99</v>
      </c>
      <c r="BY49" s="16">
        <v>29472.22</v>
      </c>
      <c r="BZ49" s="16">
        <v>25469.59</v>
      </c>
      <c r="CA49" s="16">
        <v>31400.21</v>
      </c>
      <c r="CB49" s="16">
        <v>35867.480000000003</v>
      </c>
      <c r="CC49" s="16">
        <v>33872.07</v>
      </c>
      <c r="CD49" s="16">
        <v>32369.95</v>
      </c>
      <c r="CE49" s="16">
        <v>36821.870000000003</v>
      </c>
      <c r="CF49" s="16">
        <v>35690.68</v>
      </c>
      <c r="CG49" s="16">
        <v>31085.18</v>
      </c>
      <c r="CH49" s="16">
        <v>33387.21</v>
      </c>
      <c r="CI49" s="16">
        <v>34611.74</v>
      </c>
      <c r="CJ49" s="16">
        <v>39386.85</v>
      </c>
      <c r="CK49" s="16">
        <v>28376.27</v>
      </c>
      <c r="CL49" s="16">
        <v>37992.82</v>
      </c>
      <c r="CM49" s="16">
        <v>48391.92</v>
      </c>
      <c r="CN49" s="16">
        <v>33541.21</v>
      </c>
      <c r="CO49" s="16">
        <v>41503.14</v>
      </c>
      <c r="CP49" s="16">
        <v>48894.92</v>
      </c>
      <c r="CQ49" s="16">
        <v>43631.22</v>
      </c>
      <c r="CR49" s="16">
        <v>52733.08</v>
      </c>
      <c r="CS49" s="16">
        <v>59881.39</v>
      </c>
      <c r="CT49" s="16">
        <v>53188.7</v>
      </c>
      <c r="CU49" s="16">
        <v>32965.910000000003</v>
      </c>
      <c r="CV49" s="16">
        <v>53452.72</v>
      </c>
      <c r="CW49" s="16">
        <v>49318.1</v>
      </c>
      <c r="CX49" s="16">
        <v>52521.8</v>
      </c>
      <c r="CY49" s="16">
        <v>67090.86</v>
      </c>
      <c r="CZ49" s="16">
        <v>50031.02</v>
      </c>
      <c r="DA49" s="17">
        <v>40246.660000000003</v>
      </c>
      <c r="DB49" s="18">
        <f t="shared" si="1"/>
        <v>2171862.37</v>
      </c>
    </row>
    <row r="50" spans="2:106" x14ac:dyDescent="0.3">
      <c r="B50" s="9">
        <v>19913</v>
      </c>
      <c r="C50" s="7" t="s">
        <v>211</v>
      </c>
      <c r="D50" s="7">
        <v>48</v>
      </c>
      <c r="E50" s="7" t="str">
        <f t="shared" si="0"/>
        <v>N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7"/>
      <c r="DB50" s="18"/>
    </row>
    <row r="51" spans="2:106" x14ac:dyDescent="0.3">
      <c r="B51" s="9">
        <v>19914</v>
      </c>
      <c r="C51" s="7" t="s">
        <v>212</v>
      </c>
      <c r="D51" s="7">
        <v>49</v>
      </c>
      <c r="E51" s="7" t="str">
        <f t="shared" si="0"/>
        <v>N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7"/>
      <c r="DB51" s="18"/>
    </row>
    <row r="52" spans="2:106" x14ac:dyDescent="0.3">
      <c r="B52" s="9">
        <v>19915</v>
      </c>
      <c r="C52" s="7" t="s">
        <v>145</v>
      </c>
      <c r="D52" s="7">
        <v>50</v>
      </c>
      <c r="E52" s="7" t="str">
        <f t="shared" si="0"/>
        <v>S</v>
      </c>
      <c r="F52" s="16">
        <v>1181.25</v>
      </c>
      <c r="G52" s="16">
        <v>648.69000000000005</v>
      </c>
      <c r="H52" s="16">
        <v>973.47</v>
      </c>
      <c r="I52" s="16">
        <v>1083.08</v>
      </c>
      <c r="J52" s="16">
        <v>1780.13</v>
      </c>
      <c r="K52" s="16">
        <v>794.66</v>
      </c>
      <c r="L52" s="16">
        <v>1355.23</v>
      </c>
      <c r="M52" s="16">
        <v>1356.27</v>
      </c>
      <c r="N52" s="16">
        <v>720.76</v>
      </c>
      <c r="O52" s="16">
        <v>654.65</v>
      </c>
      <c r="P52" s="16">
        <v>852.96</v>
      </c>
      <c r="Q52" s="16">
        <v>438.54</v>
      </c>
      <c r="R52" s="16">
        <v>1078.3699999999999</v>
      </c>
      <c r="S52" s="16">
        <v>681.53</v>
      </c>
      <c r="T52" s="16">
        <v>1560.24</v>
      </c>
      <c r="U52" s="16">
        <v>1178.83</v>
      </c>
      <c r="V52" s="16">
        <v>1074.9000000000001</v>
      </c>
      <c r="W52" s="16">
        <v>1010.39</v>
      </c>
      <c r="X52" s="16">
        <v>1051.55</v>
      </c>
      <c r="Y52" s="16">
        <v>847.65</v>
      </c>
      <c r="Z52" s="16">
        <v>1061.33</v>
      </c>
      <c r="AA52" s="16">
        <v>1280.42</v>
      </c>
      <c r="AB52" s="16">
        <v>815.42</v>
      </c>
      <c r="AC52" s="16">
        <v>277.5</v>
      </c>
      <c r="AD52" s="16">
        <v>892.41</v>
      </c>
      <c r="AE52" s="16">
        <v>1012.97</v>
      </c>
      <c r="AF52" s="16">
        <v>1049.58</v>
      </c>
      <c r="AG52" s="16">
        <v>1053.71</v>
      </c>
      <c r="AH52" s="16">
        <v>785.14</v>
      </c>
      <c r="AI52" s="16">
        <v>821.87</v>
      </c>
      <c r="AJ52" s="16">
        <v>1216.0999999999999</v>
      </c>
      <c r="AK52" s="16">
        <v>1320.59</v>
      </c>
      <c r="AL52" s="16">
        <v>696</v>
      </c>
      <c r="AM52" s="16">
        <v>418.23</v>
      </c>
      <c r="AN52" s="16">
        <v>501.12</v>
      </c>
      <c r="AO52" s="16">
        <v>1149.06</v>
      </c>
      <c r="AP52" s="16">
        <v>190.27</v>
      </c>
      <c r="AQ52" s="16">
        <v>1185.73</v>
      </c>
      <c r="AR52" s="16">
        <v>676.55</v>
      </c>
      <c r="AS52" s="16">
        <v>787.69</v>
      </c>
      <c r="AT52" s="16">
        <v>536.94000000000005</v>
      </c>
      <c r="AU52" s="16">
        <v>1440.62</v>
      </c>
      <c r="AV52" s="16">
        <v>781.68</v>
      </c>
      <c r="AW52" s="16">
        <v>478.51</v>
      </c>
      <c r="AX52" s="16">
        <v>631.57000000000005</v>
      </c>
      <c r="AY52" s="16">
        <v>1139.71</v>
      </c>
      <c r="AZ52" s="16">
        <v>2044.96</v>
      </c>
      <c r="BA52" s="16">
        <v>1721.64</v>
      </c>
      <c r="BB52" s="16">
        <v>1688.53</v>
      </c>
      <c r="BC52" s="16">
        <v>344.68</v>
      </c>
      <c r="BD52" s="16">
        <v>1326.5</v>
      </c>
      <c r="BE52" s="16">
        <v>1220.1500000000001</v>
      </c>
      <c r="BF52" s="16">
        <v>993.84</v>
      </c>
      <c r="BG52" s="16">
        <v>732.3</v>
      </c>
      <c r="BH52" s="16">
        <v>1013.85</v>
      </c>
      <c r="BI52" s="16">
        <v>377.4</v>
      </c>
      <c r="BJ52" s="16">
        <v>2566.79</v>
      </c>
      <c r="BK52" s="16">
        <v>1751.47</v>
      </c>
      <c r="BL52" s="16">
        <v>924.21</v>
      </c>
      <c r="BM52" s="16">
        <v>610.01</v>
      </c>
      <c r="BN52" s="16">
        <v>953.48</v>
      </c>
      <c r="BO52" s="16">
        <v>1378.99</v>
      </c>
      <c r="BP52" s="16">
        <v>794.68999999999994</v>
      </c>
      <c r="BQ52" s="16">
        <v>288.83</v>
      </c>
      <c r="BR52" s="16">
        <v>356.65</v>
      </c>
      <c r="BS52" s="16">
        <v>601.25</v>
      </c>
      <c r="BT52" s="16">
        <v>1060.7</v>
      </c>
      <c r="BU52" s="16">
        <v>2536.0300000000002</v>
      </c>
      <c r="BV52" s="16">
        <v>967.2</v>
      </c>
      <c r="BW52" s="16">
        <v>590.45000000000005</v>
      </c>
      <c r="BX52" s="16">
        <v>701.25</v>
      </c>
      <c r="BY52" s="16">
        <v>1311.64</v>
      </c>
      <c r="BZ52" s="16">
        <v>1076.31</v>
      </c>
      <c r="CA52" s="16">
        <v>1151.4000000000001</v>
      </c>
      <c r="CB52" s="16">
        <v>1581.8</v>
      </c>
      <c r="CC52" s="16">
        <v>811.94</v>
      </c>
      <c r="CD52" s="16">
        <v>827.13</v>
      </c>
      <c r="CE52" s="16">
        <v>918.36</v>
      </c>
      <c r="CF52" s="16">
        <v>965.24</v>
      </c>
      <c r="CG52" s="16">
        <v>220</v>
      </c>
      <c r="CH52" s="16">
        <v>233.08</v>
      </c>
      <c r="CI52" s="16">
        <v>1680.33</v>
      </c>
      <c r="CJ52" s="16">
        <v>1269.06</v>
      </c>
      <c r="CK52" s="16">
        <v>396.3</v>
      </c>
      <c r="CL52" s="16">
        <v>1235.54</v>
      </c>
      <c r="CM52" s="16">
        <v>826.66000000000008</v>
      </c>
      <c r="CN52" s="16">
        <v>399.6</v>
      </c>
      <c r="CO52" s="16">
        <v>1687.72</v>
      </c>
      <c r="CP52" s="16">
        <v>2130.1</v>
      </c>
      <c r="CQ52" s="16">
        <v>364.14</v>
      </c>
      <c r="CR52" s="16">
        <v>2615.65</v>
      </c>
      <c r="CS52" s="16">
        <v>452.28</v>
      </c>
      <c r="CT52" s="16">
        <v>331.7</v>
      </c>
      <c r="CU52" s="16">
        <v>661.5</v>
      </c>
      <c r="CV52" s="16">
        <v>444.4</v>
      </c>
      <c r="CW52" s="16">
        <v>330.77</v>
      </c>
      <c r="CX52" s="16">
        <v>242.4</v>
      </c>
      <c r="CY52" s="16">
        <v>146.77000000000001</v>
      </c>
      <c r="CZ52" s="16"/>
      <c r="DA52" s="17">
        <v>148.5</v>
      </c>
      <c r="DB52" s="18">
        <f t="shared" si="1"/>
        <v>94530.040000000023</v>
      </c>
    </row>
    <row r="53" spans="2:106" x14ac:dyDescent="0.3">
      <c r="B53" s="9">
        <v>19916</v>
      </c>
      <c r="C53" s="7" t="s">
        <v>146</v>
      </c>
      <c r="D53" s="7">
        <v>51</v>
      </c>
      <c r="E53" s="7" t="str">
        <f t="shared" si="0"/>
        <v>S</v>
      </c>
      <c r="F53" s="16">
        <v>56842.83</v>
      </c>
      <c r="G53" s="16">
        <v>56436.18</v>
      </c>
      <c r="H53" s="16">
        <v>58429.99</v>
      </c>
      <c r="I53" s="16">
        <v>63252.1</v>
      </c>
      <c r="J53" s="16">
        <v>65156.68</v>
      </c>
      <c r="K53" s="16">
        <v>64312.28</v>
      </c>
      <c r="L53" s="16">
        <v>61364.18</v>
      </c>
      <c r="M53" s="16">
        <v>67505.33</v>
      </c>
      <c r="N53" s="16">
        <v>65140.86</v>
      </c>
      <c r="O53" s="16">
        <v>65464.85</v>
      </c>
      <c r="P53" s="16">
        <v>59424.06</v>
      </c>
      <c r="Q53" s="16">
        <v>64783.83</v>
      </c>
      <c r="R53" s="16">
        <v>60694.1</v>
      </c>
      <c r="S53" s="16">
        <v>60560.51</v>
      </c>
      <c r="T53" s="16">
        <v>60677.87</v>
      </c>
      <c r="U53" s="16">
        <v>58978.16</v>
      </c>
      <c r="V53" s="16">
        <v>62445</v>
      </c>
      <c r="W53" s="16">
        <v>63504.639999999999</v>
      </c>
      <c r="X53" s="16">
        <v>57520.86</v>
      </c>
      <c r="Y53" s="16">
        <v>58704.89</v>
      </c>
      <c r="Z53" s="16">
        <v>54938.91</v>
      </c>
      <c r="AA53" s="16">
        <v>58281.43</v>
      </c>
      <c r="AB53" s="16">
        <v>53430.53</v>
      </c>
      <c r="AC53" s="16">
        <v>54605.57</v>
      </c>
      <c r="AD53" s="16">
        <v>56861.4</v>
      </c>
      <c r="AE53" s="16">
        <v>54304.78</v>
      </c>
      <c r="AF53" s="16">
        <v>52451.519999999997</v>
      </c>
      <c r="AG53" s="16">
        <v>50332.21</v>
      </c>
      <c r="AH53" s="16">
        <v>52287.53</v>
      </c>
      <c r="AI53" s="16">
        <v>55136.61</v>
      </c>
      <c r="AJ53" s="16">
        <v>51771.56</v>
      </c>
      <c r="AK53" s="16">
        <v>48688.24</v>
      </c>
      <c r="AL53" s="16">
        <v>48247.98</v>
      </c>
      <c r="AM53" s="16">
        <v>45989.99</v>
      </c>
      <c r="AN53" s="16">
        <v>43728</v>
      </c>
      <c r="AO53" s="16">
        <v>41408.21</v>
      </c>
      <c r="AP53" s="16">
        <v>46517.49</v>
      </c>
      <c r="AQ53" s="16">
        <v>41876.19</v>
      </c>
      <c r="AR53" s="16">
        <v>44469.96</v>
      </c>
      <c r="AS53" s="16">
        <v>42495.360000000001</v>
      </c>
      <c r="AT53" s="16">
        <v>44999.69</v>
      </c>
      <c r="AU53" s="16">
        <v>36452.32</v>
      </c>
      <c r="AV53" s="16">
        <v>37491.379999999997</v>
      </c>
      <c r="AW53" s="16">
        <v>35106.85</v>
      </c>
      <c r="AX53" s="16">
        <v>36449.67</v>
      </c>
      <c r="AY53" s="16">
        <v>36898.1</v>
      </c>
      <c r="AZ53" s="16">
        <v>35567.67</v>
      </c>
      <c r="BA53" s="16">
        <v>33930.089999999997</v>
      </c>
      <c r="BB53" s="16">
        <v>33570.660000000003</v>
      </c>
      <c r="BC53" s="16">
        <v>35725.800000000003</v>
      </c>
      <c r="BD53" s="16">
        <v>35531.370000000003</v>
      </c>
      <c r="BE53" s="16">
        <v>29986.71</v>
      </c>
      <c r="BF53" s="16">
        <v>32720.14</v>
      </c>
      <c r="BG53" s="16">
        <v>30553.759999999998</v>
      </c>
      <c r="BH53" s="16">
        <v>31727.89</v>
      </c>
      <c r="BI53" s="16">
        <v>30450.45</v>
      </c>
      <c r="BJ53" s="16">
        <v>30754.880000000001</v>
      </c>
      <c r="BK53" s="16">
        <v>32121.9</v>
      </c>
      <c r="BL53" s="16">
        <v>27819.07</v>
      </c>
      <c r="BM53" s="16">
        <v>29536.77</v>
      </c>
      <c r="BN53" s="16">
        <v>29989.14</v>
      </c>
      <c r="BO53" s="16">
        <v>26803.06</v>
      </c>
      <c r="BP53" s="16">
        <v>28535.89</v>
      </c>
      <c r="BQ53" s="16">
        <v>27000.13</v>
      </c>
      <c r="BR53" s="16">
        <v>23230.06</v>
      </c>
      <c r="BS53" s="16">
        <v>27426.71</v>
      </c>
      <c r="BT53" s="16">
        <v>26379.01</v>
      </c>
      <c r="BU53" s="16">
        <v>26083.65</v>
      </c>
      <c r="BV53" s="16">
        <v>24286.04</v>
      </c>
      <c r="BW53" s="16">
        <v>22465.94</v>
      </c>
      <c r="BX53" s="16">
        <v>23210.04</v>
      </c>
      <c r="BY53" s="16">
        <v>24334.67</v>
      </c>
      <c r="BZ53" s="16">
        <v>26549.82</v>
      </c>
      <c r="CA53" s="16">
        <v>23875.32</v>
      </c>
      <c r="CB53" s="16">
        <v>24900.86</v>
      </c>
      <c r="CC53" s="16">
        <v>22889.53</v>
      </c>
      <c r="CD53" s="16">
        <v>22172.62</v>
      </c>
      <c r="CE53" s="16">
        <v>22565.1</v>
      </c>
      <c r="CF53" s="16">
        <v>21259.02</v>
      </c>
      <c r="CG53" s="16">
        <v>22388.94</v>
      </c>
      <c r="CH53" s="16">
        <v>18823.46</v>
      </c>
      <c r="CI53" s="16">
        <v>20323.400000000001</v>
      </c>
      <c r="CJ53" s="16">
        <v>21278.61</v>
      </c>
      <c r="CK53" s="16">
        <v>17390.22</v>
      </c>
      <c r="CL53" s="16">
        <v>18932.43</v>
      </c>
      <c r="CM53" s="16">
        <v>20523.169999999998</v>
      </c>
      <c r="CN53" s="16">
        <v>17549.12</v>
      </c>
      <c r="CO53" s="16">
        <v>19352.5</v>
      </c>
      <c r="CP53" s="16">
        <v>19950.07</v>
      </c>
      <c r="CQ53" s="16">
        <v>14345.66</v>
      </c>
      <c r="CR53" s="16">
        <v>13084.94</v>
      </c>
      <c r="CS53" s="16">
        <v>14924.29</v>
      </c>
      <c r="CT53" s="16">
        <v>12448.69</v>
      </c>
      <c r="CU53" s="16">
        <v>12292.33</v>
      </c>
      <c r="CV53" s="16">
        <v>9747.43</v>
      </c>
      <c r="CW53" s="16">
        <v>10289.57</v>
      </c>
      <c r="CX53" s="16">
        <v>13158.38</v>
      </c>
      <c r="CY53" s="16">
        <v>10150.6</v>
      </c>
      <c r="CZ53" s="16">
        <v>4502.21</v>
      </c>
      <c r="DA53" s="17">
        <v>3030.21</v>
      </c>
      <c r="DB53" s="18">
        <f t="shared" si="1"/>
        <v>3694860.6799999988</v>
      </c>
    </row>
    <row r="54" spans="2:106" x14ac:dyDescent="0.3">
      <c r="B54" s="9">
        <v>19921</v>
      </c>
      <c r="C54" s="7" t="s">
        <v>147</v>
      </c>
      <c r="D54" s="7">
        <v>52</v>
      </c>
      <c r="E54" s="7" t="str">
        <f t="shared" si="0"/>
        <v>S</v>
      </c>
      <c r="F54" s="16">
        <v>156.47999999999999</v>
      </c>
      <c r="G54" s="16">
        <v>156.44</v>
      </c>
      <c r="H54" s="16">
        <v>98.55</v>
      </c>
      <c r="I54" s="16">
        <v>238.2</v>
      </c>
      <c r="J54" s="16">
        <v>245.5</v>
      </c>
      <c r="K54" s="16">
        <v>293.64999999999998</v>
      </c>
      <c r="L54" s="16">
        <v>301.67</v>
      </c>
      <c r="M54" s="16">
        <v>155.07</v>
      </c>
      <c r="N54" s="16">
        <v>286.35000000000002</v>
      </c>
      <c r="O54" s="16">
        <v>320.63</v>
      </c>
      <c r="P54" s="16">
        <v>713.5</v>
      </c>
      <c r="Q54" s="16">
        <v>290.56</v>
      </c>
      <c r="R54" s="16">
        <v>267.73</v>
      </c>
      <c r="S54" s="16">
        <v>247.76</v>
      </c>
      <c r="T54" s="16">
        <v>696.04</v>
      </c>
      <c r="U54" s="16">
        <v>332.86</v>
      </c>
      <c r="V54" s="16">
        <v>284.7</v>
      </c>
      <c r="W54" s="16">
        <v>336.7</v>
      </c>
      <c r="X54" s="16">
        <v>484.7</v>
      </c>
      <c r="Y54" s="16">
        <v>396.64</v>
      </c>
      <c r="Z54" s="16">
        <v>538.63</v>
      </c>
      <c r="AA54" s="16">
        <v>282.97000000000003</v>
      </c>
      <c r="AB54" s="16">
        <v>707.69</v>
      </c>
      <c r="AC54" s="16">
        <v>370.8</v>
      </c>
      <c r="AD54" s="16">
        <v>578.75</v>
      </c>
      <c r="AE54" s="16">
        <v>197.47</v>
      </c>
      <c r="AF54" s="16">
        <v>737.98</v>
      </c>
      <c r="AG54" s="16">
        <v>533.85</v>
      </c>
      <c r="AH54" s="16">
        <v>575.79999999999995</v>
      </c>
      <c r="AI54" s="16">
        <v>756.77</v>
      </c>
      <c r="AJ54" s="16">
        <v>1086.8699999999999</v>
      </c>
      <c r="AK54" s="16">
        <v>422.05</v>
      </c>
      <c r="AL54" s="16">
        <v>594.46</v>
      </c>
      <c r="AM54" s="16">
        <v>707.36</v>
      </c>
      <c r="AN54" s="16">
        <v>821.03</v>
      </c>
      <c r="AO54" s="16">
        <v>558.55999999999995</v>
      </c>
      <c r="AP54" s="16">
        <v>687.49</v>
      </c>
      <c r="AQ54" s="16">
        <v>716.43</v>
      </c>
      <c r="AR54" s="16">
        <v>168.48</v>
      </c>
      <c r="AS54" s="16">
        <v>1084.33</v>
      </c>
      <c r="AT54" s="16">
        <v>1286.69</v>
      </c>
      <c r="AU54" s="16">
        <v>619.59</v>
      </c>
      <c r="AV54" s="16">
        <v>845</v>
      </c>
      <c r="AW54" s="16">
        <v>830.77</v>
      </c>
      <c r="AX54" s="16">
        <v>821.02</v>
      </c>
      <c r="AY54" s="16">
        <v>841.8</v>
      </c>
      <c r="AZ54" s="16">
        <v>841.64</v>
      </c>
      <c r="BA54" s="16">
        <v>771.43</v>
      </c>
      <c r="BB54" s="16">
        <v>761.75</v>
      </c>
      <c r="BC54" s="16">
        <v>1273.52</v>
      </c>
      <c r="BD54" s="16">
        <v>1036.3800000000001</v>
      </c>
      <c r="BE54" s="16">
        <v>819.45</v>
      </c>
      <c r="BF54" s="16">
        <v>1631.08</v>
      </c>
      <c r="BG54" s="16">
        <v>1196.4100000000001</v>
      </c>
      <c r="BH54" s="16">
        <v>1425.7</v>
      </c>
      <c r="BI54" s="16">
        <v>946.16</v>
      </c>
      <c r="BJ54" s="16">
        <v>1039.32</v>
      </c>
      <c r="BK54" s="16">
        <v>959.17</v>
      </c>
      <c r="BL54" s="16">
        <v>850.58</v>
      </c>
      <c r="BM54" s="16">
        <v>1265.93</v>
      </c>
      <c r="BN54" s="16">
        <v>1065.8</v>
      </c>
      <c r="BO54" s="16">
        <v>1654.19</v>
      </c>
      <c r="BP54" s="16">
        <v>1270.6500000000001</v>
      </c>
      <c r="BQ54" s="16">
        <v>1576.46</v>
      </c>
      <c r="BR54" s="16">
        <v>1279.8599999999999</v>
      </c>
      <c r="BS54" s="16">
        <v>2037.82</v>
      </c>
      <c r="BT54" s="16">
        <v>2010.1</v>
      </c>
      <c r="BU54" s="16">
        <v>1159.8800000000001</v>
      </c>
      <c r="BV54" s="16">
        <v>1142.4000000000001</v>
      </c>
      <c r="BW54" s="16">
        <v>1747.93</v>
      </c>
      <c r="BX54" s="16">
        <v>1399.46</v>
      </c>
      <c r="BY54" s="16">
        <v>1533.45</v>
      </c>
      <c r="BZ54" s="16">
        <v>1498.53</v>
      </c>
      <c r="CA54" s="16">
        <v>1747.08</v>
      </c>
      <c r="CB54" s="16">
        <v>1063.21</v>
      </c>
      <c r="CC54" s="16">
        <v>1261.82</v>
      </c>
      <c r="CD54" s="16">
        <v>1746.52</v>
      </c>
      <c r="CE54" s="16">
        <v>1767.57</v>
      </c>
      <c r="CF54" s="16">
        <v>1903.36</v>
      </c>
      <c r="CG54" s="16">
        <v>1525.04</v>
      </c>
      <c r="CH54" s="16">
        <v>965.76</v>
      </c>
      <c r="CI54" s="16">
        <v>986.26</v>
      </c>
      <c r="CJ54" s="16">
        <v>1651.45</v>
      </c>
      <c r="CK54" s="16">
        <v>1132.0899999999999</v>
      </c>
      <c r="CL54" s="16">
        <v>1653.88</v>
      </c>
      <c r="CM54" s="16">
        <v>1540.6</v>
      </c>
      <c r="CN54" s="16">
        <v>1082.3</v>
      </c>
      <c r="CO54" s="16">
        <v>1771.99</v>
      </c>
      <c r="CP54" s="16">
        <v>1594.62</v>
      </c>
      <c r="CQ54" s="16">
        <v>1446.31</v>
      </c>
      <c r="CR54" s="16">
        <v>1951.27</v>
      </c>
      <c r="CS54" s="16">
        <v>1301.25</v>
      </c>
      <c r="CT54" s="16">
        <v>1543.06</v>
      </c>
      <c r="CU54" s="16">
        <v>2140.48</v>
      </c>
      <c r="CV54" s="16">
        <v>1534</v>
      </c>
      <c r="CW54" s="16">
        <v>857.39</v>
      </c>
      <c r="CX54" s="16">
        <v>1392.09</v>
      </c>
      <c r="CY54" s="16">
        <v>1701.68</v>
      </c>
      <c r="CZ54" s="16">
        <v>578.84</v>
      </c>
      <c r="DA54" s="17">
        <v>500.63</v>
      </c>
      <c r="DB54" s="18">
        <f t="shared" si="1"/>
        <v>96211.969999999972</v>
      </c>
    </row>
    <row r="55" spans="2:106" x14ac:dyDescent="0.3">
      <c r="B55" s="9">
        <v>20911</v>
      </c>
      <c r="C55" s="7" t="s">
        <v>148</v>
      </c>
      <c r="D55" s="7">
        <v>53</v>
      </c>
      <c r="E55" s="7" t="str">
        <f t="shared" si="0"/>
        <v>S</v>
      </c>
      <c r="F55" s="16"/>
      <c r="G55" s="16">
        <v>1.61</v>
      </c>
      <c r="H55" s="16"/>
      <c r="I55" s="16"/>
      <c r="J55" s="16">
        <v>2.61</v>
      </c>
      <c r="K55" s="16">
        <v>1.1200000000000001</v>
      </c>
      <c r="L55" s="16">
        <v>3.09</v>
      </c>
      <c r="M55" s="16">
        <v>2.0499999999999998</v>
      </c>
      <c r="N55" s="16">
        <v>1.99</v>
      </c>
      <c r="O55" s="16">
        <v>5.15</v>
      </c>
      <c r="P55" s="16"/>
      <c r="Q55" s="16">
        <v>5.07</v>
      </c>
      <c r="R55" s="16"/>
      <c r="S55" s="16">
        <v>1.43</v>
      </c>
      <c r="T55" s="16">
        <v>1.1299999999999999</v>
      </c>
      <c r="U55" s="16">
        <v>1.56</v>
      </c>
      <c r="V55" s="16">
        <v>0.72</v>
      </c>
      <c r="W55" s="16">
        <v>0.75</v>
      </c>
      <c r="X55" s="16">
        <v>4.7</v>
      </c>
      <c r="Y55" s="16">
        <v>0.89</v>
      </c>
      <c r="Z55" s="16"/>
      <c r="AA55" s="16">
        <v>2.08</v>
      </c>
      <c r="AB55" s="16">
        <v>3.95</v>
      </c>
      <c r="AC55" s="16">
        <v>3.88</v>
      </c>
      <c r="AD55" s="16">
        <v>1.01</v>
      </c>
      <c r="AE55" s="16">
        <v>1.3</v>
      </c>
      <c r="AF55" s="16">
        <v>2.98</v>
      </c>
      <c r="AG55" s="16"/>
      <c r="AH55" s="16"/>
      <c r="AI55" s="16">
        <v>5.12</v>
      </c>
      <c r="AJ55" s="16">
        <v>0.77</v>
      </c>
      <c r="AK55" s="16">
        <v>1.59</v>
      </c>
      <c r="AL55" s="16">
        <v>5.68</v>
      </c>
      <c r="AM55" s="16"/>
      <c r="AN55" s="16"/>
      <c r="AO55" s="16"/>
      <c r="AP55" s="16">
        <v>2.29</v>
      </c>
      <c r="AQ55" s="16">
        <v>1.7</v>
      </c>
      <c r="AR55" s="16"/>
      <c r="AS55" s="16"/>
      <c r="AT55" s="16">
        <v>3.84</v>
      </c>
      <c r="AU55" s="16"/>
      <c r="AV55" s="16">
        <v>3.66</v>
      </c>
      <c r="AW55" s="16">
        <v>0.66</v>
      </c>
      <c r="AX55" s="16">
        <v>10.34</v>
      </c>
      <c r="AY55" s="16"/>
      <c r="AZ55" s="16">
        <v>1.26</v>
      </c>
      <c r="BA55" s="16">
        <v>0.61</v>
      </c>
      <c r="BB55" s="16">
        <v>2.11</v>
      </c>
      <c r="BC55" s="16"/>
      <c r="BD55" s="16"/>
      <c r="BE55" s="16">
        <v>1.5</v>
      </c>
      <c r="BF55" s="16">
        <v>0.55000000000000004</v>
      </c>
      <c r="BG55" s="16"/>
      <c r="BH55" s="16">
        <v>0.42</v>
      </c>
      <c r="BI55" s="16">
        <v>0.55000000000000004</v>
      </c>
      <c r="BJ55" s="16">
        <v>3.17</v>
      </c>
      <c r="BK55" s="16"/>
      <c r="BL55" s="16">
        <v>1.32</v>
      </c>
      <c r="BM55" s="16">
        <v>2.88</v>
      </c>
      <c r="BN55" s="16"/>
      <c r="BO55" s="16">
        <v>0.67</v>
      </c>
      <c r="BP55" s="16"/>
      <c r="BQ55" s="16">
        <v>0.8</v>
      </c>
      <c r="BR55" s="16">
        <v>1.72</v>
      </c>
      <c r="BS55" s="16"/>
      <c r="BT55" s="16">
        <v>0.5</v>
      </c>
      <c r="BU55" s="16"/>
      <c r="BV55" s="16">
        <v>6.4</v>
      </c>
      <c r="BW55" s="16">
        <v>5.91</v>
      </c>
      <c r="BX55" s="16"/>
      <c r="BY55" s="16">
        <v>0.61</v>
      </c>
      <c r="BZ55" s="16">
        <v>0.99</v>
      </c>
      <c r="CA55" s="16"/>
      <c r="CB55" s="16">
        <v>151.9</v>
      </c>
      <c r="CC55" s="16">
        <v>1.65</v>
      </c>
      <c r="CD55" s="16">
        <v>1.0900000000000001</v>
      </c>
      <c r="CE55" s="16"/>
      <c r="CF55" s="16"/>
      <c r="CG55" s="16"/>
      <c r="CH55" s="16">
        <v>1.95</v>
      </c>
      <c r="CI55" s="16"/>
      <c r="CJ55" s="16"/>
      <c r="CK55" s="16">
        <v>63.02</v>
      </c>
      <c r="CL55" s="16"/>
      <c r="CM55" s="16">
        <v>1.24</v>
      </c>
      <c r="CN55" s="16">
        <v>0.57999999999999996</v>
      </c>
      <c r="CO55" s="16">
        <v>2.2000000000000002</v>
      </c>
      <c r="CP55" s="16"/>
      <c r="CQ55" s="16">
        <v>1.65</v>
      </c>
      <c r="CR55" s="16">
        <v>0.72</v>
      </c>
      <c r="CS55" s="16">
        <v>3.43</v>
      </c>
      <c r="CT55" s="16"/>
      <c r="CU55" s="16"/>
      <c r="CV55" s="16"/>
      <c r="CW55" s="16"/>
      <c r="CX55" s="16"/>
      <c r="CY55" s="16"/>
      <c r="CZ55" s="16"/>
      <c r="DA55" s="17"/>
      <c r="DB55" s="18">
        <f t="shared" si="1"/>
        <v>346.11999999999989</v>
      </c>
    </row>
    <row r="56" spans="2:106" x14ac:dyDescent="0.3">
      <c r="B56" s="9">
        <v>20912</v>
      </c>
      <c r="C56" s="7" t="s">
        <v>213</v>
      </c>
      <c r="D56" s="7">
        <v>54</v>
      </c>
      <c r="E56" s="7" t="str">
        <f t="shared" si="0"/>
        <v>N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7"/>
      <c r="DB56" s="18"/>
    </row>
    <row r="57" spans="2:106" x14ac:dyDescent="0.3">
      <c r="B57" s="9">
        <v>20913</v>
      </c>
      <c r="C57" s="7" t="s">
        <v>214</v>
      </c>
      <c r="D57" s="7">
        <v>55</v>
      </c>
      <c r="E57" s="7" t="str">
        <f t="shared" si="0"/>
        <v>N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7"/>
      <c r="DB57" s="18"/>
    </row>
    <row r="58" spans="2:106" x14ac:dyDescent="0.3">
      <c r="B58" s="9">
        <v>20914</v>
      </c>
      <c r="C58" s="7" t="s">
        <v>215</v>
      </c>
      <c r="D58" s="7">
        <v>56</v>
      </c>
      <c r="E58" s="7" t="str">
        <f t="shared" si="0"/>
        <v>N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7"/>
      <c r="DB58" s="18"/>
    </row>
    <row r="59" spans="2:106" x14ac:dyDescent="0.3">
      <c r="B59" s="9">
        <v>20921</v>
      </c>
      <c r="C59" s="7" t="s">
        <v>149</v>
      </c>
      <c r="D59" s="7">
        <v>57</v>
      </c>
      <c r="E59" s="7" t="str">
        <f t="shared" si="0"/>
        <v>S</v>
      </c>
      <c r="F59" s="16">
        <v>24.74</v>
      </c>
      <c r="G59" s="16">
        <v>13.71</v>
      </c>
      <c r="H59" s="16">
        <v>105.91</v>
      </c>
      <c r="I59" s="16">
        <v>40.799999999999997</v>
      </c>
      <c r="J59" s="16">
        <v>35.49</v>
      </c>
      <c r="K59" s="16">
        <v>41.04</v>
      </c>
      <c r="L59" s="16">
        <v>58.53</v>
      </c>
      <c r="M59" s="16">
        <v>59.22</v>
      </c>
      <c r="N59" s="16">
        <v>37.49</v>
      </c>
      <c r="O59" s="16">
        <v>27.74</v>
      </c>
      <c r="P59" s="16">
        <v>23.83</v>
      </c>
      <c r="Q59" s="16">
        <v>38.82</v>
      </c>
      <c r="R59" s="16">
        <v>39.79</v>
      </c>
      <c r="S59" s="16">
        <v>26.77</v>
      </c>
      <c r="T59" s="16">
        <v>49.68</v>
      </c>
      <c r="U59" s="16">
        <v>69.89</v>
      </c>
      <c r="V59" s="16">
        <v>83.8</v>
      </c>
      <c r="W59" s="16">
        <v>131.43</v>
      </c>
      <c r="X59" s="16">
        <v>62.9</v>
      </c>
      <c r="Y59" s="16">
        <v>17.36</v>
      </c>
      <c r="Z59" s="16">
        <v>35.020000000000003</v>
      </c>
      <c r="AA59" s="16">
        <v>18.48</v>
      </c>
      <c r="AB59" s="16">
        <v>43.28</v>
      </c>
      <c r="AC59" s="16">
        <v>7.96</v>
      </c>
      <c r="AD59" s="16">
        <v>31.37</v>
      </c>
      <c r="AE59" s="16">
        <v>56.12</v>
      </c>
      <c r="AF59" s="16">
        <v>68.95</v>
      </c>
      <c r="AG59" s="16">
        <v>73.67</v>
      </c>
      <c r="AH59" s="16">
        <v>59.88</v>
      </c>
      <c r="AI59" s="16">
        <v>105.73</v>
      </c>
      <c r="AJ59" s="16">
        <v>84.71</v>
      </c>
      <c r="AK59" s="16">
        <v>74.239999999999995</v>
      </c>
      <c r="AL59" s="16">
        <v>56.85</v>
      </c>
      <c r="AM59" s="16">
        <v>85.11</v>
      </c>
      <c r="AN59" s="16">
        <v>39.86</v>
      </c>
      <c r="AO59" s="16">
        <v>74.760000000000005</v>
      </c>
      <c r="AP59" s="16">
        <v>36.44</v>
      </c>
      <c r="AQ59" s="16">
        <v>23.17</v>
      </c>
      <c r="AR59" s="16">
        <v>50.34</v>
      </c>
      <c r="AS59" s="16">
        <v>43.02</v>
      </c>
      <c r="AT59" s="16">
        <v>38.36</v>
      </c>
      <c r="AU59" s="16">
        <v>51.89</v>
      </c>
      <c r="AV59" s="16">
        <v>77.489999999999995</v>
      </c>
      <c r="AW59" s="16">
        <v>82.04</v>
      </c>
      <c r="AX59" s="16">
        <v>50.21</v>
      </c>
      <c r="AY59" s="16">
        <v>43.95</v>
      </c>
      <c r="AZ59" s="16">
        <v>69.36</v>
      </c>
      <c r="BA59" s="16">
        <v>53.61</v>
      </c>
      <c r="BB59" s="16">
        <v>82.63</v>
      </c>
      <c r="BC59" s="16">
        <v>37.29</v>
      </c>
      <c r="BD59" s="16">
        <v>122.96</v>
      </c>
      <c r="BE59" s="16">
        <v>30.99</v>
      </c>
      <c r="BF59" s="16">
        <v>96.43</v>
      </c>
      <c r="BG59" s="16">
        <v>46.97</v>
      </c>
      <c r="BH59" s="16">
        <v>37.99</v>
      </c>
      <c r="BI59" s="16">
        <v>81.27</v>
      </c>
      <c r="BJ59" s="16">
        <v>40.520000000000003</v>
      </c>
      <c r="BK59" s="16">
        <v>52.41</v>
      </c>
      <c r="BL59" s="16">
        <v>16.45</v>
      </c>
      <c r="BM59" s="16">
        <v>12.51</v>
      </c>
      <c r="BN59" s="16">
        <v>47.83</v>
      </c>
      <c r="BO59" s="16">
        <v>36.4</v>
      </c>
      <c r="BP59" s="16">
        <v>28.49</v>
      </c>
      <c r="BQ59" s="16">
        <v>41.37</v>
      </c>
      <c r="BR59" s="16">
        <v>35.270000000000003</v>
      </c>
      <c r="BS59" s="16">
        <v>20.23</v>
      </c>
      <c r="BT59" s="16">
        <v>29.22</v>
      </c>
      <c r="BU59" s="16">
        <v>5.76</v>
      </c>
      <c r="BV59" s="16">
        <v>56.5</v>
      </c>
      <c r="BW59" s="16">
        <v>12.58</v>
      </c>
      <c r="BX59" s="16">
        <v>53.33</v>
      </c>
      <c r="BY59" s="16">
        <v>26.25</v>
      </c>
      <c r="BZ59" s="16">
        <v>11.69</v>
      </c>
      <c r="CA59" s="16">
        <v>22.23</v>
      </c>
      <c r="CB59" s="16">
        <v>53.9</v>
      </c>
      <c r="CC59" s="16">
        <v>74.69</v>
      </c>
      <c r="CD59" s="16">
        <v>60.62</v>
      </c>
      <c r="CE59" s="16">
        <v>65.27</v>
      </c>
      <c r="CF59" s="16">
        <v>23.22</v>
      </c>
      <c r="CG59" s="16">
        <v>85.87</v>
      </c>
      <c r="CH59" s="16">
        <v>67.38</v>
      </c>
      <c r="CI59" s="16">
        <v>23.91</v>
      </c>
      <c r="CJ59" s="16">
        <v>21.39</v>
      </c>
      <c r="CK59" s="16">
        <v>47.21</v>
      </c>
      <c r="CL59" s="16">
        <v>34.57</v>
      </c>
      <c r="CM59" s="16">
        <v>49.11</v>
      </c>
      <c r="CN59" s="16">
        <v>7.99</v>
      </c>
      <c r="CO59" s="16">
        <v>61.1</v>
      </c>
      <c r="CP59" s="16">
        <v>76.959999999999994</v>
      </c>
      <c r="CQ59" s="16">
        <v>25.28</v>
      </c>
      <c r="CR59" s="16">
        <v>56.01</v>
      </c>
      <c r="CS59" s="16">
        <v>60.53</v>
      </c>
      <c r="CT59" s="16">
        <v>16.23</v>
      </c>
      <c r="CU59" s="16">
        <v>27.21</v>
      </c>
      <c r="CV59" s="16">
        <v>37.180000000000007</v>
      </c>
      <c r="CW59" s="16">
        <v>38.53</v>
      </c>
      <c r="CX59" s="16">
        <v>55.62</v>
      </c>
      <c r="CY59" s="16">
        <v>6.6</v>
      </c>
      <c r="CZ59" s="16"/>
      <c r="DA59" s="17"/>
      <c r="DB59" s="18">
        <f t="shared" si="1"/>
        <v>4686.7599999999966</v>
      </c>
    </row>
    <row r="60" spans="2:106" x14ac:dyDescent="0.3">
      <c r="B60" s="9">
        <v>20922</v>
      </c>
      <c r="C60" s="7" t="s">
        <v>150</v>
      </c>
      <c r="D60" s="7">
        <v>58</v>
      </c>
      <c r="E60" s="7" t="str">
        <f t="shared" si="0"/>
        <v>S</v>
      </c>
      <c r="F60" s="16">
        <v>38.28</v>
      </c>
      <c r="G60" s="16">
        <v>58.48</v>
      </c>
      <c r="H60" s="16">
        <v>58.39</v>
      </c>
      <c r="I60" s="16">
        <v>27.78</v>
      </c>
      <c r="J60" s="16">
        <v>38.03</v>
      </c>
      <c r="K60" s="16">
        <v>292.55</v>
      </c>
      <c r="L60" s="16">
        <v>55.43</v>
      </c>
      <c r="M60" s="16">
        <v>331.11</v>
      </c>
      <c r="N60" s="16">
        <v>92.960000000000008</v>
      </c>
      <c r="O60" s="16">
        <v>59.65</v>
      </c>
      <c r="P60" s="16">
        <v>75.95</v>
      </c>
      <c r="Q60" s="16">
        <v>20.58</v>
      </c>
      <c r="R60" s="16">
        <v>82.06</v>
      </c>
      <c r="S60" s="16">
        <v>115.2</v>
      </c>
      <c r="T60" s="16">
        <v>69.25</v>
      </c>
      <c r="U60" s="16">
        <v>14.29</v>
      </c>
      <c r="V60" s="16">
        <v>29.03</v>
      </c>
      <c r="W60" s="16">
        <v>75.83</v>
      </c>
      <c r="X60" s="16">
        <v>575.1</v>
      </c>
      <c r="Y60" s="16">
        <v>41.57</v>
      </c>
      <c r="Z60" s="16">
        <v>137.01</v>
      </c>
      <c r="AA60" s="16">
        <v>883.65</v>
      </c>
      <c r="AB60" s="16">
        <v>40.479999999999997</v>
      </c>
      <c r="AC60" s="16">
        <v>44.37</v>
      </c>
      <c r="AD60" s="16">
        <v>212.63</v>
      </c>
      <c r="AE60" s="16">
        <v>12.58</v>
      </c>
      <c r="AF60" s="16">
        <v>228.69</v>
      </c>
      <c r="AG60" s="16">
        <v>134.18</v>
      </c>
      <c r="AH60" s="16">
        <v>189.46</v>
      </c>
      <c r="AI60" s="16">
        <v>401.3</v>
      </c>
      <c r="AJ60" s="16">
        <v>258.7</v>
      </c>
      <c r="AK60" s="16">
        <v>481.63</v>
      </c>
      <c r="AL60" s="16">
        <v>110.94</v>
      </c>
      <c r="AM60" s="16">
        <v>172.34</v>
      </c>
      <c r="AN60" s="16">
        <v>217.76</v>
      </c>
      <c r="AO60" s="16">
        <v>119.33</v>
      </c>
      <c r="AP60" s="16">
        <v>492.58</v>
      </c>
      <c r="AQ60" s="16">
        <v>305.77</v>
      </c>
      <c r="AR60" s="16">
        <v>546.62</v>
      </c>
      <c r="AS60" s="16">
        <v>252.39</v>
      </c>
      <c r="AT60" s="16">
        <v>303.35000000000002</v>
      </c>
      <c r="AU60" s="16">
        <v>2539.73</v>
      </c>
      <c r="AV60" s="16">
        <v>241.15</v>
      </c>
      <c r="AW60" s="16">
        <v>76.05</v>
      </c>
      <c r="AX60" s="16">
        <v>187.29</v>
      </c>
      <c r="AY60" s="16">
        <v>155.66999999999999</v>
      </c>
      <c r="AZ60" s="16">
        <v>156.72999999999999</v>
      </c>
      <c r="BA60" s="16">
        <v>249.11</v>
      </c>
      <c r="BB60" s="16">
        <v>224.76</v>
      </c>
      <c r="BC60" s="16">
        <v>216.97</v>
      </c>
      <c r="BD60" s="16">
        <v>879.93000000000006</v>
      </c>
      <c r="BE60" s="16">
        <v>240.35</v>
      </c>
      <c r="BF60" s="16">
        <v>510.29</v>
      </c>
      <c r="BG60" s="16">
        <v>166.78</v>
      </c>
      <c r="BH60" s="16">
        <v>423.89</v>
      </c>
      <c r="BI60" s="16">
        <v>902.66</v>
      </c>
      <c r="BJ60" s="16">
        <v>547.04999999999995</v>
      </c>
      <c r="BK60" s="16">
        <v>875.6</v>
      </c>
      <c r="BL60" s="16">
        <v>59.39</v>
      </c>
      <c r="BM60" s="16">
        <v>405.76</v>
      </c>
      <c r="BN60" s="16">
        <v>577.37</v>
      </c>
      <c r="BO60" s="16">
        <v>425.06</v>
      </c>
      <c r="BP60" s="16">
        <v>84.48</v>
      </c>
      <c r="BQ60" s="16">
        <v>419.26</v>
      </c>
      <c r="BR60" s="16">
        <v>557.6</v>
      </c>
      <c r="BS60" s="16">
        <v>581.66999999999996</v>
      </c>
      <c r="BT60" s="16">
        <v>269.39</v>
      </c>
      <c r="BU60" s="16">
        <v>70.77</v>
      </c>
      <c r="BV60" s="16">
        <v>232.56</v>
      </c>
      <c r="BW60" s="16">
        <v>264.56</v>
      </c>
      <c r="BX60" s="16">
        <v>338.07</v>
      </c>
      <c r="BY60" s="16">
        <v>89.48</v>
      </c>
      <c r="BZ60" s="16">
        <v>215.81</v>
      </c>
      <c r="CA60" s="16">
        <v>326.64999999999998</v>
      </c>
      <c r="CB60" s="16">
        <v>148.75</v>
      </c>
      <c r="CC60" s="16">
        <v>140.55000000000001</v>
      </c>
      <c r="CD60" s="16">
        <v>109.24</v>
      </c>
      <c r="CE60" s="16">
        <v>447.39</v>
      </c>
      <c r="CF60" s="16">
        <v>80.61</v>
      </c>
      <c r="CG60" s="16">
        <v>537.95000000000005</v>
      </c>
      <c r="CH60" s="16">
        <v>934.95</v>
      </c>
      <c r="CI60" s="16">
        <v>56.32</v>
      </c>
      <c r="CJ60" s="16">
        <v>1164.8399999999999</v>
      </c>
      <c r="CK60" s="16">
        <v>21.94</v>
      </c>
      <c r="CL60" s="16">
        <v>560.12</v>
      </c>
      <c r="CM60" s="16">
        <v>827.82</v>
      </c>
      <c r="CN60" s="16">
        <v>52.74</v>
      </c>
      <c r="CO60" s="16">
        <v>99.899999999999991</v>
      </c>
      <c r="CP60" s="16">
        <v>3.32</v>
      </c>
      <c r="CQ60" s="16">
        <v>88.9</v>
      </c>
      <c r="CR60" s="16">
        <v>171.5</v>
      </c>
      <c r="CS60" s="16">
        <v>69.75</v>
      </c>
      <c r="CT60" s="16">
        <v>1155.32</v>
      </c>
      <c r="CU60" s="16">
        <v>153.04</v>
      </c>
      <c r="CV60" s="16">
        <v>51.5</v>
      </c>
      <c r="CW60" s="16">
        <v>6.54</v>
      </c>
      <c r="CX60" s="16">
        <v>116.55</v>
      </c>
      <c r="CY60" s="16">
        <v>3.09</v>
      </c>
      <c r="CZ60" s="16"/>
      <c r="DA60" s="17">
        <v>215.28</v>
      </c>
      <c r="DB60" s="18">
        <f t="shared" si="1"/>
        <v>28427.08</v>
      </c>
    </row>
    <row r="61" spans="2:106" x14ac:dyDescent="0.3">
      <c r="B61" s="9">
        <v>20923</v>
      </c>
      <c r="C61" s="7" t="s">
        <v>151</v>
      </c>
      <c r="D61" s="7">
        <v>59</v>
      </c>
      <c r="E61" s="7" t="str">
        <f t="shared" si="0"/>
        <v>S</v>
      </c>
      <c r="F61" s="16">
        <v>7.85</v>
      </c>
      <c r="G61" s="16">
        <v>5.33</v>
      </c>
      <c r="H61" s="16">
        <v>60.82</v>
      </c>
      <c r="I61" s="16">
        <v>22.85</v>
      </c>
      <c r="J61" s="16">
        <v>5.91</v>
      </c>
      <c r="K61" s="16">
        <v>30.65</v>
      </c>
      <c r="L61" s="16">
        <v>1.1200000000000001</v>
      </c>
      <c r="M61" s="16">
        <v>37.840000000000003</v>
      </c>
      <c r="N61" s="16">
        <v>11.14</v>
      </c>
      <c r="O61" s="16">
        <v>26.34</v>
      </c>
      <c r="P61" s="16">
        <v>22.01</v>
      </c>
      <c r="Q61" s="16">
        <v>11.12</v>
      </c>
      <c r="R61" s="16">
        <v>66.36</v>
      </c>
      <c r="S61" s="16">
        <v>64.17</v>
      </c>
      <c r="T61" s="16">
        <v>29.36</v>
      </c>
      <c r="U61" s="16">
        <v>1.53</v>
      </c>
      <c r="V61" s="16">
        <v>86.48</v>
      </c>
      <c r="W61" s="16">
        <v>64.680000000000007</v>
      </c>
      <c r="X61" s="16">
        <v>45.61</v>
      </c>
      <c r="Y61" s="16">
        <v>33.369999999999997</v>
      </c>
      <c r="Z61" s="16">
        <v>30.84</v>
      </c>
      <c r="AA61" s="16">
        <v>16.260000000000002</v>
      </c>
      <c r="AB61" s="16">
        <v>38.869999999999997</v>
      </c>
      <c r="AC61" s="16">
        <v>28.33</v>
      </c>
      <c r="AD61" s="16">
        <v>78.89</v>
      </c>
      <c r="AE61" s="16">
        <v>45.87</v>
      </c>
      <c r="AF61" s="16">
        <v>31.17</v>
      </c>
      <c r="AG61" s="16">
        <v>49.7</v>
      </c>
      <c r="AH61" s="16">
        <v>153.63</v>
      </c>
      <c r="AI61" s="16">
        <v>173.3</v>
      </c>
      <c r="AJ61" s="16">
        <v>22.41</v>
      </c>
      <c r="AK61" s="16">
        <v>8.94</v>
      </c>
      <c r="AL61" s="16">
        <v>24.24</v>
      </c>
      <c r="AM61" s="16">
        <v>168.88</v>
      </c>
      <c r="AN61" s="16">
        <v>327.87</v>
      </c>
      <c r="AO61" s="16">
        <v>322.36</v>
      </c>
      <c r="AP61" s="16">
        <v>203.95</v>
      </c>
      <c r="AQ61" s="16">
        <v>45.51</v>
      </c>
      <c r="AR61" s="16">
        <v>55.19</v>
      </c>
      <c r="AS61" s="16">
        <v>69.599999999999994</v>
      </c>
      <c r="AT61" s="16">
        <v>56.43</v>
      </c>
      <c r="AU61" s="16">
        <v>103.88</v>
      </c>
      <c r="AV61" s="16"/>
      <c r="AW61" s="16">
        <v>47.11</v>
      </c>
      <c r="AX61" s="16">
        <v>25.02</v>
      </c>
      <c r="AY61" s="16">
        <v>93.46</v>
      </c>
      <c r="AZ61" s="16">
        <v>161.83000000000001</v>
      </c>
      <c r="BA61" s="16">
        <v>423.39</v>
      </c>
      <c r="BB61" s="16">
        <v>6.04</v>
      </c>
      <c r="BC61" s="16">
        <v>12.12</v>
      </c>
      <c r="BD61" s="16">
        <v>298.97000000000003</v>
      </c>
      <c r="BE61" s="16">
        <v>330.24</v>
      </c>
      <c r="BF61" s="16">
        <v>18.41</v>
      </c>
      <c r="BG61" s="16">
        <v>51.31</v>
      </c>
      <c r="BH61" s="16">
        <v>28.01</v>
      </c>
      <c r="BI61" s="16">
        <v>41.73</v>
      </c>
      <c r="BJ61" s="16">
        <v>10</v>
      </c>
      <c r="BK61" s="16">
        <v>28.97</v>
      </c>
      <c r="BL61" s="16">
        <v>127.96</v>
      </c>
      <c r="BM61" s="16">
        <v>73.430000000000007</v>
      </c>
      <c r="BN61" s="16">
        <v>502.95</v>
      </c>
      <c r="BO61" s="16">
        <v>62.87</v>
      </c>
      <c r="BP61" s="16">
        <v>30</v>
      </c>
      <c r="BQ61" s="16">
        <v>2.34</v>
      </c>
      <c r="BR61" s="16">
        <v>162.72</v>
      </c>
      <c r="BS61" s="16">
        <v>192.48</v>
      </c>
      <c r="BT61" s="16">
        <v>44.85</v>
      </c>
      <c r="BU61" s="16">
        <v>20.84</v>
      </c>
      <c r="BV61" s="16">
        <v>42.75</v>
      </c>
      <c r="BW61" s="16">
        <v>1.19</v>
      </c>
      <c r="BX61" s="16">
        <v>47.09</v>
      </c>
      <c r="BY61" s="16">
        <v>55.92</v>
      </c>
      <c r="BZ61" s="16">
        <v>53.03</v>
      </c>
      <c r="CA61" s="16">
        <v>169.1</v>
      </c>
      <c r="CB61" s="16">
        <v>112.8</v>
      </c>
      <c r="CC61" s="16"/>
      <c r="CD61" s="16">
        <v>133.9</v>
      </c>
      <c r="CE61" s="16">
        <v>68.489999999999995</v>
      </c>
      <c r="CF61" s="16">
        <v>45.75</v>
      </c>
      <c r="CG61" s="16">
        <v>108.78</v>
      </c>
      <c r="CH61" s="16">
        <v>45.8</v>
      </c>
      <c r="CI61" s="16">
        <v>280.12</v>
      </c>
      <c r="CJ61" s="16"/>
      <c r="CK61" s="16">
        <v>109.89</v>
      </c>
      <c r="CL61" s="16">
        <v>35.869999999999997</v>
      </c>
      <c r="CM61" s="16">
        <v>9.6999999999999993</v>
      </c>
      <c r="CN61" s="16"/>
      <c r="CO61" s="16">
        <v>16.350000000000001</v>
      </c>
      <c r="CP61" s="16">
        <v>201.56</v>
      </c>
      <c r="CQ61" s="16"/>
      <c r="CR61" s="16"/>
      <c r="CS61" s="16">
        <v>83.85</v>
      </c>
      <c r="CT61" s="16">
        <v>16.48</v>
      </c>
      <c r="CU61" s="16">
        <v>10.199999999999999</v>
      </c>
      <c r="CV61" s="16">
        <v>18.36</v>
      </c>
      <c r="CW61" s="16">
        <v>16.64</v>
      </c>
      <c r="CX61" s="16"/>
      <c r="CY61" s="16"/>
      <c r="CZ61" s="16">
        <v>2.98</v>
      </c>
      <c r="DA61" s="17"/>
      <c r="DB61" s="18">
        <f t="shared" si="1"/>
        <v>7174.3099999999995</v>
      </c>
    </row>
    <row r="62" spans="2:106" x14ac:dyDescent="0.3">
      <c r="B62" s="9">
        <v>20931</v>
      </c>
      <c r="C62" s="7" t="s">
        <v>152</v>
      </c>
      <c r="D62" s="7">
        <v>60</v>
      </c>
      <c r="E62" s="7" t="str">
        <f t="shared" si="0"/>
        <v>S</v>
      </c>
      <c r="F62" s="16">
        <v>5867.2</v>
      </c>
      <c r="G62" s="16">
        <v>5034.82</v>
      </c>
      <c r="H62" s="16">
        <v>5532.55</v>
      </c>
      <c r="I62" s="16">
        <v>5809.7</v>
      </c>
      <c r="J62" s="16">
        <v>5204.1099999999997</v>
      </c>
      <c r="K62" s="16">
        <v>5030.05</v>
      </c>
      <c r="L62" s="16">
        <v>5430.35</v>
      </c>
      <c r="M62" s="16">
        <v>5292.16</v>
      </c>
      <c r="N62" s="16">
        <v>5576.7</v>
      </c>
      <c r="O62" s="16">
        <v>6608.37</v>
      </c>
      <c r="P62" s="16">
        <v>6287.49</v>
      </c>
      <c r="Q62" s="16">
        <v>5920.98</v>
      </c>
      <c r="R62" s="16">
        <v>5848.52</v>
      </c>
      <c r="S62" s="16">
        <v>5997.1</v>
      </c>
      <c r="T62" s="16">
        <v>5692.8</v>
      </c>
      <c r="U62" s="16">
        <v>6299.47</v>
      </c>
      <c r="V62" s="16">
        <v>8374.7800000000007</v>
      </c>
      <c r="W62" s="16">
        <v>6358.85</v>
      </c>
      <c r="X62" s="16">
        <v>7080.46</v>
      </c>
      <c r="Y62" s="16">
        <v>6376.15</v>
      </c>
      <c r="Z62" s="16">
        <v>5998.03</v>
      </c>
      <c r="AA62" s="16">
        <v>6102.37</v>
      </c>
      <c r="AB62" s="16">
        <v>6827.36</v>
      </c>
      <c r="AC62" s="16">
        <v>7223.64</v>
      </c>
      <c r="AD62" s="16">
        <v>6966.25</v>
      </c>
      <c r="AE62" s="16">
        <v>7237.7</v>
      </c>
      <c r="AF62" s="16">
        <v>8425.93</v>
      </c>
      <c r="AG62" s="16">
        <v>7278.01</v>
      </c>
      <c r="AH62" s="16">
        <v>7408.79</v>
      </c>
      <c r="AI62" s="16">
        <v>9339.86</v>
      </c>
      <c r="AJ62" s="16">
        <v>7604.42</v>
      </c>
      <c r="AK62" s="16">
        <v>8829.7999999999993</v>
      </c>
      <c r="AL62" s="16">
        <v>9267.8799999999992</v>
      </c>
      <c r="AM62" s="16">
        <v>8534.73</v>
      </c>
      <c r="AN62" s="16">
        <v>8162.37</v>
      </c>
      <c r="AO62" s="16">
        <v>9022.74</v>
      </c>
      <c r="AP62" s="16">
        <v>9891.14</v>
      </c>
      <c r="AQ62" s="16">
        <v>9659.09</v>
      </c>
      <c r="AR62" s="16">
        <v>11200.67</v>
      </c>
      <c r="AS62" s="16">
        <v>9731.0499999999993</v>
      </c>
      <c r="AT62" s="16">
        <v>10261.01</v>
      </c>
      <c r="AU62" s="16">
        <v>12025.01</v>
      </c>
      <c r="AV62" s="16">
        <v>10564.6</v>
      </c>
      <c r="AW62" s="16">
        <v>11115.41</v>
      </c>
      <c r="AX62" s="16">
        <v>12795.36</v>
      </c>
      <c r="AY62" s="16">
        <v>11367.99</v>
      </c>
      <c r="AZ62" s="16">
        <v>11656.31</v>
      </c>
      <c r="BA62" s="16">
        <v>12554.23</v>
      </c>
      <c r="BB62" s="16">
        <v>14082.06</v>
      </c>
      <c r="BC62" s="16">
        <v>15359.49</v>
      </c>
      <c r="BD62" s="16">
        <v>13539.81</v>
      </c>
      <c r="BE62" s="16">
        <v>13336.83</v>
      </c>
      <c r="BF62" s="16">
        <v>10648.03</v>
      </c>
      <c r="BG62" s="16">
        <v>14539.34</v>
      </c>
      <c r="BH62" s="16">
        <v>13860.29</v>
      </c>
      <c r="BI62" s="16">
        <v>14837.29</v>
      </c>
      <c r="BJ62" s="16">
        <v>12664.7</v>
      </c>
      <c r="BK62" s="16">
        <v>16485.95</v>
      </c>
      <c r="BL62" s="16">
        <v>16017.39</v>
      </c>
      <c r="BM62" s="16">
        <v>15177.27</v>
      </c>
      <c r="BN62" s="16">
        <v>15458.53</v>
      </c>
      <c r="BO62" s="16">
        <v>16225.18</v>
      </c>
      <c r="BP62" s="16">
        <v>18413.45</v>
      </c>
      <c r="BQ62" s="16">
        <v>19513.919999999998</v>
      </c>
      <c r="BR62" s="16">
        <v>19172.95</v>
      </c>
      <c r="BS62" s="16">
        <v>19778.2</v>
      </c>
      <c r="BT62" s="16">
        <v>22056.51</v>
      </c>
      <c r="BU62" s="16">
        <v>23319.72</v>
      </c>
      <c r="BV62" s="16">
        <v>22118.87</v>
      </c>
      <c r="BW62" s="16">
        <v>21624</v>
      </c>
      <c r="BX62" s="16">
        <v>24010.080000000002</v>
      </c>
      <c r="BY62" s="16">
        <v>25638.35</v>
      </c>
      <c r="BZ62" s="16">
        <v>25230.080000000002</v>
      </c>
      <c r="CA62" s="16">
        <v>25953.1</v>
      </c>
      <c r="CB62" s="16">
        <v>30315.73</v>
      </c>
      <c r="CC62" s="16">
        <v>25033.17</v>
      </c>
      <c r="CD62" s="16">
        <v>27331.69</v>
      </c>
      <c r="CE62" s="16">
        <v>31857.71</v>
      </c>
      <c r="CF62" s="16">
        <v>30469.32</v>
      </c>
      <c r="CG62" s="16">
        <v>31680.720000000001</v>
      </c>
      <c r="CH62" s="16">
        <v>28611.35</v>
      </c>
      <c r="CI62" s="16">
        <v>34531.120000000003</v>
      </c>
      <c r="CJ62" s="16">
        <v>32812.839999999997</v>
      </c>
      <c r="CK62" s="16">
        <v>34002.04</v>
      </c>
      <c r="CL62" s="16">
        <v>36139.699999999997</v>
      </c>
      <c r="CM62" s="16">
        <v>37883.440000000002</v>
      </c>
      <c r="CN62" s="16">
        <v>41576.629999999997</v>
      </c>
      <c r="CO62" s="16">
        <v>49458.47</v>
      </c>
      <c r="CP62" s="16">
        <v>41824.730000000003</v>
      </c>
      <c r="CQ62" s="16">
        <v>46123.21</v>
      </c>
      <c r="CR62" s="16">
        <v>48819.81</v>
      </c>
      <c r="CS62" s="16">
        <v>52264.84</v>
      </c>
      <c r="CT62" s="16">
        <v>46315.23</v>
      </c>
      <c r="CU62" s="16">
        <v>50824.32</v>
      </c>
      <c r="CV62" s="16">
        <v>64450.21</v>
      </c>
      <c r="CW62" s="16">
        <v>64741.61</v>
      </c>
      <c r="CX62" s="16">
        <v>70838.22</v>
      </c>
      <c r="CY62" s="16">
        <v>84593.27</v>
      </c>
      <c r="CZ62" s="16">
        <v>95835.83</v>
      </c>
      <c r="DA62" s="17">
        <v>132289.57999999999</v>
      </c>
      <c r="DB62" s="18">
        <f t="shared" si="1"/>
        <v>2116360.54</v>
      </c>
    </row>
    <row r="63" spans="2:106" x14ac:dyDescent="0.3">
      <c r="B63" s="9">
        <v>21001</v>
      </c>
      <c r="C63" s="7" t="s">
        <v>153</v>
      </c>
      <c r="D63" s="7">
        <v>61</v>
      </c>
      <c r="E63" s="7" t="str">
        <f t="shared" si="0"/>
        <v>S</v>
      </c>
      <c r="F63" s="16">
        <v>10419.26</v>
      </c>
      <c r="G63" s="16">
        <v>8794.24</v>
      </c>
      <c r="H63" s="16">
        <v>8724.27</v>
      </c>
      <c r="I63" s="16">
        <v>11363.07</v>
      </c>
      <c r="J63" s="16">
        <v>10496.33</v>
      </c>
      <c r="K63" s="16">
        <v>11397.65</v>
      </c>
      <c r="L63" s="16">
        <v>11904.68</v>
      </c>
      <c r="M63" s="16">
        <v>10801.82</v>
      </c>
      <c r="N63" s="16">
        <v>13615.43</v>
      </c>
      <c r="O63" s="16">
        <v>11516.16</v>
      </c>
      <c r="P63" s="16">
        <v>9841.35</v>
      </c>
      <c r="Q63" s="16">
        <v>12240.24</v>
      </c>
      <c r="R63" s="16">
        <v>10507.6</v>
      </c>
      <c r="S63" s="16">
        <v>9566.19</v>
      </c>
      <c r="T63" s="16">
        <v>10977.44</v>
      </c>
      <c r="U63" s="16">
        <v>11188.48</v>
      </c>
      <c r="V63" s="16">
        <v>15742.07</v>
      </c>
      <c r="W63" s="16">
        <v>12158.27</v>
      </c>
      <c r="X63" s="16">
        <v>12057.65</v>
      </c>
      <c r="Y63" s="16">
        <v>14017.06</v>
      </c>
      <c r="Z63" s="16">
        <v>12832.99</v>
      </c>
      <c r="AA63" s="16">
        <v>13575.79</v>
      </c>
      <c r="AB63" s="16">
        <v>14212.85</v>
      </c>
      <c r="AC63" s="16">
        <v>14636.67</v>
      </c>
      <c r="AD63" s="16">
        <v>14144.1</v>
      </c>
      <c r="AE63" s="16">
        <v>12062.14</v>
      </c>
      <c r="AF63" s="16">
        <v>14657.75</v>
      </c>
      <c r="AG63" s="16">
        <v>14246.74</v>
      </c>
      <c r="AH63" s="16">
        <v>13771.4</v>
      </c>
      <c r="AI63" s="16">
        <v>13985.92</v>
      </c>
      <c r="AJ63" s="16">
        <v>18199.830000000002</v>
      </c>
      <c r="AK63" s="16">
        <v>16838.96</v>
      </c>
      <c r="AL63" s="16">
        <v>17043.27</v>
      </c>
      <c r="AM63" s="16">
        <v>19372.189999999999</v>
      </c>
      <c r="AN63" s="16">
        <v>16267.09</v>
      </c>
      <c r="AO63" s="16">
        <v>17596.79</v>
      </c>
      <c r="AP63" s="16">
        <v>19342.150000000001</v>
      </c>
      <c r="AQ63" s="16">
        <v>22214.51</v>
      </c>
      <c r="AR63" s="16">
        <v>19089.849999999999</v>
      </c>
      <c r="AS63" s="16">
        <v>24080.75</v>
      </c>
      <c r="AT63" s="16">
        <v>18744.349999999999</v>
      </c>
      <c r="AU63" s="16">
        <v>27112.82</v>
      </c>
      <c r="AV63" s="16">
        <v>17730.36</v>
      </c>
      <c r="AW63" s="16">
        <v>18198.46</v>
      </c>
      <c r="AX63" s="16">
        <v>20012.439999999999</v>
      </c>
      <c r="AY63" s="16">
        <v>19877.439999999999</v>
      </c>
      <c r="AZ63" s="16">
        <v>20065.3</v>
      </c>
      <c r="BA63" s="16">
        <v>23702.48</v>
      </c>
      <c r="BB63" s="16">
        <v>24383.09</v>
      </c>
      <c r="BC63" s="16">
        <v>25037.65</v>
      </c>
      <c r="BD63" s="16">
        <v>25933.86</v>
      </c>
      <c r="BE63" s="16">
        <v>24134.32</v>
      </c>
      <c r="BF63" s="16">
        <v>24273.82</v>
      </c>
      <c r="BG63" s="16">
        <v>29156.639999999999</v>
      </c>
      <c r="BH63" s="16">
        <v>24068.959999999999</v>
      </c>
      <c r="BI63" s="16">
        <v>25851.29</v>
      </c>
      <c r="BJ63" s="16">
        <v>28587.73</v>
      </c>
      <c r="BK63" s="16">
        <v>27897.86</v>
      </c>
      <c r="BL63" s="16">
        <v>30069.03</v>
      </c>
      <c r="BM63" s="16">
        <v>35438.370000000003</v>
      </c>
      <c r="BN63" s="16">
        <v>34388.78</v>
      </c>
      <c r="BO63" s="16">
        <v>32962.82</v>
      </c>
      <c r="BP63" s="16">
        <v>34965.339999999997</v>
      </c>
      <c r="BQ63" s="16">
        <v>36950.54</v>
      </c>
      <c r="BR63" s="16">
        <v>39372.230000000003</v>
      </c>
      <c r="BS63" s="16">
        <v>42069.62</v>
      </c>
      <c r="BT63" s="16">
        <v>40333.18</v>
      </c>
      <c r="BU63" s="16">
        <v>40207.050000000003</v>
      </c>
      <c r="BV63" s="16">
        <v>38661.65</v>
      </c>
      <c r="BW63" s="16">
        <v>42602.720000000001</v>
      </c>
      <c r="BX63" s="16">
        <v>42711.75</v>
      </c>
      <c r="BY63" s="16">
        <v>43720.27</v>
      </c>
      <c r="BZ63" s="16">
        <v>46554.91</v>
      </c>
      <c r="CA63" s="16">
        <v>44824.47</v>
      </c>
      <c r="CB63" s="16">
        <v>47948.67</v>
      </c>
      <c r="CC63" s="16">
        <v>47595.5</v>
      </c>
      <c r="CD63" s="16">
        <v>45096.160000000003</v>
      </c>
      <c r="CE63" s="16">
        <v>45473.35</v>
      </c>
      <c r="CF63" s="16">
        <v>55934.73</v>
      </c>
      <c r="CG63" s="16">
        <v>53445.98</v>
      </c>
      <c r="CH63" s="16">
        <v>52183.82</v>
      </c>
      <c r="CI63" s="16">
        <v>64273.15</v>
      </c>
      <c r="CJ63" s="16">
        <v>59278.36</v>
      </c>
      <c r="CK63" s="16">
        <v>54365.98</v>
      </c>
      <c r="CL63" s="16">
        <v>70171.520000000004</v>
      </c>
      <c r="CM63" s="16">
        <v>61090.720000000001</v>
      </c>
      <c r="CN63" s="16">
        <v>66606.67</v>
      </c>
      <c r="CO63" s="16">
        <v>59627.199999999997</v>
      </c>
      <c r="CP63" s="16">
        <v>74982.34</v>
      </c>
      <c r="CQ63" s="16">
        <v>72168.5</v>
      </c>
      <c r="CR63" s="16">
        <v>64062.95</v>
      </c>
      <c r="CS63" s="16">
        <v>93719.57</v>
      </c>
      <c r="CT63" s="16">
        <v>66638.95</v>
      </c>
      <c r="CU63" s="16">
        <v>82787.899999999994</v>
      </c>
      <c r="CV63" s="16">
        <v>88569.65</v>
      </c>
      <c r="CW63" s="16">
        <v>89158.66</v>
      </c>
      <c r="CX63" s="16">
        <v>102179.08</v>
      </c>
      <c r="CY63" s="16">
        <v>102503.7</v>
      </c>
      <c r="CZ63" s="16">
        <v>120398.44</v>
      </c>
      <c r="DA63" s="17">
        <v>185205.18</v>
      </c>
      <c r="DB63" s="18">
        <f t="shared" si="1"/>
        <v>3531569.3300000005</v>
      </c>
    </row>
    <row r="64" spans="2:106" x14ac:dyDescent="0.3">
      <c r="B64" s="9">
        <v>22001</v>
      </c>
      <c r="C64" s="7" t="s">
        <v>154</v>
      </c>
      <c r="D64" s="7">
        <v>62</v>
      </c>
      <c r="E64" s="7" t="str">
        <f t="shared" si="0"/>
        <v>S</v>
      </c>
      <c r="F64" s="16">
        <v>1392.93</v>
      </c>
      <c r="G64" s="16">
        <v>2103.6799999999998</v>
      </c>
      <c r="H64" s="16">
        <v>1489.07</v>
      </c>
      <c r="I64" s="16">
        <v>3798.3</v>
      </c>
      <c r="J64" s="16">
        <v>2859.99</v>
      </c>
      <c r="K64" s="16">
        <v>2506.02</v>
      </c>
      <c r="L64" s="16">
        <v>3580.63</v>
      </c>
      <c r="M64" s="16">
        <v>1979.64</v>
      </c>
      <c r="N64" s="16">
        <v>3352.98</v>
      </c>
      <c r="O64" s="16">
        <v>4547.59</v>
      </c>
      <c r="P64" s="16">
        <v>3302.23</v>
      </c>
      <c r="Q64" s="16">
        <v>4490.83</v>
      </c>
      <c r="R64" s="16">
        <v>2574.77</v>
      </c>
      <c r="S64" s="16">
        <v>3458.15</v>
      </c>
      <c r="T64" s="16">
        <v>4290.22</v>
      </c>
      <c r="U64" s="16">
        <v>3190.72</v>
      </c>
      <c r="V64" s="16">
        <v>2500.42</v>
      </c>
      <c r="W64" s="16">
        <v>4868.16</v>
      </c>
      <c r="X64" s="16">
        <v>3514.74</v>
      </c>
      <c r="Y64" s="16">
        <v>9187.67</v>
      </c>
      <c r="Z64" s="16">
        <v>3848.25</v>
      </c>
      <c r="AA64" s="16">
        <v>4897.99</v>
      </c>
      <c r="AB64" s="16">
        <v>7414.0999999999995</v>
      </c>
      <c r="AC64" s="16">
        <v>3420.53</v>
      </c>
      <c r="AD64" s="16">
        <v>6022.26</v>
      </c>
      <c r="AE64" s="16">
        <v>6335.94</v>
      </c>
      <c r="AF64" s="16">
        <v>6626.72</v>
      </c>
      <c r="AG64" s="16">
        <v>6204.65</v>
      </c>
      <c r="AH64" s="16">
        <v>7746.79</v>
      </c>
      <c r="AI64" s="16">
        <v>7535.6</v>
      </c>
      <c r="AJ64" s="16">
        <v>3887.35</v>
      </c>
      <c r="AK64" s="16">
        <v>6243.81</v>
      </c>
      <c r="AL64" s="16">
        <v>5589.11</v>
      </c>
      <c r="AM64" s="16">
        <v>8962.51</v>
      </c>
      <c r="AN64" s="16">
        <v>5455.72</v>
      </c>
      <c r="AO64" s="16">
        <v>7374.84</v>
      </c>
      <c r="AP64" s="16">
        <v>10059.15</v>
      </c>
      <c r="AQ64" s="16">
        <v>9020.7199999999993</v>
      </c>
      <c r="AR64" s="16">
        <v>4872.2700000000004</v>
      </c>
      <c r="AS64" s="16">
        <v>9591.17</v>
      </c>
      <c r="AT64" s="16">
        <v>7692.48</v>
      </c>
      <c r="AU64" s="16">
        <v>10024.34</v>
      </c>
      <c r="AV64" s="16">
        <v>5229.09</v>
      </c>
      <c r="AW64" s="16">
        <v>6659.11</v>
      </c>
      <c r="AX64" s="16">
        <v>7087.92</v>
      </c>
      <c r="AY64" s="16">
        <v>10615.73</v>
      </c>
      <c r="AZ64" s="16">
        <v>11592.75</v>
      </c>
      <c r="BA64" s="16">
        <v>7774.13</v>
      </c>
      <c r="BB64" s="16">
        <v>6365.74</v>
      </c>
      <c r="BC64" s="16">
        <v>9393.2800000000007</v>
      </c>
      <c r="BD64" s="16">
        <v>12274.16</v>
      </c>
      <c r="BE64" s="16">
        <v>10007.56</v>
      </c>
      <c r="BF64" s="16">
        <v>4881</v>
      </c>
      <c r="BG64" s="16">
        <v>8060.53</v>
      </c>
      <c r="BH64" s="16">
        <v>7511.03</v>
      </c>
      <c r="BI64" s="16">
        <v>8897.64</v>
      </c>
      <c r="BJ64" s="16">
        <v>10095.07</v>
      </c>
      <c r="BK64" s="16">
        <v>12078.71</v>
      </c>
      <c r="BL64" s="16">
        <v>11338.7</v>
      </c>
      <c r="BM64" s="16">
        <v>8446.06</v>
      </c>
      <c r="BN64" s="16">
        <v>11303.95</v>
      </c>
      <c r="BO64" s="16">
        <v>13650.28</v>
      </c>
      <c r="BP64" s="16">
        <v>8440.61</v>
      </c>
      <c r="BQ64" s="16">
        <v>11053.36</v>
      </c>
      <c r="BR64" s="16">
        <v>7302.41</v>
      </c>
      <c r="BS64" s="16">
        <v>8893.8700000000008</v>
      </c>
      <c r="BT64" s="16">
        <v>13550.47</v>
      </c>
      <c r="BU64" s="16">
        <v>12834.43</v>
      </c>
      <c r="BV64" s="16">
        <v>12992.18</v>
      </c>
      <c r="BW64" s="16">
        <v>6711.85</v>
      </c>
      <c r="BX64" s="16">
        <v>13000.07</v>
      </c>
      <c r="BY64" s="16">
        <v>8806.41</v>
      </c>
      <c r="BZ64" s="16">
        <v>13763.38</v>
      </c>
      <c r="CA64" s="16">
        <v>14210.34</v>
      </c>
      <c r="CB64" s="16">
        <v>7558.29</v>
      </c>
      <c r="CC64" s="16">
        <v>9177.44</v>
      </c>
      <c r="CD64" s="16">
        <v>12764.73</v>
      </c>
      <c r="CE64" s="16">
        <v>9128.23</v>
      </c>
      <c r="CF64" s="16">
        <v>6221.08</v>
      </c>
      <c r="CG64" s="16">
        <v>12262.52</v>
      </c>
      <c r="CH64" s="16">
        <v>13376.81</v>
      </c>
      <c r="CI64" s="16">
        <v>11408.4</v>
      </c>
      <c r="CJ64" s="16">
        <v>7838.04</v>
      </c>
      <c r="CK64" s="16">
        <v>5628.06</v>
      </c>
      <c r="CL64" s="16">
        <v>8761.7999999999993</v>
      </c>
      <c r="CM64" s="16">
        <v>4354.5200000000004</v>
      </c>
      <c r="CN64" s="16">
        <v>8285.91</v>
      </c>
      <c r="CO64" s="16">
        <v>14585.65</v>
      </c>
      <c r="CP64" s="16">
        <v>5696.51</v>
      </c>
      <c r="CQ64" s="16">
        <v>3736.42</v>
      </c>
      <c r="CR64" s="16">
        <v>22461.9</v>
      </c>
      <c r="CS64" s="16">
        <v>4414.6899999999996</v>
      </c>
      <c r="CT64" s="16">
        <v>11764.27</v>
      </c>
      <c r="CU64" s="16">
        <v>13930.03</v>
      </c>
      <c r="CV64" s="16">
        <v>5240.9799999999996</v>
      </c>
      <c r="CW64" s="16">
        <v>5396.82</v>
      </c>
      <c r="CX64" s="16">
        <v>307.62</v>
      </c>
      <c r="CY64" s="16">
        <v>1591.3</v>
      </c>
      <c r="CZ64" s="16">
        <v>1763.09</v>
      </c>
      <c r="DA64" s="17">
        <v>278.76</v>
      </c>
      <c r="DB64" s="18">
        <f t="shared" si="1"/>
        <v>740570.73000000021</v>
      </c>
    </row>
    <row r="65" spans="2:106" x14ac:dyDescent="0.3">
      <c r="B65" s="9">
        <v>22002</v>
      </c>
      <c r="C65" s="7" t="s">
        <v>155</v>
      </c>
      <c r="D65" s="7">
        <v>63</v>
      </c>
      <c r="E65" s="7" t="str">
        <f t="shared" si="0"/>
        <v>S</v>
      </c>
      <c r="F65" s="16">
        <v>1185.19</v>
      </c>
      <c r="G65" s="16">
        <v>1488.44</v>
      </c>
      <c r="H65" s="16">
        <v>1423.39</v>
      </c>
      <c r="I65" s="16">
        <v>1557.79</v>
      </c>
      <c r="J65" s="16">
        <v>1519.66</v>
      </c>
      <c r="K65" s="16">
        <v>1497.87</v>
      </c>
      <c r="L65" s="16">
        <v>1529.38</v>
      </c>
      <c r="M65" s="16">
        <v>1714.16</v>
      </c>
      <c r="N65" s="16">
        <v>2286.8000000000002</v>
      </c>
      <c r="O65" s="16">
        <v>2110.4899999999998</v>
      </c>
      <c r="P65" s="16">
        <v>1591.15</v>
      </c>
      <c r="Q65" s="16">
        <v>1706.63</v>
      </c>
      <c r="R65" s="16">
        <v>1257.0999999999999</v>
      </c>
      <c r="S65" s="16">
        <v>1556.62</v>
      </c>
      <c r="T65" s="16">
        <v>1297.58</v>
      </c>
      <c r="U65" s="16">
        <v>1550.81</v>
      </c>
      <c r="V65" s="16">
        <v>1796.25</v>
      </c>
      <c r="W65" s="16">
        <v>1772.09</v>
      </c>
      <c r="X65" s="16">
        <v>1746.73</v>
      </c>
      <c r="Y65" s="16">
        <v>1781.99</v>
      </c>
      <c r="Z65" s="16">
        <v>1574</v>
      </c>
      <c r="AA65" s="16">
        <v>1602.82</v>
      </c>
      <c r="AB65" s="16">
        <v>1242.68</v>
      </c>
      <c r="AC65" s="16">
        <v>2102.5500000000002</v>
      </c>
      <c r="AD65" s="16">
        <v>1703.15</v>
      </c>
      <c r="AE65" s="16">
        <v>1578.24</v>
      </c>
      <c r="AF65" s="16">
        <v>1984.18</v>
      </c>
      <c r="AG65" s="16">
        <v>2332.77</v>
      </c>
      <c r="AH65" s="16">
        <v>1716.17</v>
      </c>
      <c r="AI65" s="16">
        <v>1455.09</v>
      </c>
      <c r="AJ65" s="16">
        <v>1855.7</v>
      </c>
      <c r="AK65" s="16">
        <v>1605.6</v>
      </c>
      <c r="AL65" s="16">
        <v>1510.09</v>
      </c>
      <c r="AM65" s="16">
        <v>1772.36</v>
      </c>
      <c r="AN65" s="16">
        <v>1874.71</v>
      </c>
      <c r="AO65" s="16">
        <v>1560.75</v>
      </c>
      <c r="AP65" s="16">
        <v>2210.75</v>
      </c>
      <c r="AQ65" s="16">
        <v>2052.63</v>
      </c>
      <c r="AR65" s="16">
        <v>1594.22</v>
      </c>
      <c r="AS65" s="16">
        <v>1787.13</v>
      </c>
      <c r="AT65" s="16">
        <v>1886.97</v>
      </c>
      <c r="AU65" s="16">
        <v>1140.8499999999999</v>
      </c>
      <c r="AV65" s="16">
        <v>2064.6</v>
      </c>
      <c r="AW65" s="16">
        <v>1609.26</v>
      </c>
      <c r="AX65" s="16">
        <v>1853.05</v>
      </c>
      <c r="AY65" s="16">
        <v>1904.24</v>
      </c>
      <c r="AZ65" s="16">
        <v>2039.92</v>
      </c>
      <c r="BA65" s="16">
        <v>1482.91</v>
      </c>
      <c r="BB65" s="16">
        <v>1345.89</v>
      </c>
      <c r="BC65" s="16">
        <v>2250.2600000000002</v>
      </c>
      <c r="BD65" s="16">
        <v>2020.95</v>
      </c>
      <c r="BE65" s="16">
        <v>1759.89</v>
      </c>
      <c r="BF65" s="16">
        <v>1648.37</v>
      </c>
      <c r="BG65" s="16">
        <v>1407.03</v>
      </c>
      <c r="BH65" s="16">
        <v>1961.3</v>
      </c>
      <c r="BI65" s="16">
        <v>1989.44</v>
      </c>
      <c r="BJ65" s="16">
        <v>2588.87</v>
      </c>
      <c r="BK65" s="16">
        <v>2280.92</v>
      </c>
      <c r="BL65" s="16">
        <v>1530.81</v>
      </c>
      <c r="BM65" s="16">
        <v>2332.17</v>
      </c>
      <c r="BN65" s="16">
        <v>1251.29</v>
      </c>
      <c r="BO65" s="16">
        <v>1789.19</v>
      </c>
      <c r="BP65" s="16">
        <v>1794.93</v>
      </c>
      <c r="BQ65" s="16">
        <v>1983.43</v>
      </c>
      <c r="BR65" s="16">
        <v>1445.18</v>
      </c>
      <c r="BS65" s="16">
        <v>1840.49</v>
      </c>
      <c r="BT65" s="16">
        <v>2826.87</v>
      </c>
      <c r="BU65" s="16">
        <v>1779.62</v>
      </c>
      <c r="BV65" s="16">
        <v>1585.7</v>
      </c>
      <c r="BW65" s="16">
        <v>1270.8800000000001</v>
      </c>
      <c r="BX65" s="16">
        <v>2090.6999999999998</v>
      </c>
      <c r="BY65" s="16">
        <v>1853.04</v>
      </c>
      <c r="BZ65" s="16">
        <v>1574.53</v>
      </c>
      <c r="CA65" s="16">
        <v>1810.9</v>
      </c>
      <c r="CB65" s="16">
        <v>2435.7600000000002</v>
      </c>
      <c r="CC65" s="16">
        <v>2458.64</v>
      </c>
      <c r="CD65" s="16">
        <v>2179.17</v>
      </c>
      <c r="CE65" s="16">
        <v>1964.64</v>
      </c>
      <c r="CF65" s="16">
        <v>1384.15</v>
      </c>
      <c r="CG65" s="16">
        <v>1989.29</v>
      </c>
      <c r="CH65" s="16">
        <v>1842.32</v>
      </c>
      <c r="CI65" s="16">
        <v>1424.87</v>
      </c>
      <c r="CJ65" s="16">
        <v>1255.53</v>
      </c>
      <c r="CK65" s="16">
        <v>1113.51</v>
      </c>
      <c r="CL65" s="16">
        <v>1356.22</v>
      </c>
      <c r="CM65" s="16">
        <v>1383.17</v>
      </c>
      <c r="CN65" s="16">
        <v>1629.02</v>
      </c>
      <c r="CO65" s="16">
        <v>1669.58</v>
      </c>
      <c r="CP65" s="16">
        <v>1568.55</v>
      </c>
      <c r="CQ65" s="16">
        <v>773.5</v>
      </c>
      <c r="CR65" s="16">
        <v>1687.54</v>
      </c>
      <c r="CS65" s="16">
        <v>1418.79</v>
      </c>
      <c r="CT65" s="16">
        <v>1252.8599999999999</v>
      </c>
      <c r="CU65" s="16">
        <v>1496.57</v>
      </c>
      <c r="CV65" s="16">
        <v>1592.11</v>
      </c>
      <c r="CW65" s="16">
        <v>1214.9100000000001</v>
      </c>
      <c r="CX65" s="16">
        <v>1184.6400000000001</v>
      </c>
      <c r="CY65" s="16">
        <v>1447.93</v>
      </c>
      <c r="CZ65" s="16">
        <v>993.14</v>
      </c>
      <c r="DA65" s="17">
        <v>902.85</v>
      </c>
      <c r="DB65" s="18">
        <f t="shared" si="1"/>
        <v>169099.42</v>
      </c>
    </row>
    <row r="66" spans="2:106" x14ac:dyDescent="0.3">
      <c r="B66" s="9">
        <v>23001</v>
      </c>
      <c r="C66" s="7" t="s">
        <v>216</v>
      </c>
      <c r="D66" s="7">
        <v>64</v>
      </c>
      <c r="E66" s="7" t="str">
        <f t="shared" si="0"/>
        <v>N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7"/>
      <c r="DB66" s="18"/>
    </row>
    <row r="67" spans="2:106" x14ac:dyDescent="0.3">
      <c r="B67" s="9">
        <v>23002</v>
      </c>
      <c r="C67" s="7" t="s">
        <v>217</v>
      </c>
      <c r="D67" s="7">
        <v>65</v>
      </c>
      <c r="E67" s="7" t="str">
        <f t="shared" si="0"/>
        <v>N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7"/>
      <c r="DB67" s="18"/>
    </row>
    <row r="68" spans="2:106" x14ac:dyDescent="0.3">
      <c r="B68" s="9">
        <v>23003</v>
      </c>
      <c r="C68" s="7" t="s">
        <v>156</v>
      </c>
      <c r="D68" s="7">
        <v>66</v>
      </c>
      <c r="E68" s="7" t="str">
        <f t="shared" ref="E68:E130" si="2">IF(SUM(F68:DA68)=0,"N","S")</f>
        <v>S</v>
      </c>
      <c r="F68" s="16">
        <v>2558.17</v>
      </c>
      <c r="G68" s="16">
        <v>3726.95</v>
      </c>
      <c r="H68" s="16">
        <v>1683.83</v>
      </c>
      <c r="I68" s="16">
        <v>1515.79</v>
      </c>
      <c r="J68" s="16">
        <v>2029.6</v>
      </c>
      <c r="K68" s="16">
        <v>1245.56</v>
      </c>
      <c r="L68" s="16">
        <v>1076.1500000000001</v>
      </c>
      <c r="M68" s="16">
        <v>2059.7199999999998</v>
      </c>
      <c r="N68" s="16">
        <v>1756.67</v>
      </c>
      <c r="O68" s="16">
        <v>1267.05</v>
      </c>
      <c r="P68" s="16">
        <v>3119.7</v>
      </c>
      <c r="Q68" s="16">
        <v>1072.31</v>
      </c>
      <c r="R68" s="16">
        <v>2016.7</v>
      </c>
      <c r="S68" s="16">
        <v>1358.54</v>
      </c>
      <c r="T68" s="16">
        <v>2111.5300000000002</v>
      </c>
      <c r="U68" s="16">
        <v>1747.04</v>
      </c>
      <c r="V68" s="16">
        <v>1479.47</v>
      </c>
      <c r="W68" s="16">
        <v>1845.36</v>
      </c>
      <c r="X68" s="16">
        <v>1037.28</v>
      </c>
      <c r="Y68" s="16">
        <v>2982.07</v>
      </c>
      <c r="Z68" s="16">
        <v>1217.48</v>
      </c>
      <c r="AA68" s="16">
        <v>1072.3900000000001</v>
      </c>
      <c r="AB68" s="16">
        <v>1996.33</v>
      </c>
      <c r="AC68" s="16">
        <v>3782.53</v>
      </c>
      <c r="AD68" s="16">
        <v>1560.3</v>
      </c>
      <c r="AE68" s="16">
        <v>1364.89</v>
      </c>
      <c r="AF68" s="16">
        <v>1625.73</v>
      </c>
      <c r="AG68" s="16">
        <v>4474.92</v>
      </c>
      <c r="AH68" s="16">
        <v>2224.44</v>
      </c>
      <c r="AI68" s="16">
        <v>3148.02</v>
      </c>
      <c r="AJ68" s="16">
        <v>2730.75</v>
      </c>
      <c r="AK68" s="16">
        <v>3592.55</v>
      </c>
      <c r="AL68" s="16">
        <v>1855.47</v>
      </c>
      <c r="AM68" s="16">
        <v>3219.55</v>
      </c>
      <c r="AN68" s="16">
        <v>2637.59</v>
      </c>
      <c r="AO68" s="16">
        <v>2315.66</v>
      </c>
      <c r="AP68" s="16">
        <v>1586.5</v>
      </c>
      <c r="AQ68" s="16">
        <v>3233.67</v>
      </c>
      <c r="AR68" s="16">
        <v>3015.07</v>
      </c>
      <c r="AS68" s="16">
        <v>2131.79</v>
      </c>
      <c r="AT68" s="16">
        <v>1189.22</v>
      </c>
      <c r="AU68" s="16">
        <v>9146.69</v>
      </c>
      <c r="AV68" s="16">
        <v>2120.5</v>
      </c>
      <c r="AW68" s="16">
        <v>3905.39</v>
      </c>
      <c r="AX68" s="16">
        <v>1922.77</v>
      </c>
      <c r="AY68" s="16">
        <v>4620.07</v>
      </c>
      <c r="AZ68" s="16">
        <v>1947.5</v>
      </c>
      <c r="BA68" s="16">
        <v>1509.15</v>
      </c>
      <c r="BB68" s="16">
        <v>2312.0300000000002</v>
      </c>
      <c r="BC68" s="16">
        <v>3050.6</v>
      </c>
      <c r="BD68" s="16">
        <v>1379.61</v>
      </c>
      <c r="BE68" s="16">
        <v>1196.08</v>
      </c>
      <c r="BF68" s="16">
        <v>4378.01</v>
      </c>
      <c r="BG68" s="16">
        <v>1414.13</v>
      </c>
      <c r="BH68" s="16">
        <v>2442.79</v>
      </c>
      <c r="BI68" s="16">
        <v>5357.81</v>
      </c>
      <c r="BJ68" s="16">
        <v>3518.61</v>
      </c>
      <c r="BK68" s="16">
        <v>1550.14</v>
      </c>
      <c r="BL68" s="16">
        <v>2203.77</v>
      </c>
      <c r="BM68" s="16">
        <v>1992.46</v>
      </c>
      <c r="BN68" s="16">
        <v>2232.15</v>
      </c>
      <c r="BO68" s="16">
        <v>1316.61</v>
      </c>
      <c r="BP68" s="16">
        <v>2808.58</v>
      </c>
      <c r="BQ68" s="16">
        <v>2177.25</v>
      </c>
      <c r="BR68" s="16">
        <v>2333.69</v>
      </c>
      <c r="BS68" s="16">
        <v>4407.2700000000004</v>
      </c>
      <c r="BT68" s="16">
        <v>11981.97</v>
      </c>
      <c r="BU68" s="16">
        <v>1769.64</v>
      </c>
      <c r="BV68" s="16">
        <v>2265.7600000000002</v>
      </c>
      <c r="BW68" s="16">
        <v>1153.1199999999999</v>
      </c>
      <c r="BX68" s="16">
        <v>1847.15</v>
      </c>
      <c r="BY68" s="16">
        <v>4003.89</v>
      </c>
      <c r="BZ68" s="16">
        <v>1939.24</v>
      </c>
      <c r="CA68" s="16">
        <v>10103.77</v>
      </c>
      <c r="CB68" s="16">
        <v>2304.44</v>
      </c>
      <c r="CC68" s="16">
        <v>1450.67</v>
      </c>
      <c r="CD68" s="16">
        <v>2563.12</v>
      </c>
      <c r="CE68" s="16">
        <v>2062</v>
      </c>
      <c r="CF68" s="16">
        <v>1258.72</v>
      </c>
      <c r="CG68" s="16">
        <v>1953.11</v>
      </c>
      <c r="CH68" s="16">
        <v>2049.39</v>
      </c>
      <c r="CI68" s="16">
        <v>1383.71</v>
      </c>
      <c r="CJ68" s="16">
        <v>3239.57</v>
      </c>
      <c r="CK68" s="16">
        <v>2929.98</v>
      </c>
      <c r="CL68" s="16">
        <v>1675.95</v>
      </c>
      <c r="CM68" s="16">
        <v>2301.73</v>
      </c>
      <c r="CN68" s="16">
        <v>1808.66</v>
      </c>
      <c r="CO68" s="16">
        <v>1654.11</v>
      </c>
      <c r="CP68" s="16">
        <v>2584.6799999999998</v>
      </c>
      <c r="CQ68" s="16">
        <v>2471.59</v>
      </c>
      <c r="CR68" s="16">
        <v>1783.6</v>
      </c>
      <c r="CS68" s="16">
        <v>1327.83</v>
      </c>
      <c r="CT68" s="16">
        <v>2381.87</v>
      </c>
      <c r="CU68" s="16">
        <v>4374.67</v>
      </c>
      <c r="CV68" s="16">
        <v>993.43999999999994</v>
      </c>
      <c r="CW68" s="16">
        <v>2009.09</v>
      </c>
      <c r="CX68" s="16">
        <v>1266.04</v>
      </c>
      <c r="CY68" s="16">
        <v>1618.96</v>
      </c>
      <c r="CZ68" s="16">
        <v>910.27</v>
      </c>
      <c r="DA68" s="17">
        <v>3958.07</v>
      </c>
      <c r="DB68" s="18">
        <f t="shared" ref="DB68:DB131" si="3">SUM(F68:DA68)</f>
        <v>248287.80999999997</v>
      </c>
    </row>
    <row r="69" spans="2:106" x14ac:dyDescent="0.3">
      <c r="B69" s="9">
        <v>24911</v>
      </c>
      <c r="C69" s="7" t="s">
        <v>218</v>
      </c>
      <c r="D69" s="7">
        <v>67</v>
      </c>
      <c r="E69" s="7" t="str">
        <f t="shared" si="2"/>
        <v>N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7"/>
      <c r="DB69" s="18"/>
    </row>
    <row r="70" spans="2:106" x14ac:dyDescent="0.3">
      <c r="B70" s="9">
        <v>24912</v>
      </c>
      <c r="C70" s="7" t="s">
        <v>219</v>
      </c>
      <c r="D70" s="7">
        <v>68</v>
      </c>
      <c r="E70" s="7" t="str">
        <f t="shared" si="2"/>
        <v>N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7"/>
      <c r="DB70" s="18"/>
    </row>
    <row r="71" spans="2:106" x14ac:dyDescent="0.3">
      <c r="B71" s="9">
        <v>24921</v>
      </c>
      <c r="C71" s="7" t="s">
        <v>157</v>
      </c>
      <c r="D71" s="7">
        <v>69</v>
      </c>
      <c r="E71" s="7" t="str">
        <f t="shared" si="2"/>
        <v>S</v>
      </c>
      <c r="F71" s="16">
        <v>12.03</v>
      </c>
      <c r="G71" s="16">
        <v>20.79</v>
      </c>
      <c r="H71" s="16">
        <v>203.43</v>
      </c>
      <c r="I71" s="16">
        <v>56.74</v>
      </c>
      <c r="J71" s="16">
        <v>2.91</v>
      </c>
      <c r="K71" s="16">
        <v>16.98</v>
      </c>
      <c r="L71" s="16">
        <v>123.36</v>
      </c>
      <c r="M71" s="16">
        <v>106.82</v>
      </c>
      <c r="N71" s="16">
        <v>38.28</v>
      </c>
      <c r="O71" s="16">
        <v>49.77</v>
      </c>
      <c r="P71" s="16">
        <v>152.99</v>
      </c>
      <c r="Q71" s="16">
        <v>20.14</v>
      </c>
      <c r="R71" s="16">
        <v>6.49</v>
      </c>
      <c r="S71" s="16">
        <v>87.03</v>
      </c>
      <c r="T71" s="16">
        <v>36.26</v>
      </c>
      <c r="U71" s="16">
        <v>20.37</v>
      </c>
      <c r="V71" s="16">
        <v>128.51</v>
      </c>
      <c r="W71" s="16">
        <v>30.39</v>
      </c>
      <c r="X71" s="16">
        <v>245.75</v>
      </c>
      <c r="Y71" s="16">
        <v>193.18</v>
      </c>
      <c r="Z71" s="16">
        <v>28.43</v>
      </c>
      <c r="AA71" s="16">
        <v>200.88</v>
      </c>
      <c r="AB71" s="16">
        <v>16.96</v>
      </c>
      <c r="AC71" s="16">
        <v>41.81</v>
      </c>
      <c r="AD71" s="16">
        <v>4.8900000000000006</v>
      </c>
      <c r="AE71" s="16">
        <v>30.04</v>
      </c>
      <c r="AF71" s="16">
        <v>148.72999999999999</v>
      </c>
      <c r="AG71" s="16">
        <v>8.2799999999999994</v>
      </c>
      <c r="AH71" s="16">
        <v>47.83</v>
      </c>
      <c r="AI71" s="16">
        <v>75.849999999999994</v>
      </c>
      <c r="AJ71" s="16">
        <v>31.08</v>
      </c>
      <c r="AK71" s="16">
        <v>1.34</v>
      </c>
      <c r="AL71" s="16">
        <v>16.739999999999998</v>
      </c>
      <c r="AM71" s="16">
        <v>41.39</v>
      </c>
      <c r="AN71" s="16">
        <v>70.400000000000006</v>
      </c>
      <c r="AO71" s="16">
        <v>69.52</v>
      </c>
      <c r="AP71" s="16">
        <v>2.86</v>
      </c>
      <c r="AQ71" s="16">
        <v>79.78</v>
      </c>
      <c r="AR71" s="16">
        <v>34.79</v>
      </c>
      <c r="AS71" s="16">
        <v>17.75</v>
      </c>
      <c r="AT71" s="16">
        <v>149.41</v>
      </c>
      <c r="AU71" s="16">
        <v>74.44</v>
      </c>
      <c r="AV71" s="16">
        <v>132.61000000000001</v>
      </c>
      <c r="AW71" s="16">
        <v>129.91999999999999</v>
      </c>
      <c r="AX71" s="16">
        <v>19.61</v>
      </c>
      <c r="AY71" s="16">
        <v>66.8</v>
      </c>
      <c r="AZ71" s="16">
        <v>41.64</v>
      </c>
      <c r="BA71" s="16">
        <v>7.57</v>
      </c>
      <c r="BB71" s="16">
        <v>14.11</v>
      </c>
      <c r="BC71" s="16">
        <v>18.77</v>
      </c>
      <c r="BD71" s="16">
        <v>3.76</v>
      </c>
      <c r="BE71" s="16">
        <v>24.23</v>
      </c>
      <c r="BF71" s="16">
        <v>12.84</v>
      </c>
      <c r="BG71" s="16">
        <v>36.22</v>
      </c>
      <c r="BH71" s="16">
        <v>195.32</v>
      </c>
      <c r="BI71" s="16">
        <v>189.23</v>
      </c>
      <c r="BJ71" s="16">
        <v>19.86</v>
      </c>
      <c r="BK71" s="16">
        <v>56.73</v>
      </c>
      <c r="BL71" s="16">
        <v>5.22</v>
      </c>
      <c r="BM71" s="16">
        <v>19.3</v>
      </c>
      <c r="BN71" s="16">
        <v>5.7</v>
      </c>
      <c r="BO71" s="16">
        <v>8.7899999999999991</v>
      </c>
      <c r="BP71" s="16">
        <v>49.05</v>
      </c>
      <c r="BQ71" s="16">
        <v>10.75</v>
      </c>
      <c r="BR71" s="16">
        <v>27.15</v>
      </c>
      <c r="BS71" s="16">
        <v>5.46</v>
      </c>
      <c r="BT71" s="16">
        <v>14.59</v>
      </c>
      <c r="BU71" s="16">
        <v>6.36</v>
      </c>
      <c r="BV71" s="16">
        <v>16.170000000000002</v>
      </c>
      <c r="BW71" s="16">
        <v>4.51</v>
      </c>
      <c r="BX71" s="16">
        <v>34.99</v>
      </c>
      <c r="BY71" s="16">
        <v>105.3</v>
      </c>
      <c r="BZ71" s="16">
        <v>13.28</v>
      </c>
      <c r="CA71" s="16">
        <v>2.34</v>
      </c>
      <c r="CB71" s="16">
        <v>2.98</v>
      </c>
      <c r="CC71" s="16">
        <v>44.65</v>
      </c>
      <c r="CD71" s="16">
        <v>10.68</v>
      </c>
      <c r="CE71" s="16">
        <v>2.16</v>
      </c>
      <c r="CF71" s="16">
        <v>11.85</v>
      </c>
      <c r="CG71" s="16">
        <v>10.78</v>
      </c>
      <c r="CH71" s="16">
        <v>14.07</v>
      </c>
      <c r="CI71" s="16">
        <v>12.49</v>
      </c>
      <c r="CJ71" s="16">
        <v>11.01</v>
      </c>
      <c r="CK71" s="16">
        <v>18.18</v>
      </c>
      <c r="CL71" s="16">
        <v>191.83</v>
      </c>
      <c r="CM71" s="16">
        <v>5.1099999999999994</v>
      </c>
      <c r="CN71" s="16">
        <v>14.17</v>
      </c>
      <c r="CO71" s="16">
        <v>5.38</v>
      </c>
      <c r="CP71" s="16">
        <v>9.59</v>
      </c>
      <c r="CQ71" s="16">
        <v>2.9</v>
      </c>
      <c r="CR71" s="16">
        <v>12.03</v>
      </c>
      <c r="CS71" s="16">
        <v>10.9</v>
      </c>
      <c r="CT71" s="16">
        <v>6.25</v>
      </c>
      <c r="CU71" s="16">
        <v>10.47</v>
      </c>
      <c r="CV71" s="16">
        <v>10.55</v>
      </c>
      <c r="CW71" s="16"/>
      <c r="CX71" s="16">
        <v>2.09</v>
      </c>
      <c r="CY71" s="16">
        <v>6.15</v>
      </c>
      <c r="CZ71" s="16">
        <v>1.49</v>
      </c>
      <c r="DA71" s="17">
        <v>5.15</v>
      </c>
      <c r="DB71" s="18">
        <f t="shared" si="3"/>
        <v>4476.5100000000011</v>
      </c>
    </row>
    <row r="72" spans="2:106" x14ac:dyDescent="0.3">
      <c r="B72" s="9">
        <v>24922</v>
      </c>
      <c r="C72" s="7" t="s">
        <v>220</v>
      </c>
      <c r="D72" s="7">
        <v>70</v>
      </c>
      <c r="E72" s="7" t="str">
        <f t="shared" si="2"/>
        <v>N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7"/>
      <c r="DB72" s="18"/>
    </row>
    <row r="73" spans="2:106" x14ac:dyDescent="0.3">
      <c r="B73" s="9">
        <v>25001</v>
      </c>
      <c r="C73" s="7" t="s">
        <v>158</v>
      </c>
      <c r="D73" s="7">
        <v>71</v>
      </c>
      <c r="E73" s="7" t="str">
        <f t="shared" si="2"/>
        <v>S</v>
      </c>
      <c r="F73" s="16">
        <v>1997.46</v>
      </c>
      <c r="G73" s="16">
        <v>2533.34</v>
      </c>
      <c r="H73" s="16">
        <v>2594.86</v>
      </c>
      <c r="I73" s="16">
        <v>3282.2</v>
      </c>
      <c r="J73" s="16">
        <v>4166.75</v>
      </c>
      <c r="K73" s="16">
        <v>2883.08</v>
      </c>
      <c r="L73" s="16">
        <v>1712.85</v>
      </c>
      <c r="M73" s="16">
        <v>2336.61</v>
      </c>
      <c r="N73" s="16">
        <v>2898.3</v>
      </c>
      <c r="O73" s="16">
        <v>2724.27</v>
      </c>
      <c r="P73" s="16">
        <v>2318.5500000000002</v>
      </c>
      <c r="Q73" s="16">
        <v>3187.01</v>
      </c>
      <c r="R73" s="16">
        <v>2613.92</v>
      </c>
      <c r="S73" s="16">
        <v>2502.34</v>
      </c>
      <c r="T73" s="16">
        <v>2466.2399999999998</v>
      </c>
      <c r="U73" s="16">
        <v>2630.62</v>
      </c>
      <c r="V73" s="16">
        <v>3360.32</v>
      </c>
      <c r="W73" s="16">
        <v>2674.91</v>
      </c>
      <c r="X73" s="16">
        <v>3990.74</v>
      </c>
      <c r="Y73" s="16">
        <v>2818.5</v>
      </c>
      <c r="Z73" s="16">
        <v>3018.9</v>
      </c>
      <c r="AA73" s="16">
        <v>3155.32</v>
      </c>
      <c r="AB73" s="16">
        <v>3563.96</v>
      </c>
      <c r="AC73" s="16">
        <v>2489.29</v>
      </c>
      <c r="AD73" s="16">
        <v>2727.61</v>
      </c>
      <c r="AE73" s="16">
        <v>2579.62</v>
      </c>
      <c r="AF73" s="16">
        <v>2060.91</v>
      </c>
      <c r="AG73" s="16">
        <v>2940.97</v>
      </c>
      <c r="AH73" s="16">
        <v>3508.29</v>
      </c>
      <c r="AI73" s="16">
        <v>8003.96</v>
      </c>
      <c r="AJ73" s="16">
        <v>4591.54</v>
      </c>
      <c r="AK73" s="16">
        <v>2879.46</v>
      </c>
      <c r="AL73" s="16">
        <v>3068.54</v>
      </c>
      <c r="AM73" s="16">
        <v>2821.02</v>
      </c>
      <c r="AN73" s="16">
        <v>2824.38</v>
      </c>
      <c r="AO73" s="16">
        <v>3459.99</v>
      </c>
      <c r="AP73" s="16">
        <v>4166.2</v>
      </c>
      <c r="AQ73" s="16">
        <v>3025.68</v>
      </c>
      <c r="AR73" s="16">
        <v>4342.12</v>
      </c>
      <c r="AS73" s="16">
        <v>2825</v>
      </c>
      <c r="AT73" s="16">
        <v>2623.52</v>
      </c>
      <c r="AU73" s="16">
        <v>2790.27</v>
      </c>
      <c r="AV73" s="16">
        <v>3601.48</v>
      </c>
      <c r="AW73" s="16">
        <v>2475.9499999999998</v>
      </c>
      <c r="AX73" s="16">
        <v>3827.62</v>
      </c>
      <c r="AY73" s="16">
        <v>3210.31</v>
      </c>
      <c r="AZ73" s="16">
        <v>3197.42</v>
      </c>
      <c r="BA73" s="16">
        <v>2442.98</v>
      </c>
      <c r="BB73" s="16">
        <v>3052.63</v>
      </c>
      <c r="BC73" s="16">
        <v>2929.54</v>
      </c>
      <c r="BD73" s="16">
        <v>2482.54</v>
      </c>
      <c r="BE73" s="16">
        <v>3588.61</v>
      </c>
      <c r="BF73" s="16">
        <v>3351.84</v>
      </c>
      <c r="BG73" s="16">
        <v>3985.85</v>
      </c>
      <c r="BH73" s="16">
        <v>2829.01</v>
      </c>
      <c r="BI73" s="16">
        <v>3083.64</v>
      </c>
      <c r="BJ73" s="16">
        <v>3294.15</v>
      </c>
      <c r="BK73" s="16">
        <v>4515.95</v>
      </c>
      <c r="BL73" s="16">
        <v>3396.76</v>
      </c>
      <c r="BM73" s="16">
        <v>3683.65</v>
      </c>
      <c r="BN73" s="16">
        <v>3515.48</v>
      </c>
      <c r="BO73" s="16">
        <v>2783.09</v>
      </c>
      <c r="BP73" s="16">
        <v>3622.67</v>
      </c>
      <c r="BQ73" s="16">
        <v>3241.89</v>
      </c>
      <c r="BR73" s="16">
        <v>2953.17</v>
      </c>
      <c r="BS73" s="16">
        <v>6319.97</v>
      </c>
      <c r="BT73" s="16">
        <v>2915.05</v>
      </c>
      <c r="BU73" s="16">
        <v>3942.81</v>
      </c>
      <c r="BV73" s="16">
        <v>2337.86</v>
      </c>
      <c r="BW73" s="16">
        <v>2380.2600000000002</v>
      </c>
      <c r="BX73" s="16">
        <v>2646.19</v>
      </c>
      <c r="BY73" s="16">
        <v>3067.91</v>
      </c>
      <c r="BZ73" s="16">
        <v>6631.4</v>
      </c>
      <c r="CA73" s="16">
        <v>4203.74</v>
      </c>
      <c r="CB73" s="16">
        <v>3130.62</v>
      </c>
      <c r="CC73" s="16">
        <v>1657.46</v>
      </c>
      <c r="CD73" s="16">
        <v>4168.3999999999996</v>
      </c>
      <c r="CE73" s="16">
        <v>2703.08</v>
      </c>
      <c r="CF73" s="16">
        <v>3977.05</v>
      </c>
      <c r="CG73" s="16">
        <v>2077.4299999999998</v>
      </c>
      <c r="CH73" s="16">
        <v>3426.14</v>
      </c>
      <c r="CI73" s="16">
        <v>5323.12</v>
      </c>
      <c r="CJ73" s="16">
        <v>2696.32</v>
      </c>
      <c r="CK73" s="16">
        <v>3185.03</v>
      </c>
      <c r="CL73" s="16">
        <v>3325.21</v>
      </c>
      <c r="CM73" s="16">
        <v>3531.52</v>
      </c>
      <c r="CN73" s="16">
        <v>2337.33</v>
      </c>
      <c r="CO73" s="16">
        <v>3195.36</v>
      </c>
      <c r="CP73" s="16">
        <v>4439.22</v>
      </c>
      <c r="CQ73" s="16">
        <v>2380</v>
      </c>
      <c r="CR73" s="16">
        <v>3274.42</v>
      </c>
      <c r="CS73" s="16">
        <v>2469.9499999999998</v>
      </c>
      <c r="CT73" s="16">
        <v>2974.22</v>
      </c>
      <c r="CU73" s="16">
        <v>4714.4799999999996</v>
      </c>
      <c r="CV73" s="16">
        <v>2647.45</v>
      </c>
      <c r="CW73" s="16">
        <v>1784.81</v>
      </c>
      <c r="CX73" s="16">
        <v>1987.08</v>
      </c>
      <c r="CY73" s="16">
        <v>3457.37</v>
      </c>
      <c r="CZ73" s="16">
        <v>2764.59</v>
      </c>
      <c r="DA73" s="17">
        <v>4766.51</v>
      </c>
      <c r="DB73" s="18">
        <f t="shared" si="3"/>
        <v>321065.01000000013</v>
      </c>
    </row>
    <row r="74" spans="2:106" x14ac:dyDescent="0.3">
      <c r="B74" s="9">
        <v>26001</v>
      </c>
      <c r="C74" s="7" t="s">
        <v>221</v>
      </c>
      <c r="D74" s="7">
        <v>72</v>
      </c>
      <c r="E74" s="7" t="str">
        <f t="shared" si="2"/>
        <v>N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7"/>
      <c r="DB74" s="18"/>
    </row>
    <row r="75" spans="2:106" x14ac:dyDescent="0.3">
      <c r="B75" s="9">
        <v>26002</v>
      </c>
      <c r="C75" s="7" t="s">
        <v>159</v>
      </c>
      <c r="D75" s="7">
        <v>73</v>
      </c>
      <c r="E75" s="7" t="str">
        <f t="shared" si="2"/>
        <v>S</v>
      </c>
      <c r="F75" s="16"/>
      <c r="G75" s="16"/>
      <c r="H75" s="16"/>
      <c r="I75" s="16"/>
      <c r="J75" s="16"/>
      <c r="K75" s="16"/>
      <c r="L75" s="16"/>
      <c r="M75" s="16"/>
      <c r="N75" s="16"/>
      <c r="O75" s="16">
        <v>9.6</v>
      </c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>
        <v>7.5</v>
      </c>
      <c r="AB75" s="16"/>
      <c r="AC75" s="16"/>
      <c r="AD75" s="16"/>
      <c r="AE75" s="16">
        <v>14.7</v>
      </c>
      <c r="AF75" s="16"/>
      <c r="AG75" s="16"/>
      <c r="AH75" s="16"/>
      <c r="AI75" s="16"/>
      <c r="AJ75" s="16">
        <v>67.900000000000006</v>
      </c>
      <c r="AK75" s="16">
        <v>35</v>
      </c>
      <c r="AL75" s="16"/>
      <c r="AM75" s="16">
        <v>44.55</v>
      </c>
      <c r="AN75" s="16">
        <v>24</v>
      </c>
      <c r="AO75" s="16">
        <v>49.49</v>
      </c>
      <c r="AP75" s="16">
        <v>33.25</v>
      </c>
      <c r="AQ75" s="16">
        <v>139.19999999999999</v>
      </c>
      <c r="AR75" s="16"/>
      <c r="AS75" s="16">
        <v>45.45</v>
      </c>
      <c r="AT75" s="16"/>
      <c r="AU75" s="16">
        <v>119.5</v>
      </c>
      <c r="AV75" s="16">
        <v>25.25</v>
      </c>
      <c r="AW75" s="16">
        <v>99.96</v>
      </c>
      <c r="AX75" s="16"/>
      <c r="AY75" s="16"/>
      <c r="AZ75" s="16"/>
      <c r="BA75" s="16">
        <v>92.05</v>
      </c>
      <c r="BB75" s="16">
        <v>15.15</v>
      </c>
      <c r="BC75" s="16">
        <v>15.15</v>
      </c>
      <c r="BD75" s="16">
        <v>12.87</v>
      </c>
      <c r="BE75" s="16"/>
      <c r="BF75" s="16">
        <v>15.74</v>
      </c>
      <c r="BG75" s="16"/>
      <c r="BH75" s="16"/>
      <c r="BI75" s="16">
        <v>30.3</v>
      </c>
      <c r="BJ75" s="16"/>
      <c r="BK75" s="16">
        <v>201.24</v>
      </c>
      <c r="BL75" s="16">
        <v>177.17</v>
      </c>
      <c r="BM75" s="16"/>
      <c r="BN75" s="16"/>
      <c r="BO75" s="16"/>
      <c r="BP75" s="16">
        <v>34.65</v>
      </c>
      <c r="BQ75" s="16">
        <v>22</v>
      </c>
      <c r="BR75" s="16">
        <v>74.11</v>
      </c>
      <c r="BS75" s="16"/>
      <c r="BT75" s="16">
        <v>116.73</v>
      </c>
      <c r="BU75" s="16"/>
      <c r="BV75" s="16">
        <v>45</v>
      </c>
      <c r="BW75" s="16">
        <v>162.12</v>
      </c>
      <c r="BX75" s="16">
        <v>32.64</v>
      </c>
      <c r="BY75" s="16"/>
      <c r="BZ75" s="16">
        <v>54</v>
      </c>
      <c r="CA75" s="16">
        <v>90.9</v>
      </c>
      <c r="CB75" s="16"/>
      <c r="CC75" s="16">
        <v>23.28</v>
      </c>
      <c r="CD75" s="16">
        <v>230.88</v>
      </c>
      <c r="CE75" s="16">
        <v>118.87</v>
      </c>
      <c r="CF75" s="16">
        <v>89.8</v>
      </c>
      <c r="CG75" s="16">
        <v>79.7</v>
      </c>
      <c r="CH75" s="16">
        <v>47.04</v>
      </c>
      <c r="CI75" s="16">
        <v>24.25</v>
      </c>
      <c r="CJ75" s="16">
        <v>19.600000000000001</v>
      </c>
      <c r="CK75" s="16"/>
      <c r="CL75" s="16">
        <v>100.5</v>
      </c>
      <c r="CM75" s="16"/>
      <c r="CN75" s="16">
        <v>241.4</v>
      </c>
      <c r="CO75" s="16">
        <v>216</v>
      </c>
      <c r="CP75" s="16"/>
      <c r="CQ75" s="16">
        <v>122</v>
      </c>
      <c r="CR75" s="16"/>
      <c r="CS75" s="16">
        <v>110.64</v>
      </c>
      <c r="CT75" s="16">
        <v>30.3</v>
      </c>
      <c r="CU75" s="16">
        <v>68.599999999999994</v>
      </c>
      <c r="CV75" s="16"/>
      <c r="CW75" s="16"/>
      <c r="CX75" s="16"/>
      <c r="CY75" s="16">
        <v>178.5</v>
      </c>
      <c r="CZ75" s="16"/>
      <c r="DA75" s="17">
        <v>54.06</v>
      </c>
      <c r="DB75" s="18">
        <f t="shared" si="3"/>
        <v>3662.59</v>
      </c>
    </row>
    <row r="76" spans="2:106" x14ac:dyDescent="0.3">
      <c r="B76" s="9">
        <v>26003</v>
      </c>
      <c r="C76" s="7" t="s">
        <v>160</v>
      </c>
      <c r="D76" s="7">
        <v>74</v>
      </c>
      <c r="E76" s="7" t="str">
        <f t="shared" si="2"/>
        <v>S</v>
      </c>
      <c r="F76" s="16">
        <v>27144.959999999999</v>
      </c>
      <c r="G76" s="16">
        <v>28648.59</v>
      </c>
      <c r="H76" s="16">
        <v>32634.81</v>
      </c>
      <c r="I76" s="16">
        <v>27690.42</v>
      </c>
      <c r="J76" s="16">
        <v>34415.5</v>
      </c>
      <c r="K76" s="16">
        <v>34252.43</v>
      </c>
      <c r="L76" s="16">
        <v>29213.85</v>
      </c>
      <c r="M76" s="16">
        <v>34418.18</v>
      </c>
      <c r="N76" s="16">
        <v>40531.449999999997</v>
      </c>
      <c r="O76" s="16">
        <v>38206.36</v>
      </c>
      <c r="P76" s="16">
        <v>45534.25</v>
      </c>
      <c r="Q76" s="16">
        <v>45397.98</v>
      </c>
      <c r="R76" s="16">
        <v>41666.79</v>
      </c>
      <c r="S76" s="16">
        <v>42147.96</v>
      </c>
      <c r="T76" s="16">
        <v>35877.32</v>
      </c>
      <c r="U76" s="16">
        <v>40969.879999999997</v>
      </c>
      <c r="V76" s="16">
        <v>44870.5</v>
      </c>
      <c r="W76" s="16">
        <v>45124.57</v>
      </c>
      <c r="X76" s="16">
        <v>38835.83</v>
      </c>
      <c r="Y76" s="16">
        <v>52159.58</v>
      </c>
      <c r="Z76" s="16">
        <v>39017.74</v>
      </c>
      <c r="AA76" s="16">
        <v>47749.440000000002</v>
      </c>
      <c r="AB76" s="16">
        <v>57229.21</v>
      </c>
      <c r="AC76" s="16">
        <v>53615.77</v>
      </c>
      <c r="AD76" s="16">
        <v>44579.15</v>
      </c>
      <c r="AE76" s="16">
        <v>39322.269999999997</v>
      </c>
      <c r="AF76" s="16">
        <v>46328.08</v>
      </c>
      <c r="AG76" s="16">
        <v>44871.39</v>
      </c>
      <c r="AH76" s="16">
        <v>53208.38</v>
      </c>
      <c r="AI76" s="16">
        <v>50366.85</v>
      </c>
      <c r="AJ76" s="16">
        <v>50953.120000000003</v>
      </c>
      <c r="AK76" s="16">
        <v>48391.12</v>
      </c>
      <c r="AL76" s="16">
        <v>48780.31</v>
      </c>
      <c r="AM76" s="16">
        <v>49096.07</v>
      </c>
      <c r="AN76" s="16">
        <v>54118.26</v>
      </c>
      <c r="AO76" s="16">
        <v>48520.480000000003</v>
      </c>
      <c r="AP76" s="16">
        <v>58626.41</v>
      </c>
      <c r="AQ76" s="16">
        <v>50904.32</v>
      </c>
      <c r="AR76" s="16">
        <v>53574.37</v>
      </c>
      <c r="AS76" s="16">
        <v>58010.17</v>
      </c>
      <c r="AT76" s="16">
        <v>61795.99</v>
      </c>
      <c r="AU76" s="16">
        <v>47099.28</v>
      </c>
      <c r="AV76" s="16">
        <v>52706.84</v>
      </c>
      <c r="AW76" s="16">
        <v>50801.86</v>
      </c>
      <c r="AX76" s="16">
        <v>66554.929999999993</v>
      </c>
      <c r="AY76" s="16">
        <v>57188.63</v>
      </c>
      <c r="AZ76" s="16">
        <v>54913.37</v>
      </c>
      <c r="BA76" s="16">
        <v>51322.06</v>
      </c>
      <c r="BB76" s="16">
        <v>55700.92</v>
      </c>
      <c r="BC76" s="16">
        <v>60934.16</v>
      </c>
      <c r="BD76" s="16">
        <v>65330.25</v>
      </c>
      <c r="BE76" s="16">
        <v>46599.15</v>
      </c>
      <c r="BF76" s="16">
        <v>58103.55</v>
      </c>
      <c r="BG76" s="16">
        <v>61138.93</v>
      </c>
      <c r="BH76" s="16">
        <v>60807.54</v>
      </c>
      <c r="BI76" s="16">
        <v>63860.66</v>
      </c>
      <c r="BJ76" s="16">
        <v>58995.040000000001</v>
      </c>
      <c r="BK76" s="16">
        <v>61259.56</v>
      </c>
      <c r="BL76" s="16">
        <v>57338.77</v>
      </c>
      <c r="BM76" s="16">
        <v>63402.16</v>
      </c>
      <c r="BN76" s="16">
        <v>54930.12</v>
      </c>
      <c r="BO76" s="16">
        <v>57943.65</v>
      </c>
      <c r="BP76" s="16">
        <v>65546.53</v>
      </c>
      <c r="BQ76" s="16">
        <v>51067.02</v>
      </c>
      <c r="BR76" s="16">
        <v>61199.360000000001</v>
      </c>
      <c r="BS76" s="16">
        <v>59215.4</v>
      </c>
      <c r="BT76" s="16">
        <v>56034.9</v>
      </c>
      <c r="BU76" s="16">
        <v>79194.710000000006</v>
      </c>
      <c r="BV76" s="16">
        <v>57588.26</v>
      </c>
      <c r="BW76" s="16">
        <v>66261.149999999994</v>
      </c>
      <c r="BX76" s="16">
        <v>58939.02</v>
      </c>
      <c r="BY76" s="16">
        <v>55794.71</v>
      </c>
      <c r="BZ76" s="16">
        <v>63525.43</v>
      </c>
      <c r="CA76" s="16">
        <v>61977.49</v>
      </c>
      <c r="CB76" s="16">
        <v>59240.03</v>
      </c>
      <c r="CC76" s="16">
        <v>58459.96</v>
      </c>
      <c r="CD76" s="16">
        <v>66009.490000000005</v>
      </c>
      <c r="CE76" s="16">
        <v>64965.11</v>
      </c>
      <c r="CF76" s="16">
        <v>53655.55</v>
      </c>
      <c r="CG76" s="16">
        <v>57865.45</v>
      </c>
      <c r="CH76" s="16">
        <v>53100.23</v>
      </c>
      <c r="CI76" s="16">
        <v>63339.68</v>
      </c>
      <c r="CJ76" s="16">
        <v>64704.85</v>
      </c>
      <c r="CK76" s="16">
        <v>61709.26</v>
      </c>
      <c r="CL76" s="16">
        <v>63270.1</v>
      </c>
      <c r="CM76" s="16">
        <v>66660.98</v>
      </c>
      <c r="CN76" s="16">
        <v>69696.13</v>
      </c>
      <c r="CO76" s="16">
        <v>65278.05</v>
      </c>
      <c r="CP76" s="16">
        <v>65681.509999999995</v>
      </c>
      <c r="CQ76" s="16">
        <v>51587.51</v>
      </c>
      <c r="CR76" s="16">
        <v>43874.65</v>
      </c>
      <c r="CS76" s="16">
        <v>60660.52</v>
      </c>
      <c r="CT76" s="16">
        <v>59154.8</v>
      </c>
      <c r="CU76" s="16">
        <v>66097.78</v>
      </c>
      <c r="CV76" s="16">
        <v>39486.379999999997</v>
      </c>
      <c r="CW76" s="16">
        <v>36769.43</v>
      </c>
      <c r="CX76" s="16">
        <v>30787.41</v>
      </c>
      <c r="CY76" s="16">
        <v>42092.56</v>
      </c>
      <c r="CZ76" s="16">
        <v>55438.3</v>
      </c>
      <c r="DA76" s="17">
        <v>30626.14</v>
      </c>
      <c r="DB76" s="18">
        <f t="shared" si="3"/>
        <v>5212287.3799999971</v>
      </c>
    </row>
    <row r="77" spans="2:106" x14ac:dyDescent="0.3">
      <c r="B77" s="9">
        <v>26004</v>
      </c>
      <c r="C77" s="7" t="s">
        <v>161</v>
      </c>
      <c r="D77" s="7">
        <v>75</v>
      </c>
      <c r="E77" s="7" t="str">
        <f t="shared" si="2"/>
        <v>S</v>
      </c>
      <c r="F77" s="16">
        <v>4164.1000000000004</v>
      </c>
      <c r="G77" s="16">
        <v>3589.78</v>
      </c>
      <c r="H77" s="16">
        <v>2954.82</v>
      </c>
      <c r="I77" s="16">
        <v>3235.66</v>
      </c>
      <c r="J77" s="16">
        <v>4322.1099999999997</v>
      </c>
      <c r="K77" s="16">
        <v>3460.13</v>
      </c>
      <c r="L77" s="16">
        <v>4034.8</v>
      </c>
      <c r="M77" s="16">
        <v>4843.34</v>
      </c>
      <c r="N77" s="16">
        <v>5338.56</v>
      </c>
      <c r="O77" s="16">
        <v>3223.25</v>
      </c>
      <c r="P77" s="16">
        <v>6488.88</v>
      </c>
      <c r="Q77" s="16">
        <v>5882.65</v>
      </c>
      <c r="R77" s="16">
        <v>3749.89</v>
      </c>
      <c r="S77" s="16">
        <v>4219.08</v>
      </c>
      <c r="T77" s="16">
        <v>3160.15</v>
      </c>
      <c r="U77" s="16">
        <v>4635.2299999999996</v>
      </c>
      <c r="V77" s="16">
        <v>7004.43</v>
      </c>
      <c r="W77" s="16">
        <v>5129.66</v>
      </c>
      <c r="X77" s="16">
        <v>5450.17</v>
      </c>
      <c r="Y77" s="16">
        <v>5182.57</v>
      </c>
      <c r="Z77" s="16">
        <v>4670.71</v>
      </c>
      <c r="AA77" s="16">
        <v>5180.55</v>
      </c>
      <c r="AB77" s="16">
        <v>4493.7</v>
      </c>
      <c r="AC77" s="16">
        <v>7155.1500000000005</v>
      </c>
      <c r="AD77" s="16">
        <v>3804.79</v>
      </c>
      <c r="AE77" s="16">
        <v>6261.3</v>
      </c>
      <c r="AF77" s="16">
        <v>5357.7</v>
      </c>
      <c r="AG77" s="16">
        <v>4286.53</v>
      </c>
      <c r="AH77" s="16">
        <v>6122.6</v>
      </c>
      <c r="AI77" s="16">
        <v>5242.7700000000004</v>
      </c>
      <c r="AJ77" s="16">
        <v>6245.69</v>
      </c>
      <c r="AK77" s="16">
        <v>7032.27</v>
      </c>
      <c r="AL77" s="16">
        <v>6225.02</v>
      </c>
      <c r="AM77" s="16">
        <v>7735.35</v>
      </c>
      <c r="AN77" s="16">
        <v>8796.5</v>
      </c>
      <c r="AO77" s="16">
        <v>5133.93</v>
      </c>
      <c r="AP77" s="16">
        <v>6484.69</v>
      </c>
      <c r="AQ77" s="16">
        <v>6551.73</v>
      </c>
      <c r="AR77" s="16">
        <v>3609.01</v>
      </c>
      <c r="AS77" s="16">
        <v>6451.34</v>
      </c>
      <c r="AT77" s="16">
        <v>7429.71</v>
      </c>
      <c r="AU77" s="16">
        <v>5956.13</v>
      </c>
      <c r="AV77" s="16">
        <v>4332.87</v>
      </c>
      <c r="AW77" s="16">
        <v>5722.73</v>
      </c>
      <c r="AX77" s="16">
        <v>5146.34</v>
      </c>
      <c r="AY77" s="16">
        <v>6050.35</v>
      </c>
      <c r="AZ77" s="16">
        <v>6102.68</v>
      </c>
      <c r="BA77" s="16">
        <v>5382.32</v>
      </c>
      <c r="BB77" s="16">
        <v>10960.32</v>
      </c>
      <c r="BC77" s="16">
        <v>6229.02</v>
      </c>
      <c r="BD77" s="16">
        <v>7883.55</v>
      </c>
      <c r="BE77" s="16">
        <v>7532.48</v>
      </c>
      <c r="BF77" s="16">
        <v>4371.13</v>
      </c>
      <c r="BG77" s="16">
        <v>6927.21</v>
      </c>
      <c r="BH77" s="16">
        <v>6959.82</v>
      </c>
      <c r="BI77" s="16">
        <v>6128.9400000000014</v>
      </c>
      <c r="BJ77" s="16">
        <v>7884</v>
      </c>
      <c r="BK77" s="16">
        <v>6688.5</v>
      </c>
      <c r="BL77" s="16">
        <v>6882.7</v>
      </c>
      <c r="BM77" s="16">
        <v>8502.380000000001</v>
      </c>
      <c r="BN77" s="16">
        <v>5792.44</v>
      </c>
      <c r="BO77" s="16">
        <v>7984.74</v>
      </c>
      <c r="BP77" s="16">
        <v>5358.88</v>
      </c>
      <c r="BQ77" s="16">
        <v>6200.1</v>
      </c>
      <c r="BR77" s="16">
        <v>11155.03</v>
      </c>
      <c r="BS77" s="16">
        <v>8580.92</v>
      </c>
      <c r="BT77" s="16">
        <v>7691.87</v>
      </c>
      <c r="BU77" s="16">
        <v>8557.1</v>
      </c>
      <c r="BV77" s="16">
        <v>7752.85</v>
      </c>
      <c r="BW77" s="16">
        <v>10053.83</v>
      </c>
      <c r="BX77" s="16">
        <v>9678.9599999999991</v>
      </c>
      <c r="BY77" s="16">
        <v>9596.1299999999992</v>
      </c>
      <c r="BZ77" s="16">
        <v>4839.26</v>
      </c>
      <c r="CA77" s="16">
        <v>8679.08</v>
      </c>
      <c r="CB77" s="16">
        <v>7009.8</v>
      </c>
      <c r="CC77" s="16">
        <v>4791.91</v>
      </c>
      <c r="CD77" s="16">
        <v>11968.41</v>
      </c>
      <c r="CE77" s="16">
        <v>6513.69</v>
      </c>
      <c r="CF77" s="16">
        <v>5160.78</v>
      </c>
      <c r="CG77" s="16">
        <v>10943.22</v>
      </c>
      <c r="CH77" s="16">
        <v>9487.83</v>
      </c>
      <c r="CI77" s="16">
        <v>6675.05</v>
      </c>
      <c r="CJ77" s="16">
        <v>8240.1</v>
      </c>
      <c r="CK77" s="16">
        <v>8236.89</v>
      </c>
      <c r="CL77" s="16">
        <v>10129.82</v>
      </c>
      <c r="CM77" s="16">
        <v>8099.74</v>
      </c>
      <c r="CN77" s="16">
        <v>7426.25</v>
      </c>
      <c r="CO77" s="16">
        <v>7144.58</v>
      </c>
      <c r="CP77" s="16">
        <v>12523.24</v>
      </c>
      <c r="CQ77" s="16">
        <v>14811.54</v>
      </c>
      <c r="CR77" s="16">
        <v>7561.98</v>
      </c>
      <c r="CS77" s="16">
        <v>11858.95</v>
      </c>
      <c r="CT77" s="16">
        <v>4929.04</v>
      </c>
      <c r="CU77" s="16">
        <v>28359.32</v>
      </c>
      <c r="CV77" s="16">
        <v>8004.29</v>
      </c>
      <c r="CW77" s="16">
        <v>11340.05</v>
      </c>
      <c r="CX77" s="16">
        <v>6246.53</v>
      </c>
      <c r="CY77" s="16">
        <v>12963.14</v>
      </c>
      <c r="CZ77" s="16">
        <v>9455.5</v>
      </c>
      <c r="DA77" s="17">
        <v>8121.3</v>
      </c>
      <c r="DB77" s="18">
        <f t="shared" si="3"/>
        <v>699907.90999999992</v>
      </c>
    </row>
    <row r="78" spans="2:106" x14ac:dyDescent="0.3">
      <c r="B78" s="9">
        <v>27001</v>
      </c>
      <c r="C78" s="7" t="s">
        <v>162</v>
      </c>
      <c r="D78" s="7">
        <v>76</v>
      </c>
      <c r="E78" s="7" t="str">
        <f t="shared" si="2"/>
        <v>S</v>
      </c>
      <c r="F78" s="16">
        <v>772.18000000000006</v>
      </c>
      <c r="G78" s="16">
        <v>529.73</v>
      </c>
      <c r="H78" s="16">
        <v>372.03</v>
      </c>
      <c r="I78" s="16">
        <v>733.14</v>
      </c>
      <c r="J78" s="16">
        <v>329.68</v>
      </c>
      <c r="K78" s="16">
        <v>583.28</v>
      </c>
      <c r="L78" s="16">
        <v>550.65</v>
      </c>
      <c r="M78" s="16">
        <v>1191.97</v>
      </c>
      <c r="N78" s="16">
        <v>665.53</v>
      </c>
      <c r="O78" s="16">
        <v>1227.6199999999999</v>
      </c>
      <c r="P78" s="16">
        <v>1103.3399999999999</v>
      </c>
      <c r="Q78" s="16">
        <v>489.22</v>
      </c>
      <c r="R78" s="16">
        <v>1495.88</v>
      </c>
      <c r="S78" s="16">
        <v>1795.05</v>
      </c>
      <c r="T78" s="16">
        <v>1410.57</v>
      </c>
      <c r="U78" s="16">
        <v>1128.8800000000001</v>
      </c>
      <c r="V78" s="16">
        <v>1067.74</v>
      </c>
      <c r="W78" s="16">
        <v>587.58000000000004</v>
      </c>
      <c r="X78" s="16">
        <v>1918.08</v>
      </c>
      <c r="Y78" s="16">
        <v>1316.61</v>
      </c>
      <c r="Z78" s="16">
        <v>1450.81</v>
      </c>
      <c r="AA78" s="16">
        <v>1831.44</v>
      </c>
      <c r="AB78" s="16">
        <v>1741.92</v>
      </c>
      <c r="AC78" s="16">
        <v>2021</v>
      </c>
      <c r="AD78" s="16">
        <v>1725.22</v>
      </c>
      <c r="AE78" s="16">
        <v>1978.65</v>
      </c>
      <c r="AF78" s="16">
        <v>1933.55</v>
      </c>
      <c r="AG78" s="16">
        <v>2277.02</v>
      </c>
      <c r="AH78" s="16">
        <v>1748.1</v>
      </c>
      <c r="AI78" s="16">
        <v>1675.6</v>
      </c>
      <c r="AJ78" s="16">
        <v>2054.11</v>
      </c>
      <c r="AK78" s="16">
        <v>2151.58</v>
      </c>
      <c r="AL78" s="16">
        <v>2478.81</v>
      </c>
      <c r="AM78" s="16">
        <v>2179.79</v>
      </c>
      <c r="AN78" s="16">
        <v>1421.51</v>
      </c>
      <c r="AO78" s="16">
        <v>2914.73</v>
      </c>
      <c r="AP78" s="16">
        <v>2465.29</v>
      </c>
      <c r="AQ78" s="16">
        <v>2888.03</v>
      </c>
      <c r="AR78" s="16">
        <v>3046.78</v>
      </c>
      <c r="AS78" s="16">
        <v>2175.41</v>
      </c>
      <c r="AT78" s="16">
        <v>2963.69</v>
      </c>
      <c r="AU78" s="16">
        <v>3544.4</v>
      </c>
      <c r="AV78" s="16">
        <v>2514.83</v>
      </c>
      <c r="AW78" s="16">
        <v>2387.12</v>
      </c>
      <c r="AX78" s="16">
        <v>2012.92</v>
      </c>
      <c r="AY78" s="16">
        <v>1714.56</v>
      </c>
      <c r="AZ78" s="16">
        <v>4002.68</v>
      </c>
      <c r="BA78" s="16">
        <v>2105.37</v>
      </c>
      <c r="BB78" s="16">
        <v>2487.2800000000002</v>
      </c>
      <c r="BC78" s="16">
        <v>2444.85</v>
      </c>
      <c r="BD78" s="16">
        <v>2799.99</v>
      </c>
      <c r="BE78" s="16">
        <v>2238.0500000000002</v>
      </c>
      <c r="BF78" s="16">
        <v>2576.9</v>
      </c>
      <c r="BG78" s="16">
        <v>2912.12</v>
      </c>
      <c r="BH78" s="16">
        <v>3272.71</v>
      </c>
      <c r="BI78" s="16">
        <v>3253.1</v>
      </c>
      <c r="BJ78" s="16">
        <v>1476.05</v>
      </c>
      <c r="BK78" s="16">
        <v>1730.42</v>
      </c>
      <c r="BL78" s="16">
        <v>2990.97</v>
      </c>
      <c r="BM78" s="16">
        <v>2817.01</v>
      </c>
      <c r="BN78" s="16">
        <v>1873.57</v>
      </c>
      <c r="BO78" s="16">
        <v>2538.1</v>
      </c>
      <c r="BP78" s="16">
        <v>2935.59</v>
      </c>
      <c r="BQ78" s="16">
        <v>3626.12</v>
      </c>
      <c r="BR78" s="16">
        <v>2531.58</v>
      </c>
      <c r="BS78" s="16">
        <v>3659.82</v>
      </c>
      <c r="BT78" s="16">
        <v>2031.3</v>
      </c>
      <c r="BU78" s="16">
        <v>3129.97</v>
      </c>
      <c r="BV78" s="16">
        <v>1094.32</v>
      </c>
      <c r="BW78" s="16">
        <v>3327.06</v>
      </c>
      <c r="BX78" s="16">
        <v>2018.97</v>
      </c>
      <c r="BY78" s="16">
        <v>1504.85</v>
      </c>
      <c r="BZ78" s="16">
        <v>4247.74</v>
      </c>
      <c r="CA78" s="16">
        <v>2070.1799999999998</v>
      </c>
      <c r="CB78" s="16">
        <v>1575.51</v>
      </c>
      <c r="CC78" s="16">
        <v>2045.93</v>
      </c>
      <c r="CD78" s="16">
        <v>2182.5500000000002</v>
      </c>
      <c r="CE78" s="16">
        <v>2050.02</v>
      </c>
      <c r="CF78" s="16">
        <v>1052.6099999999999</v>
      </c>
      <c r="CG78" s="16">
        <v>3085.12</v>
      </c>
      <c r="CH78" s="16">
        <v>1246.83</v>
      </c>
      <c r="CI78" s="16">
        <v>2002.18</v>
      </c>
      <c r="CJ78" s="16">
        <v>2124.14</v>
      </c>
      <c r="CK78" s="16">
        <v>2286.71</v>
      </c>
      <c r="CL78" s="16">
        <v>3683.33</v>
      </c>
      <c r="CM78" s="16">
        <v>3190.32</v>
      </c>
      <c r="CN78" s="16">
        <v>788.27</v>
      </c>
      <c r="CO78" s="16">
        <v>2748.17</v>
      </c>
      <c r="CP78" s="16">
        <v>3199.33</v>
      </c>
      <c r="CQ78" s="16">
        <v>2892.73</v>
      </c>
      <c r="CR78" s="16">
        <v>1492.37</v>
      </c>
      <c r="CS78" s="16">
        <v>1125.3900000000001</v>
      </c>
      <c r="CT78" s="16">
        <v>481.16</v>
      </c>
      <c r="CU78" s="16">
        <v>858.26</v>
      </c>
      <c r="CV78" s="16">
        <v>203.66</v>
      </c>
      <c r="CW78" s="16">
        <v>1641.57</v>
      </c>
      <c r="CX78" s="16">
        <v>4292.21</v>
      </c>
      <c r="CY78" s="16">
        <v>1048.3499999999999</v>
      </c>
      <c r="CZ78" s="16">
        <v>968.21</v>
      </c>
      <c r="DA78" s="17">
        <v>354.7</v>
      </c>
      <c r="DB78" s="18">
        <f t="shared" si="3"/>
        <v>198881.92999999996</v>
      </c>
    </row>
    <row r="79" spans="2:106" x14ac:dyDescent="0.3">
      <c r="B79" s="9">
        <v>27002</v>
      </c>
      <c r="C79" s="7" t="s">
        <v>163</v>
      </c>
      <c r="D79" s="7">
        <v>77</v>
      </c>
      <c r="E79" s="7" t="str">
        <f t="shared" si="2"/>
        <v>S</v>
      </c>
      <c r="F79" s="16">
        <v>4.16</v>
      </c>
      <c r="G79" s="16"/>
      <c r="H79" s="16">
        <v>7.09</v>
      </c>
      <c r="I79" s="16">
        <v>207.06</v>
      </c>
      <c r="J79" s="16">
        <v>85.149999999999991</v>
      </c>
      <c r="K79" s="16">
        <v>12.11</v>
      </c>
      <c r="L79" s="16">
        <v>62.84</v>
      </c>
      <c r="M79" s="16">
        <v>3.16</v>
      </c>
      <c r="N79" s="16">
        <v>144.93</v>
      </c>
      <c r="O79" s="16">
        <v>100</v>
      </c>
      <c r="P79" s="16">
        <v>0.99</v>
      </c>
      <c r="Q79" s="16">
        <v>37.17</v>
      </c>
      <c r="R79" s="16">
        <v>154.09</v>
      </c>
      <c r="S79" s="16">
        <v>91.42</v>
      </c>
      <c r="T79" s="16">
        <v>22.71</v>
      </c>
      <c r="U79" s="16">
        <v>131.6</v>
      </c>
      <c r="V79" s="16">
        <v>5.29</v>
      </c>
      <c r="W79" s="16">
        <v>1.61</v>
      </c>
      <c r="X79" s="16">
        <v>4.4000000000000004</v>
      </c>
      <c r="Y79" s="16">
        <v>9.67</v>
      </c>
      <c r="Z79" s="16">
        <v>7.01</v>
      </c>
      <c r="AA79" s="16">
        <v>48.7</v>
      </c>
      <c r="AB79" s="16">
        <v>0.8</v>
      </c>
      <c r="AC79" s="16">
        <v>1.83</v>
      </c>
      <c r="AD79" s="16">
        <v>104</v>
      </c>
      <c r="AE79" s="16">
        <v>28.67</v>
      </c>
      <c r="AF79" s="16">
        <v>1.18</v>
      </c>
      <c r="AG79" s="16">
        <v>215.22</v>
      </c>
      <c r="AH79" s="16">
        <v>2.13</v>
      </c>
      <c r="AI79" s="16">
        <v>177.53</v>
      </c>
      <c r="AJ79" s="16">
        <v>7.92</v>
      </c>
      <c r="AK79" s="16"/>
      <c r="AL79" s="16">
        <v>1.21</v>
      </c>
      <c r="AM79" s="16">
        <v>1.58</v>
      </c>
      <c r="AN79" s="16">
        <v>4.75</v>
      </c>
      <c r="AO79" s="16">
        <v>71.61999999999999</v>
      </c>
      <c r="AP79" s="16">
        <v>110.62</v>
      </c>
      <c r="AQ79" s="16"/>
      <c r="AR79" s="16">
        <v>242.24</v>
      </c>
      <c r="AS79" s="16">
        <v>257.04000000000002</v>
      </c>
      <c r="AT79" s="16">
        <v>1.03</v>
      </c>
      <c r="AU79" s="16">
        <v>2.16</v>
      </c>
      <c r="AV79" s="16">
        <v>0.95</v>
      </c>
      <c r="AW79" s="16">
        <v>6.13</v>
      </c>
      <c r="AX79" s="16">
        <v>10.050000000000001</v>
      </c>
      <c r="AY79" s="16">
        <v>1.72</v>
      </c>
      <c r="AZ79" s="16">
        <v>4.83</v>
      </c>
      <c r="BA79" s="16">
        <v>17.68</v>
      </c>
      <c r="BB79" s="16">
        <v>7.2</v>
      </c>
      <c r="BC79" s="16"/>
      <c r="BD79" s="16">
        <v>75</v>
      </c>
      <c r="BE79" s="16">
        <v>2.17</v>
      </c>
      <c r="BF79" s="16">
        <v>15.93</v>
      </c>
      <c r="BG79" s="16">
        <v>63.82</v>
      </c>
      <c r="BH79" s="16">
        <v>8.01</v>
      </c>
      <c r="BI79" s="16">
        <v>69.58</v>
      </c>
      <c r="BJ79" s="16">
        <v>2.81</v>
      </c>
      <c r="BK79" s="16">
        <v>195.7</v>
      </c>
      <c r="BL79" s="16">
        <v>96.5</v>
      </c>
      <c r="BM79" s="16">
        <v>10.75</v>
      </c>
      <c r="BN79" s="16"/>
      <c r="BO79" s="16"/>
      <c r="BP79" s="16">
        <v>11.25</v>
      </c>
      <c r="BQ79" s="16">
        <v>1.92</v>
      </c>
      <c r="BR79" s="16">
        <v>5.71</v>
      </c>
      <c r="BS79" s="16"/>
      <c r="BT79" s="16">
        <v>43.79</v>
      </c>
      <c r="BU79" s="16">
        <v>3.1</v>
      </c>
      <c r="BV79" s="16"/>
      <c r="BW79" s="16">
        <v>1.1399999999999999</v>
      </c>
      <c r="BX79" s="16"/>
      <c r="BY79" s="16">
        <v>7.96</v>
      </c>
      <c r="BZ79" s="16"/>
      <c r="CA79" s="16">
        <v>2</v>
      </c>
      <c r="CB79" s="16"/>
      <c r="CC79" s="16">
        <v>130</v>
      </c>
      <c r="CD79" s="16">
        <v>7.02</v>
      </c>
      <c r="CE79" s="16">
        <v>7.67</v>
      </c>
      <c r="CF79" s="16">
        <v>0.95</v>
      </c>
      <c r="CG79" s="16">
        <v>7.85</v>
      </c>
      <c r="CH79" s="16">
        <v>6.9</v>
      </c>
      <c r="CI79" s="16"/>
      <c r="CJ79" s="16">
        <v>76.58</v>
      </c>
      <c r="CK79" s="16">
        <v>6.8</v>
      </c>
      <c r="CL79" s="16">
        <v>10.48</v>
      </c>
      <c r="CM79" s="16">
        <v>6.11</v>
      </c>
      <c r="CN79" s="16">
        <v>6.41</v>
      </c>
      <c r="CO79" s="16"/>
      <c r="CP79" s="16"/>
      <c r="CQ79" s="16"/>
      <c r="CR79" s="16">
        <v>4.41</v>
      </c>
      <c r="CS79" s="16"/>
      <c r="CT79" s="16"/>
      <c r="CU79" s="16">
        <v>4.91</v>
      </c>
      <c r="CV79" s="16"/>
      <c r="CW79" s="16">
        <v>22.56</v>
      </c>
      <c r="CX79" s="16"/>
      <c r="CY79" s="16"/>
      <c r="CZ79" s="16"/>
      <c r="DA79" s="17"/>
      <c r="DB79" s="18">
        <f t="shared" si="3"/>
        <v>3337.0399999999991</v>
      </c>
    </row>
    <row r="80" spans="2:106" x14ac:dyDescent="0.3">
      <c r="B80" s="9">
        <v>28001</v>
      </c>
      <c r="C80" s="7" t="s">
        <v>222</v>
      </c>
      <c r="D80" s="7">
        <v>78</v>
      </c>
      <c r="E80" s="7" t="str">
        <f t="shared" si="2"/>
        <v>N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7"/>
      <c r="DB80" s="18"/>
    </row>
    <row r="81" spans="2:106" x14ac:dyDescent="0.3">
      <c r="B81" s="9">
        <v>28002</v>
      </c>
      <c r="C81" s="7" t="s">
        <v>223</v>
      </c>
      <c r="D81" s="7">
        <v>79</v>
      </c>
      <c r="E81" s="7" t="str">
        <f t="shared" si="2"/>
        <v>N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7"/>
      <c r="DB81" s="18"/>
    </row>
    <row r="82" spans="2:106" x14ac:dyDescent="0.3">
      <c r="B82" s="9">
        <v>28003</v>
      </c>
      <c r="C82" s="7" t="s">
        <v>164</v>
      </c>
      <c r="D82" s="7">
        <v>80</v>
      </c>
      <c r="E82" s="7" t="str">
        <f t="shared" si="2"/>
        <v>S</v>
      </c>
      <c r="F82" s="16">
        <v>320.32</v>
      </c>
      <c r="G82" s="16"/>
      <c r="H82" s="16"/>
      <c r="I82" s="16"/>
      <c r="J82" s="16"/>
      <c r="K82" s="16">
        <v>249.2</v>
      </c>
      <c r="L82" s="16"/>
      <c r="M82" s="16">
        <v>22.72</v>
      </c>
      <c r="N82" s="16">
        <v>2.63</v>
      </c>
      <c r="O82" s="16"/>
      <c r="P82" s="16">
        <v>510</v>
      </c>
      <c r="Q82" s="16">
        <v>1.03</v>
      </c>
      <c r="R82" s="16">
        <v>19.600000000000001</v>
      </c>
      <c r="S82" s="16">
        <v>28.95</v>
      </c>
      <c r="T82" s="16"/>
      <c r="U82" s="16"/>
      <c r="V82" s="16">
        <v>515</v>
      </c>
      <c r="W82" s="16"/>
      <c r="X82" s="16"/>
      <c r="Y82" s="16"/>
      <c r="Z82" s="16">
        <v>5</v>
      </c>
      <c r="AA82" s="16">
        <v>20.399999999999999</v>
      </c>
      <c r="AB82" s="16">
        <v>18.13</v>
      </c>
      <c r="AC82" s="16"/>
      <c r="AD82" s="16">
        <v>1.02</v>
      </c>
      <c r="AE82" s="16">
        <v>960.46</v>
      </c>
      <c r="AF82" s="16">
        <v>15</v>
      </c>
      <c r="AG82" s="16">
        <v>3.06</v>
      </c>
      <c r="AH82" s="16">
        <v>2355.1999999999998</v>
      </c>
      <c r="AI82" s="16">
        <v>666.25</v>
      </c>
      <c r="AJ82" s="16">
        <v>979.08</v>
      </c>
      <c r="AK82" s="16"/>
      <c r="AL82" s="16">
        <v>450</v>
      </c>
      <c r="AM82" s="16"/>
      <c r="AN82" s="16"/>
      <c r="AO82" s="16"/>
      <c r="AP82" s="16">
        <v>179.78</v>
      </c>
      <c r="AQ82" s="16"/>
      <c r="AR82" s="16">
        <v>140.4</v>
      </c>
      <c r="AS82" s="16">
        <v>334.45</v>
      </c>
      <c r="AT82" s="16">
        <v>780.73</v>
      </c>
      <c r="AU82" s="16">
        <v>10</v>
      </c>
      <c r="AV82" s="16">
        <v>1820.95</v>
      </c>
      <c r="AW82" s="16">
        <v>300</v>
      </c>
      <c r="AX82" s="16">
        <v>992.4</v>
      </c>
      <c r="AY82" s="16">
        <v>714.19999999999993</v>
      </c>
      <c r="AZ82" s="16">
        <v>2525</v>
      </c>
      <c r="BA82" s="16"/>
      <c r="BB82" s="16">
        <v>40.799999999999997</v>
      </c>
      <c r="BC82" s="16"/>
      <c r="BD82" s="16"/>
      <c r="BE82" s="16">
        <v>15</v>
      </c>
      <c r="BF82" s="16">
        <v>120</v>
      </c>
      <c r="BG82" s="16">
        <v>433.8</v>
      </c>
      <c r="BH82" s="16">
        <v>55</v>
      </c>
      <c r="BI82" s="16">
        <v>1.59</v>
      </c>
      <c r="BJ82" s="16">
        <v>3.03</v>
      </c>
      <c r="BK82" s="16"/>
      <c r="BL82" s="16">
        <v>333.36</v>
      </c>
      <c r="BM82" s="16">
        <v>106</v>
      </c>
      <c r="BN82" s="16">
        <v>28.86</v>
      </c>
      <c r="BO82" s="16">
        <v>1011.4</v>
      </c>
      <c r="BP82" s="16">
        <v>30</v>
      </c>
      <c r="BQ82" s="16"/>
      <c r="BR82" s="16">
        <v>493</v>
      </c>
      <c r="BS82" s="16">
        <v>34.65</v>
      </c>
      <c r="BT82" s="16">
        <v>773.1</v>
      </c>
      <c r="BU82" s="16">
        <v>450</v>
      </c>
      <c r="BV82" s="16"/>
      <c r="BW82" s="16">
        <v>2075.65</v>
      </c>
      <c r="BX82" s="16"/>
      <c r="BY82" s="16">
        <v>25.7</v>
      </c>
      <c r="BZ82" s="16">
        <v>231</v>
      </c>
      <c r="CA82" s="16">
        <v>50.4</v>
      </c>
      <c r="CB82" s="16">
        <v>25.3</v>
      </c>
      <c r="CC82" s="16">
        <v>51.349999999999987</v>
      </c>
      <c r="CD82" s="16">
        <v>258</v>
      </c>
      <c r="CE82" s="16">
        <v>108.9</v>
      </c>
      <c r="CF82" s="16"/>
      <c r="CG82" s="16">
        <v>203.54</v>
      </c>
      <c r="CH82" s="16">
        <v>194.85</v>
      </c>
      <c r="CI82" s="16">
        <v>248.4</v>
      </c>
      <c r="CJ82" s="16">
        <v>15.3</v>
      </c>
      <c r="CK82" s="16">
        <v>140</v>
      </c>
      <c r="CL82" s="16">
        <v>74.25</v>
      </c>
      <c r="CM82" s="16">
        <v>83.64</v>
      </c>
      <c r="CN82" s="16">
        <v>265</v>
      </c>
      <c r="CO82" s="16">
        <v>125</v>
      </c>
      <c r="CP82" s="16">
        <v>16.829999999999998</v>
      </c>
      <c r="CQ82" s="16">
        <v>96.45</v>
      </c>
      <c r="CR82" s="16">
        <v>40</v>
      </c>
      <c r="CS82" s="16">
        <v>1180</v>
      </c>
      <c r="CT82" s="16">
        <v>141.4</v>
      </c>
      <c r="CU82" s="16">
        <v>601.04999999999995</v>
      </c>
      <c r="CV82" s="16">
        <v>428.35</v>
      </c>
      <c r="CW82" s="16"/>
      <c r="CX82" s="16">
        <v>500</v>
      </c>
      <c r="CY82" s="16"/>
      <c r="CZ82" s="16">
        <v>22.66</v>
      </c>
      <c r="DA82" s="17"/>
      <c r="DB82" s="18">
        <f t="shared" si="3"/>
        <v>26073.570000000003</v>
      </c>
    </row>
    <row r="83" spans="2:106" x14ac:dyDescent="0.3">
      <c r="B83" s="9">
        <v>29911</v>
      </c>
      <c r="C83" s="7" t="s">
        <v>165</v>
      </c>
      <c r="D83" s="7">
        <v>81</v>
      </c>
      <c r="E83" s="7" t="str">
        <f t="shared" si="2"/>
        <v>S</v>
      </c>
      <c r="F83" s="16">
        <v>128822.47</v>
      </c>
      <c r="G83" s="16">
        <v>75149.75</v>
      </c>
      <c r="H83" s="16">
        <v>100119.5</v>
      </c>
      <c r="I83" s="16">
        <v>131854</v>
      </c>
      <c r="J83" s="16">
        <v>92288.66</v>
      </c>
      <c r="K83" s="16">
        <v>101382</v>
      </c>
      <c r="L83" s="16">
        <v>96000.45</v>
      </c>
      <c r="M83" s="16">
        <v>78554.559999999998</v>
      </c>
      <c r="N83" s="16">
        <v>88663.1</v>
      </c>
      <c r="O83" s="16">
        <v>161352.01999999999</v>
      </c>
      <c r="P83" s="16">
        <v>194098.05</v>
      </c>
      <c r="Q83" s="16">
        <v>255047.9</v>
      </c>
      <c r="R83" s="16">
        <v>173662.24</v>
      </c>
      <c r="S83" s="16">
        <v>133782.92000000001</v>
      </c>
      <c r="T83" s="16">
        <v>277267.09999999998</v>
      </c>
      <c r="U83" s="16">
        <v>213362.14</v>
      </c>
      <c r="V83" s="16">
        <v>257919.63</v>
      </c>
      <c r="W83" s="16">
        <v>261570.49</v>
      </c>
      <c r="X83" s="16">
        <v>160370.09</v>
      </c>
      <c r="Y83" s="16">
        <v>179304.9</v>
      </c>
      <c r="Z83" s="16">
        <v>230319.08</v>
      </c>
      <c r="AA83" s="16">
        <v>272971.23</v>
      </c>
      <c r="AB83" s="16">
        <v>316447.13</v>
      </c>
      <c r="AC83" s="16">
        <v>268377.44</v>
      </c>
      <c r="AD83" s="16">
        <v>261116.45</v>
      </c>
      <c r="AE83" s="16">
        <v>331836.37</v>
      </c>
      <c r="AF83" s="16">
        <v>330045.46000000002</v>
      </c>
      <c r="AG83" s="16">
        <v>457030.82</v>
      </c>
      <c r="AH83" s="16">
        <v>494486.99</v>
      </c>
      <c r="AI83" s="16">
        <v>565113.97</v>
      </c>
      <c r="AJ83" s="16">
        <v>537033.64</v>
      </c>
      <c r="AK83" s="16">
        <v>421956.06</v>
      </c>
      <c r="AL83" s="16">
        <v>467547.73</v>
      </c>
      <c r="AM83" s="16">
        <v>539287.02</v>
      </c>
      <c r="AN83" s="16">
        <v>410363.43</v>
      </c>
      <c r="AO83" s="16">
        <v>537365.81000000006</v>
      </c>
      <c r="AP83" s="16">
        <v>424887.03999999998</v>
      </c>
      <c r="AQ83" s="16">
        <v>540077.87</v>
      </c>
      <c r="AR83" s="16">
        <v>671798.71</v>
      </c>
      <c r="AS83" s="16">
        <v>554615.02</v>
      </c>
      <c r="AT83" s="16">
        <v>647566.09</v>
      </c>
      <c r="AU83" s="16">
        <v>590063.86</v>
      </c>
      <c r="AV83" s="16">
        <v>524748.57999999996</v>
      </c>
      <c r="AW83" s="16">
        <v>736980.82</v>
      </c>
      <c r="AX83" s="16">
        <v>968423.55</v>
      </c>
      <c r="AY83" s="16">
        <v>765985.48</v>
      </c>
      <c r="AZ83" s="16">
        <v>588577.93000000005</v>
      </c>
      <c r="BA83" s="16">
        <v>737462.98</v>
      </c>
      <c r="BB83" s="16">
        <v>999199.47</v>
      </c>
      <c r="BC83" s="16">
        <v>788566.99</v>
      </c>
      <c r="BD83" s="16">
        <v>570702.07999999996</v>
      </c>
      <c r="BE83" s="16">
        <v>794689.64</v>
      </c>
      <c r="BF83" s="16">
        <v>965830.01</v>
      </c>
      <c r="BG83" s="16">
        <v>939955.6</v>
      </c>
      <c r="BH83" s="16">
        <v>1154435.1200000001</v>
      </c>
      <c r="BI83" s="16">
        <v>888997.34</v>
      </c>
      <c r="BJ83" s="16">
        <v>1129088.53</v>
      </c>
      <c r="BK83" s="16">
        <v>1193608.3</v>
      </c>
      <c r="BL83" s="16">
        <v>957057.89</v>
      </c>
      <c r="BM83" s="16">
        <v>1000473.18</v>
      </c>
      <c r="BN83" s="16">
        <v>1038286.43</v>
      </c>
      <c r="BO83" s="16">
        <v>1179144.3400000001</v>
      </c>
      <c r="BP83" s="16">
        <v>1160530.26</v>
      </c>
      <c r="BQ83" s="16">
        <v>1422238.86</v>
      </c>
      <c r="BR83" s="16">
        <v>1225215.21</v>
      </c>
      <c r="BS83" s="16">
        <v>1201883.17</v>
      </c>
      <c r="BT83" s="16">
        <v>1508391.21</v>
      </c>
      <c r="BU83" s="16">
        <v>1187167.18</v>
      </c>
      <c r="BV83" s="16">
        <v>1404957.6</v>
      </c>
      <c r="BW83" s="16">
        <v>1034331.15</v>
      </c>
      <c r="BX83" s="16">
        <v>1355409.14</v>
      </c>
      <c r="BY83" s="16">
        <v>1773676</v>
      </c>
      <c r="BZ83" s="16">
        <v>1336000.01</v>
      </c>
      <c r="CA83" s="16">
        <v>1717610.19</v>
      </c>
      <c r="CB83" s="16">
        <v>1502840.99</v>
      </c>
      <c r="CC83" s="16">
        <v>1293244.47</v>
      </c>
      <c r="CD83" s="16">
        <v>1606541.12</v>
      </c>
      <c r="CE83" s="16">
        <v>1109300.49</v>
      </c>
      <c r="CF83" s="16">
        <v>1388343.95</v>
      </c>
      <c r="CG83" s="16">
        <v>1843632.64</v>
      </c>
      <c r="CH83" s="16">
        <v>1402111.58</v>
      </c>
      <c r="CI83" s="16">
        <v>1282073.49</v>
      </c>
      <c r="CJ83" s="16">
        <v>1522472.04</v>
      </c>
      <c r="CK83" s="16">
        <v>1116707.3</v>
      </c>
      <c r="CL83" s="16">
        <v>1404041.76</v>
      </c>
      <c r="CM83" s="16">
        <v>1903430.13</v>
      </c>
      <c r="CN83" s="16">
        <v>1946976.05</v>
      </c>
      <c r="CO83" s="16">
        <v>1970011.47</v>
      </c>
      <c r="CP83" s="16">
        <v>1627603.64</v>
      </c>
      <c r="CQ83" s="16">
        <v>1439621.22</v>
      </c>
      <c r="CR83" s="16">
        <v>1709920.86</v>
      </c>
      <c r="CS83" s="16">
        <v>2097258.46</v>
      </c>
      <c r="CT83" s="16">
        <v>1932833.94</v>
      </c>
      <c r="CU83" s="16">
        <v>1544875.95</v>
      </c>
      <c r="CV83" s="16">
        <v>1208628.1299999999</v>
      </c>
      <c r="CW83" s="16">
        <v>1078717.98</v>
      </c>
      <c r="CX83" s="16">
        <v>1513455.34</v>
      </c>
      <c r="CY83" s="16">
        <v>1372693.37</v>
      </c>
      <c r="CZ83" s="16">
        <v>1029054.61</v>
      </c>
      <c r="DA83" s="17">
        <v>1021729.12</v>
      </c>
      <c r="DB83" s="18">
        <f t="shared" si="3"/>
        <v>86148623.530000001</v>
      </c>
    </row>
    <row r="84" spans="2:106" x14ac:dyDescent="0.3">
      <c r="B84" s="9">
        <v>29912</v>
      </c>
      <c r="C84" s="7" t="s">
        <v>166</v>
      </c>
      <c r="D84" s="7">
        <v>82</v>
      </c>
      <c r="E84" s="7" t="str">
        <f t="shared" si="2"/>
        <v>S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>
        <v>712.8</v>
      </c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7"/>
      <c r="DB84" s="18">
        <f t="shared" si="3"/>
        <v>712.8</v>
      </c>
    </row>
    <row r="85" spans="2:106" x14ac:dyDescent="0.3">
      <c r="B85" s="9">
        <v>29921</v>
      </c>
      <c r="C85" s="7" t="s">
        <v>224</v>
      </c>
      <c r="D85" s="7">
        <v>83</v>
      </c>
      <c r="E85" s="7" t="str">
        <f t="shared" si="2"/>
        <v>N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7"/>
      <c r="DB85" s="18"/>
    </row>
    <row r="86" spans="2:106" x14ac:dyDescent="0.3">
      <c r="B86" s="9">
        <v>30001</v>
      </c>
      <c r="C86" s="7" t="s">
        <v>167</v>
      </c>
      <c r="D86" s="7">
        <v>84</v>
      </c>
      <c r="E86" s="7" t="str">
        <f t="shared" si="2"/>
        <v>S</v>
      </c>
      <c r="F86" s="16">
        <v>134934.14000000001</v>
      </c>
      <c r="G86" s="16">
        <v>106187.61</v>
      </c>
      <c r="H86" s="16">
        <v>114366.72</v>
      </c>
      <c r="I86" s="16">
        <v>127268.3</v>
      </c>
      <c r="J86" s="16">
        <v>148464.26999999999</v>
      </c>
      <c r="K86" s="16">
        <v>129449.66</v>
      </c>
      <c r="L86" s="16">
        <v>129096.35</v>
      </c>
      <c r="M86" s="16">
        <v>125763.34</v>
      </c>
      <c r="N86" s="16">
        <v>153892.29</v>
      </c>
      <c r="O86" s="16">
        <v>167077.69</v>
      </c>
      <c r="P86" s="16">
        <v>215879.8</v>
      </c>
      <c r="Q86" s="16">
        <v>144990.41</v>
      </c>
      <c r="R86" s="16">
        <v>114843.5</v>
      </c>
      <c r="S86" s="16">
        <v>159667.94</v>
      </c>
      <c r="T86" s="16">
        <v>191587.73</v>
      </c>
      <c r="U86" s="16">
        <v>195770.45</v>
      </c>
      <c r="V86" s="16">
        <v>178040.06</v>
      </c>
      <c r="W86" s="16">
        <v>216721.52</v>
      </c>
      <c r="X86" s="16">
        <v>181927.61</v>
      </c>
      <c r="Y86" s="16">
        <v>206443.41</v>
      </c>
      <c r="Z86" s="16">
        <v>110592.18</v>
      </c>
      <c r="AA86" s="16">
        <v>191842.81</v>
      </c>
      <c r="AB86" s="16">
        <v>178538.18</v>
      </c>
      <c r="AC86" s="16">
        <v>177064.65</v>
      </c>
      <c r="AD86" s="16">
        <v>175925.6</v>
      </c>
      <c r="AE86" s="16">
        <v>182984.95</v>
      </c>
      <c r="AF86" s="16">
        <v>237366.14</v>
      </c>
      <c r="AG86" s="16">
        <v>133867.96</v>
      </c>
      <c r="AH86" s="16">
        <v>219021.43</v>
      </c>
      <c r="AI86" s="16">
        <v>224011.39</v>
      </c>
      <c r="AJ86" s="16">
        <v>270916.92</v>
      </c>
      <c r="AK86" s="16">
        <v>199978.19</v>
      </c>
      <c r="AL86" s="16">
        <v>165010.45000000001</v>
      </c>
      <c r="AM86" s="16">
        <v>281352.55</v>
      </c>
      <c r="AN86" s="16">
        <v>234266.96</v>
      </c>
      <c r="AO86" s="16">
        <v>234567.43</v>
      </c>
      <c r="AP86" s="16">
        <v>297233.71000000002</v>
      </c>
      <c r="AQ86" s="16">
        <v>208803.22</v>
      </c>
      <c r="AR86" s="16">
        <v>198359.42</v>
      </c>
      <c r="AS86" s="16">
        <v>225977.3</v>
      </c>
      <c r="AT86" s="16">
        <v>229876.13</v>
      </c>
      <c r="AU86" s="16">
        <v>219702.25</v>
      </c>
      <c r="AV86" s="16">
        <v>255582.88</v>
      </c>
      <c r="AW86" s="16">
        <v>223786.65</v>
      </c>
      <c r="AX86" s="16">
        <v>249749.42</v>
      </c>
      <c r="AY86" s="16">
        <v>249546.89</v>
      </c>
      <c r="AZ86" s="16">
        <v>202042.11</v>
      </c>
      <c r="BA86" s="16">
        <v>174430.88</v>
      </c>
      <c r="BB86" s="16">
        <v>220743.17</v>
      </c>
      <c r="BC86" s="16">
        <v>232847.17</v>
      </c>
      <c r="BD86" s="16">
        <v>205402.93</v>
      </c>
      <c r="BE86" s="16">
        <v>162781.06</v>
      </c>
      <c r="BF86" s="16">
        <v>165597.25</v>
      </c>
      <c r="BG86" s="16">
        <v>262928.8</v>
      </c>
      <c r="BH86" s="16">
        <v>241360.88</v>
      </c>
      <c r="BI86" s="16">
        <v>189457.16</v>
      </c>
      <c r="BJ86" s="16">
        <v>193332.66</v>
      </c>
      <c r="BK86" s="16">
        <v>192915.72</v>
      </c>
      <c r="BL86" s="16">
        <v>200288.73</v>
      </c>
      <c r="BM86" s="16">
        <v>194605</v>
      </c>
      <c r="BN86" s="16">
        <v>214984.49</v>
      </c>
      <c r="BO86" s="16">
        <v>197496.2</v>
      </c>
      <c r="BP86" s="16">
        <v>193853.94</v>
      </c>
      <c r="BQ86" s="16">
        <v>180355.96</v>
      </c>
      <c r="BR86" s="16">
        <v>275783.65000000002</v>
      </c>
      <c r="BS86" s="16">
        <v>245984.82</v>
      </c>
      <c r="BT86" s="16">
        <v>241175.61</v>
      </c>
      <c r="BU86" s="16">
        <v>242612.62</v>
      </c>
      <c r="BV86" s="16">
        <v>182505.77</v>
      </c>
      <c r="BW86" s="16">
        <v>231171</v>
      </c>
      <c r="BX86" s="16">
        <v>162776.59</v>
      </c>
      <c r="BY86" s="16">
        <v>225958.21</v>
      </c>
      <c r="BZ86" s="16">
        <v>134511.45000000001</v>
      </c>
      <c r="CA86" s="16">
        <v>199271.27</v>
      </c>
      <c r="CB86" s="16">
        <v>185641.35</v>
      </c>
      <c r="CC86" s="16">
        <v>94219.65</v>
      </c>
      <c r="CD86" s="16">
        <v>120435.78</v>
      </c>
      <c r="CE86" s="16">
        <v>131462.85999999999</v>
      </c>
      <c r="CF86" s="16">
        <v>136276.39000000001</v>
      </c>
      <c r="CG86" s="16">
        <v>163962.03</v>
      </c>
      <c r="CH86" s="16">
        <v>114180.26</v>
      </c>
      <c r="CI86" s="16">
        <v>109902.19</v>
      </c>
      <c r="CJ86" s="16">
        <v>146365.31</v>
      </c>
      <c r="CK86" s="16">
        <v>167929.92</v>
      </c>
      <c r="CL86" s="16">
        <v>149485.97</v>
      </c>
      <c r="CM86" s="16">
        <v>93441.67</v>
      </c>
      <c r="CN86" s="16">
        <v>133381.53</v>
      </c>
      <c r="CO86" s="16">
        <v>149501.72</v>
      </c>
      <c r="CP86" s="16">
        <v>59938.09</v>
      </c>
      <c r="CQ86" s="16">
        <v>59132.58</v>
      </c>
      <c r="CR86" s="16">
        <v>38317.360000000001</v>
      </c>
      <c r="CS86" s="16">
        <v>147152.76</v>
      </c>
      <c r="CT86" s="16">
        <v>53747.5</v>
      </c>
      <c r="CU86" s="16">
        <v>32930.9</v>
      </c>
      <c r="CV86" s="16">
        <v>26492.76</v>
      </c>
      <c r="CW86" s="16">
        <v>73491.11</v>
      </c>
      <c r="CX86" s="16">
        <v>51885.7</v>
      </c>
      <c r="CY86" s="16">
        <v>8085.2</v>
      </c>
      <c r="CZ86" s="16">
        <v>20977.64</v>
      </c>
      <c r="DA86" s="17">
        <v>3925.25</v>
      </c>
      <c r="DB86" s="18">
        <f t="shared" si="3"/>
        <v>16957737.039999999</v>
      </c>
    </row>
    <row r="87" spans="2:106" x14ac:dyDescent="0.3">
      <c r="B87" s="9">
        <v>31801</v>
      </c>
      <c r="C87" s="7" t="s">
        <v>168</v>
      </c>
      <c r="D87" s="7">
        <v>85</v>
      </c>
      <c r="E87" s="7" t="str">
        <f t="shared" si="2"/>
        <v>S</v>
      </c>
      <c r="F87" s="16"/>
      <c r="G87" s="16"/>
      <c r="H87" s="16"/>
      <c r="I87" s="16"/>
      <c r="J87" s="16"/>
      <c r="K87" s="16"/>
      <c r="L87" s="16"/>
      <c r="M87" s="16">
        <v>16.350000000000001</v>
      </c>
      <c r="N87" s="16"/>
      <c r="O87" s="16"/>
      <c r="P87" s="16">
        <v>12.48</v>
      </c>
      <c r="Q87" s="16"/>
      <c r="R87" s="16"/>
      <c r="S87" s="16"/>
      <c r="T87" s="16">
        <v>21.2</v>
      </c>
      <c r="U87" s="16">
        <v>56.1</v>
      </c>
      <c r="V87" s="16"/>
      <c r="W87" s="16"/>
      <c r="X87" s="16"/>
      <c r="Y87" s="16">
        <v>478.4</v>
      </c>
      <c r="Z87" s="16"/>
      <c r="AA87" s="16"/>
      <c r="AB87" s="16"/>
      <c r="AC87" s="16"/>
      <c r="AD87" s="16"/>
      <c r="AE87" s="16"/>
      <c r="AF87" s="16"/>
      <c r="AG87" s="16">
        <v>15</v>
      </c>
      <c r="AH87" s="16">
        <v>267.3</v>
      </c>
      <c r="AI87" s="16"/>
      <c r="AJ87" s="16">
        <v>679.8</v>
      </c>
      <c r="AK87" s="16"/>
      <c r="AL87" s="16">
        <v>112.48</v>
      </c>
      <c r="AM87" s="16">
        <v>9.9</v>
      </c>
      <c r="AN87" s="16"/>
      <c r="AO87" s="16"/>
      <c r="AP87" s="16">
        <v>410</v>
      </c>
      <c r="AQ87" s="16"/>
      <c r="AR87" s="16"/>
      <c r="AS87" s="16">
        <v>408</v>
      </c>
      <c r="AT87" s="16"/>
      <c r="AU87" s="16"/>
      <c r="AV87" s="16">
        <v>458.5</v>
      </c>
      <c r="AW87" s="16"/>
      <c r="AX87" s="16">
        <v>12.48</v>
      </c>
      <c r="AY87" s="16">
        <v>252.5</v>
      </c>
      <c r="AZ87" s="16">
        <v>459</v>
      </c>
      <c r="BA87" s="16"/>
      <c r="BB87" s="16"/>
      <c r="BC87" s="16">
        <v>50</v>
      </c>
      <c r="BD87" s="16"/>
      <c r="BE87" s="16">
        <v>30</v>
      </c>
      <c r="BF87" s="16">
        <v>377.3</v>
      </c>
      <c r="BG87" s="16"/>
      <c r="BH87" s="16"/>
      <c r="BI87" s="16"/>
      <c r="BJ87" s="16">
        <v>250</v>
      </c>
      <c r="BK87" s="16"/>
      <c r="BL87" s="16"/>
      <c r="BM87" s="16"/>
      <c r="BN87" s="16">
        <v>120</v>
      </c>
      <c r="BO87" s="16"/>
      <c r="BP87" s="16"/>
      <c r="BQ87" s="16"/>
      <c r="BR87" s="16"/>
      <c r="BS87" s="16"/>
      <c r="BT87" s="16">
        <v>51</v>
      </c>
      <c r="BU87" s="16"/>
      <c r="BV87" s="16">
        <v>300</v>
      </c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>
        <v>130</v>
      </c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7"/>
      <c r="DB87" s="18">
        <f t="shared" si="3"/>
        <v>4977.79</v>
      </c>
    </row>
    <row r="88" spans="2:106" x14ac:dyDescent="0.3">
      <c r="B88" s="9">
        <v>31802</v>
      </c>
      <c r="C88" s="7" t="s">
        <v>169</v>
      </c>
      <c r="D88" s="7">
        <v>86</v>
      </c>
      <c r="E88" s="7" t="str">
        <f t="shared" si="2"/>
        <v>S</v>
      </c>
      <c r="F88" s="16">
        <v>12614.01</v>
      </c>
      <c r="G88" s="16">
        <v>10065.9</v>
      </c>
      <c r="H88" s="16">
        <v>16132.92</v>
      </c>
      <c r="I88" s="16">
        <v>11852.17</v>
      </c>
      <c r="J88" s="16">
        <v>14246.06</v>
      </c>
      <c r="K88" s="16">
        <v>13293.81</v>
      </c>
      <c r="L88" s="16">
        <v>9731.8799999999992</v>
      </c>
      <c r="M88" s="16">
        <v>12650.37</v>
      </c>
      <c r="N88" s="16">
        <v>11325.44</v>
      </c>
      <c r="O88" s="16">
        <v>15106.38</v>
      </c>
      <c r="P88" s="16">
        <v>14748.93</v>
      </c>
      <c r="Q88" s="16">
        <v>14407.53</v>
      </c>
      <c r="R88" s="16">
        <v>9499.49</v>
      </c>
      <c r="S88" s="16">
        <v>14799.4</v>
      </c>
      <c r="T88" s="16">
        <v>19485.91</v>
      </c>
      <c r="U88" s="16">
        <v>17497.66</v>
      </c>
      <c r="V88" s="16">
        <v>17562.259999999998</v>
      </c>
      <c r="W88" s="16">
        <v>19824.86</v>
      </c>
      <c r="X88" s="16">
        <v>14532.5</v>
      </c>
      <c r="Y88" s="16">
        <v>15634.29</v>
      </c>
      <c r="Z88" s="16">
        <v>14571.16</v>
      </c>
      <c r="AA88" s="16">
        <v>17728.099999999999</v>
      </c>
      <c r="AB88" s="16">
        <v>17692.28</v>
      </c>
      <c r="AC88" s="16">
        <v>18415.57</v>
      </c>
      <c r="AD88" s="16">
        <v>20104.73</v>
      </c>
      <c r="AE88" s="16">
        <v>14081.01</v>
      </c>
      <c r="AF88" s="16">
        <v>17158.599999999999</v>
      </c>
      <c r="AG88" s="16">
        <v>13163.94</v>
      </c>
      <c r="AH88" s="16">
        <v>22866.57</v>
      </c>
      <c r="AI88" s="16">
        <v>21730.21</v>
      </c>
      <c r="AJ88" s="16">
        <v>25371.24</v>
      </c>
      <c r="AK88" s="16">
        <v>18235.21</v>
      </c>
      <c r="AL88" s="16">
        <v>20728.91</v>
      </c>
      <c r="AM88" s="16">
        <v>21042.14</v>
      </c>
      <c r="AN88" s="16">
        <v>17794.060000000001</v>
      </c>
      <c r="AO88" s="16">
        <v>19132.21</v>
      </c>
      <c r="AP88" s="16">
        <v>20343.7</v>
      </c>
      <c r="AQ88" s="16">
        <v>20311.650000000001</v>
      </c>
      <c r="AR88" s="16">
        <v>19999.62</v>
      </c>
      <c r="AS88" s="16">
        <v>23169.23</v>
      </c>
      <c r="AT88" s="16">
        <v>21661.69</v>
      </c>
      <c r="AU88" s="16">
        <v>26172.65</v>
      </c>
      <c r="AV88" s="16">
        <v>22076.06</v>
      </c>
      <c r="AW88" s="16">
        <v>20947.02</v>
      </c>
      <c r="AX88" s="16">
        <v>23324.95</v>
      </c>
      <c r="AY88" s="16">
        <v>28172.21</v>
      </c>
      <c r="AZ88" s="16">
        <v>40012.04</v>
      </c>
      <c r="BA88" s="16">
        <v>26726.95</v>
      </c>
      <c r="BB88" s="16">
        <v>35303.96</v>
      </c>
      <c r="BC88" s="16">
        <v>31510.53</v>
      </c>
      <c r="BD88" s="16">
        <v>35447.040000000001</v>
      </c>
      <c r="BE88" s="16">
        <v>29441.83</v>
      </c>
      <c r="BF88" s="16">
        <v>28512.080000000002</v>
      </c>
      <c r="BG88" s="16">
        <v>35145.050000000003</v>
      </c>
      <c r="BH88" s="16">
        <v>29266.5</v>
      </c>
      <c r="BI88" s="16">
        <v>29521.93</v>
      </c>
      <c r="BJ88" s="16">
        <v>27172.02</v>
      </c>
      <c r="BK88" s="16">
        <v>27814.080000000002</v>
      </c>
      <c r="BL88" s="16">
        <v>33644.19</v>
      </c>
      <c r="BM88" s="16">
        <v>39988.720000000001</v>
      </c>
      <c r="BN88" s="16">
        <v>39661.019999999997</v>
      </c>
      <c r="BO88" s="16">
        <v>35070.800000000003</v>
      </c>
      <c r="BP88" s="16">
        <v>46255.31</v>
      </c>
      <c r="BQ88" s="16">
        <v>40508.49</v>
      </c>
      <c r="BR88" s="16">
        <v>43538.04</v>
      </c>
      <c r="BS88" s="16">
        <v>51541.01</v>
      </c>
      <c r="BT88" s="16">
        <v>51693.5</v>
      </c>
      <c r="BU88" s="16">
        <v>38274.559999999998</v>
      </c>
      <c r="BV88" s="16">
        <v>47875.89</v>
      </c>
      <c r="BW88" s="16">
        <v>46138.77</v>
      </c>
      <c r="BX88" s="16">
        <v>48942.27</v>
      </c>
      <c r="BY88" s="16">
        <v>53399.08</v>
      </c>
      <c r="BZ88" s="16">
        <v>40343.47</v>
      </c>
      <c r="CA88" s="16">
        <v>57060.25</v>
      </c>
      <c r="CB88" s="16">
        <v>52203.65</v>
      </c>
      <c r="CC88" s="16">
        <v>57812.2</v>
      </c>
      <c r="CD88" s="16">
        <v>52174.7</v>
      </c>
      <c r="CE88" s="16">
        <v>50710.05</v>
      </c>
      <c r="CF88" s="16">
        <v>62478.44</v>
      </c>
      <c r="CG88" s="16">
        <v>69660.69</v>
      </c>
      <c r="CH88" s="16">
        <v>55224.98</v>
      </c>
      <c r="CI88" s="16">
        <v>68571.11</v>
      </c>
      <c r="CJ88" s="16">
        <v>51925.48</v>
      </c>
      <c r="CK88" s="16">
        <v>101013.5</v>
      </c>
      <c r="CL88" s="16">
        <v>68198.289999999994</v>
      </c>
      <c r="CM88" s="16">
        <v>58882.05</v>
      </c>
      <c r="CN88" s="16">
        <v>81331.31</v>
      </c>
      <c r="CO88" s="16">
        <v>82282.36</v>
      </c>
      <c r="CP88" s="16">
        <v>93871.01</v>
      </c>
      <c r="CQ88" s="16">
        <v>70815.839999999997</v>
      </c>
      <c r="CR88" s="16">
        <v>84316.62</v>
      </c>
      <c r="CS88" s="16">
        <v>85767.07</v>
      </c>
      <c r="CT88" s="16">
        <v>87356.14</v>
      </c>
      <c r="CU88" s="16">
        <v>96443.58</v>
      </c>
      <c r="CV88" s="16">
        <v>109008.81</v>
      </c>
      <c r="CW88" s="16">
        <v>96193.07</v>
      </c>
      <c r="CX88" s="16">
        <v>114569.45</v>
      </c>
      <c r="CY88" s="16">
        <v>127960.75</v>
      </c>
      <c r="CZ88" s="16">
        <v>121665.78</v>
      </c>
      <c r="DA88" s="17">
        <v>185865.44</v>
      </c>
      <c r="DB88" s="18">
        <f t="shared" si="3"/>
        <v>4087118.2399999988</v>
      </c>
    </row>
    <row r="89" spans="2:106" x14ac:dyDescent="0.3">
      <c r="B89" s="9">
        <v>33001</v>
      </c>
      <c r="C89" s="7" t="s">
        <v>170</v>
      </c>
      <c r="D89" s="7">
        <v>87</v>
      </c>
      <c r="E89" s="7" t="str">
        <f t="shared" si="2"/>
        <v>S</v>
      </c>
      <c r="F89" s="16">
        <v>528.78</v>
      </c>
      <c r="G89" s="16">
        <v>713.23</v>
      </c>
      <c r="H89" s="16">
        <v>593.02</v>
      </c>
      <c r="I89" s="16">
        <v>652.55999999999995</v>
      </c>
      <c r="J89" s="16">
        <v>447.8</v>
      </c>
      <c r="K89" s="16">
        <v>717.22</v>
      </c>
      <c r="L89" s="16">
        <v>843.42</v>
      </c>
      <c r="M89" s="16">
        <v>631.28</v>
      </c>
      <c r="N89" s="16">
        <v>1105.8399999999999</v>
      </c>
      <c r="O89" s="16">
        <v>863.45</v>
      </c>
      <c r="P89" s="16">
        <v>1367.37</v>
      </c>
      <c r="Q89" s="16">
        <v>1020.25</v>
      </c>
      <c r="R89" s="16">
        <v>1102.1099999999999</v>
      </c>
      <c r="S89" s="16">
        <v>1203.23</v>
      </c>
      <c r="T89" s="16">
        <v>1128.93</v>
      </c>
      <c r="U89" s="16">
        <v>712.12</v>
      </c>
      <c r="V89" s="16">
        <v>1145.83</v>
      </c>
      <c r="W89" s="16">
        <v>1508.36</v>
      </c>
      <c r="X89" s="16">
        <v>464.68</v>
      </c>
      <c r="Y89" s="16">
        <v>1574.84</v>
      </c>
      <c r="Z89" s="16">
        <v>1151.6600000000001</v>
      </c>
      <c r="AA89" s="16">
        <v>1065.3599999999999</v>
      </c>
      <c r="AB89" s="16">
        <v>1656.22</v>
      </c>
      <c r="AC89" s="16">
        <v>797.8</v>
      </c>
      <c r="AD89" s="16">
        <v>899.88</v>
      </c>
      <c r="AE89" s="16">
        <v>1778.31</v>
      </c>
      <c r="AF89" s="16">
        <v>1438.79</v>
      </c>
      <c r="AG89" s="16">
        <v>1222.46</v>
      </c>
      <c r="AH89" s="16">
        <v>1446.09</v>
      </c>
      <c r="AI89" s="16">
        <v>951.65</v>
      </c>
      <c r="AJ89" s="16">
        <v>2773.95</v>
      </c>
      <c r="AK89" s="16">
        <v>1534.48</v>
      </c>
      <c r="AL89" s="16">
        <v>1012.23</v>
      </c>
      <c r="AM89" s="16">
        <v>1949.64</v>
      </c>
      <c r="AN89" s="16">
        <v>1095.8</v>
      </c>
      <c r="AO89" s="16">
        <v>1272.55</v>
      </c>
      <c r="AP89" s="16">
        <v>1303.57</v>
      </c>
      <c r="AQ89" s="16">
        <v>862.17</v>
      </c>
      <c r="AR89" s="16">
        <v>1473.72</v>
      </c>
      <c r="AS89" s="16">
        <v>1882.99</v>
      </c>
      <c r="AT89" s="16">
        <v>1179.1500000000001</v>
      </c>
      <c r="AU89" s="16">
        <v>734.64</v>
      </c>
      <c r="AV89" s="16">
        <v>1059.3699999999999</v>
      </c>
      <c r="AW89" s="16">
        <v>1361.5</v>
      </c>
      <c r="AX89" s="16">
        <v>3383.86</v>
      </c>
      <c r="AY89" s="16">
        <v>2157.66</v>
      </c>
      <c r="AZ89" s="16">
        <v>1951.11</v>
      </c>
      <c r="BA89" s="16">
        <v>4118.97</v>
      </c>
      <c r="BB89" s="16">
        <v>1942.51</v>
      </c>
      <c r="BC89" s="16">
        <v>3140.43</v>
      </c>
      <c r="BD89" s="16">
        <v>1389.84</v>
      </c>
      <c r="BE89" s="16">
        <v>1072.8900000000001</v>
      </c>
      <c r="BF89" s="16">
        <v>1854.66</v>
      </c>
      <c r="BG89" s="16">
        <v>1730.76</v>
      </c>
      <c r="BH89" s="16">
        <v>1516.55</v>
      </c>
      <c r="BI89" s="16">
        <v>2691.16</v>
      </c>
      <c r="BJ89" s="16">
        <v>1577.74</v>
      </c>
      <c r="BK89" s="16">
        <v>2621.2800000000002</v>
      </c>
      <c r="BL89" s="16">
        <v>2308.5</v>
      </c>
      <c r="BM89" s="16">
        <v>1844.34</v>
      </c>
      <c r="BN89" s="16">
        <v>1453.44</v>
      </c>
      <c r="BO89" s="16">
        <v>1810.18</v>
      </c>
      <c r="BP89" s="16">
        <v>2333.63</v>
      </c>
      <c r="BQ89" s="16">
        <v>1789.32</v>
      </c>
      <c r="BR89" s="16">
        <v>3285.75</v>
      </c>
      <c r="BS89" s="16">
        <v>3259.97</v>
      </c>
      <c r="BT89" s="16">
        <v>1468.7</v>
      </c>
      <c r="BU89" s="16">
        <v>744.89</v>
      </c>
      <c r="BV89" s="16">
        <v>698.9</v>
      </c>
      <c r="BW89" s="16">
        <v>957.23</v>
      </c>
      <c r="BX89" s="16">
        <v>1817.37</v>
      </c>
      <c r="BY89" s="16">
        <v>2755.64</v>
      </c>
      <c r="BZ89" s="16">
        <v>728.89</v>
      </c>
      <c r="CA89" s="16">
        <v>1533.55</v>
      </c>
      <c r="CB89" s="16">
        <v>2006.36</v>
      </c>
      <c r="CC89" s="16">
        <v>1753.73</v>
      </c>
      <c r="CD89" s="16">
        <v>769.76</v>
      </c>
      <c r="CE89" s="16">
        <v>1887.87</v>
      </c>
      <c r="CF89" s="16">
        <v>2003.85</v>
      </c>
      <c r="CG89" s="16">
        <v>1266.3399999999999</v>
      </c>
      <c r="CH89" s="16">
        <v>2122.25</v>
      </c>
      <c r="CI89" s="16">
        <v>1050.02</v>
      </c>
      <c r="CJ89" s="16">
        <v>2255.2399999999998</v>
      </c>
      <c r="CK89" s="16">
        <v>11387.78</v>
      </c>
      <c r="CL89" s="16">
        <v>2301.83</v>
      </c>
      <c r="CM89" s="16">
        <v>1514.56</v>
      </c>
      <c r="CN89" s="16">
        <v>1351.07</v>
      </c>
      <c r="CO89" s="16">
        <v>1808.37</v>
      </c>
      <c r="CP89" s="16">
        <v>602.94000000000005</v>
      </c>
      <c r="CQ89" s="16">
        <v>757.4</v>
      </c>
      <c r="CR89" s="16">
        <v>810.58</v>
      </c>
      <c r="CS89" s="16">
        <v>1619.53</v>
      </c>
      <c r="CT89" s="16">
        <v>1435.24</v>
      </c>
      <c r="CU89" s="16">
        <v>2522.5300000000002</v>
      </c>
      <c r="CV89" s="16">
        <v>419.65</v>
      </c>
      <c r="CW89" s="16">
        <v>1005.24</v>
      </c>
      <c r="CX89" s="16">
        <v>2487.1999999999998</v>
      </c>
      <c r="CY89" s="16">
        <v>940.30000000000007</v>
      </c>
      <c r="CZ89" s="16"/>
      <c r="DA89" s="17">
        <v>1854</v>
      </c>
      <c r="DB89" s="18">
        <f t="shared" si="3"/>
        <v>158101.65999999997</v>
      </c>
    </row>
    <row r="90" spans="2:106" x14ac:dyDescent="0.3">
      <c r="B90" s="9">
        <v>35001</v>
      </c>
      <c r="C90" s="7" t="s">
        <v>171</v>
      </c>
      <c r="D90" s="7">
        <v>88</v>
      </c>
      <c r="E90" s="7" t="str">
        <f t="shared" si="2"/>
        <v>S</v>
      </c>
      <c r="F90" s="16">
        <v>28938.9</v>
      </c>
      <c r="G90" s="16">
        <v>27533.56</v>
      </c>
      <c r="H90" s="16">
        <v>31750.14</v>
      </c>
      <c r="I90" s="16">
        <v>31793.47</v>
      </c>
      <c r="J90" s="16">
        <v>32123.37</v>
      </c>
      <c r="K90" s="16">
        <v>32676.79</v>
      </c>
      <c r="L90" s="16">
        <v>36489.83</v>
      </c>
      <c r="M90" s="16">
        <v>34276.49</v>
      </c>
      <c r="N90" s="16">
        <v>34019.300000000003</v>
      </c>
      <c r="O90" s="16">
        <v>35857.089999999997</v>
      </c>
      <c r="P90" s="16">
        <v>35034.639999999999</v>
      </c>
      <c r="Q90" s="16">
        <v>36569.54</v>
      </c>
      <c r="R90" s="16">
        <v>37268.47</v>
      </c>
      <c r="S90" s="16">
        <v>36200.11</v>
      </c>
      <c r="T90" s="16">
        <v>35145.22</v>
      </c>
      <c r="U90" s="16">
        <v>36616.58</v>
      </c>
      <c r="V90" s="16">
        <v>37730.74</v>
      </c>
      <c r="W90" s="16">
        <v>39796.74</v>
      </c>
      <c r="X90" s="16">
        <v>37463.360000000001</v>
      </c>
      <c r="Y90" s="16">
        <v>36418.22</v>
      </c>
      <c r="Z90" s="16">
        <v>34956.83</v>
      </c>
      <c r="AA90" s="16">
        <v>39000.57</v>
      </c>
      <c r="AB90" s="16">
        <v>35171.94</v>
      </c>
      <c r="AC90" s="16">
        <v>37244.51</v>
      </c>
      <c r="AD90" s="16">
        <v>40892.15</v>
      </c>
      <c r="AE90" s="16">
        <v>39996.53</v>
      </c>
      <c r="AF90" s="16">
        <v>39237.24</v>
      </c>
      <c r="AG90" s="16">
        <v>36953.4</v>
      </c>
      <c r="AH90" s="16">
        <v>39567.86</v>
      </c>
      <c r="AI90" s="16">
        <v>40457.480000000003</v>
      </c>
      <c r="AJ90" s="16">
        <v>42564.35</v>
      </c>
      <c r="AK90" s="16">
        <v>38794.870000000003</v>
      </c>
      <c r="AL90" s="16">
        <v>40588</v>
      </c>
      <c r="AM90" s="16">
        <v>39024.720000000001</v>
      </c>
      <c r="AN90" s="16">
        <v>37910.5</v>
      </c>
      <c r="AO90" s="16">
        <v>35990.44</v>
      </c>
      <c r="AP90" s="16">
        <v>37774.81</v>
      </c>
      <c r="AQ90" s="16">
        <v>37047.03</v>
      </c>
      <c r="AR90" s="16">
        <v>41579.089999999997</v>
      </c>
      <c r="AS90" s="16">
        <v>39140.75</v>
      </c>
      <c r="AT90" s="16">
        <v>38699.919999999998</v>
      </c>
      <c r="AU90" s="16">
        <v>35119.47</v>
      </c>
      <c r="AV90" s="16">
        <v>35255.03</v>
      </c>
      <c r="AW90" s="16">
        <v>32709.06</v>
      </c>
      <c r="AX90" s="16">
        <v>37045.040000000001</v>
      </c>
      <c r="AY90" s="16">
        <v>35281.56</v>
      </c>
      <c r="AZ90" s="16">
        <v>35183.68</v>
      </c>
      <c r="BA90" s="16">
        <v>36405.82</v>
      </c>
      <c r="BB90" s="16">
        <v>35632.769999999997</v>
      </c>
      <c r="BC90" s="16">
        <v>37602.14</v>
      </c>
      <c r="BD90" s="16">
        <v>35962.82</v>
      </c>
      <c r="BE90" s="16">
        <v>36446.32</v>
      </c>
      <c r="BF90" s="16">
        <v>31352.52</v>
      </c>
      <c r="BG90" s="16">
        <v>34539.47</v>
      </c>
      <c r="BH90" s="16">
        <v>36179.22</v>
      </c>
      <c r="BI90" s="16">
        <v>33668.22</v>
      </c>
      <c r="BJ90" s="16">
        <v>33687.43</v>
      </c>
      <c r="BK90" s="16">
        <v>33531.72</v>
      </c>
      <c r="BL90" s="16">
        <v>30154.639999999999</v>
      </c>
      <c r="BM90" s="16">
        <v>30950.68</v>
      </c>
      <c r="BN90" s="16">
        <v>31065.279999999999</v>
      </c>
      <c r="BO90" s="16">
        <v>30903.99</v>
      </c>
      <c r="BP90" s="16">
        <v>34069.54</v>
      </c>
      <c r="BQ90" s="16">
        <v>29870.41</v>
      </c>
      <c r="BR90" s="16">
        <v>31806.06</v>
      </c>
      <c r="BS90" s="16">
        <v>29995.56</v>
      </c>
      <c r="BT90" s="16">
        <v>35407.519999999997</v>
      </c>
      <c r="BU90" s="16">
        <v>31079.39</v>
      </c>
      <c r="BV90" s="16">
        <v>27870.240000000002</v>
      </c>
      <c r="BW90" s="16">
        <v>24857.93</v>
      </c>
      <c r="BX90" s="16">
        <v>24230.9</v>
      </c>
      <c r="BY90" s="16">
        <v>29773.439999999999</v>
      </c>
      <c r="BZ90" s="16">
        <v>31149.94</v>
      </c>
      <c r="CA90" s="16">
        <v>27645.84</v>
      </c>
      <c r="CB90" s="16">
        <v>26340.65</v>
      </c>
      <c r="CC90" s="16">
        <v>26133.279999999999</v>
      </c>
      <c r="CD90" s="16">
        <v>25681.4</v>
      </c>
      <c r="CE90" s="16">
        <v>26328.3</v>
      </c>
      <c r="CF90" s="16">
        <v>20268.39</v>
      </c>
      <c r="CG90" s="16">
        <v>20804.650000000001</v>
      </c>
      <c r="CH90" s="16">
        <v>19898.61</v>
      </c>
      <c r="CI90" s="16">
        <v>26446.7</v>
      </c>
      <c r="CJ90" s="16">
        <v>22165.65</v>
      </c>
      <c r="CK90" s="16">
        <v>21461.86</v>
      </c>
      <c r="CL90" s="16">
        <v>20259.89</v>
      </c>
      <c r="CM90" s="16">
        <v>23042</v>
      </c>
      <c r="CN90" s="16">
        <v>17448.259999999998</v>
      </c>
      <c r="CO90" s="16">
        <v>21201.72</v>
      </c>
      <c r="CP90" s="16">
        <v>21785.74</v>
      </c>
      <c r="CQ90" s="16">
        <v>17281.900000000001</v>
      </c>
      <c r="CR90" s="16">
        <v>20614.03</v>
      </c>
      <c r="CS90" s="16">
        <v>17887.740000000002</v>
      </c>
      <c r="CT90" s="16">
        <v>18439.759999999998</v>
      </c>
      <c r="CU90" s="16">
        <v>19564.14</v>
      </c>
      <c r="CV90" s="16">
        <v>16735.240000000002</v>
      </c>
      <c r="CW90" s="16">
        <v>24091.26</v>
      </c>
      <c r="CX90" s="16">
        <v>9195.94</v>
      </c>
      <c r="CY90" s="16">
        <v>9070.14</v>
      </c>
      <c r="CZ90" s="16">
        <v>6761.33</v>
      </c>
      <c r="DA90" s="17">
        <v>3114.41</v>
      </c>
      <c r="DB90" s="18">
        <f t="shared" si="3"/>
        <v>3084752.1900000009</v>
      </c>
    </row>
    <row r="91" spans="2:106" x14ac:dyDescent="0.3">
      <c r="B91" s="9">
        <v>36801</v>
      </c>
      <c r="C91" s="7" t="s">
        <v>172</v>
      </c>
      <c r="D91" s="7">
        <v>89</v>
      </c>
      <c r="E91" s="7" t="str">
        <f t="shared" si="2"/>
        <v>S</v>
      </c>
      <c r="F91" s="16">
        <v>13083.73</v>
      </c>
      <c r="G91" s="16">
        <v>12899.82</v>
      </c>
      <c r="H91" s="16">
        <v>14952.97</v>
      </c>
      <c r="I91" s="16">
        <v>15493.47</v>
      </c>
      <c r="J91" s="16">
        <v>14753.54</v>
      </c>
      <c r="K91" s="16">
        <v>14599.14</v>
      </c>
      <c r="L91" s="16">
        <v>16539.400000000001</v>
      </c>
      <c r="M91" s="16">
        <v>15109.09</v>
      </c>
      <c r="N91" s="16">
        <v>16370.99</v>
      </c>
      <c r="O91" s="16">
        <v>15964.37</v>
      </c>
      <c r="P91" s="16">
        <v>15604.37</v>
      </c>
      <c r="Q91" s="16">
        <v>16513.77</v>
      </c>
      <c r="R91" s="16">
        <v>15824.04</v>
      </c>
      <c r="S91" s="16">
        <v>15589.22</v>
      </c>
      <c r="T91" s="16">
        <v>14634.19</v>
      </c>
      <c r="U91" s="16">
        <v>15700.37</v>
      </c>
      <c r="V91" s="16">
        <v>16380.34</v>
      </c>
      <c r="W91" s="16">
        <v>17208.57</v>
      </c>
      <c r="X91" s="16">
        <v>15669.21</v>
      </c>
      <c r="Y91" s="16">
        <v>14567.77</v>
      </c>
      <c r="Z91" s="16">
        <v>14908.01</v>
      </c>
      <c r="AA91" s="16">
        <v>16940.919999999998</v>
      </c>
      <c r="AB91" s="16">
        <v>14727.56</v>
      </c>
      <c r="AC91" s="16">
        <v>15376.48</v>
      </c>
      <c r="AD91" s="16">
        <v>17578.419999999998</v>
      </c>
      <c r="AE91" s="16">
        <v>15932.55</v>
      </c>
      <c r="AF91" s="16">
        <v>18489.34</v>
      </c>
      <c r="AG91" s="16">
        <v>16335.63</v>
      </c>
      <c r="AH91" s="16">
        <v>16860</v>
      </c>
      <c r="AI91" s="16">
        <v>17456.52</v>
      </c>
      <c r="AJ91" s="16">
        <v>16830.310000000001</v>
      </c>
      <c r="AK91" s="16">
        <v>16291.42</v>
      </c>
      <c r="AL91" s="16">
        <v>15863.16</v>
      </c>
      <c r="AM91" s="16">
        <v>16942.02</v>
      </c>
      <c r="AN91" s="16">
        <v>15515.86</v>
      </c>
      <c r="AO91" s="16">
        <v>14648.47</v>
      </c>
      <c r="AP91" s="16">
        <v>16855.189999999999</v>
      </c>
      <c r="AQ91" s="16">
        <v>15535.52</v>
      </c>
      <c r="AR91" s="16">
        <v>17013.96</v>
      </c>
      <c r="AS91" s="16">
        <v>16247.47</v>
      </c>
      <c r="AT91" s="16">
        <v>16102.37</v>
      </c>
      <c r="AU91" s="16">
        <v>14362.67</v>
      </c>
      <c r="AV91" s="16">
        <v>13904.73</v>
      </c>
      <c r="AW91" s="16">
        <v>12379.95</v>
      </c>
      <c r="AX91" s="16">
        <v>15917.14</v>
      </c>
      <c r="AY91" s="16">
        <v>14975.42</v>
      </c>
      <c r="AZ91" s="16">
        <v>13442.24</v>
      </c>
      <c r="BA91" s="16">
        <v>14566.1</v>
      </c>
      <c r="BB91" s="16">
        <v>14425.99</v>
      </c>
      <c r="BC91" s="16">
        <v>14632.56</v>
      </c>
      <c r="BD91" s="16">
        <v>14745.64</v>
      </c>
      <c r="BE91" s="16">
        <v>13261.86</v>
      </c>
      <c r="BF91" s="16">
        <v>12032.43</v>
      </c>
      <c r="BG91" s="16">
        <v>14306.24</v>
      </c>
      <c r="BH91" s="16">
        <v>13561.48</v>
      </c>
      <c r="BI91" s="16">
        <v>14950.88</v>
      </c>
      <c r="BJ91" s="16">
        <v>12100.88</v>
      </c>
      <c r="BK91" s="16">
        <v>13441.12</v>
      </c>
      <c r="BL91" s="16">
        <v>12709.73</v>
      </c>
      <c r="BM91" s="16">
        <v>11169.79</v>
      </c>
      <c r="BN91" s="16">
        <v>10735.03</v>
      </c>
      <c r="BO91" s="16">
        <v>10741.44</v>
      </c>
      <c r="BP91" s="16">
        <v>12550.15</v>
      </c>
      <c r="BQ91" s="16">
        <v>12658.45</v>
      </c>
      <c r="BR91" s="16">
        <v>10977.79</v>
      </c>
      <c r="BS91" s="16">
        <v>11353.55</v>
      </c>
      <c r="BT91" s="16">
        <v>12094.35</v>
      </c>
      <c r="BU91" s="16">
        <v>11988.56</v>
      </c>
      <c r="BV91" s="16">
        <v>9719.89</v>
      </c>
      <c r="BW91" s="16">
        <v>9743.19</v>
      </c>
      <c r="BX91" s="16">
        <v>10932.08</v>
      </c>
      <c r="BY91" s="16">
        <v>12425.44</v>
      </c>
      <c r="BZ91" s="16">
        <v>10857.11</v>
      </c>
      <c r="CA91" s="16">
        <v>10047.44</v>
      </c>
      <c r="CB91" s="16">
        <v>8806.23</v>
      </c>
      <c r="CC91" s="16">
        <v>8749.56</v>
      </c>
      <c r="CD91" s="16">
        <v>9474.34</v>
      </c>
      <c r="CE91" s="16">
        <v>10967.49</v>
      </c>
      <c r="CF91" s="16">
        <v>7249.91</v>
      </c>
      <c r="CG91" s="16">
        <v>8609.2999999999993</v>
      </c>
      <c r="CH91" s="16">
        <v>6487.14</v>
      </c>
      <c r="CI91" s="16">
        <v>7374.71</v>
      </c>
      <c r="CJ91" s="16">
        <v>9158.39</v>
      </c>
      <c r="CK91" s="16">
        <v>7205.17</v>
      </c>
      <c r="CL91" s="16">
        <v>6792.13</v>
      </c>
      <c r="CM91" s="16">
        <v>9198.9500000000007</v>
      </c>
      <c r="CN91" s="16">
        <v>7776.12</v>
      </c>
      <c r="CO91" s="16">
        <v>11351.53</v>
      </c>
      <c r="CP91" s="16">
        <v>5297.95</v>
      </c>
      <c r="CQ91" s="16">
        <v>7959.71</v>
      </c>
      <c r="CR91" s="16">
        <v>7710.11</v>
      </c>
      <c r="CS91" s="16">
        <v>5670.3099999999986</v>
      </c>
      <c r="CT91" s="16">
        <v>8179.66</v>
      </c>
      <c r="CU91" s="16">
        <v>6801.26</v>
      </c>
      <c r="CV91" s="16">
        <v>5491.24</v>
      </c>
      <c r="CW91" s="16">
        <v>4471.7299999999996</v>
      </c>
      <c r="CX91" s="16">
        <v>3837.72</v>
      </c>
      <c r="CY91" s="16">
        <v>3972.89</v>
      </c>
      <c r="CZ91" s="16">
        <v>4523.66</v>
      </c>
      <c r="DA91" s="17">
        <v>849.25</v>
      </c>
      <c r="DB91" s="18">
        <f t="shared" si="3"/>
        <v>1251587.3299999994</v>
      </c>
    </row>
    <row r="92" spans="2:106" x14ac:dyDescent="0.3">
      <c r="B92" s="9">
        <v>41801</v>
      </c>
      <c r="C92" s="7" t="s">
        <v>225</v>
      </c>
      <c r="D92" s="7">
        <v>90</v>
      </c>
      <c r="E92" s="7" t="str">
        <f t="shared" si="2"/>
        <v>N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7"/>
      <c r="DB92" s="18"/>
    </row>
    <row r="93" spans="2:106" x14ac:dyDescent="0.3">
      <c r="B93" s="9">
        <v>41802</v>
      </c>
      <c r="C93" s="7" t="s">
        <v>226</v>
      </c>
      <c r="D93" s="7">
        <v>91</v>
      </c>
      <c r="E93" s="7" t="str">
        <f t="shared" si="2"/>
        <v>N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7"/>
      <c r="DB93" s="18"/>
    </row>
    <row r="94" spans="2:106" x14ac:dyDescent="0.3">
      <c r="B94" s="9">
        <v>41803</v>
      </c>
      <c r="C94" s="7" t="s">
        <v>173</v>
      </c>
      <c r="D94" s="7">
        <v>92</v>
      </c>
      <c r="E94" s="7" t="str">
        <f t="shared" si="2"/>
        <v>S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>
        <v>90.95</v>
      </c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>
        <v>420</v>
      </c>
      <c r="BL94" s="16"/>
      <c r="BM94" s="16"/>
      <c r="BN94" s="16"/>
      <c r="BO94" s="16"/>
      <c r="BP94" s="16"/>
      <c r="BQ94" s="16"/>
      <c r="BR94" s="16"/>
      <c r="BS94" s="16"/>
      <c r="BT94" s="16">
        <v>1030</v>
      </c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7"/>
      <c r="DB94" s="18">
        <f t="shared" si="3"/>
        <v>1540.95</v>
      </c>
    </row>
    <row r="95" spans="2:106" x14ac:dyDescent="0.3">
      <c r="B95" s="9">
        <v>45001</v>
      </c>
      <c r="C95" s="7" t="s">
        <v>174</v>
      </c>
      <c r="D95" s="7">
        <v>93</v>
      </c>
      <c r="E95" s="7" t="str">
        <f t="shared" si="2"/>
        <v>S</v>
      </c>
      <c r="F95" s="16">
        <v>15168.37</v>
      </c>
      <c r="G95" s="16">
        <v>14968.17</v>
      </c>
      <c r="H95" s="16">
        <v>11682.22</v>
      </c>
      <c r="I95" s="16">
        <v>12038.81</v>
      </c>
      <c r="J95" s="16">
        <v>10220.42</v>
      </c>
      <c r="K95" s="16">
        <v>10027.51</v>
      </c>
      <c r="L95" s="16">
        <v>11013.03</v>
      </c>
      <c r="M95" s="16">
        <v>11967.09</v>
      </c>
      <c r="N95" s="16">
        <v>21800.31</v>
      </c>
      <c r="O95" s="16">
        <v>23454.99</v>
      </c>
      <c r="P95" s="16">
        <v>20321.72</v>
      </c>
      <c r="Q95" s="16">
        <v>20038.509999999998</v>
      </c>
      <c r="R95" s="16">
        <v>16415.27</v>
      </c>
      <c r="S95" s="16">
        <v>16995.93</v>
      </c>
      <c r="T95" s="16">
        <v>18086.509999999998</v>
      </c>
      <c r="U95" s="16">
        <v>21562.720000000001</v>
      </c>
      <c r="V95" s="16">
        <v>24451.18</v>
      </c>
      <c r="W95" s="16">
        <v>18084.439999999999</v>
      </c>
      <c r="X95" s="16">
        <v>26407.51</v>
      </c>
      <c r="Y95" s="16">
        <v>25456.18</v>
      </c>
      <c r="Z95" s="16">
        <v>21309.25</v>
      </c>
      <c r="AA95" s="16">
        <v>22016.98</v>
      </c>
      <c r="AB95" s="16">
        <v>28270.26</v>
      </c>
      <c r="AC95" s="16">
        <v>19115.79</v>
      </c>
      <c r="AD95" s="16">
        <v>26586.33</v>
      </c>
      <c r="AE95" s="16">
        <v>29044.28</v>
      </c>
      <c r="AF95" s="16">
        <v>35333.94</v>
      </c>
      <c r="AG95" s="16">
        <v>30661.68</v>
      </c>
      <c r="AH95" s="16">
        <v>33711.9</v>
      </c>
      <c r="AI95" s="16">
        <v>35423.919999999998</v>
      </c>
      <c r="AJ95" s="16">
        <v>26451.200000000001</v>
      </c>
      <c r="AK95" s="16">
        <v>31936.69</v>
      </c>
      <c r="AL95" s="16">
        <v>41416.17</v>
      </c>
      <c r="AM95" s="16">
        <v>28285.51</v>
      </c>
      <c r="AN95" s="16">
        <v>39286.81</v>
      </c>
      <c r="AO95" s="16">
        <v>40697.75</v>
      </c>
      <c r="AP95" s="16">
        <v>39899.050000000003</v>
      </c>
      <c r="AQ95" s="16">
        <v>46530.78</v>
      </c>
      <c r="AR95" s="16">
        <v>42728.3</v>
      </c>
      <c r="AS95" s="16">
        <v>40827.040000000001</v>
      </c>
      <c r="AT95" s="16">
        <v>45426.68</v>
      </c>
      <c r="AU95" s="16">
        <v>58804.49</v>
      </c>
      <c r="AV95" s="16">
        <v>46416.95</v>
      </c>
      <c r="AW95" s="16">
        <v>34998.65</v>
      </c>
      <c r="AX95" s="16">
        <v>42644.58</v>
      </c>
      <c r="AY95" s="16">
        <v>66957.95</v>
      </c>
      <c r="AZ95" s="16">
        <v>39248.519999999997</v>
      </c>
      <c r="BA95" s="16">
        <v>45605.97</v>
      </c>
      <c r="BB95" s="16">
        <v>50942.93</v>
      </c>
      <c r="BC95" s="16">
        <v>48537.46</v>
      </c>
      <c r="BD95" s="16">
        <v>56512.77</v>
      </c>
      <c r="BE95" s="16">
        <v>68866.94</v>
      </c>
      <c r="BF95" s="16">
        <v>57389.919999999998</v>
      </c>
      <c r="BG95" s="16">
        <v>60974.18</v>
      </c>
      <c r="BH95" s="16">
        <v>55974.07</v>
      </c>
      <c r="BI95" s="16">
        <v>55953.02</v>
      </c>
      <c r="BJ95" s="16">
        <v>66413.149999999994</v>
      </c>
      <c r="BK95" s="16">
        <v>73701.14</v>
      </c>
      <c r="BL95" s="16">
        <v>55700.23</v>
      </c>
      <c r="BM95" s="16">
        <v>58269.72</v>
      </c>
      <c r="BN95" s="16">
        <v>66327.820000000007</v>
      </c>
      <c r="BO95" s="16">
        <v>46828.83</v>
      </c>
      <c r="BP95" s="16">
        <v>66032.179999999993</v>
      </c>
      <c r="BQ95" s="16">
        <v>60782.99</v>
      </c>
      <c r="BR95" s="16">
        <v>61931.54</v>
      </c>
      <c r="BS95" s="16">
        <v>62748.93</v>
      </c>
      <c r="BT95" s="16">
        <v>72871.58</v>
      </c>
      <c r="BU95" s="16">
        <v>81534.75</v>
      </c>
      <c r="BV95" s="16">
        <v>66107.47</v>
      </c>
      <c r="BW95" s="16">
        <v>62278.25</v>
      </c>
      <c r="BX95" s="16">
        <v>77895.69</v>
      </c>
      <c r="BY95" s="16">
        <v>53408.31</v>
      </c>
      <c r="BZ95" s="16">
        <v>53617.49</v>
      </c>
      <c r="CA95" s="16">
        <v>65686.41</v>
      </c>
      <c r="CB95" s="16">
        <v>71708.06</v>
      </c>
      <c r="CC95" s="16">
        <v>81313.61</v>
      </c>
      <c r="CD95" s="16">
        <v>59726.54</v>
      </c>
      <c r="CE95" s="16">
        <v>59835.69</v>
      </c>
      <c r="CF95" s="16">
        <v>79452.850000000006</v>
      </c>
      <c r="CG95" s="16">
        <v>71533.45</v>
      </c>
      <c r="CH95" s="16">
        <v>70399.55</v>
      </c>
      <c r="CI95" s="16">
        <v>71115.570000000007</v>
      </c>
      <c r="CJ95" s="16">
        <v>87061.3</v>
      </c>
      <c r="CK95" s="16">
        <v>83429.2</v>
      </c>
      <c r="CL95" s="16">
        <v>61298.98</v>
      </c>
      <c r="CM95" s="16">
        <v>61013.54</v>
      </c>
      <c r="CN95" s="16">
        <v>102816.85</v>
      </c>
      <c r="CO95" s="16">
        <v>70494.929999999993</v>
      </c>
      <c r="CP95" s="16">
        <v>77961.73</v>
      </c>
      <c r="CQ95" s="16">
        <v>71822.64</v>
      </c>
      <c r="CR95" s="16">
        <v>110386.56</v>
      </c>
      <c r="CS95" s="16">
        <v>65595.95</v>
      </c>
      <c r="CT95" s="16">
        <v>57703.38</v>
      </c>
      <c r="CU95" s="16">
        <v>90898.94</v>
      </c>
      <c r="CV95" s="16">
        <v>82679.350000000006</v>
      </c>
      <c r="CW95" s="16">
        <v>68211.91</v>
      </c>
      <c r="CX95" s="16">
        <v>83027.240000000005</v>
      </c>
      <c r="CY95" s="16">
        <v>122541.02</v>
      </c>
      <c r="CZ95" s="16">
        <v>47665.760000000002</v>
      </c>
      <c r="DA95" s="17">
        <v>58047.59</v>
      </c>
      <c r="DB95" s="18">
        <f t="shared" si="3"/>
        <v>4964828.2700000005</v>
      </c>
    </row>
    <row r="96" spans="2:106" x14ac:dyDescent="0.3">
      <c r="B96" s="9">
        <v>46801</v>
      </c>
      <c r="C96" s="7" t="s">
        <v>175</v>
      </c>
      <c r="D96" s="7">
        <v>94</v>
      </c>
      <c r="E96" s="7" t="str">
        <f t="shared" si="2"/>
        <v>S</v>
      </c>
      <c r="F96" s="16">
        <v>277.68</v>
      </c>
      <c r="G96" s="16">
        <v>156.66</v>
      </c>
      <c r="H96" s="16">
        <v>332.61</v>
      </c>
      <c r="I96" s="16">
        <v>267.54000000000002</v>
      </c>
      <c r="J96" s="16">
        <v>384.7</v>
      </c>
      <c r="K96" s="16">
        <v>280.87</v>
      </c>
      <c r="L96" s="16">
        <v>349.98</v>
      </c>
      <c r="M96" s="16">
        <v>865.92000000000007</v>
      </c>
      <c r="N96" s="16">
        <v>575.91</v>
      </c>
      <c r="O96" s="16">
        <v>656.04</v>
      </c>
      <c r="P96" s="16">
        <v>353.37</v>
      </c>
      <c r="Q96" s="16">
        <v>216.51</v>
      </c>
      <c r="R96" s="16">
        <v>749.19999999999993</v>
      </c>
      <c r="S96" s="16">
        <v>451.62</v>
      </c>
      <c r="T96" s="16">
        <v>69.14</v>
      </c>
      <c r="U96" s="16">
        <v>186.78</v>
      </c>
      <c r="V96" s="16">
        <v>401.09</v>
      </c>
      <c r="W96" s="16">
        <v>408.52</v>
      </c>
      <c r="X96" s="16">
        <v>200.43</v>
      </c>
      <c r="Y96" s="16">
        <v>530.53</v>
      </c>
      <c r="Z96" s="16">
        <v>1.99</v>
      </c>
      <c r="AA96" s="16">
        <v>727.16</v>
      </c>
      <c r="AB96" s="16">
        <v>1033.28</v>
      </c>
      <c r="AC96" s="16">
        <v>84.22</v>
      </c>
      <c r="AD96" s="16">
        <v>284.45</v>
      </c>
      <c r="AE96" s="16">
        <v>1174.46</v>
      </c>
      <c r="AF96" s="16">
        <v>863.26</v>
      </c>
      <c r="AG96" s="16">
        <v>229.77</v>
      </c>
      <c r="AH96" s="16">
        <v>423.03</v>
      </c>
      <c r="AI96" s="16">
        <v>259.89</v>
      </c>
      <c r="AJ96" s="16">
        <v>504.43</v>
      </c>
      <c r="AK96" s="16">
        <v>566.49</v>
      </c>
      <c r="AL96" s="16">
        <v>978.05000000000007</v>
      </c>
      <c r="AM96" s="16">
        <v>90.789999999999992</v>
      </c>
      <c r="AN96" s="16">
        <v>715.54</v>
      </c>
      <c r="AO96" s="16">
        <v>74</v>
      </c>
      <c r="AP96" s="16">
        <v>515.16</v>
      </c>
      <c r="AQ96" s="16">
        <v>1124.46</v>
      </c>
      <c r="AR96" s="16">
        <v>768.21</v>
      </c>
      <c r="AS96" s="16">
        <v>450.99</v>
      </c>
      <c r="AT96" s="16">
        <v>482.56</v>
      </c>
      <c r="AU96" s="16">
        <v>757.49</v>
      </c>
      <c r="AV96" s="16">
        <v>138.37</v>
      </c>
      <c r="AW96" s="16">
        <v>191.64</v>
      </c>
      <c r="AX96" s="16">
        <v>207.08</v>
      </c>
      <c r="AY96" s="16">
        <v>1693.69</v>
      </c>
      <c r="AZ96" s="16">
        <v>4.0199999999999996</v>
      </c>
      <c r="BA96" s="16">
        <v>249.61</v>
      </c>
      <c r="BB96" s="16">
        <v>48.2</v>
      </c>
      <c r="BC96" s="16">
        <v>310.10000000000002</v>
      </c>
      <c r="BD96" s="16">
        <v>441.6</v>
      </c>
      <c r="BE96" s="16">
        <v>9.34</v>
      </c>
      <c r="BF96" s="16">
        <v>20.8</v>
      </c>
      <c r="BG96" s="16">
        <v>653.66</v>
      </c>
      <c r="BH96" s="16">
        <v>30.75</v>
      </c>
      <c r="BI96" s="16">
        <v>622.75</v>
      </c>
      <c r="BJ96" s="16">
        <v>8.59</v>
      </c>
      <c r="BK96" s="16">
        <v>602.38</v>
      </c>
      <c r="BL96" s="16">
        <v>32.15</v>
      </c>
      <c r="BM96" s="16">
        <v>359.43</v>
      </c>
      <c r="BN96" s="16"/>
      <c r="BO96" s="16">
        <v>933.76</v>
      </c>
      <c r="BP96" s="16">
        <v>418.53</v>
      </c>
      <c r="BQ96" s="16">
        <v>512.58000000000004</v>
      </c>
      <c r="BR96" s="16">
        <v>117.3</v>
      </c>
      <c r="BS96" s="16">
        <v>749.75</v>
      </c>
      <c r="BT96" s="16">
        <v>490</v>
      </c>
      <c r="BU96" s="16">
        <v>124.88</v>
      </c>
      <c r="BV96" s="16">
        <v>524.4</v>
      </c>
      <c r="BW96" s="16"/>
      <c r="BX96" s="16">
        <v>49.5</v>
      </c>
      <c r="BY96" s="16">
        <v>240.72</v>
      </c>
      <c r="BZ96" s="16">
        <v>172.12</v>
      </c>
      <c r="CA96" s="16"/>
      <c r="CB96" s="16">
        <v>685.49</v>
      </c>
      <c r="CC96" s="16">
        <v>379.57</v>
      </c>
      <c r="CD96" s="16">
        <v>1056.5999999999999</v>
      </c>
      <c r="CE96" s="16">
        <v>478.3</v>
      </c>
      <c r="CF96" s="16">
        <v>1091.3900000000001</v>
      </c>
      <c r="CG96" s="16"/>
      <c r="CH96" s="16">
        <v>42</v>
      </c>
      <c r="CI96" s="16">
        <v>290.51</v>
      </c>
      <c r="CJ96" s="16">
        <v>102</v>
      </c>
      <c r="CK96" s="16">
        <v>962.97</v>
      </c>
      <c r="CL96" s="16">
        <v>617.04</v>
      </c>
      <c r="CM96" s="16">
        <v>15.57</v>
      </c>
      <c r="CN96" s="16">
        <v>66.17</v>
      </c>
      <c r="CO96" s="16">
        <v>556.63</v>
      </c>
      <c r="CP96" s="16">
        <v>531.11</v>
      </c>
      <c r="CQ96" s="16">
        <v>17.170000000000002</v>
      </c>
      <c r="CR96" s="16">
        <v>338.35</v>
      </c>
      <c r="CS96" s="16">
        <v>164.66</v>
      </c>
      <c r="CT96" s="16">
        <v>91.8</v>
      </c>
      <c r="CU96" s="16">
        <v>1126.7</v>
      </c>
      <c r="CV96" s="16">
        <v>470.49</v>
      </c>
      <c r="CW96" s="16">
        <v>52.52</v>
      </c>
      <c r="CX96" s="16"/>
      <c r="CY96" s="16"/>
      <c r="CZ96" s="16">
        <v>489.61</v>
      </c>
      <c r="DA96" s="17"/>
      <c r="DB96" s="18">
        <f t="shared" si="3"/>
        <v>39409.129999999997</v>
      </c>
    </row>
    <row r="97" spans="2:106" x14ac:dyDescent="0.3">
      <c r="B97" s="9">
        <v>49001</v>
      </c>
      <c r="C97" s="7" t="s">
        <v>176</v>
      </c>
      <c r="D97" s="7">
        <v>95</v>
      </c>
      <c r="E97" s="7" t="str">
        <f t="shared" si="2"/>
        <v>S</v>
      </c>
      <c r="F97" s="16">
        <v>7150.03</v>
      </c>
      <c r="G97" s="16">
        <v>3040.06</v>
      </c>
      <c r="H97" s="16">
        <v>2319.0500000000002</v>
      </c>
      <c r="I97" s="16">
        <v>3123.4</v>
      </c>
      <c r="J97" s="16">
        <v>3495.35</v>
      </c>
      <c r="K97" s="16">
        <v>3139</v>
      </c>
      <c r="L97" s="16">
        <v>2330.2800000000002</v>
      </c>
      <c r="M97" s="16">
        <v>3212</v>
      </c>
      <c r="N97" s="16">
        <v>5346.31</v>
      </c>
      <c r="O97" s="16">
        <v>2226.89</v>
      </c>
      <c r="P97" s="16">
        <v>5738.86</v>
      </c>
      <c r="Q97" s="16">
        <v>3625.34</v>
      </c>
      <c r="R97" s="16">
        <v>4202.8599999999997</v>
      </c>
      <c r="S97" s="16">
        <v>5409.12</v>
      </c>
      <c r="T97" s="16">
        <v>1939.35</v>
      </c>
      <c r="U97" s="16">
        <v>1698.83</v>
      </c>
      <c r="V97" s="16">
        <v>2466.6999999999998</v>
      </c>
      <c r="W97" s="16">
        <v>5017.74</v>
      </c>
      <c r="X97" s="16">
        <v>3118.47</v>
      </c>
      <c r="Y97" s="16">
        <v>2153.34</v>
      </c>
      <c r="Z97" s="16">
        <v>4294.7299999999996</v>
      </c>
      <c r="AA97" s="16">
        <v>3928.21</v>
      </c>
      <c r="AB97" s="16">
        <v>4030.49</v>
      </c>
      <c r="AC97" s="16">
        <v>2902.5</v>
      </c>
      <c r="AD97" s="16">
        <v>2850.88</v>
      </c>
      <c r="AE97" s="16">
        <v>4602.2700000000004</v>
      </c>
      <c r="AF97" s="16">
        <v>6093.09</v>
      </c>
      <c r="AG97" s="16">
        <v>3775.24</v>
      </c>
      <c r="AH97" s="16">
        <v>3026.55</v>
      </c>
      <c r="AI97" s="16">
        <v>2031.31</v>
      </c>
      <c r="AJ97" s="16">
        <v>1945.85</v>
      </c>
      <c r="AK97" s="16">
        <v>2664.38</v>
      </c>
      <c r="AL97" s="16">
        <v>4623.3500000000004</v>
      </c>
      <c r="AM97" s="16">
        <v>1876.1</v>
      </c>
      <c r="AN97" s="16">
        <v>3059.66</v>
      </c>
      <c r="AO97" s="16">
        <v>4618.9799999999996</v>
      </c>
      <c r="AP97" s="16">
        <v>2138.1999999999998</v>
      </c>
      <c r="AQ97" s="16">
        <v>3135.69</v>
      </c>
      <c r="AR97" s="16">
        <v>3534.63</v>
      </c>
      <c r="AS97" s="16">
        <v>3627.75</v>
      </c>
      <c r="AT97" s="16">
        <v>5225.6899999999996</v>
      </c>
      <c r="AU97" s="16">
        <v>2586.6799999999998</v>
      </c>
      <c r="AV97" s="16">
        <v>4532.74</v>
      </c>
      <c r="AW97" s="16">
        <v>3207.75</v>
      </c>
      <c r="AX97" s="16">
        <v>2639.35</v>
      </c>
      <c r="AY97" s="16">
        <v>3878.75</v>
      </c>
      <c r="AZ97" s="16">
        <v>2820.66</v>
      </c>
      <c r="BA97" s="16">
        <v>3285.5</v>
      </c>
      <c r="BB97" s="16">
        <v>5381.21</v>
      </c>
      <c r="BC97" s="16">
        <v>5465.07</v>
      </c>
      <c r="BD97" s="16">
        <v>4718.25</v>
      </c>
      <c r="BE97" s="16">
        <v>3291.35</v>
      </c>
      <c r="BF97" s="16">
        <v>4922.0600000000004</v>
      </c>
      <c r="BG97" s="16">
        <v>7174.94</v>
      </c>
      <c r="BH97" s="16">
        <v>4152.79</v>
      </c>
      <c r="BI97" s="16">
        <v>6582.2</v>
      </c>
      <c r="BJ97" s="16">
        <v>6260.19</v>
      </c>
      <c r="BK97" s="16">
        <v>7401.3</v>
      </c>
      <c r="BL97" s="16">
        <v>1833.25</v>
      </c>
      <c r="BM97" s="16">
        <v>2309.9499999999998</v>
      </c>
      <c r="BN97" s="16">
        <v>8536.1</v>
      </c>
      <c r="BO97" s="16">
        <v>3603.4</v>
      </c>
      <c r="BP97" s="16">
        <v>4316.3999999999996</v>
      </c>
      <c r="BQ97" s="16">
        <v>11836.3</v>
      </c>
      <c r="BR97" s="16">
        <v>3892</v>
      </c>
      <c r="BS97" s="16">
        <v>3539.2</v>
      </c>
      <c r="BT97" s="16">
        <v>5425.9</v>
      </c>
      <c r="BU97" s="16">
        <v>9886.7000000000007</v>
      </c>
      <c r="BV97" s="16">
        <v>2907.56</v>
      </c>
      <c r="BW97" s="16">
        <v>1516.35</v>
      </c>
      <c r="BX97" s="16">
        <v>8277.2999999999993</v>
      </c>
      <c r="BY97" s="16">
        <v>3438.51</v>
      </c>
      <c r="BZ97" s="16">
        <v>8364.7999999999993</v>
      </c>
      <c r="CA97" s="16">
        <v>11839.6</v>
      </c>
      <c r="CB97" s="16">
        <v>2251.9499999999998</v>
      </c>
      <c r="CC97" s="16">
        <v>12905.27</v>
      </c>
      <c r="CD97" s="16">
        <v>1927.57</v>
      </c>
      <c r="CE97" s="16">
        <v>5082.49</v>
      </c>
      <c r="CF97" s="16">
        <v>1570.46</v>
      </c>
      <c r="CG97" s="16">
        <v>10407.44</v>
      </c>
      <c r="CH97" s="16">
        <v>6700.26</v>
      </c>
      <c r="CI97" s="16">
        <v>2479.8000000000002</v>
      </c>
      <c r="CJ97" s="16">
        <v>5423.9</v>
      </c>
      <c r="CK97" s="16">
        <v>5795</v>
      </c>
      <c r="CL97" s="16">
        <v>3827.75</v>
      </c>
      <c r="CM97" s="16">
        <v>9657.7000000000007</v>
      </c>
      <c r="CN97" s="16">
        <v>11661.35</v>
      </c>
      <c r="CO97" s="16">
        <v>1803.16</v>
      </c>
      <c r="CP97" s="16">
        <v>650.54999999999995</v>
      </c>
      <c r="CQ97" s="16">
        <v>18488.5</v>
      </c>
      <c r="CR97" s="16">
        <v>13924.1</v>
      </c>
      <c r="CS97" s="16">
        <v>1073.7</v>
      </c>
      <c r="CT97" s="16">
        <v>14775.3</v>
      </c>
      <c r="CU97" s="16">
        <v>2592.38</v>
      </c>
      <c r="CV97" s="16">
        <v>2047.4</v>
      </c>
      <c r="CW97" s="16">
        <v>8288.35</v>
      </c>
      <c r="CX97" s="16">
        <v>4429.8</v>
      </c>
      <c r="CY97" s="16">
        <v>363</v>
      </c>
      <c r="CZ97" s="16">
        <v>1619.98</v>
      </c>
      <c r="DA97" s="17">
        <v>13122</v>
      </c>
      <c r="DB97" s="18">
        <f t="shared" si="3"/>
        <v>477431.8</v>
      </c>
    </row>
    <row r="98" spans="2:106" x14ac:dyDescent="0.3">
      <c r="B98" s="9">
        <v>49002</v>
      </c>
      <c r="C98" s="7" t="s">
        <v>177</v>
      </c>
      <c r="D98" s="7">
        <v>96</v>
      </c>
      <c r="E98" s="7" t="str">
        <f t="shared" si="2"/>
        <v>S</v>
      </c>
      <c r="F98" s="16">
        <v>13588.75</v>
      </c>
      <c r="G98" s="16">
        <v>14264.89</v>
      </c>
      <c r="H98" s="16">
        <v>12742.69</v>
      </c>
      <c r="I98" s="16">
        <v>12071</v>
      </c>
      <c r="J98" s="16">
        <v>10612.15</v>
      </c>
      <c r="K98" s="16">
        <v>12725.5</v>
      </c>
      <c r="L98" s="16">
        <v>10481.09</v>
      </c>
      <c r="M98" s="16">
        <v>9870.94</v>
      </c>
      <c r="N98" s="16">
        <v>16268.35</v>
      </c>
      <c r="O98" s="16">
        <v>16573.54</v>
      </c>
      <c r="P98" s="16">
        <v>18629.37</v>
      </c>
      <c r="Q98" s="16">
        <v>13143.74</v>
      </c>
      <c r="R98" s="16">
        <v>14863.89</v>
      </c>
      <c r="S98" s="16">
        <v>10368.370000000001</v>
      </c>
      <c r="T98" s="16">
        <v>13591.44</v>
      </c>
      <c r="U98" s="16">
        <v>22456.66</v>
      </c>
      <c r="V98" s="16">
        <v>13545.1</v>
      </c>
      <c r="W98" s="16">
        <v>14921.92</v>
      </c>
      <c r="X98" s="16">
        <v>18794.919999999998</v>
      </c>
      <c r="Y98" s="16">
        <v>18948.169999999998</v>
      </c>
      <c r="Z98" s="16">
        <v>25160.66</v>
      </c>
      <c r="AA98" s="16">
        <v>16133.16</v>
      </c>
      <c r="AB98" s="16">
        <v>14244.14</v>
      </c>
      <c r="AC98" s="16">
        <v>18366.91</v>
      </c>
      <c r="AD98" s="16">
        <v>22330.55</v>
      </c>
      <c r="AE98" s="16">
        <v>23835.67</v>
      </c>
      <c r="AF98" s="16">
        <v>17348.95</v>
      </c>
      <c r="AG98" s="16">
        <v>13307.73</v>
      </c>
      <c r="AH98" s="16">
        <v>21959.360000000001</v>
      </c>
      <c r="AI98" s="16">
        <v>19724.45</v>
      </c>
      <c r="AJ98" s="16">
        <v>18453.25</v>
      </c>
      <c r="AK98" s="16">
        <v>25413.18</v>
      </c>
      <c r="AL98" s="16">
        <v>24163.64</v>
      </c>
      <c r="AM98" s="16">
        <v>23746.49</v>
      </c>
      <c r="AN98" s="16">
        <v>17623.25</v>
      </c>
      <c r="AO98" s="16">
        <v>21063.13</v>
      </c>
      <c r="AP98" s="16">
        <v>22721.86</v>
      </c>
      <c r="AQ98" s="16">
        <v>27068.54</v>
      </c>
      <c r="AR98" s="16">
        <v>19966.060000000001</v>
      </c>
      <c r="AS98" s="16">
        <v>23563.38</v>
      </c>
      <c r="AT98" s="16">
        <v>20473.41</v>
      </c>
      <c r="AU98" s="16">
        <v>26837.84</v>
      </c>
      <c r="AV98" s="16">
        <v>32227.97</v>
      </c>
      <c r="AW98" s="16">
        <v>31738.07</v>
      </c>
      <c r="AX98" s="16">
        <v>29504.1</v>
      </c>
      <c r="AY98" s="16">
        <v>39781.370000000003</v>
      </c>
      <c r="AZ98" s="16">
        <v>26535.05</v>
      </c>
      <c r="BA98" s="16">
        <v>31673.77</v>
      </c>
      <c r="BB98" s="16">
        <v>30850.82</v>
      </c>
      <c r="BC98" s="16">
        <v>48434.07</v>
      </c>
      <c r="BD98" s="16">
        <v>46733.04</v>
      </c>
      <c r="BE98" s="16">
        <v>38181.74</v>
      </c>
      <c r="BF98" s="16">
        <v>28111.599999999999</v>
      </c>
      <c r="BG98" s="16">
        <v>34315.22</v>
      </c>
      <c r="BH98" s="16">
        <v>48538.46</v>
      </c>
      <c r="BI98" s="16">
        <v>38859.22</v>
      </c>
      <c r="BJ98" s="16">
        <v>28005.1</v>
      </c>
      <c r="BK98" s="16">
        <v>38935.54</v>
      </c>
      <c r="BL98" s="16">
        <v>47258.01</v>
      </c>
      <c r="BM98" s="16">
        <v>38313.769999999997</v>
      </c>
      <c r="BN98" s="16">
        <v>26160.23</v>
      </c>
      <c r="BO98" s="16">
        <v>31667.74</v>
      </c>
      <c r="BP98" s="16">
        <v>53148.639999999999</v>
      </c>
      <c r="BQ98" s="16">
        <v>34047.120000000003</v>
      </c>
      <c r="BR98" s="16">
        <v>40015.58</v>
      </c>
      <c r="BS98" s="16">
        <v>49738.65</v>
      </c>
      <c r="BT98" s="16">
        <v>45205.86</v>
      </c>
      <c r="BU98" s="16">
        <v>49904.78</v>
      </c>
      <c r="BV98" s="16">
        <v>46034.28</v>
      </c>
      <c r="BW98" s="16">
        <v>38237.879999999997</v>
      </c>
      <c r="BX98" s="16">
        <v>48445.34</v>
      </c>
      <c r="BY98" s="16">
        <v>50231.93</v>
      </c>
      <c r="BZ98" s="16">
        <v>54773.48</v>
      </c>
      <c r="CA98" s="16">
        <v>52902.03</v>
      </c>
      <c r="CB98" s="16">
        <v>47223.55</v>
      </c>
      <c r="CC98" s="16">
        <v>57726.69</v>
      </c>
      <c r="CD98" s="16">
        <v>59825.49</v>
      </c>
      <c r="CE98" s="16">
        <v>69222.539999999994</v>
      </c>
      <c r="CF98" s="16">
        <v>68897.899999999994</v>
      </c>
      <c r="CG98" s="16">
        <v>68509.649999999994</v>
      </c>
      <c r="CH98" s="16">
        <v>73737.84</v>
      </c>
      <c r="CI98" s="16">
        <v>68064.7</v>
      </c>
      <c r="CJ98" s="16">
        <v>55360.97</v>
      </c>
      <c r="CK98" s="16">
        <v>60217.599999999999</v>
      </c>
      <c r="CL98" s="16">
        <v>67950.7</v>
      </c>
      <c r="CM98" s="16">
        <v>65288.83</v>
      </c>
      <c r="CN98" s="16">
        <v>49714.400000000001</v>
      </c>
      <c r="CO98" s="16">
        <v>72726.52</v>
      </c>
      <c r="CP98" s="16">
        <v>72149.66</v>
      </c>
      <c r="CQ98" s="16">
        <v>122714.37</v>
      </c>
      <c r="CR98" s="16">
        <v>72207.820000000007</v>
      </c>
      <c r="CS98" s="16">
        <v>66732.960000000006</v>
      </c>
      <c r="CT98" s="16">
        <v>62299.77</v>
      </c>
      <c r="CU98" s="16">
        <v>61875.97</v>
      </c>
      <c r="CV98" s="16">
        <v>110289.79</v>
      </c>
      <c r="CW98" s="16">
        <v>90377.61</v>
      </c>
      <c r="CX98" s="16">
        <v>94246.49</v>
      </c>
      <c r="CY98" s="16">
        <v>57584.37</v>
      </c>
      <c r="CZ98" s="16">
        <v>109491.93</v>
      </c>
      <c r="DA98" s="17">
        <v>70493.100000000006</v>
      </c>
      <c r="DB98" s="18">
        <f t="shared" si="3"/>
        <v>3905409.7700000014</v>
      </c>
    </row>
    <row r="99" spans="2:106" x14ac:dyDescent="0.3">
      <c r="B99" s="9">
        <v>50001</v>
      </c>
      <c r="C99" s="7" t="s">
        <v>178</v>
      </c>
      <c r="D99" s="7">
        <v>97</v>
      </c>
      <c r="E99" s="7" t="str">
        <f t="shared" si="2"/>
        <v>S</v>
      </c>
      <c r="F99" s="16">
        <v>458.6</v>
      </c>
      <c r="G99" s="16">
        <v>504.69</v>
      </c>
      <c r="H99" s="16">
        <v>892.71</v>
      </c>
      <c r="I99" s="16">
        <v>707.48</v>
      </c>
      <c r="J99" s="16">
        <v>1771.77</v>
      </c>
      <c r="K99" s="16">
        <v>410.44</v>
      </c>
      <c r="L99" s="16">
        <v>390.61</v>
      </c>
      <c r="M99" s="16">
        <v>854.26</v>
      </c>
      <c r="N99" s="16">
        <v>605.76</v>
      </c>
      <c r="O99" s="16">
        <v>1264.98</v>
      </c>
      <c r="P99" s="16">
        <v>1408.91</v>
      </c>
      <c r="Q99" s="16">
        <v>778.17</v>
      </c>
      <c r="R99" s="16">
        <v>681.32</v>
      </c>
      <c r="S99" s="16">
        <v>729.63</v>
      </c>
      <c r="T99" s="16">
        <v>297.23</v>
      </c>
      <c r="U99" s="16">
        <v>4184.29</v>
      </c>
      <c r="V99" s="16">
        <v>630.80999999999995</v>
      </c>
      <c r="W99" s="16">
        <v>400.96</v>
      </c>
      <c r="X99" s="16">
        <v>2308.23</v>
      </c>
      <c r="Y99" s="16">
        <v>711.41</v>
      </c>
      <c r="Z99" s="16">
        <v>1498.27</v>
      </c>
      <c r="AA99" s="16">
        <v>726.68999999999994</v>
      </c>
      <c r="AB99" s="16">
        <v>1908.72</v>
      </c>
      <c r="AC99" s="16">
        <v>789.96</v>
      </c>
      <c r="AD99" s="16">
        <v>442.43</v>
      </c>
      <c r="AE99" s="16">
        <v>1076.8800000000001</v>
      </c>
      <c r="AF99" s="16">
        <v>3614.14</v>
      </c>
      <c r="AG99" s="16">
        <v>771.04</v>
      </c>
      <c r="AH99" s="16">
        <v>474.02</v>
      </c>
      <c r="AI99" s="16">
        <v>2266.9499999999998</v>
      </c>
      <c r="AJ99" s="16">
        <v>2839.3</v>
      </c>
      <c r="AK99" s="16">
        <v>1885.04</v>
      </c>
      <c r="AL99" s="16">
        <v>1172.68</v>
      </c>
      <c r="AM99" s="16">
        <v>3820.47</v>
      </c>
      <c r="AN99" s="16">
        <v>716.11</v>
      </c>
      <c r="AO99" s="16">
        <v>74.960000000000008</v>
      </c>
      <c r="AP99" s="16">
        <v>3431.65</v>
      </c>
      <c r="AQ99" s="16">
        <v>221.86</v>
      </c>
      <c r="AR99" s="16">
        <v>647.78</v>
      </c>
      <c r="AS99" s="16">
        <v>2627.1</v>
      </c>
      <c r="AT99" s="16">
        <v>881.29000000000008</v>
      </c>
      <c r="AU99" s="16">
        <v>154.68</v>
      </c>
      <c r="AV99" s="16">
        <v>593.94000000000005</v>
      </c>
      <c r="AW99" s="16">
        <v>583.53</v>
      </c>
      <c r="AX99" s="16">
        <v>222.16</v>
      </c>
      <c r="AY99" s="16">
        <v>3853.69</v>
      </c>
      <c r="AZ99" s="16">
        <v>643.42000000000007</v>
      </c>
      <c r="BA99" s="16">
        <v>432.69</v>
      </c>
      <c r="BB99" s="16">
        <v>444.97</v>
      </c>
      <c r="BC99" s="16">
        <v>718.54</v>
      </c>
      <c r="BD99" s="16">
        <v>673.1</v>
      </c>
      <c r="BE99" s="16">
        <v>897.97</v>
      </c>
      <c r="BF99" s="16">
        <v>681.75</v>
      </c>
      <c r="BG99" s="16">
        <v>440.79</v>
      </c>
      <c r="BH99" s="16">
        <v>606.04999999999995</v>
      </c>
      <c r="BI99" s="16">
        <v>209.39</v>
      </c>
      <c r="BJ99" s="16">
        <v>554.55999999999995</v>
      </c>
      <c r="BK99" s="16">
        <v>308.55</v>
      </c>
      <c r="BL99" s="16">
        <v>220.32</v>
      </c>
      <c r="BM99" s="16">
        <v>739.78</v>
      </c>
      <c r="BN99" s="16">
        <v>1257.21</v>
      </c>
      <c r="BO99" s="16">
        <v>376.22</v>
      </c>
      <c r="BP99" s="16">
        <v>696</v>
      </c>
      <c r="BQ99" s="16">
        <v>710.12</v>
      </c>
      <c r="BR99" s="16">
        <v>450.23</v>
      </c>
      <c r="BS99" s="16">
        <v>1326.65</v>
      </c>
      <c r="BT99" s="16">
        <v>531.97</v>
      </c>
      <c r="BU99" s="16">
        <v>198.7</v>
      </c>
      <c r="BV99" s="16">
        <v>435.41</v>
      </c>
      <c r="BW99" s="16">
        <v>304.20999999999998</v>
      </c>
      <c r="BX99" s="16">
        <v>196.08</v>
      </c>
      <c r="BY99" s="16">
        <v>258.5</v>
      </c>
      <c r="BZ99" s="16">
        <v>625.12</v>
      </c>
      <c r="CA99" s="16">
        <v>206.51</v>
      </c>
      <c r="CB99" s="16">
        <v>265.24</v>
      </c>
      <c r="CC99" s="16">
        <v>665.55</v>
      </c>
      <c r="CD99" s="16">
        <v>466.57</v>
      </c>
      <c r="CE99" s="16">
        <v>2488.5100000000002</v>
      </c>
      <c r="CF99" s="16">
        <v>3814.17</v>
      </c>
      <c r="CG99" s="16">
        <v>417.14</v>
      </c>
      <c r="CH99" s="16">
        <v>122.2</v>
      </c>
      <c r="CI99" s="16">
        <v>384.88</v>
      </c>
      <c r="CJ99" s="16">
        <v>1467.55</v>
      </c>
      <c r="CK99" s="16">
        <v>306.20999999999998</v>
      </c>
      <c r="CL99" s="16">
        <v>266</v>
      </c>
      <c r="CM99" s="16">
        <v>345.25</v>
      </c>
      <c r="CN99" s="16"/>
      <c r="CO99" s="16">
        <v>60.349999999999987</v>
      </c>
      <c r="CP99" s="16">
        <v>13764.36</v>
      </c>
      <c r="CQ99" s="16">
        <v>39647.519999999997</v>
      </c>
      <c r="CR99" s="16"/>
      <c r="CS99" s="16">
        <v>142.1</v>
      </c>
      <c r="CT99" s="16">
        <v>218.5</v>
      </c>
      <c r="CU99" s="16">
        <v>39698.5</v>
      </c>
      <c r="CV99" s="16"/>
      <c r="CW99" s="16">
        <v>4069.3</v>
      </c>
      <c r="CX99" s="16">
        <v>29.4</v>
      </c>
      <c r="CY99" s="16"/>
      <c r="CZ99" s="16"/>
      <c r="DA99" s="17"/>
      <c r="DB99" s="18">
        <f t="shared" si="3"/>
        <v>181071.71000000002</v>
      </c>
    </row>
    <row r="100" spans="2:106" x14ac:dyDescent="0.3">
      <c r="B100" s="9">
        <v>51001</v>
      </c>
      <c r="C100" s="7" t="s">
        <v>179</v>
      </c>
      <c r="D100" s="7">
        <v>98</v>
      </c>
      <c r="E100" s="7" t="str">
        <f t="shared" si="2"/>
        <v>S</v>
      </c>
      <c r="F100" s="16">
        <v>1802.4</v>
      </c>
      <c r="G100" s="16"/>
      <c r="H100" s="16">
        <v>494.4</v>
      </c>
      <c r="I100" s="16"/>
      <c r="J100" s="16">
        <v>996.87</v>
      </c>
      <c r="K100" s="16">
        <v>588</v>
      </c>
      <c r="L100" s="16">
        <v>870.35</v>
      </c>
      <c r="M100" s="16">
        <v>454.5</v>
      </c>
      <c r="N100" s="16">
        <v>1385.35</v>
      </c>
      <c r="O100" s="16">
        <v>7228.77</v>
      </c>
      <c r="P100" s="16">
        <v>3670.19</v>
      </c>
      <c r="Q100" s="16">
        <v>535.6</v>
      </c>
      <c r="R100" s="16">
        <v>1510.46</v>
      </c>
      <c r="S100" s="16">
        <v>1224</v>
      </c>
      <c r="T100" s="16">
        <v>1568.85</v>
      </c>
      <c r="U100" s="16">
        <v>2760</v>
      </c>
      <c r="V100" s="16"/>
      <c r="W100" s="16">
        <v>3162</v>
      </c>
      <c r="X100" s="16">
        <v>1702.22</v>
      </c>
      <c r="Y100" s="16">
        <v>1251.8</v>
      </c>
      <c r="Z100" s="16">
        <v>1806.29</v>
      </c>
      <c r="AA100" s="16">
        <v>1783.4</v>
      </c>
      <c r="AB100" s="16">
        <v>1414</v>
      </c>
      <c r="AC100" s="16"/>
      <c r="AD100" s="16"/>
      <c r="AE100" s="16"/>
      <c r="AF100" s="16">
        <v>2632.8</v>
      </c>
      <c r="AG100" s="16">
        <v>658.2</v>
      </c>
      <c r="AH100" s="16">
        <v>1173</v>
      </c>
      <c r="AI100" s="16">
        <v>2093.9699999999998</v>
      </c>
      <c r="AJ100" s="16">
        <v>970</v>
      </c>
      <c r="AK100" s="16">
        <v>2470.9</v>
      </c>
      <c r="AL100" s="16">
        <v>3185.11</v>
      </c>
      <c r="AM100" s="16">
        <v>3844.37</v>
      </c>
      <c r="AN100" s="16"/>
      <c r="AO100" s="16">
        <v>3437.6</v>
      </c>
      <c r="AP100" s="16">
        <v>1930</v>
      </c>
      <c r="AQ100" s="16">
        <v>2081.9</v>
      </c>
      <c r="AR100" s="16">
        <v>2939.13</v>
      </c>
      <c r="AS100" s="16">
        <v>6395.2</v>
      </c>
      <c r="AT100" s="16">
        <v>5200.75</v>
      </c>
      <c r="AU100" s="16">
        <v>2015.5</v>
      </c>
      <c r="AV100" s="16">
        <v>1083.5</v>
      </c>
      <c r="AW100" s="16">
        <v>1445.4</v>
      </c>
      <c r="AX100" s="16">
        <v>3634.1</v>
      </c>
      <c r="AY100" s="16">
        <v>1827.44</v>
      </c>
      <c r="AZ100" s="16">
        <v>4666.2</v>
      </c>
      <c r="BA100" s="16">
        <v>8900.44</v>
      </c>
      <c r="BB100" s="16">
        <v>5569.15</v>
      </c>
      <c r="BC100" s="16">
        <v>1508.91</v>
      </c>
      <c r="BD100" s="16">
        <v>2431.33</v>
      </c>
      <c r="BE100" s="16">
        <v>1106.83</v>
      </c>
      <c r="BF100" s="16">
        <v>3850.5</v>
      </c>
      <c r="BG100" s="16">
        <v>3740.6</v>
      </c>
      <c r="BH100" s="16">
        <v>3695.46</v>
      </c>
      <c r="BI100" s="16">
        <v>2266.19</v>
      </c>
      <c r="BJ100" s="16">
        <v>14160.7</v>
      </c>
      <c r="BK100" s="16">
        <v>2972.6</v>
      </c>
      <c r="BL100" s="16">
        <v>10417.19</v>
      </c>
      <c r="BM100" s="16">
        <v>1869</v>
      </c>
      <c r="BN100" s="16">
        <v>2723.15</v>
      </c>
      <c r="BO100" s="16">
        <v>3812.95</v>
      </c>
      <c r="BP100" s="16">
        <v>5704.18</v>
      </c>
      <c r="BQ100" s="16">
        <v>7266.26</v>
      </c>
      <c r="BR100" s="16">
        <v>6832.06</v>
      </c>
      <c r="BS100" s="16">
        <v>2405.2199999999998</v>
      </c>
      <c r="BT100" s="16">
        <v>4721.8999999999996</v>
      </c>
      <c r="BU100" s="16">
        <v>2669.38</v>
      </c>
      <c r="BV100" s="16">
        <v>9020.9500000000007</v>
      </c>
      <c r="BW100" s="16">
        <v>7688.84</v>
      </c>
      <c r="BX100" s="16">
        <v>3706.3</v>
      </c>
      <c r="BY100" s="16">
        <v>6508.52</v>
      </c>
      <c r="BZ100" s="16">
        <v>7299.75</v>
      </c>
      <c r="CA100" s="16">
        <v>4669.1400000000003</v>
      </c>
      <c r="CB100" s="16">
        <v>14111.5</v>
      </c>
      <c r="CC100" s="16">
        <v>15686.44</v>
      </c>
      <c r="CD100" s="16">
        <v>15439.96</v>
      </c>
      <c r="CE100" s="16">
        <v>10574.66</v>
      </c>
      <c r="CF100" s="16">
        <v>24075.51</v>
      </c>
      <c r="CG100" s="16">
        <v>19485.47</v>
      </c>
      <c r="CH100" s="16">
        <v>4084</v>
      </c>
      <c r="CI100" s="16">
        <v>7698</v>
      </c>
      <c r="CJ100" s="16">
        <v>17523.96</v>
      </c>
      <c r="CK100" s="16">
        <v>14661.11</v>
      </c>
      <c r="CL100" s="16">
        <v>25787.45</v>
      </c>
      <c r="CM100" s="16">
        <v>18033.400000000001</v>
      </c>
      <c r="CN100" s="16">
        <v>23200</v>
      </c>
      <c r="CO100" s="16">
        <v>24900.27</v>
      </c>
      <c r="CP100" s="16">
        <v>17496.759999999998</v>
      </c>
      <c r="CQ100" s="16">
        <v>25434.78</v>
      </c>
      <c r="CR100" s="16">
        <v>25607.21</v>
      </c>
      <c r="CS100" s="16">
        <v>15609.37</v>
      </c>
      <c r="CT100" s="16">
        <v>29889.05</v>
      </c>
      <c r="CU100" s="16">
        <v>10948.9</v>
      </c>
      <c r="CV100" s="16">
        <v>14532.4</v>
      </c>
      <c r="CW100" s="16">
        <v>23249.11</v>
      </c>
      <c r="CX100" s="16">
        <v>23735.16</v>
      </c>
      <c r="CY100" s="16">
        <v>16365.2</v>
      </c>
      <c r="CZ100" s="16">
        <v>8455.34</v>
      </c>
      <c r="DA100" s="17">
        <v>28488.18</v>
      </c>
      <c r="DB100" s="18">
        <f t="shared" si="3"/>
        <v>702485.2100000002</v>
      </c>
    </row>
    <row r="101" spans="2:106" x14ac:dyDescent="0.3">
      <c r="B101" s="9">
        <v>52801</v>
      </c>
      <c r="C101" s="7" t="s">
        <v>180</v>
      </c>
      <c r="D101" s="7">
        <v>99</v>
      </c>
      <c r="E101" s="7" t="str">
        <f t="shared" si="2"/>
        <v>S</v>
      </c>
      <c r="F101" s="16">
        <v>78.12</v>
      </c>
      <c r="G101" s="16"/>
      <c r="H101" s="16">
        <v>96.6</v>
      </c>
      <c r="I101" s="16">
        <v>112.65</v>
      </c>
      <c r="J101" s="16"/>
      <c r="K101" s="16">
        <v>102.63</v>
      </c>
      <c r="L101" s="16">
        <v>24.5</v>
      </c>
      <c r="M101" s="16">
        <v>14.42</v>
      </c>
      <c r="N101" s="16">
        <v>69.17</v>
      </c>
      <c r="O101" s="16">
        <v>294.04000000000002</v>
      </c>
      <c r="P101" s="16">
        <v>27.34</v>
      </c>
      <c r="Q101" s="16">
        <v>188.58</v>
      </c>
      <c r="R101" s="16">
        <v>223.34</v>
      </c>
      <c r="S101" s="16">
        <v>148.77000000000001</v>
      </c>
      <c r="T101" s="16">
        <v>105.89</v>
      </c>
      <c r="U101" s="16">
        <v>295.77</v>
      </c>
      <c r="V101" s="16">
        <v>89.66</v>
      </c>
      <c r="W101" s="16">
        <v>167.16</v>
      </c>
      <c r="X101" s="16">
        <v>344.57</v>
      </c>
      <c r="Y101" s="16">
        <v>88.2</v>
      </c>
      <c r="Z101" s="16">
        <v>166.96</v>
      </c>
      <c r="AA101" s="16">
        <v>99.75</v>
      </c>
      <c r="AB101" s="16">
        <v>277.95999999999998</v>
      </c>
      <c r="AC101" s="16">
        <v>263.93</v>
      </c>
      <c r="AD101" s="16">
        <v>292.22000000000003</v>
      </c>
      <c r="AE101" s="16">
        <v>175.44</v>
      </c>
      <c r="AF101" s="16">
        <v>496.36</v>
      </c>
      <c r="AG101" s="16">
        <v>159.08000000000001</v>
      </c>
      <c r="AH101" s="16">
        <v>156.62</v>
      </c>
      <c r="AI101" s="16">
        <v>527.96</v>
      </c>
      <c r="AJ101" s="16">
        <v>470.93</v>
      </c>
      <c r="AK101" s="16">
        <v>459.01</v>
      </c>
      <c r="AL101" s="16">
        <v>451.6</v>
      </c>
      <c r="AM101" s="16">
        <v>191.8</v>
      </c>
      <c r="AN101" s="16">
        <v>399.14</v>
      </c>
      <c r="AO101" s="16">
        <v>472.29</v>
      </c>
      <c r="AP101" s="16">
        <v>315.49</v>
      </c>
      <c r="AQ101" s="16">
        <v>270.76</v>
      </c>
      <c r="AR101" s="16">
        <v>597.49</v>
      </c>
      <c r="AS101" s="16">
        <v>278.44</v>
      </c>
      <c r="AT101" s="16">
        <v>309.83999999999997</v>
      </c>
      <c r="AU101" s="16">
        <v>584.99</v>
      </c>
      <c r="AV101" s="16">
        <v>329.99</v>
      </c>
      <c r="AW101" s="16">
        <v>441.89</v>
      </c>
      <c r="AX101" s="16">
        <v>757.42</v>
      </c>
      <c r="AY101" s="16">
        <v>327.43</v>
      </c>
      <c r="AZ101" s="16">
        <v>348.41</v>
      </c>
      <c r="BA101" s="16">
        <v>1332.59</v>
      </c>
      <c r="BB101" s="16">
        <v>376.3</v>
      </c>
      <c r="BC101" s="16">
        <v>1140.8699999999999</v>
      </c>
      <c r="BD101" s="16">
        <v>418.65</v>
      </c>
      <c r="BE101" s="16">
        <v>1118.23</v>
      </c>
      <c r="BF101" s="16">
        <v>470.99</v>
      </c>
      <c r="BG101" s="16">
        <v>384.47</v>
      </c>
      <c r="BH101" s="16">
        <v>877.36</v>
      </c>
      <c r="BI101" s="16">
        <v>922.06000000000006</v>
      </c>
      <c r="BJ101" s="16">
        <v>664.93</v>
      </c>
      <c r="BK101" s="16">
        <v>684.53</v>
      </c>
      <c r="BL101" s="16">
        <v>849.1</v>
      </c>
      <c r="BM101" s="16">
        <v>558.98</v>
      </c>
      <c r="BN101" s="16">
        <v>667.85</v>
      </c>
      <c r="BO101" s="16">
        <v>631.67999999999995</v>
      </c>
      <c r="BP101" s="16">
        <v>1092.0899999999999</v>
      </c>
      <c r="BQ101" s="16">
        <v>1474.28</v>
      </c>
      <c r="BR101" s="16">
        <v>1270.43</v>
      </c>
      <c r="BS101" s="16">
        <v>502.18</v>
      </c>
      <c r="BT101" s="16">
        <v>766.6</v>
      </c>
      <c r="BU101" s="16">
        <v>1272.43</v>
      </c>
      <c r="BV101" s="16">
        <v>681.64</v>
      </c>
      <c r="BW101" s="16">
        <v>1513.22</v>
      </c>
      <c r="BX101" s="16">
        <v>790.53</v>
      </c>
      <c r="BY101" s="16">
        <v>822.1</v>
      </c>
      <c r="BZ101" s="16">
        <v>1166.55</v>
      </c>
      <c r="CA101" s="16">
        <v>1359.86</v>
      </c>
      <c r="CB101" s="16">
        <v>1155.82</v>
      </c>
      <c r="CC101" s="16">
        <v>1947.09</v>
      </c>
      <c r="CD101" s="16">
        <v>1221.57</v>
      </c>
      <c r="CE101" s="16">
        <v>2081.4499999999998</v>
      </c>
      <c r="CF101" s="16">
        <v>2831.37</v>
      </c>
      <c r="CG101" s="16">
        <v>1580.11</v>
      </c>
      <c r="CH101" s="16">
        <v>2026.01</v>
      </c>
      <c r="CI101" s="16">
        <v>1423.94</v>
      </c>
      <c r="CJ101" s="16">
        <v>1004.91</v>
      </c>
      <c r="CK101" s="16">
        <v>1542.09</v>
      </c>
      <c r="CL101" s="16">
        <v>1320.14</v>
      </c>
      <c r="CM101" s="16">
        <v>3209.16</v>
      </c>
      <c r="CN101" s="16">
        <v>1104.9100000000001</v>
      </c>
      <c r="CO101" s="16">
        <v>816.35</v>
      </c>
      <c r="CP101" s="16">
        <v>832.13</v>
      </c>
      <c r="CQ101" s="16">
        <v>1072.29</v>
      </c>
      <c r="CR101" s="16">
        <v>1934.22</v>
      </c>
      <c r="CS101" s="16">
        <v>1608.78</v>
      </c>
      <c r="CT101" s="16">
        <v>1816.31</v>
      </c>
      <c r="CU101" s="16">
        <v>1661.67</v>
      </c>
      <c r="CV101" s="16">
        <v>2408.77</v>
      </c>
      <c r="CW101" s="16">
        <v>1475.31</v>
      </c>
      <c r="CX101" s="16">
        <v>2894.5</v>
      </c>
      <c r="CY101" s="16">
        <v>2833.4</v>
      </c>
      <c r="CZ101" s="16">
        <v>2974.02</v>
      </c>
      <c r="DA101" s="17">
        <v>3455.86</v>
      </c>
      <c r="DB101" s="18">
        <f t="shared" si="3"/>
        <v>84137.290000000008</v>
      </c>
    </row>
    <row r="102" spans="2:106" x14ac:dyDescent="0.3">
      <c r="B102" s="9">
        <v>52802</v>
      </c>
      <c r="C102" s="7" t="s">
        <v>181</v>
      </c>
      <c r="D102" s="7">
        <v>100</v>
      </c>
      <c r="E102" s="7" t="str">
        <f t="shared" si="2"/>
        <v>S</v>
      </c>
      <c r="F102" s="16">
        <v>332.44</v>
      </c>
      <c r="G102" s="16">
        <v>33.54</v>
      </c>
      <c r="H102" s="16">
        <v>265.31</v>
      </c>
      <c r="I102" s="16">
        <v>10.4</v>
      </c>
      <c r="J102" s="16">
        <v>19.22</v>
      </c>
      <c r="K102" s="16">
        <v>1.02</v>
      </c>
      <c r="L102" s="16">
        <v>19.39</v>
      </c>
      <c r="M102" s="16">
        <v>189.88</v>
      </c>
      <c r="N102" s="16">
        <v>31.61</v>
      </c>
      <c r="O102" s="16">
        <v>181.16</v>
      </c>
      <c r="P102" s="16">
        <v>47.67</v>
      </c>
      <c r="Q102" s="16">
        <v>72.36</v>
      </c>
      <c r="R102" s="16">
        <v>79.039999999999992</v>
      </c>
      <c r="S102" s="16">
        <v>8.620000000000001</v>
      </c>
      <c r="T102" s="16">
        <v>160.83000000000001</v>
      </c>
      <c r="U102" s="16">
        <v>30.25</v>
      </c>
      <c r="V102" s="16">
        <v>24.79</v>
      </c>
      <c r="W102" s="16">
        <v>96.95</v>
      </c>
      <c r="X102" s="16">
        <v>132.65</v>
      </c>
      <c r="Y102" s="16">
        <v>117.42</v>
      </c>
      <c r="Z102" s="16">
        <v>60.05</v>
      </c>
      <c r="AA102" s="16">
        <v>19.8</v>
      </c>
      <c r="AB102" s="16">
        <v>94.52</v>
      </c>
      <c r="AC102" s="16">
        <v>67.53</v>
      </c>
      <c r="AD102" s="16">
        <v>97.1</v>
      </c>
      <c r="AE102" s="16">
        <v>16.5</v>
      </c>
      <c r="AF102" s="16">
        <v>14.95</v>
      </c>
      <c r="AG102" s="16">
        <v>553.07999999999993</v>
      </c>
      <c r="AH102" s="16">
        <v>12.54</v>
      </c>
      <c r="AI102" s="16">
        <v>13.53</v>
      </c>
      <c r="AJ102" s="16">
        <v>74.41</v>
      </c>
      <c r="AK102" s="16">
        <v>133.33000000000001</v>
      </c>
      <c r="AL102" s="16">
        <v>176.44</v>
      </c>
      <c r="AM102" s="16">
        <v>62.59</v>
      </c>
      <c r="AN102" s="16">
        <v>74.900000000000006</v>
      </c>
      <c r="AO102" s="16">
        <v>56.21</v>
      </c>
      <c r="AP102" s="16">
        <v>27.65</v>
      </c>
      <c r="AQ102" s="16">
        <v>25.21</v>
      </c>
      <c r="AR102" s="16">
        <v>80.040000000000006</v>
      </c>
      <c r="AS102" s="16">
        <v>74.42</v>
      </c>
      <c r="AT102" s="16">
        <v>101.06</v>
      </c>
      <c r="AU102" s="16">
        <v>59.96</v>
      </c>
      <c r="AV102" s="16">
        <v>354.6</v>
      </c>
      <c r="AW102" s="16">
        <v>1052.24</v>
      </c>
      <c r="AX102" s="16">
        <v>128.86000000000001</v>
      </c>
      <c r="AY102" s="16">
        <v>33.630000000000003</v>
      </c>
      <c r="AZ102" s="16">
        <v>101.88</v>
      </c>
      <c r="BA102" s="16">
        <v>103.43</v>
      </c>
      <c r="BB102" s="16">
        <v>15.93</v>
      </c>
      <c r="BC102" s="16">
        <v>113.64</v>
      </c>
      <c r="BD102" s="16">
        <v>90.63</v>
      </c>
      <c r="BE102" s="16">
        <v>129.12</v>
      </c>
      <c r="BF102" s="16">
        <v>113.73</v>
      </c>
      <c r="BG102" s="16">
        <v>166.25</v>
      </c>
      <c r="BH102" s="16">
        <v>60.13</v>
      </c>
      <c r="BI102" s="16">
        <v>104.34</v>
      </c>
      <c r="BJ102" s="16">
        <v>59.4</v>
      </c>
      <c r="BK102" s="16">
        <v>166.7</v>
      </c>
      <c r="BL102" s="16">
        <v>141.75</v>
      </c>
      <c r="BM102" s="16">
        <v>310.55</v>
      </c>
      <c r="BN102" s="16">
        <v>44.91</v>
      </c>
      <c r="BO102" s="16">
        <v>1226.5899999999999</v>
      </c>
      <c r="BP102" s="16">
        <v>102.85</v>
      </c>
      <c r="BQ102" s="16">
        <v>197.41</v>
      </c>
      <c r="BR102" s="16">
        <v>167</v>
      </c>
      <c r="BS102" s="16">
        <v>126.29</v>
      </c>
      <c r="BT102" s="16">
        <v>37.68</v>
      </c>
      <c r="BU102" s="16">
        <v>21.9</v>
      </c>
      <c r="BV102" s="16">
        <v>28.27</v>
      </c>
      <c r="BW102" s="16">
        <v>41.66</v>
      </c>
      <c r="BX102" s="16">
        <v>120.08</v>
      </c>
      <c r="BY102" s="16">
        <v>56.7</v>
      </c>
      <c r="BZ102" s="16">
        <v>190.11</v>
      </c>
      <c r="CA102" s="16">
        <v>26.11</v>
      </c>
      <c r="CB102" s="16">
        <v>76.31</v>
      </c>
      <c r="CC102" s="16">
        <v>48.39</v>
      </c>
      <c r="CD102" s="16">
        <v>84.34</v>
      </c>
      <c r="CE102" s="16">
        <v>232.41</v>
      </c>
      <c r="CF102" s="16">
        <v>170.45</v>
      </c>
      <c r="CG102" s="16">
        <v>193.53</v>
      </c>
      <c r="CH102" s="16">
        <v>150.4</v>
      </c>
      <c r="CI102" s="16">
        <v>53.53</v>
      </c>
      <c r="CJ102" s="16">
        <v>24.57</v>
      </c>
      <c r="CK102" s="16">
        <v>62.05</v>
      </c>
      <c r="CL102" s="16">
        <v>460.95</v>
      </c>
      <c r="CM102" s="16">
        <v>160.31</v>
      </c>
      <c r="CN102" s="16">
        <v>96.84</v>
      </c>
      <c r="CO102" s="16">
        <v>22.04</v>
      </c>
      <c r="CP102" s="16">
        <v>108.12</v>
      </c>
      <c r="CQ102" s="16">
        <v>231.42</v>
      </c>
      <c r="CR102" s="16"/>
      <c r="CS102" s="16">
        <v>83.08</v>
      </c>
      <c r="CT102" s="16">
        <v>117.71</v>
      </c>
      <c r="CU102" s="16">
        <v>57.79</v>
      </c>
      <c r="CV102" s="16">
        <v>128.05000000000001</v>
      </c>
      <c r="CW102" s="16">
        <v>134.4</v>
      </c>
      <c r="CX102" s="16">
        <v>2</v>
      </c>
      <c r="CY102" s="16">
        <v>84.28</v>
      </c>
      <c r="CZ102" s="16">
        <v>25.91</v>
      </c>
      <c r="DA102" s="17">
        <v>15.3</v>
      </c>
      <c r="DB102" s="18">
        <f t="shared" si="3"/>
        <v>12208.920000000004</v>
      </c>
    </row>
    <row r="103" spans="2:106" x14ac:dyDescent="0.3">
      <c r="B103" s="9">
        <v>55001</v>
      </c>
      <c r="C103" s="7" t="s">
        <v>182</v>
      </c>
      <c r="D103" s="7">
        <v>101</v>
      </c>
      <c r="E103" s="7" t="str">
        <f t="shared" si="2"/>
        <v>S</v>
      </c>
      <c r="F103" s="16">
        <v>613.1</v>
      </c>
      <c r="G103" s="16">
        <v>1027.4000000000001</v>
      </c>
      <c r="H103" s="16">
        <v>622.44000000000005</v>
      </c>
      <c r="I103" s="16">
        <v>1737.5</v>
      </c>
      <c r="J103" s="16">
        <v>222.08</v>
      </c>
      <c r="K103" s="16">
        <v>370.55</v>
      </c>
      <c r="L103" s="16">
        <v>1769.7</v>
      </c>
      <c r="M103" s="16">
        <v>386.28</v>
      </c>
      <c r="N103" s="16">
        <v>4054.11</v>
      </c>
      <c r="O103" s="16">
        <v>1326.5</v>
      </c>
      <c r="P103" s="16">
        <v>686.80000000000007</v>
      </c>
      <c r="Q103" s="16">
        <v>1046.8900000000001</v>
      </c>
      <c r="R103" s="16">
        <v>1283.5</v>
      </c>
      <c r="S103" s="16">
        <v>532.53</v>
      </c>
      <c r="T103" s="16">
        <v>903.03</v>
      </c>
      <c r="U103" s="16">
        <v>763.02</v>
      </c>
      <c r="V103" s="16">
        <v>1031.2</v>
      </c>
      <c r="W103" s="16">
        <v>2697.5</v>
      </c>
      <c r="X103" s="16">
        <v>253.03</v>
      </c>
      <c r="Y103" s="16">
        <v>979.34</v>
      </c>
      <c r="Z103" s="16">
        <v>1089.99</v>
      </c>
      <c r="AA103" s="16">
        <v>668.81000000000006</v>
      </c>
      <c r="AB103" s="16">
        <v>868.91</v>
      </c>
      <c r="AC103" s="16">
        <v>1757.9</v>
      </c>
      <c r="AD103" s="16">
        <v>797.09</v>
      </c>
      <c r="AE103" s="16">
        <v>2001.37</v>
      </c>
      <c r="AF103" s="16">
        <v>1061</v>
      </c>
      <c r="AG103" s="16">
        <v>1491.84</v>
      </c>
      <c r="AH103" s="16">
        <v>2557.44</v>
      </c>
      <c r="AI103" s="16">
        <v>4236.9399999999996</v>
      </c>
      <c r="AJ103" s="16">
        <v>3381.76</v>
      </c>
      <c r="AK103" s="16">
        <v>4669.8599999999997</v>
      </c>
      <c r="AL103" s="16">
        <v>1426.61</v>
      </c>
      <c r="AM103" s="16">
        <v>1354.87</v>
      </c>
      <c r="AN103" s="16">
        <v>1260.3</v>
      </c>
      <c r="AO103" s="16">
        <v>6378.95</v>
      </c>
      <c r="AP103" s="16">
        <v>2888.55</v>
      </c>
      <c r="AQ103" s="16">
        <v>2981.19</v>
      </c>
      <c r="AR103" s="16">
        <v>2495</v>
      </c>
      <c r="AS103" s="16">
        <v>1516.1</v>
      </c>
      <c r="AT103" s="16">
        <v>1962.85</v>
      </c>
      <c r="AU103" s="16">
        <v>2273.44</v>
      </c>
      <c r="AV103" s="16">
        <v>1865.01</v>
      </c>
      <c r="AW103" s="16">
        <v>3002.7</v>
      </c>
      <c r="AX103" s="16">
        <v>3257.7</v>
      </c>
      <c r="AY103" s="16">
        <v>4001.99</v>
      </c>
      <c r="AZ103" s="16">
        <v>2539.34</v>
      </c>
      <c r="BA103" s="16">
        <v>7118.59</v>
      </c>
      <c r="BB103" s="16">
        <v>2767.38</v>
      </c>
      <c r="BC103" s="16">
        <v>2931.27</v>
      </c>
      <c r="BD103" s="16">
        <v>4196.7299999999996</v>
      </c>
      <c r="BE103" s="16">
        <v>7156.88</v>
      </c>
      <c r="BF103" s="16">
        <v>2774.86</v>
      </c>
      <c r="BG103" s="16">
        <v>2213.25</v>
      </c>
      <c r="BH103" s="16">
        <v>3059.42</v>
      </c>
      <c r="BI103" s="16">
        <v>3437.43</v>
      </c>
      <c r="BJ103" s="16">
        <v>3354.05</v>
      </c>
      <c r="BK103" s="16">
        <v>8279.8799999999992</v>
      </c>
      <c r="BL103" s="16">
        <v>6629.71</v>
      </c>
      <c r="BM103" s="16">
        <v>5501.26</v>
      </c>
      <c r="BN103" s="16">
        <v>14305.36</v>
      </c>
      <c r="BO103" s="16">
        <v>3839.04</v>
      </c>
      <c r="BP103" s="16">
        <v>4787.87</v>
      </c>
      <c r="BQ103" s="16">
        <v>3348.14</v>
      </c>
      <c r="BR103" s="16">
        <v>5394.93</v>
      </c>
      <c r="BS103" s="16">
        <v>3631.04</v>
      </c>
      <c r="BT103" s="16">
        <v>4946.05</v>
      </c>
      <c r="BU103" s="16">
        <v>8390.32</v>
      </c>
      <c r="BV103" s="16">
        <v>7171.69</v>
      </c>
      <c r="BW103" s="16">
        <v>5662.11</v>
      </c>
      <c r="BX103" s="16">
        <v>14063.84</v>
      </c>
      <c r="BY103" s="16">
        <v>11540.13</v>
      </c>
      <c r="BZ103" s="16">
        <v>11587.4</v>
      </c>
      <c r="CA103" s="16">
        <v>8557.6299999999992</v>
      </c>
      <c r="CB103" s="16">
        <v>6535.3</v>
      </c>
      <c r="CC103" s="16">
        <v>10087.16</v>
      </c>
      <c r="CD103" s="16">
        <v>15054.53</v>
      </c>
      <c r="CE103" s="16">
        <v>4241.87</v>
      </c>
      <c r="CF103" s="16">
        <v>15541.51</v>
      </c>
      <c r="CG103" s="16">
        <v>9234.25</v>
      </c>
      <c r="CH103" s="16">
        <v>9789.85</v>
      </c>
      <c r="CI103" s="16">
        <v>19495.05</v>
      </c>
      <c r="CJ103" s="16">
        <v>15363.33</v>
      </c>
      <c r="CK103" s="16">
        <v>11516.72</v>
      </c>
      <c r="CL103" s="16">
        <v>8620.59</v>
      </c>
      <c r="CM103" s="16">
        <v>12055.89</v>
      </c>
      <c r="CN103" s="16">
        <v>11428.17</v>
      </c>
      <c r="CO103" s="16">
        <v>8807.7999999999993</v>
      </c>
      <c r="CP103" s="16">
        <v>27496.5</v>
      </c>
      <c r="CQ103" s="16">
        <v>12595.67</v>
      </c>
      <c r="CR103" s="16">
        <v>18897.580000000002</v>
      </c>
      <c r="CS103" s="16">
        <v>13373.8</v>
      </c>
      <c r="CT103" s="16">
        <v>33743.75</v>
      </c>
      <c r="CU103" s="16">
        <v>18180.75</v>
      </c>
      <c r="CV103" s="16">
        <v>11029.87</v>
      </c>
      <c r="CW103" s="16">
        <v>42395.23</v>
      </c>
      <c r="CX103" s="16">
        <v>12953.73</v>
      </c>
      <c r="CY103" s="16">
        <v>9870.51</v>
      </c>
      <c r="CZ103" s="16">
        <v>12627.82</v>
      </c>
      <c r="DA103" s="17">
        <v>9799.75</v>
      </c>
      <c r="DB103" s="18">
        <f t="shared" si="3"/>
        <v>633477.24999999988</v>
      </c>
    </row>
    <row r="104" spans="2:106" x14ac:dyDescent="0.3">
      <c r="B104" s="9">
        <v>56001</v>
      </c>
      <c r="C104" s="7" t="s">
        <v>183</v>
      </c>
      <c r="D104" s="7">
        <v>102</v>
      </c>
      <c r="E104" s="7" t="str">
        <f t="shared" si="2"/>
        <v>S</v>
      </c>
      <c r="F104" s="16">
        <v>4709.22</v>
      </c>
      <c r="G104" s="16">
        <v>6296.67</v>
      </c>
      <c r="H104" s="16">
        <v>5044.54</v>
      </c>
      <c r="I104" s="16">
        <v>4960.78</v>
      </c>
      <c r="J104" s="16">
        <v>4503.38</v>
      </c>
      <c r="K104" s="16">
        <v>6127.66</v>
      </c>
      <c r="L104" s="16">
        <v>5566.31</v>
      </c>
      <c r="M104" s="16">
        <v>5212.32</v>
      </c>
      <c r="N104" s="16">
        <v>5531.76</v>
      </c>
      <c r="O104" s="16">
        <v>5039.4399999999996</v>
      </c>
      <c r="P104" s="16">
        <v>4601.97</v>
      </c>
      <c r="Q104" s="16">
        <v>5572.75</v>
      </c>
      <c r="R104" s="16">
        <v>4811.3</v>
      </c>
      <c r="S104" s="16">
        <v>4884.33</v>
      </c>
      <c r="T104" s="16">
        <v>6002.04</v>
      </c>
      <c r="U104" s="16">
        <v>4929.8500000000004</v>
      </c>
      <c r="V104" s="16">
        <v>5262.04</v>
      </c>
      <c r="W104" s="16">
        <v>5562.09</v>
      </c>
      <c r="X104" s="16">
        <v>8208.2099999999991</v>
      </c>
      <c r="Y104" s="16">
        <v>4860.51</v>
      </c>
      <c r="Z104" s="16">
        <v>6165.2</v>
      </c>
      <c r="AA104" s="16">
        <v>6168.72</v>
      </c>
      <c r="AB104" s="16">
        <v>6910.59</v>
      </c>
      <c r="AC104" s="16">
        <v>7457.64</v>
      </c>
      <c r="AD104" s="16">
        <v>6666.21</v>
      </c>
      <c r="AE104" s="16">
        <v>6561.61</v>
      </c>
      <c r="AF104" s="16">
        <v>7394.27</v>
      </c>
      <c r="AG104" s="16">
        <v>7017.51</v>
      </c>
      <c r="AH104" s="16">
        <v>7022.86</v>
      </c>
      <c r="AI104" s="16">
        <v>6861.05</v>
      </c>
      <c r="AJ104" s="16">
        <v>10009.89</v>
      </c>
      <c r="AK104" s="16">
        <v>7980.09</v>
      </c>
      <c r="AL104" s="16">
        <v>9484.34</v>
      </c>
      <c r="AM104" s="16">
        <v>7501.08</v>
      </c>
      <c r="AN104" s="16">
        <v>9275.74</v>
      </c>
      <c r="AO104" s="16">
        <v>8951.15</v>
      </c>
      <c r="AP104" s="16">
        <v>9643.7199999999993</v>
      </c>
      <c r="AQ104" s="16">
        <v>6803.14</v>
      </c>
      <c r="AR104" s="16">
        <v>9154.34</v>
      </c>
      <c r="AS104" s="16">
        <v>9954.69</v>
      </c>
      <c r="AT104" s="16">
        <v>10157.450000000001</v>
      </c>
      <c r="AU104" s="16">
        <v>11562.53</v>
      </c>
      <c r="AV104" s="16">
        <v>7339.56</v>
      </c>
      <c r="AW104" s="16">
        <v>8089</v>
      </c>
      <c r="AX104" s="16">
        <v>10391.299999999999</v>
      </c>
      <c r="AY104" s="16">
        <v>11428.98</v>
      </c>
      <c r="AZ104" s="16">
        <v>10822.14</v>
      </c>
      <c r="BA104" s="16">
        <v>12844.2</v>
      </c>
      <c r="BB104" s="16">
        <v>13744.36</v>
      </c>
      <c r="BC104" s="16">
        <v>9869.6299999999992</v>
      </c>
      <c r="BD104" s="16">
        <v>11982.4</v>
      </c>
      <c r="BE104" s="16">
        <v>10835.09</v>
      </c>
      <c r="BF104" s="16">
        <v>11291.59</v>
      </c>
      <c r="BG104" s="16">
        <v>13997.67</v>
      </c>
      <c r="BH104" s="16">
        <v>16106.06</v>
      </c>
      <c r="BI104" s="16">
        <v>12146.12</v>
      </c>
      <c r="BJ104" s="16">
        <v>14816.11</v>
      </c>
      <c r="BK104" s="16">
        <v>17992.61</v>
      </c>
      <c r="BL104" s="16">
        <v>13816.25</v>
      </c>
      <c r="BM104" s="16">
        <v>15765.46</v>
      </c>
      <c r="BN104" s="16">
        <v>16235.38</v>
      </c>
      <c r="BO104" s="16">
        <v>16295.95</v>
      </c>
      <c r="BP104" s="16">
        <v>18096.52</v>
      </c>
      <c r="BQ104" s="16">
        <v>17969.990000000002</v>
      </c>
      <c r="BR104" s="16">
        <v>19540.45</v>
      </c>
      <c r="BS104" s="16">
        <v>15898.75</v>
      </c>
      <c r="BT104" s="16">
        <v>19176.650000000001</v>
      </c>
      <c r="BU104" s="16">
        <v>20098.36</v>
      </c>
      <c r="BV104" s="16">
        <v>20957.439999999999</v>
      </c>
      <c r="BW104" s="16">
        <v>19805.599999999999</v>
      </c>
      <c r="BX104" s="16">
        <v>24946.26</v>
      </c>
      <c r="BY104" s="16">
        <v>28807.040000000001</v>
      </c>
      <c r="BZ104" s="16">
        <v>24648.9</v>
      </c>
      <c r="CA104" s="16">
        <v>22990.18</v>
      </c>
      <c r="CB104" s="16">
        <v>28142.560000000001</v>
      </c>
      <c r="CC104" s="16">
        <v>24582.12</v>
      </c>
      <c r="CD104" s="16">
        <v>24095.89</v>
      </c>
      <c r="CE104" s="16">
        <v>25627.09</v>
      </c>
      <c r="CF104" s="16">
        <v>31376.01</v>
      </c>
      <c r="CG104" s="16">
        <v>31086.25</v>
      </c>
      <c r="CH104" s="16">
        <v>34077.26</v>
      </c>
      <c r="CI104" s="16">
        <v>33188.36</v>
      </c>
      <c r="CJ104" s="16">
        <v>35829.31</v>
      </c>
      <c r="CK104" s="16">
        <v>37347.24</v>
      </c>
      <c r="CL104" s="16">
        <v>42522.62</v>
      </c>
      <c r="CM104" s="16">
        <v>42146.69</v>
      </c>
      <c r="CN104" s="16">
        <v>43423.66</v>
      </c>
      <c r="CO104" s="16">
        <v>46865.63</v>
      </c>
      <c r="CP104" s="16">
        <v>56195.46</v>
      </c>
      <c r="CQ104" s="16">
        <v>47760.78</v>
      </c>
      <c r="CR104" s="16">
        <v>67755.33</v>
      </c>
      <c r="CS104" s="16">
        <v>69560.740000000005</v>
      </c>
      <c r="CT104" s="16">
        <v>74675.31</v>
      </c>
      <c r="CU104" s="16">
        <v>72224.44</v>
      </c>
      <c r="CV104" s="16">
        <v>83505.14</v>
      </c>
      <c r="CW104" s="16">
        <v>120592.4</v>
      </c>
      <c r="CX104" s="16">
        <v>122810.09</v>
      </c>
      <c r="CY104" s="16">
        <v>151309.60999999999</v>
      </c>
      <c r="CZ104" s="16">
        <v>195796.01</v>
      </c>
      <c r="DA104" s="17">
        <v>396963.77</v>
      </c>
      <c r="DB104" s="18">
        <f t="shared" si="3"/>
        <v>2734596.7600000002</v>
      </c>
    </row>
    <row r="105" spans="2:106" x14ac:dyDescent="0.3">
      <c r="B105" s="9">
        <v>58001</v>
      </c>
      <c r="C105" s="7" t="s">
        <v>184</v>
      </c>
      <c r="D105" s="7">
        <v>103</v>
      </c>
      <c r="E105" s="7" t="str">
        <f t="shared" si="2"/>
        <v>S</v>
      </c>
      <c r="F105" s="16">
        <v>3385.76</v>
      </c>
      <c r="G105" s="16">
        <v>3417.84</v>
      </c>
      <c r="H105" s="16">
        <v>6082.32</v>
      </c>
      <c r="I105" s="16">
        <v>4705.96</v>
      </c>
      <c r="J105" s="16">
        <v>3833.84</v>
      </c>
      <c r="K105" s="16">
        <v>4908.26</v>
      </c>
      <c r="L105" s="16">
        <v>4966.87</v>
      </c>
      <c r="M105" s="16">
        <v>6231.92</v>
      </c>
      <c r="N105" s="16">
        <v>9487.07</v>
      </c>
      <c r="O105" s="16">
        <v>4589.55</v>
      </c>
      <c r="P105" s="16">
        <v>8055.92</v>
      </c>
      <c r="Q105" s="16">
        <v>8659.23</v>
      </c>
      <c r="R105" s="16">
        <v>6282.76</v>
      </c>
      <c r="S105" s="16">
        <v>8845.32</v>
      </c>
      <c r="T105" s="16">
        <v>6152</v>
      </c>
      <c r="U105" s="16">
        <v>8309.39</v>
      </c>
      <c r="V105" s="16">
        <v>8265.17</v>
      </c>
      <c r="W105" s="16">
        <v>9403.0300000000007</v>
      </c>
      <c r="X105" s="16">
        <v>8912.86</v>
      </c>
      <c r="Y105" s="16">
        <v>6764.79</v>
      </c>
      <c r="Z105" s="16">
        <v>7673.39</v>
      </c>
      <c r="AA105" s="16">
        <v>8670.82</v>
      </c>
      <c r="AB105" s="16">
        <v>9077.65</v>
      </c>
      <c r="AC105" s="16">
        <v>10465.040000000001</v>
      </c>
      <c r="AD105" s="16">
        <v>8199.0499999999993</v>
      </c>
      <c r="AE105" s="16">
        <v>8414.7800000000007</v>
      </c>
      <c r="AF105" s="16">
        <v>6377.45</v>
      </c>
      <c r="AG105" s="16">
        <v>10146.879999999999</v>
      </c>
      <c r="AH105" s="16">
        <v>13974.66</v>
      </c>
      <c r="AI105" s="16">
        <v>9807.06</v>
      </c>
      <c r="AJ105" s="16">
        <v>9026.5499999999993</v>
      </c>
      <c r="AK105" s="16">
        <v>11508.77</v>
      </c>
      <c r="AL105" s="16">
        <v>9228.81</v>
      </c>
      <c r="AM105" s="16">
        <v>9922.32</v>
      </c>
      <c r="AN105" s="16">
        <v>11875.63</v>
      </c>
      <c r="AO105" s="16">
        <v>11242.26</v>
      </c>
      <c r="AP105" s="16">
        <v>8175.28</v>
      </c>
      <c r="AQ105" s="16">
        <v>11487.6</v>
      </c>
      <c r="AR105" s="16">
        <v>10036.18</v>
      </c>
      <c r="AS105" s="16">
        <v>9032.48</v>
      </c>
      <c r="AT105" s="16">
        <v>13345.19</v>
      </c>
      <c r="AU105" s="16">
        <v>13943.69</v>
      </c>
      <c r="AV105" s="16">
        <v>11528.1</v>
      </c>
      <c r="AW105" s="16">
        <v>13676.78</v>
      </c>
      <c r="AX105" s="16">
        <v>17975.419999999998</v>
      </c>
      <c r="AY105" s="16">
        <v>13391.84</v>
      </c>
      <c r="AZ105" s="16">
        <v>17096.3</v>
      </c>
      <c r="BA105" s="16">
        <v>12188.17</v>
      </c>
      <c r="BB105" s="16">
        <v>12652.12</v>
      </c>
      <c r="BC105" s="16">
        <v>14102.8</v>
      </c>
      <c r="BD105" s="16">
        <v>14113.2</v>
      </c>
      <c r="BE105" s="16">
        <v>16857.849999999999</v>
      </c>
      <c r="BF105" s="16">
        <v>18733.48</v>
      </c>
      <c r="BG105" s="16">
        <v>14241.35</v>
      </c>
      <c r="BH105" s="16">
        <v>14063.1</v>
      </c>
      <c r="BI105" s="16">
        <v>15756.07</v>
      </c>
      <c r="BJ105" s="16">
        <v>17339.96</v>
      </c>
      <c r="BK105" s="16">
        <v>17762.32</v>
      </c>
      <c r="BL105" s="16">
        <v>14307.33</v>
      </c>
      <c r="BM105" s="16">
        <v>14920.47</v>
      </c>
      <c r="BN105" s="16">
        <v>12292.96</v>
      </c>
      <c r="BO105" s="16">
        <v>15275.21</v>
      </c>
      <c r="BP105" s="16">
        <v>20207.939999999999</v>
      </c>
      <c r="BQ105" s="16">
        <v>18706.11</v>
      </c>
      <c r="BR105" s="16">
        <v>23840.67</v>
      </c>
      <c r="BS105" s="16">
        <v>22734.63</v>
      </c>
      <c r="BT105" s="16">
        <v>18376.59</v>
      </c>
      <c r="BU105" s="16">
        <v>16416.13</v>
      </c>
      <c r="BV105" s="16">
        <v>16576.29</v>
      </c>
      <c r="BW105" s="16">
        <v>19901.099999999999</v>
      </c>
      <c r="BX105" s="16">
        <v>23218.080000000002</v>
      </c>
      <c r="BY105" s="16">
        <v>21980.95</v>
      </c>
      <c r="BZ105" s="16">
        <v>24463.34</v>
      </c>
      <c r="CA105" s="16">
        <v>24559.5</v>
      </c>
      <c r="CB105" s="16">
        <v>28355.32</v>
      </c>
      <c r="CC105" s="16">
        <v>30886.21</v>
      </c>
      <c r="CD105" s="16">
        <v>16609.240000000002</v>
      </c>
      <c r="CE105" s="16">
        <v>27407.52</v>
      </c>
      <c r="CF105" s="16">
        <v>25259.06</v>
      </c>
      <c r="CG105" s="16">
        <v>20630.93</v>
      </c>
      <c r="CH105" s="16">
        <v>24132.71</v>
      </c>
      <c r="CI105" s="16">
        <v>30059.63</v>
      </c>
      <c r="CJ105" s="16">
        <v>29497.79</v>
      </c>
      <c r="CK105" s="16">
        <v>25351.24</v>
      </c>
      <c r="CL105" s="16">
        <v>30309.46</v>
      </c>
      <c r="CM105" s="16">
        <v>30237.919999999998</v>
      </c>
      <c r="CN105" s="16">
        <v>40514.81</v>
      </c>
      <c r="CO105" s="16">
        <v>43806.33</v>
      </c>
      <c r="CP105" s="16">
        <v>43022.9</v>
      </c>
      <c r="CQ105" s="16">
        <v>40875.11</v>
      </c>
      <c r="CR105" s="16">
        <v>30182.82</v>
      </c>
      <c r="CS105" s="16">
        <v>38815.35</v>
      </c>
      <c r="CT105" s="16">
        <v>39294.43</v>
      </c>
      <c r="CU105" s="16">
        <v>49261.91</v>
      </c>
      <c r="CV105" s="16">
        <v>54735.46</v>
      </c>
      <c r="CW105" s="16">
        <v>49519.92</v>
      </c>
      <c r="CX105" s="16">
        <v>58525.54</v>
      </c>
      <c r="CY105" s="16">
        <v>77346.11</v>
      </c>
      <c r="CZ105" s="16">
        <v>68546.84</v>
      </c>
      <c r="DA105" s="17">
        <v>76036.53</v>
      </c>
      <c r="DB105" s="18">
        <f t="shared" si="3"/>
        <v>1931368.6499999994</v>
      </c>
    </row>
    <row r="106" spans="2:106" x14ac:dyDescent="0.3">
      <c r="B106" s="9">
        <v>59801</v>
      </c>
      <c r="C106" s="7" t="s">
        <v>185</v>
      </c>
      <c r="D106" s="7">
        <v>104</v>
      </c>
      <c r="E106" s="7" t="str">
        <f t="shared" si="2"/>
        <v>S</v>
      </c>
      <c r="F106" s="16">
        <v>373.63</v>
      </c>
      <c r="G106" s="16">
        <v>340.12</v>
      </c>
      <c r="H106" s="16">
        <v>698.32</v>
      </c>
      <c r="I106" s="16">
        <v>389.78</v>
      </c>
      <c r="J106" s="16">
        <v>582.84</v>
      </c>
      <c r="K106" s="16">
        <v>329.23</v>
      </c>
      <c r="L106" s="16">
        <v>730.11</v>
      </c>
      <c r="M106" s="16">
        <v>597.47</v>
      </c>
      <c r="N106" s="16">
        <v>691.72</v>
      </c>
      <c r="O106" s="16">
        <v>486.27</v>
      </c>
      <c r="P106" s="16">
        <v>908.37</v>
      </c>
      <c r="Q106" s="16">
        <v>577.01</v>
      </c>
      <c r="R106" s="16">
        <v>635.43999999999994</v>
      </c>
      <c r="S106" s="16">
        <v>845.2</v>
      </c>
      <c r="T106" s="16">
        <v>783.76</v>
      </c>
      <c r="U106" s="16">
        <v>857.8</v>
      </c>
      <c r="V106" s="16">
        <v>679.27</v>
      </c>
      <c r="W106" s="16">
        <v>916.7</v>
      </c>
      <c r="X106" s="16">
        <v>733.47</v>
      </c>
      <c r="Y106" s="16">
        <v>857.58</v>
      </c>
      <c r="Z106" s="16">
        <v>934</v>
      </c>
      <c r="AA106" s="16">
        <v>1162.47</v>
      </c>
      <c r="AB106" s="16">
        <v>764</v>
      </c>
      <c r="AC106" s="16">
        <v>1162.3599999999999</v>
      </c>
      <c r="AD106" s="16">
        <v>831.96</v>
      </c>
      <c r="AE106" s="16">
        <v>995.72</v>
      </c>
      <c r="AF106" s="16">
        <v>1040.1199999999999</v>
      </c>
      <c r="AG106" s="16">
        <v>1130.07</v>
      </c>
      <c r="AH106" s="16">
        <v>1266.5899999999999</v>
      </c>
      <c r="AI106" s="16">
        <v>1081.25</v>
      </c>
      <c r="AJ106" s="16">
        <v>1152.95</v>
      </c>
      <c r="AK106" s="16">
        <v>1156.74</v>
      </c>
      <c r="AL106" s="16">
        <v>1395.18</v>
      </c>
      <c r="AM106" s="16">
        <v>874.26</v>
      </c>
      <c r="AN106" s="16">
        <v>1170.54</v>
      </c>
      <c r="AO106" s="16">
        <v>1047.9100000000001</v>
      </c>
      <c r="AP106" s="16">
        <v>834.52</v>
      </c>
      <c r="AQ106" s="16">
        <v>1508.8</v>
      </c>
      <c r="AR106" s="16">
        <v>1023.74</v>
      </c>
      <c r="AS106" s="16">
        <v>1593.4</v>
      </c>
      <c r="AT106" s="16">
        <v>1325.56</v>
      </c>
      <c r="AU106" s="16">
        <v>1712.07</v>
      </c>
      <c r="AV106" s="16">
        <v>1259.6400000000001</v>
      </c>
      <c r="AW106" s="16">
        <v>1476.57</v>
      </c>
      <c r="AX106" s="16">
        <v>1774.08</v>
      </c>
      <c r="AY106" s="16">
        <v>1392.45</v>
      </c>
      <c r="AZ106" s="16">
        <v>1160.06</v>
      </c>
      <c r="BA106" s="16">
        <v>1244.2</v>
      </c>
      <c r="BB106" s="16">
        <v>1146.42</v>
      </c>
      <c r="BC106" s="16">
        <v>1593.71</v>
      </c>
      <c r="BD106" s="16">
        <v>1270.8599999999999</v>
      </c>
      <c r="BE106" s="16">
        <v>1482.71</v>
      </c>
      <c r="BF106" s="16">
        <v>1449.98</v>
      </c>
      <c r="BG106" s="16">
        <v>1458.84</v>
      </c>
      <c r="BH106" s="16">
        <v>1280.5</v>
      </c>
      <c r="BI106" s="16">
        <v>1414.84</v>
      </c>
      <c r="BJ106" s="16">
        <v>2067.19</v>
      </c>
      <c r="BK106" s="16">
        <v>1683.76</v>
      </c>
      <c r="BL106" s="16">
        <v>1277.72</v>
      </c>
      <c r="BM106" s="16">
        <v>1654.86</v>
      </c>
      <c r="BN106" s="16">
        <v>1531.66</v>
      </c>
      <c r="BO106" s="16">
        <v>1411.86</v>
      </c>
      <c r="BP106" s="16">
        <v>1332.73</v>
      </c>
      <c r="BQ106" s="16">
        <v>1787.69</v>
      </c>
      <c r="BR106" s="16">
        <v>1655.2</v>
      </c>
      <c r="BS106" s="16">
        <v>1851.4</v>
      </c>
      <c r="BT106" s="16">
        <v>2124.75</v>
      </c>
      <c r="BU106" s="16">
        <v>2243.6999999999998</v>
      </c>
      <c r="BV106" s="16">
        <v>1498.18</v>
      </c>
      <c r="BW106" s="16">
        <v>2193.52</v>
      </c>
      <c r="BX106" s="16">
        <v>1771.61</v>
      </c>
      <c r="BY106" s="16">
        <v>2963.02</v>
      </c>
      <c r="BZ106" s="16">
        <v>1490.04</v>
      </c>
      <c r="CA106" s="16">
        <v>2135.04</v>
      </c>
      <c r="CB106" s="16">
        <v>1988.73</v>
      </c>
      <c r="CC106" s="16">
        <v>1834.5</v>
      </c>
      <c r="CD106" s="16">
        <v>2419.0700000000002</v>
      </c>
      <c r="CE106" s="16">
        <v>1725.31</v>
      </c>
      <c r="CF106" s="16">
        <v>1524.3</v>
      </c>
      <c r="CG106" s="16">
        <v>2141.35</v>
      </c>
      <c r="CH106" s="16">
        <v>2236.8200000000002</v>
      </c>
      <c r="CI106" s="16">
        <v>2382.33</v>
      </c>
      <c r="CJ106" s="16">
        <v>2511.37</v>
      </c>
      <c r="CK106" s="16">
        <v>2068.4899999999998</v>
      </c>
      <c r="CL106" s="16">
        <v>1707.32</v>
      </c>
      <c r="CM106" s="16">
        <v>2527.77</v>
      </c>
      <c r="CN106" s="16">
        <v>1870.48</v>
      </c>
      <c r="CO106" s="16">
        <v>2540.46</v>
      </c>
      <c r="CP106" s="16">
        <v>2349.5300000000002</v>
      </c>
      <c r="CQ106" s="16">
        <v>2016.18</v>
      </c>
      <c r="CR106" s="16">
        <v>3092.21</v>
      </c>
      <c r="CS106" s="16">
        <v>2032.76</v>
      </c>
      <c r="CT106" s="16">
        <v>1901.36</v>
      </c>
      <c r="CU106" s="16">
        <v>2220.3200000000002</v>
      </c>
      <c r="CV106" s="16">
        <v>1446.7</v>
      </c>
      <c r="CW106" s="16">
        <v>2503.71</v>
      </c>
      <c r="CX106" s="16">
        <v>1835.9</v>
      </c>
      <c r="CY106" s="16">
        <v>2376.87</v>
      </c>
      <c r="CZ106" s="16">
        <v>3087.43</v>
      </c>
      <c r="DA106" s="17">
        <v>1580.05</v>
      </c>
      <c r="DB106" s="18">
        <f t="shared" si="3"/>
        <v>146178.40999999997</v>
      </c>
    </row>
    <row r="107" spans="2:106" x14ac:dyDescent="0.3">
      <c r="B107" s="9">
        <v>61001</v>
      </c>
      <c r="C107" s="7" t="s">
        <v>186</v>
      </c>
      <c r="D107" s="7">
        <v>105</v>
      </c>
      <c r="E107" s="7" t="str">
        <f t="shared" si="2"/>
        <v>S</v>
      </c>
      <c r="F107" s="16">
        <v>8228.35</v>
      </c>
      <c r="G107" s="16">
        <v>5600.17</v>
      </c>
      <c r="H107" s="16">
        <v>7550.68</v>
      </c>
      <c r="I107" s="16">
        <v>8383.73</v>
      </c>
      <c r="J107" s="16">
        <v>8141.46</v>
      </c>
      <c r="K107" s="16">
        <v>9505.64</v>
      </c>
      <c r="L107" s="16">
        <v>10652.11</v>
      </c>
      <c r="M107" s="16">
        <v>10826.81</v>
      </c>
      <c r="N107" s="16">
        <v>10242.86</v>
      </c>
      <c r="O107" s="16">
        <v>11922.01</v>
      </c>
      <c r="P107" s="16">
        <v>11068.99</v>
      </c>
      <c r="Q107" s="16">
        <v>11787.46</v>
      </c>
      <c r="R107" s="16">
        <v>11976.22</v>
      </c>
      <c r="S107" s="16">
        <v>13468.57</v>
      </c>
      <c r="T107" s="16">
        <v>12982.26</v>
      </c>
      <c r="U107" s="16">
        <v>13273.07</v>
      </c>
      <c r="V107" s="16">
        <v>15225.47</v>
      </c>
      <c r="W107" s="16">
        <v>14106.45</v>
      </c>
      <c r="X107" s="16">
        <v>12449.65</v>
      </c>
      <c r="Y107" s="16">
        <v>13629.03</v>
      </c>
      <c r="Z107" s="16">
        <v>12486.04</v>
      </c>
      <c r="AA107" s="16">
        <v>17302.259999999998</v>
      </c>
      <c r="AB107" s="16">
        <v>14013.48</v>
      </c>
      <c r="AC107" s="16">
        <v>15572.41</v>
      </c>
      <c r="AD107" s="16">
        <v>15994.6</v>
      </c>
      <c r="AE107" s="16">
        <v>14426.18</v>
      </c>
      <c r="AF107" s="16">
        <v>15350.93</v>
      </c>
      <c r="AG107" s="16">
        <v>16602.98</v>
      </c>
      <c r="AH107" s="16">
        <v>17200.13</v>
      </c>
      <c r="AI107" s="16">
        <v>16091.64</v>
      </c>
      <c r="AJ107" s="16">
        <v>18005.490000000002</v>
      </c>
      <c r="AK107" s="16">
        <v>17094.5</v>
      </c>
      <c r="AL107" s="16">
        <v>17887.849999999999</v>
      </c>
      <c r="AM107" s="16">
        <v>16648.18</v>
      </c>
      <c r="AN107" s="16">
        <v>16617.990000000002</v>
      </c>
      <c r="AO107" s="16">
        <v>17069.72</v>
      </c>
      <c r="AP107" s="16">
        <v>20255.189999999999</v>
      </c>
      <c r="AQ107" s="16">
        <v>17932.38</v>
      </c>
      <c r="AR107" s="16">
        <v>18450.560000000001</v>
      </c>
      <c r="AS107" s="16">
        <v>23775.99</v>
      </c>
      <c r="AT107" s="16">
        <v>22412.86</v>
      </c>
      <c r="AU107" s="16">
        <v>23250.83</v>
      </c>
      <c r="AV107" s="16">
        <v>19325.12</v>
      </c>
      <c r="AW107" s="16">
        <v>19405.86</v>
      </c>
      <c r="AX107" s="16">
        <v>18408.3</v>
      </c>
      <c r="AY107" s="16">
        <v>21793.55</v>
      </c>
      <c r="AZ107" s="16">
        <v>21408.080000000002</v>
      </c>
      <c r="BA107" s="16">
        <v>20632.560000000001</v>
      </c>
      <c r="BB107" s="16">
        <v>22094.52</v>
      </c>
      <c r="BC107" s="16">
        <v>22562.41</v>
      </c>
      <c r="BD107" s="16">
        <v>24728.83</v>
      </c>
      <c r="BE107" s="16">
        <v>22542.92</v>
      </c>
      <c r="BF107" s="16">
        <v>23234.14</v>
      </c>
      <c r="BG107" s="16">
        <v>29085.51</v>
      </c>
      <c r="BH107" s="16">
        <v>23988.29</v>
      </c>
      <c r="BI107" s="16">
        <v>27338.81</v>
      </c>
      <c r="BJ107" s="16">
        <v>26958.92</v>
      </c>
      <c r="BK107" s="16">
        <v>29045.89</v>
      </c>
      <c r="BL107" s="16">
        <v>28830.09</v>
      </c>
      <c r="BM107" s="16">
        <v>25860.01</v>
      </c>
      <c r="BN107" s="16">
        <v>29425.279999999999</v>
      </c>
      <c r="BO107" s="16">
        <v>26032.84</v>
      </c>
      <c r="BP107" s="16">
        <v>33581.47</v>
      </c>
      <c r="BQ107" s="16">
        <v>33450.050000000003</v>
      </c>
      <c r="BR107" s="16">
        <v>29595.27</v>
      </c>
      <c r="BS107" s="16">
        <v>35042.480000000003</v>
      </c>
      <c r="BT107" s="16">
        <v>34074.32</v>
      </c>
      <c r="BU107" s="16">
        <v>38427.19</v>
      </c>
      <c r="BV107" s="16">
        <v>39876.269999999997</v>
      </c>
      <c r="BW107" s="16">
        <v>35037.4</v>
      </c>
      <c r="BX107" s="16">
        <v>41508.89</v>
      </c>
      <c r="BY107" s="16">
        <v>45336.19</v>
      </c>
      <c r="BZ107" s="16">
        <v>35141.089999999997</v>
      </c>
      <c r="CA107" s="16">
        <v>34976.32</v>
      </c>
      <c r="CB107" s="16">
        <v>42472.22</v>
      </c>
      <c r="CC107" s="16">
        <v>43064.23</v>
      </c>
      <c r="CD107" s="16">
        <v>42840.41</v>
      </c>
      <c r="CE107" s="16">
        <v>48206.99</v>
      </c>
      <c r="CF107" s="16">
        <v>55976.2</v>
      </c>
      <c r="CG107" s="16">
        <v>49604.03</v>
      </c>
      <c r="CH107" s="16">
        <v>50583.199999999997</v>
      </c>
      <c r="CI107" s="16">
        <v>56503.46</v>
      </c>
      <c r="CJ107" s="16">
        <v>64978.01</v>
      </c>
      <c r="CK107" s="16">
        <v>52556.49</v>
      </c>
      <c r="CL107" s="16">
        <v>60014.36</v>
      </c>
      <c r="CM107" s="16">
        <v>58963.13</v>
      </c>
      <c r="CN107" s="16">
        <v>62586.17</v>
      </c>
      <c r="CO107" s="16">
        <v>68084.479999999996</v>
      </c>
      <c r="CP107" s="16">
        <v>73844</v>
      </c>
      <c r="CQ107" s="16">
        <v>76576.12</v>
      </c>
      <c r="CR107" s="16">
        <v>75909.490000000005</v>
      </c>
      <c r="CS107" s="16">
        <v>84200.42</v>
      </c>
      <c r="CT107" s="16">
        <v>82125.64</v>
      </c>
      <c r="CU107" s="16">
        <v>91391.11</v>
      </c>
      <c r="CV107" s="16">
        <v>109414.51</v>
      </c>
      <c r="CW107" s="16">
        <v>110160.35</v>
      </c>
      <c r="CX107" s="16">
        <v>118526.17</v>
      </c>
      <c r="CY107" s="16">
        <v>139163.64000000001</v>
      </c>
      <c r="CZ107" s="16">
        <v>126084.51</v>
      </c>
      <c r="DA107" s="17">
        <v>132512.23000000001</v>
      </c>
      <c r="DB107" s="18">
        <f t="shared" si="3"/>
        <v>3500553.6199999996</v>
      </c>
    </row>
    <row r="108" spans="2:106" x14ac:dyDescent="0.3">
      <c r="B108" s="9">
        <v>62801</v>
      </c>
      <c r="C108" s="7" t="s">
        <v>187</v>
      </c>
      <c r="D108" s="7">
        <v>106</v>
      </c>
      <c r="E108" s="7" t="str">
        <f t="shared" si="2"/>
        <v>S</v>
      </c>
      <c r="F108" s="16"/>
      <c r="G108" s="16">
        <v>7.63</v>
      </c>
      <c r="H108" s="16">
        <v>8.9700000000000006</v>
      </c>
      <c r="I108" s="16">
        <v>12.84</v>
      </c>
      <c r="J108" s="16">
        <v>85.5</v>
      </c>
      <c r="K108" s="16">
        <v>74.399999999999991</v>
      </c>
      <c r="L108" s="16">
        <v>12.12</v>
      </c>
      <c r="M108" s="16"/>
      <c r="N108" s="16">
        <v>10.199999999999999</v>
      </c>
      <c r="O108" s="16">
        <v>12.62</v>
      </c>
      <c r="P108" s="16">
        <v>89.76</v>
      </c>
      <c r="Q108" s="16">
        <v>12.83</v>
      </c>
      <c r="R108" s="16">
        <v>46.5</v>
      </c>
      <c r="S108" s="16"/>
      <c r="T108" s="16">
        <v>95.350000000000009</v>
      </c>
      <c r="U108" s="16">
        <v>43.64</v>
      </c>
      <c r="V108" s="16">
        <v>94.12</v>
      </c>
      <c r="W108" s="16">
        <v>38.150000000000013</v>
      </c>
      <c r="X108" s="16">
        <v>15.05</v>
      </c>
      <c r="Y108" s="16">
        <v>42.86</v>
      </c>
      <c r="Z108" s="16">
        <v>65.739999999999995</v>
      </c>
      <c r="AA108" s="16">
        <v>343.87</v>
      </c>
      <c r="AB108" s="16">
        <v>92.77</v>
      </c>
      <c r="AC108" s="16"/>
      <c r="AD108" s="16">
        <v>332.61</v>
      </c>
      <c r="AE108" s="16">
        <v>43.96</v>
      </c>
      <c r="AF108" s="16">
        <v>36</v>
      </c>
      <c r="AG108" s="16">
        <v>4.95</v>
      </c>
      <c r="AH108" s="16">
        <v>15.3</v>
      </c>
      <c r="AI108" s="16">
        <v>152.63999999999999</v>
      </c>
      <c r="AJ108" s="16">
        <v>147.01</v>
      </c>
      <c r="AK108" s="16">
        <v>43.85</v>
      </c>
      <c r="AL108" s="16">
        <v>30.41</v>
      </c>
      <c r="AM108" s="16">
        <v>45.2</v>
      </c>
      <c r="AN108" s="16">
        <v>239.04</v>
      </c>
      <c r="AO108" s="16">
        <v>154.72</v>
      </c>
      <c r="AP108" s="16">
        <v>41.45</v>
      </c>
      <c r="AQ108" s="16">
        <v>368.1</v>
      </c>
      <c r="AR108" s="16">
        <v>57.6</v>
      </c>
      <c r="AS108" s="16">
        <v>82.8</v>
      </c>
      <c r="AT108" s="16">
        <v>352.34</v>
      </c>
      <c r="AU108" s="16">
        <v>254.8</v>
      </c>
      <c r="AV108" s="16">
        <v>57.39</v>
      </c>
      <c r="AW108" s="16">
        <v>16.940000000000001</v>
      </c>
      <c r="AX108" s="16">
        <v>174.19</v>
      </c>
      <c r="AY108" s="16">
        <v>55.65</v>
      </c>
      <c r="AZ108" s="16">
        <v>117.21</v>
      </c>
      <c r="BA108" s="16">
        <v>666.72</v>
      </c>
      <c r="BB108" s="16">
        <v>208.65</v>
      </c>
      <c r="BC108" s="16">
        <v>251.89</v>
      </c>
      <c r="BD108" s="16">
        <v>45.9</v>
      </c>
      <c r="BE108" s="16">
        <v>45.35</v>
      </c>
      <c r="BF108" s="16">
        <v>169.82</v>
      </c>
      <c r="BG108" s="16">
        <v>192.18</v>
      </c>
      <c r="BH108" s="16">
        <v>79.070000000000007</v>
      </c>
      <c r="BI108" s="16">
        <v>180.89</v>
      </c>
      <c r="BJ108" s="16">
        <v>97.13</v>
      </c>
      <c r="BK108" s="16">
        <v>241.6</v>
      </c>
      <c r="BL108" s="16">
        <v>169.14</v>
      </c>
      <c r="BM108" s="16">
        <v>117.15</v>
      </c>
      <c r="BN108" s="16">
        <v>200.4</v>
      </c>
      <c r="BO108" s="16">
        <v>41.18</v>
      </c>
      <c r="BP108" s="16">
        <v>60.36</v>
      </c>
      <c r="BQ108" s="16"/>
      <c r="BR108" s="16">
        <v>406.5</v>
      </c>
      <c r="BS108" s="16">
        <v>636.54999999999995</v>
      </c>
      <c r="BT108" s="16">
        <v>90.09</v>
      </c>
      <c r="BU108" s="16">
        <v>261.60000000000002</v>
      </c>
      <c r="BV108" s="16">
        <v>10.199999999999999</v>
      </c>
      <c r="BW108" s="16">
        <v>170.62</v>
      </c>
      <c r="BX108" s="16">
        <v>493.74</v>
      </c>
      <c r="BY108" s="16">
        <v>445.89</v>
      </c>
      <c r="BZ108" s="16">
        <v>55.75</v>
      </c>
      <c r="CA108" s="16">
        <v>54.5</v>
      </c>
      <c r="CB108" s="16">
        <v>634.79999999999995</v>
      </c>
      <c r="CC108" s="16">
        <v>110.3</v>
      </c>
      <c r="CD108" s="16">
        <v>3.99</v>
      </c>
      <c r="CE108" s="16">
        <v>81.16</v>
      </c>
      <c r="CF108" s="16">
        <v>153.08000000000001</v>
      </c>
      <c r="CG108" s="16">
        <v>212.1</v>
      </c>
      <c r="CH108" s="16">
        <v>10.1</v>
      </c>
      <c r="CI108" s="16">
        <v>142.85</v>
      </c>
      <c r="CJ108" s="16">
        <v>205.22</v>
      </c>
      <c r="CK108" s="16">
        <v>171.4</v>
      </c>
      <c r="CL108" s="16">
        <v>148.47999999999999</v>
      </c>
      <c r="CM108" s="16">
        <v>88.72</v>
      </c>
      <c r="CN108" s="16">
        <v>73.34</v>
      </c>
      <c r="CO108" s="16"/>
      <c r="CP108" s="16">
        <v>284.45</v>
      </c>
      <c r="CQ108" s="16">
        <v>171.9</v>
      </c>
      <c r="CR108" s="16">
        <v>16.05</v>
      </c>
      <c r="CS108" s="16">
        <v>9.9</v>
      </c>
      <c r="CT108" s="16">
        <v>33.869999999999997</v>
      </c>
      <c r="CU108" s="16"/>
      <c r="CV108" s="16"/>
      <c r="CW108" s="16">
        <v>2670</v>
      </c>
      <c r="CX108" s="16">
        <v>9.6999999999999993</v>
      </c>
      <c r="CY108" s="16">
        <v>60.6</v>
      </c>
      <c r="CZ108" s="16"/>
      <c r="DA108" s="17"/>
      <c r="DB108" s="18">
        <f t="shared" si="3"/>
        <v>14713.96</v>
      </c>
    </row>
    <row r="109" spans="2:106" x14ac:dyDescent="0.3">
      <c r="B109" s="9">
        <v>64801</v>
      </c>
      <c r="C109" s="7" t="s">
        <v>188</v>
      </c>
      <c r="D109" s="7">
        <v>107</v>
      </c>
      <c r="E109" s="7" t="str">
        <f t="shared" si="2"/>
        <v>S</v>
      </c>
      <c r="F109" s="16">
        <v>4393.55</v>
      </c>
      <c r="G109" s="16">
        <v>4939.6499999999996</v>
      </c>
      <c r="H109" s="16">
        <v>11027.6</v>
      </c>
      <c r="I109" s="16">
        <v>11090.64</v>
      </c>
      <c r="J109" s="16">
        <v>12331.6</v>
      </c>
      <c r="K109" s="16">
        <v>16983.169999999998</v>
      </c>
      <c r="L109" s="16">
        <v>9282.7999999999993</v>
      </c>
      <c r="M109" s="16">
        <v>11386</v>
      </c>
      <c r="N109" s="16">
        <v>11061.27</v>
      </c>
      <c r="O109" s="16">
        <v>11919.71</v>
      </c>
      <c r="P109" s="16">
        <v>17358.189999999999</v>
      </c>
      <c r="Q109" s="16">
        <v>17704.52</v>
      </c>
      <c r="R109" s="16">
        <v>17130.22</v>
      </c>
      <c r="S109" s="16">
        <v>14521.71</v>
      </c>
      <c r="T109" s="16">
        <v>18302.28</v>
      </c>
      <c r="U109" s="16">
        <v>22857.26</v>
      </c>
      <c r="V109" s="16">
        <v>21120.47</v>
      </c>
      <c r="W109" s="16">
        <v>16964.22</v>
      </c>
      <c r="X109" s="16">
        <v>19892.96</v>
      </c>
      <c r="Y109" s="16">
        <v>18621.97</v>
      </c>
      <c r="Z109" s="16">
        <v>12690.62</v>
      </c>
      <c r="AA109" s="16">
        <v>18606.22</v>
      </c>
      <c r="AB109" s="16">
        <v>21602.79</v>
      </c>
      <c r="AC109" s="16">
        <v>17988.560000000001</v>
      </c>
      <c r="AD109" s="16">
        <v>22875.52</v>
      </c>
      <c r="AE109" s="16">
        <v>18486.82</v>
      </c>
      <c r="AF109" s="16">
        <v>21809.78</v>
      </c>
      <c r="AG109" s="16">
        <v>28743.66</v>
      </c>
      <c r="AH109" s="16">
        <v>24925.08</v>
      </c>
      <c r="AI109" s="16">
        <v>17767.64</v>
      </c>
      <c r="AJ109" s="16">
        <v>39936.36</v>
      </c>
      <c r="AK109" s="16">
        <v>23390.21</v>
      </c>
      <c r="AL109" s="16">
        <v>28784.45</v>
      </c>
      <c r="AM109" s="16">
        <v>32159.03</v>
      </c>
      <c r="AN109" s="16">
        <v>34801.85</v>
      </c>
      <c r="AO109" s="16">
        <v>23517.599999999999</v>
      </c>
      <c r="AP109" s="16">
        <v>27190.62</v>
      </c>
      <c r="AQ109" s="16">
        <v>22333.99</v>
      </c>
      <c r="AR109" s="16">
        <v>34084.21</v>
      </c>
      <c r="AS109" s="16">
        <v>25550.89</v>
      </c>
      <c r="AT109" s="16">
        <v>29573.06</v>
      </c>
      <c r="AU109" s="16">
        <v>29268.17</v>
      </c>
      <c r="AV109" s="16">
        <v>25154.77</v>
      </c>
      <c r="AW109" s="16">
        <v>32163.439999999999</v>
      </c>
      <c r="AX109" s="16">
        <v>27828.58</v>
      </c>
      <c r="AY109" s="16">
        <v>37754.160000000003</v>
      </c>
      <c r="AZ109" s="16">
        <v>30364.77</v>
      </c>
      <c r="BA109" s="16">
        <v>33700.22</v>
      </c>
      <c r="BB109" s="16">
        <v>35390.28</v>
      </c>
      <c r="BC109" s="16">
        <v>36137.879999999997</v>
      </c>
      <c r="BD109" s="16">
        <v>40550.39</v>
      </c>
      <c r="BE109" s="16">
        <v>39134.04</v>
      </c>
      <c r="BF109" s="16">
        <v>35610.06</v>
      </c>
      <c r="BG109" s="16">
        <v>56650.63</v>
      </c>
      <c r="BH109" s="16">
        <v>54043.59</v>
      </c>
      <c r="BI109" s="16">
        <v>31880.11</v>
      </c>
      <c r="BJ109" s="16">
        <v>33634.68</v>
      </c>
      <c r="BK109" s="16">
        <v>40617.35</v>
      </c>
      <c r="BL109" s="16">
        <v>50602.46</v>
      </c>
      <c r="BM109" s="16">
        <v>45775.72</v>
      </c>
      <c r="BN109" s="16">
        <v>53265.81</v>
      </c>
      <c r="BO109" s="16">
        <v>40114.199999999997</v>
      </c>
      <c r="BP109" s="16">
        <v>49549.27</v>
      </c>
      <c r="BQ109" s="16">
        <v>56071.040000000001</v>
      </c>
      <c r="BR109" s="16">
        <v>42183.1</v>
      </c>
      <c r="BS109" s="16">
        <v>54852.39</v>
      </c>
      <c r="BT109" s="16">
        <v>50583.3</v>
      </c>
      <c r="BU109" s="16">
        <v>68147.78</v>
      </c>
      <c r="BV109" s="16">
        <v>57642.1</v>
      </c>
      <c r="BW109" s="16">
        <v>61966.96</v>
      </c>
      <c r="BX109" s="16">
        <v>60771.74</v>
      </c>
      <c r="BY109" s="16">
        <v>66851.25</v>
      </c>
      <c r="BZ109" s="16">
        <v>66650.62</v>
      </c>
      <c r="CA109" s="16">
        <v>54776.74</v>
      </c>
      <c r="CB109" s="16">
        <v>58038.45</v>
      </c>
      <c r="CC109" s="16">
        <v>62154.05</v>
      </c>
      <c r="CD109" s="16">
        <v>76296.850000000006</v>
      </c>
      <c r="CE109" s="16">
        <v>76821.899999999994</v>
      </c>
      <c r="CF109" s="16">
        <v>79217.45</v>
      </c>
      <c r="CG109" s="16">
        <v>74134.759999999995</v>
      </c>
      <c r="CH109" s="16">
        <v>87848.78</v>
      </c>
      <c r="CI109" s="16">
        <v>93300.09</v>
      </c>
      <c r="CJ109" s="16">
        <v>90403.46</v>
      </c>
      <c r="CK109" s="16">
        <v>118747.17</v>
      </c>
      <c r="CL109" s="16">
        <v>101352.75</v>
      </c>
      <c r="CM109" s="16">
        <v>139760.64000000001</v>
      </c>
      <c r="CN109" s="16">
        <v>131417.34</v>
      </c>
      <c r="CO109" s="16">
        <v>242637.09</v>
      </c>
      <c r="CP109" s="16">
        <v>154715.46</v>
      </c>
      <c r="CQ109" s="16">
        <v>184732.05</v>
      </c>
      <c r="CR109" s="16">
        <v>137242.56</v>
      </c>
      <c r="CS109" s="16">
        <v>202997.5</v>
      </c>
      <c r="CT109" s="16">
        <v>240557.6</v>
      </c>
      <c r="CU109" s="16">
        <v>231729.14</v>
      </c>
      <c r="CV109" s="16">
        <v>358138.76</v>
      </c>
      <c r="CW109" s="16">
        <v>302019.78999999998</v>
      </c>
      <c r="CX109" s="16">
        <v>371335.55</v>
      </c>
      <c r="CY109" s="16">
        <v>525235.14</v>
      </c>
      <c r="CZ109" s="16">
        <v>657160.18999999994</v>
      </c>
      <c r="DA109" s="17">
        <v>908617.91</v>
      </c>
      <c r="DB109" s="18">
        <f t="shared" si="3"/>
        <v>8022008.7799999975</v>
      </c>
    </row>
    <row r="110" spans="2:106" x14ac:dyDescent="0.3">
      <c r="B110" s="9">
        <v>68001</v>
      </c>
      <c r="C110" s="7" t="s">
        <v>189</v>
      </c>
      <c r="D110" s="7">
        <v>108</v>
      </c>
      <c r="E110" s="7" t="str">
        <f t="shared" si="2"/>
        <v>S</v>
      </c>
      <c r="F110" s="16">
        <v>178651.03</v>
      </c>
      <c r="G110" s="16">
        <v>153911.79999999999</v>
      </c>
      <c r="H110" s="16">
        <v>164194.57999999999</v>
      </c>
      <c r="I110" s="16">
        <v>166756.59</v>
      </c>
      <c r="J110" s="16">
        <v>170482.83</v>
      </c>
      <c r="K110" s="16">
        <v>160777.26999999999</v>
      </c>
      <c r="L110" s="16">
        <v>182662.59</v>
      </c>
      <c r="M110" s="16">
        <v>215528.33</v>
      </c>
      <c r="N110" s="16">
        <v>215731.49</v>
      </c>
      <c r="O110" s="16">
        <v>209410.98</v>
      </c>
      <c r="P110" s="16">
        <v>228602.78</v>
      </c>
      <c r="Q110" s="16">
        <v>192130</v>
      </c>
      <c r="R110" s="16">
        <v>225115.33</v>
      </c>
      <c r="S110" s="16">
        <v>301374.39</v>
      </c>
      <c r="T110" s="16">
        <v>194593.91</v>
      </c>
      <c r="U110" s="16">
        <v>235799.97</v>
      </c>
      <c r="V110" s="16">
        <v>219148.75</v>
      </c>
      <c r="W110" s="16">
        <v>237858.06</v>
      </c>
      <c r="X110" s="16">
        <v>211163.61</v>
      </c>
      <c r="Y110" s="16">
        <v>192738.39</v>
      </c>
      <c r="Z110" s="16">
        <v>200813.81</v>
      </c>
      <c r="AA110" s="16">
        <v>216444.72</v>
      </c>
      <c r="AB110" s="16">
        <v>208351.39</v>
      </c>
      <c r="AC110" s="16">
        <v>220320.19</v>
      </c>
      <c r="AD110" s="16">
        <v>250955.06</v>
      </c>
      <c r="AE110" s="16">
        <v>210649.98</v>
      </c>
      <c r="AF110" s="16">
        <v>280882.63</v>
      </c>
      <c r="AG110" s="16">
        <v>282562.96000000002</v>
      </c>
      <c r="AH110" s="16">
        <v>248542.8</v>
      </c>
      <c r="AI110" s="16">
        <v>289844.65999999997</v>
      </c>
      <c r="AJ110" s="16">
        <v>223256.28</v>
      </c>
      <c r="AK110" s="16">
        <v>283531.51</v>
      </c>
      <c r="AL110" s="16">
        <v>257979.66</v>
      </c>
      <c r="AM110" s="16">
        <v>236793.79</v>
      </c>
      <c r="AN110" s="16">
        <v>254228.36</v>
      </c>
      <c r="AO110" s="16">
        <v>379645.02</v>
      </c>
      <c r="AP110" s="16">
        <v>267100.78000000003</v>
      </c>
      <c r="AQ110" s="16">
        <v>265843.87</v>
      </c>
      <c r="AR110" s="16">
        <v>348227.25</v>
      </c>
      <c r="AS110" s="16">
        <v>293989.08</v>
      </c>
      <c r="AT110" s="16">
        <v>220361.46</v>
      </c>
      <c r="AU110" s="16">
        <v>237546.22</v>
      </c>
      <c r="AV110" s="16">
        <v>399849.49</v>
      </c>
      <c r="AW110" s="16">
        <v>270060.45</v>
      </c>
      <c r="AX110" s="16">
        <v>314212.14</v>
      </c>
      <c r="AY110" s="16">
        <v>338872.64</v>
      </c>
      <c r="AZ110" s="16">
        <v>234018.93</v>
      </c>
      <c r="BA110" s="16">
        <v>266019.98</v>
      </c>
      <c r="BB110" s="16">
        <v>474896.38</v>
      </c>
      <c r="BC110" s="16">
        <v>295079.01</v>
      </c>
      <c r="BD110" s="16">
        <v>323148.98</v>
      </c>
      <c r="BE110" s="16">
        <v>248236.25</v>
      </c>
      <c r="BF110" s="16">
        <v>265740.82</v>
      </c>
      <c r="BG110" s="16">
        <v>489733.28</v>
      </c>
      <c r="BH110" s="16">
        <v>322010.2</v>
      </c>
      <c r="BI110" s="16">
        <v>422467.28</v>
      </c>
      <c r="BJ110" s="16">
        <v>216787.57</v>
      </c>
      <c r="BK110" s="16">
        <v>376797.75</v>
      </c>
      <c r="BL110" s="16">
        <v>427373.59</v>
      </c>
      <c r="BM110" s="16">
        <v>306693.15999999997</v>
      </c>
      <c r="BN110" s="16">
        <v>320872.46000000002</v>
      </c>
      <c r="BO110" s="16">
        <v>643519.75</v>
      </c>
      <c r="BP110" s="16">
        <v>364413.52</v>
      </c>
      <c r="BQ110" s="16">
        <v>290240.90999999997</v>
      </c>
      <c r="BR110" s="16">
        <v>515278.4</v>
      </c>
      <c r="BS110" s="16">
        <v>330153.02</v>
      </c>
      <c r="BT110" s="16">
        <v>506557.23</v>
      </c>
      <c r="BU110" s="16">
        <v>698490.37</v>
      </c>
      <c r="BV110" s="16">
        <v>402322.99</v>
      </c>
      <c r="BW110" s="16">
        <v>454045.83</v>
      </c>
      <c r="BX110" s="16">
        <v>1118111.1200000001</v>
      </c>
      <c r="BY110" s="16">
        <v>616235.46</v>
      </c>
      <c r="BZ110" s="16">
        <v>469136.09</v>
      </c>
      <c r="CA110" s="16">
        <v>1267995.0900000001</v>
      </c>
      <c r="CB110" s="16">
        <v>1372907.73</v>
      </c>
      <c r="CC110" s="16">
        <v>525644.78</v>
      </c>
      <c r="CD110" s="16">
        <v>685596.84</v>
      </c>
      <c r="CE110" s="16">
        <v>1086585.24</v>
      </c>
      <c r="CF110" s="16">
        <v>765902.86</v>
      </c>
      <c r="CG110" s="16">
        <v>662351.94999999995</v>
      </c>
      <c r="CH110" s="16">
        <v>530221.41</v>
      </c>
      <c r="CI110" s="16">
        <v>1598496.98</v>
      </c>
      <c r="CJ110" s="16">
        <v>1974385.59</v>
      </c>
      <c r="CK110" s="16">
        <v>1374104.35</v>
      </c>
      <c r="CL110" s="16">
        <v>971814.73</v>
      </c>
      <c r="CM110" s="16">
        <v>927968.53</v>
      </c>
      <c r="CN110" s="16">
        <v>899904.24</v>
      </c>
      <c r="CO110" s="16">
        <v>1425650.93</v>
      </c>
      <c r="CP110" s="16">
        <v>1373528.94</v>
      </c>
      <c r="CQ110" s="16">
        <v>1724533.57</v>
      </c>
      <c r="CR110" s="16">
        <v>1818519.58</v>
      </c>
      <c r="CS110" s="16">
        <v>1581798.7</v>
      </c>
      <c r="CT110" s="16">
        <v>3166196.7</v>
      </c>
      <c r="CU110" s="16">
        <v>2266664</v>
      </c>
      <c r="CV110" s="16">
        <v>3053533.25</v>
      </c>
      <c r="CW110" s="16">
        <v>3143316.48</v>
      </c>
      <c r="CX110" s="16">
        <v>3574569.05</v>
      </c>
      <c r="CY110" s="16">
        <v>4125411.08</v>
      </c>
      <c r="CZ110" s="16">
        <v>4617284.6500000004</v>
      </c>
      <c r="DA110" s="17">
        <v>5176235.43</v>
      </c>
      <c r="DB110" s="18">
        <f t="shared" si="3"/>
        <v>74147001.889999986</v>
      </c>
    </row>
    <row r="111" spans="2:106" x14ac:dyDescent="0.3">
      <c r="B111" s="9">
        <v>68002</v>
      </c>
      <c r="C111" s="7" t="s">
        <v>227</v>
      </c>
      <c r="D111" s="7">
        <v>109</v>
      </c>
      <c r="E111" s="7" t="str">
        <f t="shared" si="2"/>
        <v>N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7"/>
      <c r="DB111" s="18"/>
    </row>
    <row r="112" spans="2:106" x14ac:dyDescent="0.3">
      <c r="B112" s="9">
        <v>69801</v>
      </c>
      <c r="C112" s="7" t="s">
        <v>190</v>
      </c>
      <c r="D112" s="7">
        <v>110</v>
      </c>
      <c r="E112" s="7" t="str">
        <f t="shared" si="2"/>
        <v>S</v>
      </c>
      <c r="F112" s="16">
        <v>6341.52</v>
      </c>
      <c r="G112" s="16">
        <v>6628.94</v>
      </c>
      <c r="H112" s="16">
        <v>968.34</v>
      </c>
      <c r="I112" s="16">
        <v>2386.5700000000002</v>
      </c>
      <c r="J112" s="16">
        <v>3447.8</v>
      </c>
      <c r="K112" s="16">
        <v>9283.43</v>
      </c>
      <c r="L112" s="16">
        <v>6984.57</v>
      </c>
      <c r="M112" s="16">
        <v>10583</v>
      </c>
      <c r="N112" s="16">
        <v>9813.9500000000007</v>
      </c>
      <c r="O112" s="16">
        <v>8835.6</v>
      </c>
      <c r="P112" s="16">
        <v>2130.2600000000002</v>
      </c>
      <c r="Q112" s="16">
        <v>6594.48</v>
      </c>
      <c r="R112" s="16">
        <v>7582.44</v>
      </c>
      <c r="S112" s="16">
        <v>2865.49</v>
      </c>
      <c r="T112" s="16">
        <v>2973.38</v>
      </c>
      <c r="U112" s="16">
        <v>2416.19</v>
      </c>
      <c r="V112" s="16">
        <v>13276.35</v>
      </c>
      <c r="W112" s="16">
        <v>3875.37</v>
      </c>
      <c r="X112" s="16">
        <v>10065.209999999999</v>
      </c>
      <c r="Y112" s="16">
        <v>8803.39</v>
      </c>
      <c r="Z112" s="16">
        <v>2641.13</v>
      </c>
      <c r="AA112" s="16">
        <v>14509.11</v>
      </c>
      <c r="AB112" s="16">
        <v>5936.54</v>
      </c>
      <c r="AC112" s="16">
        <v>6358.61</v>
      </c>
      <c r="AD112" s="16">
        <v>6371.59</v>
      </c>
      <c r="AE112" s="16">
        <v>6801.3</v>
      </c>
      <c r="AF112" s="16">
        <v>1252.6600000000001</v>
      </c>
      <c r="AG112" s="16">
        <v>11568.63</v>
      </c>
      <c r="AH112" s="16">
        <v>12765.17</v>
      </c>
      <c r="AI112" s="16">
        <v>8174.85</v>
      </c>
      <c r="AJ112" s="16">
        <v>15562.18</v>
      </c>
      <c r="AK112" s="16">
        <v>6218.38</v>
      </c>
      <c r="AL112" s="16">
        <v>13568.88</v>
      </c>
      <c r="AM112" s="16">
        <v>3648.82</v>
      </c>
      <c r="AN112" s="16">
        <v>13880.25</v>
      </c>
      <c r="AO112" s="16">
        <v>6440.55</v>
      </c>
      <c r="AP112" s="16">
        <v>5576.23</v>
      </c>
      <c r="AQ112" s="16">
        <v>18764.689999999999</v>
      </c>
      <c r="AR112" s="16">
        <v>12560.28</v>
      </c>
      <c r="AS112" s="16">
        <v>10938.9</v>
      </c>
      <c r="AT112" s="16">
        <v>7063.48</v>
      </c>
      <c r="AU112" s="16">
        <v>9578.4500000000007</v>
      </c>
      <c r="AV112" s="16">
        <v>25540.560000000001</v>
      </c>
      <c r="AW112" s="16">
        <v>23741.58</v>
      </c>
      <c r="AX112" s="16">
        <v>11545.91</v>
      </c>
      <c r="AY112" s="16">
        <v>25047.79</v>
      </c>
      <c r="AZ112" s="16">
        <v>11682.68</v>
      </c>
      <c r="BA112" s="16">
        <v>9625.58</v>
      </c>
      <c r="BB112" s="16">
        <v>11630.41</v>
      </c>
      <c r="BC112" s="16">
        <v>10331.049999999999</v>
      </c>
      <c r="BD112" s="16">
        <v>7342.75</v>
      </c>
      <c r="BE112" s="16">
        <v>16514.48</v>
      </c>
      <c r="BF112" s="16">
        <v>13298.67</v>
      </c>
      <c r="BG112" s="16">
        <v>11661.1</v>
      </c>
      <c r="BH112" s="16">
        <v>10739.68</v>
      </c>
      <c r="BI112" s="16">
        <v>17709.25</v>
      </c>
      <c r="BJ112" s="16">
        <v>20256.43</v>
      </c>
      <c r="BK112" s="16">
        <v>6717.47</v>
      </c>
      <c r="BL112" s="16">
        <v>45852.19</v>
      </c>
      <c r="BM112" s="16">
        <v>8712.2900000000009</v>
      </c>
      <c r="BN112" s="16">
        <v>12697.34</v>
      </c>
      <c r="BO112" s="16">
        <v>8699.57</v>
      </c>
      <c r="BP112" s="16">
        <v>19532.45</v>
      </c>
      <c r="BQ112" s="16">
        <v>16068.79</v>
      </c>
      <c r="BR112" s="16">
        <v>19156.009999999998</v>
      </c>
      <c r="BS112" s="16">
        <v>17963.37</v>
      </c>
      <c r="BT112" s="16">
        <v>10477.36</v>
      </c>
      <c r="BU112" s="16">
        <v>15662.31</v>
      </c>
      <c r="BV112" s="16">
        <v>12737.42</v>
      </c>
      <c r="BW112" s="16">
        <v>18840.62</v>
      </c>
      <c r="BX112" s="16">
        <v>10428.629999999999</v>
      </c>
      <c r="BY112" s="16">
        <v>19544.64</v>
      </c>
      <c r="BZ112" s="16">
        <v>17937.48</v>
      </c>
      <c r="CA112" s="16">
        <v>24667.71</v>
      </c>
      <c r="CB112" s="16">
        <v>21218.26</v>
      </c>
      <c r="CC112" s="16">
        <v>15908.63</v>
      </c>
      <c r="CD112" s="16">
        <v>16570.87</v>
      </c>
      <c r="CE112" s="16">
        <v>6453.88</v>
      </c>
      <c r="CF112" s="16">
        <v>15917.5</v>
      </c>
      <c r="CG112" s="16">
        <v>25613.06</v>
      </c>
      <c r="CH112" s="16">
        <v>31293.31</v>
      </c>
      <c r="CI112" s="16">
        <v>18768.400000000001</v>
      </c>
      <c r="CJ112" s="16">
        <v>13315.89</v>
      </c>
      <c r="CK112" s="16">
        <v>18679.87</v>
      </c>
      <c r="CL112" s="16">
        <v>25577.51</v>
      </c>
      <c r="CM112" s="16">
        <v>23891.59</v>
      </c>
      <c r="CN112" s="16">
        <v>14230.07</v>
      </c>
      <c r="CO112" s="16">
        <v>20889.47</v>
      </c>
      <c r="CP112" s="16">
        <v>27941.64</v>
      </c>
      <c r="CQ112" s="16">
        <v>23815.84</v>
      </c>
      <c r="CR112" s="16">
        <v>37977.56</v>
      </c>
      <c r="CS112" s="16">
        <v>26414.639999999999</v>
      </c>
      <c r="CT112" s="16">
        <v>19200.57</v>
      </c>
      <c r="CU112" s="16">
        <v>26573.68</v>
      </c>
      <c r="CV112" s="16">
        <v>21972.12</v>
      </c>
      <c r="CW112" s="16">
        <v>18227.02</v>
      </c>
      <c r="CX112" s="16">
        <v>24156.93</v>
      </c>
      <c r="CY112" s="16">
        <v>10524.85</v>
      </c>
      <c r="CZ112" s="16">
        <v>8082.9000000000005</v>
      </c>
      <c r="DA112" s="17">
        <v>14954.25</v>
      </c>
      <c r="DB112" s="18">
        <f t="shared" si="3"/>
        <v>1366570.8400000003</v>
      </c>
    </row>
    <row r="113" spans="2:106" x14ac:dyDescent="0.3">
      <c r="B113" s="9">
        <v>71801</v>
      </c>
      <c r="C113" s="7" t="s">
        <v>228</v>
      </c>
      <c r="D113" s="7">
        <v>111</v>
      </c>
      <c r="E113" s="7" t="str">
        <f t="shared" si="2"/>
        <v>N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7"/>
      <c r="DB113" s="18"/>
    </row>
    <row r="114" spans="2:106" x14ac:dyDescent="0.3">
      <c r="B114" s="9">
        <v>71802</v>
      </c>
      <c r="C114" s="7" t="s">
        <v>191</v>
      </c>
      <c r="D114" s="7">
        <v>112</v>
      </c>
      <c r="E114" s="7" t="str">
        <f t="shared" si="2"/>
        <v>S</v>
      </c>
      <c r="F114" s="16"/>
      <c r="G114" s="16"/>
      <c r="H114" s="16"/>
      <c r="I114" s="16"/>
      <c r="J114" s="16">
        <v>204</v>
      </c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>
        <v>842</v>
      </c>
      <c r="AD114" s="16"/>
      <c r="AE114" s="16"/>
      <c r="AF114" s="16"/>
      <c r="AG114" s="16">
        <v>160.5</v>
      </c>
      <c r="AH114" s="16"/>
      <c r="AI114" s="16"/>
      <c r="AJ114" s="16">
        <v>1287</v>
      </c>
      <c r="AK114" s="16"/>
      <c r="AL114" s="16">
        <v>802.5</v>
      </c>
      <c r="AM114" s="16"/>
      <c r="AN114" s="16"/>
      <c r="AO114" s="16"/>
      <c r="AP114" s="16">
        <v>255</v>
      </c>
      <c r="AQ114" s="16">
        <v>691.85</v>
      </c>
      <c r="AR114" s="16">
        <v>388.41</v>
      </c>
      <c r="AS114" s="16"/>
      <c r="AT114" s="16">
        <v>63.6</v>
      </c>
      <c r="AU114" s="16">
        <v>434.6</v>
      </c>
      <c r="AV114" s="16">
        <v>60</v>
      </c>
      <c r="AW114" s="16"/>
      <c r="AX114" s="16"/>
      <c r="AY114" s="16">
        <v>673.6</v>
      </c>
      <c r="AZ114" s="16">
        <v>515</v>
      </c>
      <c r="BA114" s="16"/>
      <c r="BB114" s="16"/>
      <c r="BC114" s="16">
        <v>226.6</v>
      </c>
      <c r="BD114" s="16">
        <v>376</v>
      </c>
      <c r="BE114" s="16">
        <v>624</v>
      </c>
      <c r="BF114" s="16">
        <v>6240</v>
      </c>
      <c r="BG114" s="16">
        <v>408</v>
      </c>
      <c r="BH114" s="16">
        <v>6800</v>
      </c>
      <c r="BI114" s="16">
        <v>800</v>
      </c>
      <c r="BJ114" s="16">
        <v>1196</v>
      </c>
      <c r="BK114" s="16"/>
      <c r="BL114" s="16">
        <v>777.5</v>
      </c>
      <c r="BM114" s="16"/>
      <c r="BN114" s="16">
        <v>515</v>
      </c>
      <c r="BO114" s="16">
        <v>798</v>
      </c>
      <c r="BP114" s="16">
        <v>618</v>
      </c>
      <c r="BQ114" s="16">
        <v>1828.63</v>
      </c>
      <c r="BR114" s="16"/>
      <c r="BS114" s="16">
        <v>1133</v>
      </c>
      <c r="BT114" s="16">
        <v>257.5</v>
      </c>
      <c r="BU114" s="16"/>
      <c r="BV114" s="16">
        <v>312</v>
      </c>
      <c r="BW114" s="16">
        <v>2080</v>
      </c>
      <c r="BX114" s="16">
        <v>1926</v>
      </c>
      <c r="BY114" s="16">
        <v>2540</v>
      </c>
      <c r="BZ114" s="16"/>
      <c r="CA114" s="16"/>
      <c r="CB114" s="16">
        <v>2105</v>
      </c>
      <c r="CC114" s="16">
        <v>3550.5</v>
      </c>
      <c r="CD114" s="16">
        <v>612</v>
      </c>
      <c r="CE114" s="16"/>
      <c r="CF114" s="16"/>
      <c r="CG114" s="16"/>
      <c r="CH114" s="16">
        <v>824</v>
      </c>
      <c r="CI114" s="16"/>
      <c r="CJ114" s="16"/>
      <c r="CK114" s="16"/>
      <c r="CL114" s="16"/>
      <c r="CM114" s="16">
        <v>2932</v>
      </c>
      <c r="CN114" s="16"/>
      <c r="CO114" s="16"/>
      <c r="CP114" s="16"/>
      <c r="CQ114" s="16"/>
      <c r="CR114" s="16"/>
      <c r="CS114" s="16">
        <v>2184</v>
      </c>
      <c r="CT114" s="16">
        <v>3402.5</v>
      </c>
      <c r="CU114" s="16">
        <v>6300</v>
      </c>
      <c r="CV114" s="16"/>
      <c r="CW114" s="16">
        <v>1890</v>
      </c>
      <c r="CX114" s="16"/>
      <c r="CY114" s="16"/>
      <c r="CZ114" s="16"/>
      <c r="DA114" s="17"/>
      <c r="DB114" s="18">
        <f t="shared" si="3"/>
        <v>59634.290000000008</v>
      </c>
    </row>
    <row r="115" spans="2:106" x14ac:dyDescent="0.3">
      <c r="B115" s="9">
        <v>73801</v>
      </c>
      <c r="C115" s="7" t="s">
        <v>192</v>
      </c>
      <c r="D115" s="7">
        <v>113</v>
      </c>
      <c r="E115" s="7" t="str">
        <f t="shared" si="2"/>
        <v>S</v>
      </c>
      <c r="F115" s="16">
        <v>45397.120000000003</v>
      </c>
      <c r="G115" s="16">
        <v>27699.73</v>
      </c>
      <c r="H115" s="16">
        <v>34854.129999999997</v>
      </c>
      <c r="I115" s="16">
        <v>39253.919999999998</v>
      </c>
      <c r="J115" s="16">
        <v>37433.08</v>
      </c>
      <c r="K115" s="16">
        <v>47297.11</v>
      </c>
      <c r="L115" s="16">
        <v>42053.36</v>
      </c>
      <c r="M115" s="16">
        <v>39436.6</v>
      </c>
      <c r="N115" s="16">
        <v>51726.46</v>
      </c>
      <c r="O115" s="16">
        <v>63911.51</v>
      </c>
      <c r="P115" s="16">
        <v>76046.48</v>
      </c>
      <c r="Q115" s="16">
        <v>34913.29</v>
      </c>
      <c r="R115" s="16">
        <v>54877.94</v>
      </c>
      <c r="S115" s="16">
        <v>60579.62</v>
      </c>
      <c r="T115" s="16">
        <v>69564.7</v>
      </c>
      <c r="U115" s="16">
        <v>54553</v>
      </c>
      <c r="V115" s="16">
        <v>58272.77</v>
      </c>
      <c r="W115" s="16">
        <v>63731.39</v>
      </c>
      <c r="X115" s="16">
        <v>54473.83</v>
      </c>
      <c r="Y115" s="16">
        <v>57393.74</v>
      </c>
      <c r="Z115" s="16">
        <v>63037.599999999999</v>
      </c>
      <c r="AA115" s="16">
        <v>66160.34</v>
      </c>
      <c r="AB115" s="16">
        <v>50140.53</v>
      </c>
      <c r="AC115" s="16">
        <v>72969.48</v>
      </c>
      <c r="AD115" s="16">
        <v>63488.74</v>
      </c>
      <c r="AE115" s="16">
        <v>115353.9</v>
      </c>
      <c r="AF115" s="16">
        <v>93573.04</v>
      </c>
      <c r="AG115" s="16">
        <v>66520.899999999994</v>
      </c>
      <c r="AH115" s="16">
        <v>86794.9</v>
      </c>
      <c r="AI115" s="16">
        <v>84871.09</v>
      </c>
      <c r="AJ115" s="16">
        <v>92049.71</v>
      </c>
      <c r="AK115" s="16">
        <v>90741.26</v>
      </c>
      <c r="AL115" s="16">
        <v>97736.5</v>
      </c>
      <c r="AM115" s="16">
        <v>93334.720000000001</v>
      </c>
      <c r="AN115" s="16">
        <v>63562.25</v>
      </c>
      <c r="AO115" s="16">
        <v>102151.28</v>
      </c>
      <c r="AP115" s="16">
        <v>75951.210000000006</v>
      </c>
      <c r="AQ115" s="16">
        <v>83188.08</v>
      </c>
      <c r="AR115" s="16">
        <v>106472.93</v>
      </c>
      <c r="AS115" s="16">
        <v>78183.31</v>
      </c>
      <c r="AT115" s="16">
        <v>110992.71</v>
      </c>
      <c r="AU115" s="16">
        <v>111439.23</v>
      </c>
      <c r="AV115" s="16">
        <v>95158.74</v>
      </c>
      <c r="AW115" s="16">
        <v>67744.77</v>
      </c>
      <c r="AX115" s="16">
        <v>82615.64</v>
      </c>
      <c r="AY115" s="16">
        <v>151593.41</v>
      </c>
      <c r="AZ115" s="16">
        <v>106784.91</v>
      </c>
      <c r="BA115" s="16">
        <v>136455.44</v>
      </c>
      <c r="BB115" s="16">
        <v>147873.43</v>
      </c>
      <c r="BC115" s="16">
        <v>77677.38</v>
      </c>
      <c r="BD115" s="16">
        <v>107075.95</v>
      </c>
      <c r="BE115" s="16">
        <v>83860.88</v>
      </c>
      <c r="BF115" s="16">
        <v>63386.75</v>
      </c>
      <c r="BG115" s="16">
        <v>96914.34</v>
      </c>
      <c r="BH115" s="16">
        <v>80586.69</v>
      </c>
      <c r="BI115" s="16">
        <v>126934.77</v>
      </c>
      <c r="BJ115" s="16">
        <v>82638.67</v>
      </c>
      <c r="BK115" s="16">
        <v>109334.88</v>
      </c>
      <c r="BL115" s="16">
        <v>107321.06</v>
      </c>
      <c r="BM115" s="16">
        <v>98329.06</v>
      </c>
      <c r="BN115" s="16">
        <v>131941.42000000001</v>
      </c>
      <c r="BO115" s="16">
        <v>107280.36</v>
      </c>
      <c r="BP115" s="16">
        <v>119529.62</v>
      </c>
      <c r="BQ115" s="16">
        <v>70297.09</v>
      </c>
      <c r="BR115" s="16">
        <v>107171.73</v>
      </c>
      <c r="BS115" s="16">
        <v>106711.43</v>
      </c>
      <c r="BT115" s="16">
        <v>137263.87</v>
      </c>
      <c r="BU115" s="16">
        <v>114035.48</v>
      </c>
      <c r="BV115" s="16">
        <v>52664.89</v>
      </c>
      <c r="BW115" s="16">
        <v>129455.82</v>
      </c>
      <c r="BX115" s="16">
        <v>212871.47</v>
      </c>
      <c r="BY115" s="16">
        <v>109049.36</v>
      </c>
      <c r="BZ115" s="16">
        <v>41523.1</v>
      </c>
      <c r="CA115" s="16">
        <v>119714.69</v>
      </c>
      <c r="CB115" s="16">
        <v>107402.74</v>
      </c>
      <c r="CC115" s="16">
        <v>55620.81</v>
      </c>
      <c r="CD115" s="16">
        <v>64454.2</v>
      </c>
      <c r="CE115" s="16">
        <v>58381.65</v>
      </c>
      <c r="CF115" s="16">
        <v>140013.5</v>
      </c>
      <c r="CG115" s="16">
        <v>153020.75</v>
      </c>
      <c r="CH115" s="16">
        <v>143528.69</v>
      </c>
      <c r="CI115" s="16">
        <v>138964.57999999999</v>
      </c>
      <c r="CJ115" s="16">
        <v>86126.74</v>
      </c>
      <c r="CK115" s="16">
        <v>77923.929999999993</v>
      </c>
      <c r="CL115" s="16">
        <v>99626.39</v>
      </c>
      <c r="CM115" s="16">
        <v>113596.72</v>
      </c>
      <c r="CN115" s="16">
        <v>116367.81</v>
      </c>
      <c r="CO115" s="16">
        <v>71027.070000000007</v>
      </c>
      <c r="CP115" s="16">
        <v>61183</v>
      </c>
      <c r="CQ115" s="16">
        <v>62638.31</v>
      </c>
      <c r="CR115" s="16">
        <v>84997.9</v>
      </c>
      <c r="CS115" s="16">
        <v>154691.44</v>
      </c>
      <c r="CT115" s="16">
        <v>56565.35</v>
      </c>
      <c r="CU115" s="16">
        <v>186626.35</v>
      </c>
      <c r="CV115" s="16">
        <v>24349.9</v>
      </c>
      <c r="CW115" s="16">
        <v>68396.2</v>
      </c>
      <c r="CX115" s="16">
        <v>12704.38</v>
      </c>
      <c r="CY115" s="16">
        <v>80922.069999999992</v>
      </c>
      <c r="CZ115" s="16">
        <v>49530.86</v>
      </c>
      <c r="DA115" s="17">
        <v>81768.429999999993</v>
      </c>
      <c r="DB115" s="18">
        <f t="shared" si="3"/>
        <v>8614410.3599999994</v>
      </c>
    </row>
    <row r="116" spans="2:106" x14ac:dyDescent="0.3">
      <c r="B116" s="9">
        <v>77001</v>
      </c>
      <c r="C116" s="7" t="s">
        <v>193</v>
      </c>
      <c r="D116" s="7">
        <v>114</v>
      </c>
      <c r="E116" s="7" t="str">
        <f t="shared" si="2"/>
        <v>S</v>
      </c>
      <c r="F116" s="16">
        <v>575.48</v>
      </c>
      <c r="G116" s="16">
        <v>402.71</v>
      </c>
      <c r="H116" s="16">
        <v>452.93</v>
      </c>
      <c r="I116" s="16">
        <v>869.26</v>
      </c>
      <c r="J116" s="16">
        <v>525.64</v>
      </c>
      <c r="K116" s="16">
        <v>1495.53</v>
      </c>
      <c r="L116" s="16">
        <v>270.57</v>
      </c>
      <c r="M116" s="16">
        <v>550.16</v>
      </c>
      <c r="N116" s="16">
        <v>315.7</v>
      </c>
      <c r="O116" s="16">
        <v>1075.3599999999999</v>
      </c>
      <c r="P116" s="16">
        <v>1997.41</v>
      </c>
      <c r="Q116" s="16">
        <v>1115.6500000000001</v>
      </c>
      <c r="R116" s="16">
        <v>967.14</v>
      </c>
      <c r="S116" s="16">
        <v>650.14</v>
      </c>
      <c r="T116" s="16">
        <v>551.89</v>
      </c>
      <c r="U116" s="16">
        <v>1034.1300000000001</v>
      </c>
      <c r="V116" s="16">
        <v>1206.7</v>
      </c>
      <c r="W116" s="16">
        <v>918.59</v>
      </c>
      <c r="X116" s="16">
        <v>1826.34</v>
      </c>
      <c r="Y116" s="16">
        <v>1123.08</v>
      </c>
      <c r="Z116" s="16">
        <v>763.85</v>
      </c>
      <c r="AA116" s="16">
        <v>663.63</v>
      </c>
      <c r="AB116" s="16">
        <v>764.21</v>
      </c>
      <c r="AC116" s="16">
        <v>1253.68</v>
      </c>
      <c r="AD116" s="16">
        <v>1379.78</v>
      </c>
      <c r="AE116" s="16">
        <v>2847.64</v>
      </c>
      <c r="AF116" s="16">
        <v>1297.67</v>
      </c>
      <c r="AG116" s="16">
        <v>989.23</v>
      </c>
      <c r="AH116" s="16">
        <v>1154.5</v>
      </c>
      <c r="AI116" s="16">
        <v>2294.7800000000002</v>
      </c>
      <c r="AJ116" s="16">
        <v>1306.3399999999999</v>
      </c>
      <c r="AK116" s="16">
        <v>1209.46</v>
      </c>
      <c r="AL116" s="16">
        <v>1941.29</v>
      </c>
      <c r="AM116" s="16">
        <v>1464.76</v>
      </c>
      <c r="AN116" s="16">
        <v>4534.5</v>
      </c>
      <c r="AO116" s="16">
        <v>924.96</v>
      </c>
      <c r="AP116" s="16">
        <v>1082.08</v>
      </c>
      <c r="AQ116" s="16">
        <v>2133.5</v>
      </c>
      <c r="AR116" s="16">
        <v>2077.15</v>
      </c>
      <c r="AS116" s="16">
        <v>1246.18</v>
      </c>
      <c r="AT116" s="16">
        <v>2789.79</v>
      </c>
      <c r="AU116" s="16">
        <v>1381.53</v>
      </c>
      <c r="AV116" s="16">
        <v>1962.3</v>
      </c>
      <c r="AW116" s="16">
        <v>1695.69</v>
      </c>
      <c r="AX116" s="16">
        <v>1796.04</v>
      </c>
      <c r="AY116" s="16">
        <v>1527.03</v>
      </c>
      <c r="AZ116" s="16">
        <v>2007.69</v>
      </c>
      <c r="BA116" s="16">
        <v>2593.5300000000002</v>
      </c>
      <c r="BB116" s="16">
        <v>1630.41</v>
      </c>
      <c r="BC116" s="16">
        <v>1778.76</v>
      </c>
      <c r="BD116" s="16">
        <v>2372.89</v>
      </c>
      <c r="BE116" s="16">
        <v>2550.04</v>
      </c>
      <c r="BF116" s="16">
        <v>1296.98</v>
      </c>
      <c r="BG116" s="16">
        <v>2101.41</v>
      </c>
      <c r="BH116" s="16">
        <v>1688.61</v>
      </c>
      <c r="BI116" s="16">
        <v>2702.96</v>
      </c>
      <c r="BJ116" s="16">
        <v>6988.05</v>
      </c>
      <c r="BK116" s="16">
        <v>1687.01</v>
      </c>
      <c r="BL116" s="16">
        <v>2365</v>
      </c>
      <c r="BM116" s="16">
        <v>2045.25</v>
      </c>
      <c r="BN116" s="16">
        <v>3065.43</v>
      </c>
      <c r="BO116" s="16">
        <v>4290</v>
      </c>
      <c r="BP116" s="16">
        <v>1744.35</v>
      </c>
      <c r="BQ116" s="16">
        <v>1822.75</v>
      </c>
      <c r="BR116" s="16">
        <v>1472.22</v>
      </c>
      <c r="BS116" s="16">
        <v>4106.1499999999996</v>
      </c>
      <c r="BT116" s="16">
        <v>3505.37</v>
      </c>
      <c r="BU116" s="16">
        <v>1830.23</v>
      </c>
      <c r="BV116" s="16">
        <v>1574.46</v>
      </c>
      <c r="BW116" s="16">
        <v>4262.6099999999997</v>
      </c>
      <c r="BX116" s="16">
        <v>2522.91</v>
      </c>
      <c r="BY116" s="16">
        <v>5025.12</v>
      </c>
      <c r="BZ116" s="16">
        <v>2791.78</v>
      </c>
      <c r="CA116" s="16">
        <v>3043.83</v>
      </c>
      <c r="CB116" s="16">
        <v>3321.83</v>
      </c>
      <c r="CC116" s="16">
        <v>6089.5</v>
      </c>
      <c r="CD116" s="16">
        <v>2423.4899999999998</v>
      </c>
      <c r="CE116" s="16">
        <v>1745.5</v>
      </c>
      <c r="CF116" s="16">
        <v>2271.62</v>
      </c>
      <c r="CG116" s="16">
        <v>2304.91</v>
      </c>
      <c r="CH116" s="16">
        <v>3494.8</v>
      </c>
      <c r="CI116" s="16">
        <v>2651.39</v>
      </c>
      <c r="CJ116" s="16">
        <v>1803.75</v>
      </c>
      <c r="CK116" s="16">
        <v>4309.84</v>
      </c>
      <c r="CL116" s="16">
        <v>4196.1099999999997</v>
      </c>
      <c r="CM116" s="16">
        <v>4409.1499999999996</v>
      </c>
      <c r="CN116" s="16">
        <v>3310.69</v>
      </c>
      <c r="CO116" s="16">
        <v>2913.85</v>
      </c>
      <c r="CP116" s="16">
        <v>5848.65</v>
      </c>
      <c r="CQ116" s="16">
        <v>6172.58</v>
      </c>
      <c r="CR116" s="16">
        <v>6694.01</v>
      </c>
      <c r="CS116" s="16">
        <v>4696.04</v>
      </c>
      <c r="CT116" s="16">
        <v>4332.96</v>
      </c>
      <c r="CU116" s="16">
        <v>3513.05</v>
      </c>
      <c r="CV116" s="16">
        <v>1569.56</v>
      </c>
      <c r="CW116" s="16">
        <v>11647.38</v>
      </c>
      <c r="CX116" s="16">
        <v>8481.92</v>
      </c>
      <c r="CY116" s="16">
        <v>2223.79</v>
      </c>
      <c r="CZ116" s="16">
        <v>13767.03</v>
      </c>
      <c r="DA116" s="17">
        <v>3036.03</v>
      </c>
      <c r="DB116" s="18">
        <f t="shared" si="3"/>
        <v>252501.20999999993</v>
      </c>
    </row>
    <row r="117" spans="2:106" x14ac:dyDescent="0.3">
      <c r="B117" s="9">
        <v>78801</v>
      </c>
      <c r="C117" s="7" t="s">
        <v>194</v>
      </c>
      <c r="D117" s="7">
        <v>115</v>
      </c>
      <c r="E117" s="7" t="str">
        <f t="shared" si="2"/>
        <v>S</v>
      </c>
      <c r="F117" s="16">
        <v>2545.6799999999998</v>
      </c>
      <c r="G117" s="16">
        <v>994.44</v>
      </c>
      <c r="H117" s="16">
        <v>697.13</v>
      </c>
      <c r="I117" s="16">
        <v>787.04</v>
      </c>
      <c r="J117" s="16">
        <v>1217.1199999999999</v>
      </c>
      <c r="K117" s="16">
        <v>884.68</v>
      </c>
      <c r="L117" s="16">
        <v>594.72</v>
      </c>
      <c r="M117" s="16">
        <v>1440.87</v>
      </c>
      <c r="N117" s="16">
        <v>1704.82</v>
      </c>
      <c r="O117" s="16">
        <v>1864.79</v>
      </c>
      <c r="P117" s="16">
        <v>1668.9</v>
      </c>
      <c r="Q117" s="16">
        <v>1247.0899999999999</v>
      </c>
      <c r="R117" s="16">
        <v>1106.44</v>
      </c>
      <c r="S117" s="16">
        <v>1695.88</v>
      </c>
      <c r="T117" s="16">
        <v>2016.08</v>
      </c>
      <c r="U117" s="16">
        <v>2373.4899999999998</v>
      </c>
      <c r="V117" s="16">
        <v>1535.33</v>
      </c>
      <c r="W117" s="16">
        <v>2766.41</v>
      </c>
      <c r="X117" s="16">
        <v>1600.23</v>
      </c>
      <c r="Y117" s="16">
        <v>3048.74</v>
      </c>
      <c r="Z117" s="16">
        <v>2975.5</v>
      </c>
      <c r="AA117" s="16">
        <v>3011.46</v>
      </c>
      <c r="AB117" s="16">
        <v>1789.71</v>
      </c>
      <c r="AC117" s="16">
        <v>1763.89</v>
      </c>
      <c r="AD117" s="16">
        <v>2519.19</v>
      </c>
      <c r="AE117" s="16">
        <v>4181.99</v>
      </c>
      <c r="AF117" s="16">
        <v>2128.56</v>
      </c>
      <c r="AG117" s="16">
        <v>2276.66</v>
      </c>
      <c r="AH117" s="16">
        <v>2027.78</v>
      </c>
      <c r="AI117" s="16">
        <v>3510.44</v>
      </c>
      <c r="AJ117" s="16">
        <v>3538.68</v>
      </c>
      <c r="AK117" s="16">
        <v>2527.9899999999998</v>
      </c>
      <c r="AL117" s="16">
        <v>3350.96</v>
      </c>
      <c r="AM117" s="16">
        <v>3749.87</v>
      </c>
      <c r="AN117" s="16">
        <v>2890.07</v>
      </c>
      <c r="AO117" s="16">
        <v>2035.07</v>
      </c>
      <c r="AP117" s="16">
        <v>2400.29</v>
      </c>
      <c r="AQ117" s="16">
        <v>3343.4</v>
      </c>
      <c r="AR117" s="16">
        <v>3069.89</v>
      </c>
      <c r="AS117" s="16">
        <v>3097.03</v>
      </c>
      <c r="AT117" s="16">
        <v>3963.72</v>
      </c>
      <c r="AU117" s="16">
        <v>3839.9</v>
      </c>
      <c r="AV117" s="16">
        <v>5078.99</v>
      </c>
      <c r="AW117" s="16">
        <v>4848.1099999999997</v>
      </c>
      <c r="AX117" s="16">
        <v>3558.75</v>
      </c>
      <c r="AY117" s="16">
        <v>4604.43</v>
      </c>
      <c r="AZ117" s="16">
        <v>4828.53</v>
      </c>
      <c r="BA117" s="16">
        <v>6471.76</v>
      </c>
      <c r="BB117" s="16">
        <v>5289.03</v>
      </c>
      <c r="BC117" s="16">
        <v>5668.74</v>
      </c>
      <c r="BD117" s="16">
        <v>6369.37</v>
      </c>
      <c r="BE117" s="16">
        <v>6873.3</v>
      </c>
      <c r="BF117" s="16">
        <v>5729.05</v>
      </c>
      <c r="BG117" s="16">
        <v>8630.33</v>
      </c>
      <c r="BH117" s="16">
        <v>11327.43</v>
      </c>
      <c r="BI117" s="16">
        <v>6398.97</v>
      </c>
      <c r="BJ117" s="16">
        <v>5768.45</v>
      </c>
      <c r="BK117" s="16">
        <v>6065.84</v>
      </c>
      <c r="BL117" s="16">
        <v>7727.82</v>
      </c>
      <c r="BM117" s="16">
        <v>6840.82</v>
      </c>
      <c r="BN117" s="16">
        <v>9768.68</v>
      </c>
      <c r="BO117" s="16">
        <v>6944.49</v>
      </c>
      <c r="BP117" s="16">
        <v>9433.51</v>
      </c>
      <c r="BQ117" s="16">
        <v>7363.75</v>
      </c>
      <c r="BR117" s="16">
        <v>11970.02</v>
      </c>
      <c r="BS117" s="16">
        <v>6705.4</v>
      </c>
      <c r="BT117" s="16">
        <v>9335.06</v>
      </c>
      <c r="BU117" s="16">
        <v>9601.7900000000009</v>
      </c>
      <c r="BV117" s="16">
        <v>7861.74</v>
      </c>
      <c r="BW117" s="16">
        <v>13280.62</v>
      </c>
      <c r="BX117" s="16">
        <v>11946.16</v>
      </c>
      <c r="BY117" s="16">
        <v>10993.95</v>
      </c>
      <c r="BZ117" s="16">
        <v>12717.74</v>
      </c>
      <c r="CA117" s="16">
        <v>9259.3799999999992</v>
      </c>
      <c r="CB117" s="16">
        <v>8998.18</v>
      </c>
      <c r="CC117" s="16">
        <v>12254.71</v>
      </c>
      <c r="CD117" s="16">
        <v>12557.6</v>
      </c>
      <c r="CE117" s="16">
        <v>12367.76</v>
      </c>
      <c r="CF117" s="16">
        <v>15404.83</v>
      </c>
      <c r="CG117" s="16">
        <v>15128.59</v>
      </c>
      <c r="CH117" s="16">
        <v>18010.330000000002</v>
      </c>
      <c r="CI117" s="16">
        <v>16199.64</v>
      </c>
      <c r="CJ117" s="16">
        <v>15423.58</v>
      </c>
      <c r="CK117" s="16">
        <v>16764.599999999999</v>
      </c>
      <c r="CL117" s="16">
        <v>14458.35</v>
      </c>
      <c r="CM117" s="16">
        <v>17672.689999999999</v>
      </c>
      <c r="CN117" s="16">
        <v>17570.04</v>
      </c>
      <c r="CO117" s="16">
        <v>26228.89</v>
      </c>
      <c r="CP117" s="16">
        <v>26016.95</v>
      </c>
      <c r="CQ117" s="16">
        <v>24827.31</v>
      </c>
      <c r="CR117" s="16">
        <v>18343.72</v>
      </c>
      <c r="CS117" s="16">
        <v>19266.060000000001</v>
      </c>
      <c r="CT117" s="16">
        <v>14177</v>
      </c>
      <c r="CU117" s="16">
        <v>23614.639999999999</v>
      </c>
      <c r="CV117" s="16">
        <v>13412.98</v>
      </c>
      <c r="CW117" s="16">
        <v>9554.52</v>
      </c>
      <c r="CX117" s="16">
        <v>16720.87</v>
      </c>
      <c r="CY117" s="16">
        <v>15331.04</v>
      </c>
      <c r="CZ117" s="16">
        <v>25475.96</v>
      </c>
      <c r="DA117" s="17">
        <v>16213.06</v>
      </c>
      <c r="DB117" s="18">
        <f t="shared" si="3"/>
        <v>787037.84000000008</v>
      </c>
    </row>
    <row r="118" spans="2:106" x14ac:dyDescent="0.3">
      <c r="B118" s="9">
        <v>78802</v>
      </c>
      <c r="C118" s="7" t="s">
        <v>195</v>
      </c>
      <c r="D118" s="7">
        <v>116</v>
      </c>
      <c r="E118" s="7" t="str">
        <f t="shared" si="2"/>
        <v>S</v>
      </c>
      <c r="F118" s="16">
        <v>102160.16</v>
      </c>
      <c r="G118" s="16">
        <v>75427.009999999995</v>
      </c>
      <c r="H118" s="16">
        <v>55345.32</v>
      </c>
      <c r="I118" s="16">
        <v>86958.069999999992</v>
      </c>
      <c r="J118" s="16">
        <v>80424.2</v>
      </c>
      <c r="K118" s="16">
        <v>100431.55</v>
      </c>
      <c r="L118" s="16">
        <v>97689.069999999992</v>
      </c>
      <c r="M118" s="16">
        <v>121631.08</v>
      </c>
      <c r="N118" s="16">
        <v>105698.81</v>
      </c>
      <c r="O118" s="16">
        <v>112889.02</v>
      </c>
      <c r="P118" s="16">
        <v>172294.44</v>
      </c>
      <c r="Q118" s="16">
        <v>115149.05</v>
      </c>
      <c r="R118" s="16">
        <v>106142.29</v>
      </c>
      <c r="S118" s="16">
        <v>112355.69</v>
      </c>
      <c r="T118" s="16">
        <v>142690.04999999999</v>
      </c>
      <c r="U118" s="16">
        <v>145696.82999999999</v>
      </c>
      <c r="V118" s="16">
        <v>141825.22</v>
      </c>
      <c r="W118" s="16">
        <v>158696.34</v>
      </c>
      <c r="X118" s="16">
        <v>119077.22</v>
      </c>
      <c r="Y118" s="16">
        <v>124277.12</v>
      </c>
      <c r="Z118" s="16">
        <v>111022.84</v>
      </c>
      <c r="AA118" s="16">
        <v>130109.86</v>
      </c>
      <c r="AB118" s="16">
        <v>152117.75</v>
      </c>
      <c r="AC118" s="16">
        <v>141229.26999999999</v>
      </c>
      <c r="AD118" s="16">
        <v>102592.58</v>
      </c>
      <c r="AE118" s="16">
        <v>136156.87</v>
      </c>
      <c r="AF118" s="16">
        <v>161360.88</v>
      </c>
      <c r="AG118" s="16">
        <v>140289.56</v>
      </c>
      <c r="AH118" s="16">
        <v>122674.4</v>
      </c>
      <c r="AI118" s="16">
        <v>166580.57</v>
      </c>
      <c r="AJ118" s="16">
        <v>147339.04</v>
      </c>
      <c r="AK118" s="16">
        <v>150997.03</v>
      </c>
      <c r="AL118" s="16">
        <v>142427.24</v>
      </c>
      <c r="AM118" s="16">
        <v>193591.83</v>
      </c>
      <c r="AN118" s="16">
        <v>175216.47</v>
      </c>
      <c r="AO118" s="16">
        <v>174532.06</v>
      </c>
      <c r="AP118" s="16">
        <v>191462.55</v>
      </c>
      <c r="AQ118" s="16">
        <v>185984.67</v>
      </c>
      <c r="AR118" s="16">
        <v>209534.78</v>
      </c>
      <c r="AS118" s="16">
        <v>190251.22</v>
      </c>
      <c r="AT118" s="16">
        <v>298312.01</v>
      </c>
      <c r="AU118" s="16">
        <v>240887.87</v>
      </c>
      <c r="AV118" s="16">
        <v>258196.59</v>
      </c>
      <c r="AW118" s="16">
        <v>260096.4</v>
      </c>
      <c r="AX118" s="16">
        <v>206340.36</v>
      </c>
      <c r="AY118" s="16">
        <v>181766.17</v>
      </c>
      <c r="AZ118" s="16">
        <v>250772.33</v>
      </c>
      <c r="BA118" s="16">
        <v>272385.25</v>
      </c>
      <c r="BB118" s="16">
        <v>272854.23</v>
      </c>
      <c r="BC118" s="16">
        <v>245873.68</v>
      </c>
      <c r="BD118" s="16">
        <v>403558.57</v>
      </c>
      <c r="BE118" s="16">
        <v>255305.76</v>
      </c>
      <c r="BF118" s="16">
        <v>256761.12</v>
      </c>
      <c r="BG118" s="16">
        <v>348408.15</v>
      </c>
      <c r="BH118" s="16">
        <v>411712.2</v>
      </c>
      <c r="BI118" s="16">
        <v>356733.65</v>
      </c>
      <c r="BJ118" s="16">
        <v>382847.88</v>
      </c>
      <c r="BK118" s="16">
        <v>468168.27</v>
      </c>
      <c r="BL118" s="16">
        <v>379538.74</v>
      </c>
      <c r="BM118" s="16">
        <v>825542.67</v>
      </c>
      <c r="BN118" s="16">
        <v>417474.83</v>
      </c>
      <c r="BO118" s="16">
        <v>473506.24</v>
      </c>
      <c r="BP118" s="16">
        <v>455142.64</v>
      </c>
      <c r="BQ118" s="16">
        <v>423119.2</v>
      </c>
      <c r="BR118" s="16">
        <v>467194.61</v>
      </c>
      <c r="BS118" s="16">
        <v>560315.24</v>
      </c>
      <c r="BT118" s="16">
        <v>681098.92</v>
      </c>
      <c r="BU118" s="16">
        <v>607010.14</v>
      </c>
      <c r="BV118" s="16">
        <v>462487.93</v>
      </c>
      <c r="BW118" s="16">
        <v>617493.41</v>
      </c>
      <c r="BX118" s="16">
        <v>802783.58</v>
      </c>
      <c r="BY118" s="16">
        <v>657695.63</v>
      </c>
      <c r="BZ118" s="16">
        <v>664835.5</v>
      </c>
      <c r="CA118" s="16">
        <v>858666.35</v>
      </c>
      <c r="CB118" s="16">
        <v>903997.56</v>
      </c>
      <c r="CC118" s="16">
        <v>768306.11</v>
      </c>
      <c r="CD118" s="16">
        <v>955860.27</v>
      </c>
      <c r="CE118" s="16">
        <v>825284.39</v>
      </c>
      <c r="CF118" s="16">
        <v>924053.98</v>
      </c>
      <c r="CG118" s="16">
        <v>850076.96</v>
      </c>
      <c r="CH118" s="16">
        <v>1107268.8600000001</v>
      </c>
      <c r="CI118" s="16">
        <v>1103507.6599999999</v>
      </c>
      <c r="CJ118" s="16">
        <v>1180842.55</v>
      </c>
      <c r="CK118" s="16">
        <v>1303035.1299999999</v>
      </c>
      <c r="CL118" s="16">
        <v>1381791.18</v>
      </c>
      <c r="CM118" s="16">
        <v>1663214.5</v>
      </c>
      <c r="CN118" s="16">
        <v>1856747.62</v>
      </c>
      <c r="CO118" s="16">
        <v>1742515.94</v>
      </c>
      <c r="CP118" s="16">
        <v>1865984.9</v>
      </c>
      <c r="CQ118" s="16">
        <v>1697549.28</v>
      </c>
      <c r="CR118" s="16">
        <v>2262222.48</v>
      </c>
      <c r="CS118" s="16">
        <v>2304139.61</v>
      </c>
      <c r="CT118" s="16">
        <v>2998273.52</v>
      </c>
      <c r="CU118" s="16">
        <v>3480581.13</v>
      </c>
      <c r="CV118" s="16">
        <v>4533554.6500000004</v>
      </c>
      <c r="CW118" s="16">
        <v>4237899.09</v>
      </c>
      <c r="CX118" s="16">
        <v>6125362.9900000002</v>
      </c>
      <c r="CY118" s="16">
        <v>7518390.5700000003</v>
      </c>
      <c r="CZ118" s="16">
        <v>9141452.2400000002</v>
      </c>
      <c r="DA118" s="17">
        <v>27970321.16</v>
      </c>
      <c r="DB118" s="18">
        <f t="shared" si="3"/>
        <v>110829450.45999998</v>
      </c>
    </row>
    <row r="119" spans="2:106" x14ac:dyDescent="0.3">
      <c r="B119" s="9">
        <v>80001</v>
      </c>
      <c r="C119" s="7" t="s">
        <v>196</v>
      </c>
      <c r="D119" s="7">
        <v>117</v>
      </c>
      <c r="E119" s="7" t="str">
        <f t="shared" si="2"/>
        <v>S</v>
      </c>
      <c r="F119" s="16">
        <v>169.06</v>
      </c>
      <c r="G119" s="16">
        <v>6.24</v>
      </c>
      <c r="H119" s="16"/>
      <c r="I119" s="16">
        <v>22.2</v>
      </c>
      <c r="J119" s="16">
        <v>113.2</v>
      </c>
      <c r="K119" s="16">
        <v>45.27</v>
      </c>
      <c r="L119" s="16">
        <v>36.549999999999997</v>
      </c>
      <c r="M119" s="16">
        <v>23.3</v>
      </c>
      <c r="N119" s="16">
        <v>23.27</v>
      </c>
      <c r="O119" s="16">
        <v>171.85</v>
      </c>
      <c r="P119" s="16">
        <v>71.650000000000006</v>
      </c>
      <c r="Q119" s="16">
        <v>53.97</v>
      </c>
      <c r="R119" s="16">
        <v>30.3</v>
      </c>
      <c r="S119" s="16">
        <v>57.599999999999987</v>
      </c>
      <c r="T119" s="16"/>
      <c r="U119" s="16">
        <v>383.1</v>
      </c>
      <c r="V119" s="16">
        <v>127.61</v>
      </c>
      <c r="W119" s="16">
        <v>52.1</v>
      </c>
      <c r="X119" s="16">
        <v>133.1</v>
      </c>
      <c r="Y119" s="16">
        <v>37.799999999999997</v>
      </c>
      <c r="Z119" s="16">
        <v>42.72</v>
      </c>
      <c r="AA119" s="16">
        <v>26.5</v>
      </c>
      <c r="AB119" s="16">
        <v>20.2</v>
      </c>
      <c r="AC119" s="16">
        <v>85.77</v>
      </c>
      <c r="AD119" s="16">
        <v>141.97999999999999</v>
      </c>
      <c r="AE119" s="16">
        <v>38.299999999999997</v>
      </c>
      <c r="AF119" s="16">
        <v>146.69999999999999</v>
      </c>
      <c r="AG119" s="16"/>
      <c r="AH119" s="16">
        <v>69.959999999999994</v>
      </c>
      <c r="AI119" s="16">
        <v>69.7</v>
      </c>
      <c r="AJ119" s="16">
        <v>33.200000000000003</v>
      </c>
      <c r="AK119" s="16">
        <v>74.649999999999991</v>
      </c>
      <c r="AL119" s="16">
        <v>187.21</v>
      </c>
      <c r="AM119" s="16">
        <v>370.65</v>
      </c>
      <c r="AN119" s="16">
        <v>301.79000000000002</v>
      </c>
      <c r="AO119" s="16">
        <v>16.95</v>
      </c>
      <c r="AP119" s="16">
        <v>271</v>
      </c>
      <c r="AQ119" s="16">
        <v>26.3</v>
      </c>
      <c r="AR119" s="16">
        <v>33.4</v>
      </c>
      <c r="AS119" s="16">
        <v>78.580000000000013</v>
      </c>
      <c r="AT119" s="16">
        <v>187.44</v>
      </c>
      <c r="AU119" s="16">
        <v>130.71</v>
      </c>
      <c r="AV119" s="16">
        <v>43.32</v>
      </c>
      <c r="AW119" s="16">
        <v>557.54999999999995</v>
      </c>
      <c r="AX119" s="16">
        <v>271.14999999999998</v>
      </c>
      <c r="AY119" s="16">
        <v>53.43</v>
      </c>
      <c r="AZ119" s="16">
        <v>80.5</v>
      </c>
      <c r="BA119" s="16">
        <v>64.8</v>
      </c>
      <c r="BB119" s="16">
        <v>57.349999999999987</v>
      </c>
      <c r="BC119" s="16">
        <v>40.75</v>
      </c>
      <c r="BD119" s="16">
        <v>581.96</v>
      </c>
      <c r="BE119" s="16">
        <v>230.7</v>
      </c>
      <c r="BF119" s="16">
        <v>386.88</v>
      </c>
      <c r="BG119" s="16">
        <v>383.51</v>
      </c>
      <c r="BH119" s="16">
        <v>369.15</v>
      </c>
      <c r="BI119" s="16">
        <v>96</v>
      </c>
      <c r="BJ119" s="16">
        <v>681.63</v>
      </c>
      <c r="BK119" s="16">
        <v>598.6</v>
      </c>
      <c r="BL119" s="16">
        <v>724.25</v>
      </c>
      <c r="BM119" s="16">
        <v>153.30000000000001</v>
      </c>
      <c r="BN119" s="16">
        <v>1036.73</v>
      </c>
      <c r="BO119" s="16">
        <v>1105.72</v>
      </c>
      <c r="BP119" s="16">
        <v>1227.42</v>
      </c>
      <c r="BQ119" s="16">
        <v>326.05</v>
      </c>
      <c r="BR119" s="16">
        <v>89.25</v>
      </c>
      <c r="BS119" s="16">
        <v>205.1</v>
      </c>
      <c r="BT119" s="16">
        <v>1443.5</v>
      </c>
      <c r="BU119" s="16">
        <v>213.21</v>
      </c>
      <c r="BV119" s="16">
        <v>891.8</v>
      </c>
      <c r="BW119" s="16">
        <v>107.6</v>
      </c>
      <c r="BX119" s="16">
        <v>54.77</v>
      </c>
      <c r="BY119" s="16">
        <v>114.6</v>
      </c>
      <c r="BZ119" s="16">
        <v>241.83</v>
      </c>
      <c r="CA119" s="16">
        <v>1202.78</v>
      </c>
      <c r="CB119" s="16">
        <v>161.75</v>
      </c>
      <c r="CC119" s="16">
        <v>1913.81</v>
      </c>
      <c r="CD119" s="16">
        <v>497.65</v>
      </c>
      <c r="CE119" s="16">
        <v>236.79</v>
      </c>
      <c r="CF119" s="16">
        <v>1794.79</v>
      </c>
      <c r="CG119" s="16">
        <v>2606.1</v>
      </c>
      <c r="CH119" s="16">
        <v>53.5</v>
      </c>
      <c r="CI119" s="16">
        <v>110.7</v>
      </c>
      <c r="CJ119" s="16">
        <v>751.93</v>
      </c>
      <c r="CK119" s="16">
        <v>1596</v>
      </c>
      <c r="CL119" s="16">
        <v>2107.5500000000002</v>
      </c>
      <c r="CM119" s="16">
        <v>248.95</v>
      </c>
      <c r="CN119" s="16">
        <v>110.55</v>
      </c>
      <c r="CO119" s="16">
        <v>1591.3</v>
      </c>
      <c r="CP119" s="16">
        <v>1329.1</v>
      </c>
      <c r="CQ119" s="16">
        <v>1307.3499999999999</v>
      </c>
      <c r="CR119" s="16">
        <v>3783.6</v>
      </c>
      <c r="CS119" s="16">
        <v>508.1</v>
      </c>
      <c r="CT119" s="16">
        <v>245.3</v>
      </c>
      <c r="CU119" s="16">
        <v>1097.9100000000001</v>
      </c>
      <c r="CV119" s="16">
        <v>1439.36</v>
      </c>
      <c r="CW119" s="16">
        <v>80.8</v>
      </c>
      <c r="CX119" s="16">
        <v>360.7</v>
      </c>
      <c r="CY119" s="16">
        <v>66.599999999999994</v>
      </c>
      <c r="CZ119" s="16">
        <v>29.1</v>
      </c>
      <c r="DA119" s="17">
        <v>126.9</v>
      </c>
      <c r="DB119" s="18">
        <f t="shared" si="3"/>
        <v>41703.26</v>
      </c>
    </row>
    <row r="120" spans="2:106" x14ac:dyDescent="0.3">
      <c r="B120" s="9">
        <v>84001</v>
      </c>
      <c r="C120" s="7" t="s">
        <v>197</v>
      </c>
      <c r="D120" s="7">
        <v>118</v>
      </c>
      <c r="E120" s="7" t="str">
        <f t="shared" si="2"/>
        <v>S</v>
      </c>
      <c r="F120" s="16">
        <v>1399.87</v>
      </c>
      <c r="G120" s="16">
        <v>1704.63</v>
      </c>
      <c r="H120" s="16">
        <v>2483.52</v>
      </c>
      <c r="I120" s="16">
        <v>2817.83</v>
      </c>
      <c r="J120" s="16">
        <v>2104.34</v>
      </c>
      <c r="K120" s="16">
        <v>3264.21</v>
      </c>
      <c r="L120" s="16">
        <v>2465.9699999999998</v>
      </c>
      <c r="M120" s="16">
        <v>3731.66</v>
      </c>
      <c r="N120" s="16">
        <v>2975.93</v>
      </c>
      <c r="O120" s="16">
        <v>3292.94</v>
      </c>
      <c r="P120" s="16">
        <v>2734.69</v>
      </c>
      <c r="Q120" s="16">
        <v>2654.86</v>
      </c>
      <c r="R120" s="16">
        <v>3247.52</v>
      </c>
      <c r="S120" s="16">
        <v>3330.83</v>
      </c>
      <c r="T120" s="16">
        <v>3218.35</v>
      </c>
      <c r="U120" s="16">
        <v>3756.87</v>
      </c>
      <c r="V120" s="16">
        <v>3211.14</v>
      </c>
      <c r="W120" s="16">
        <v>4338.38</v>
      </c>
      <c r="X120" s="16">
        <v>4508.45</v>
      </c>
      <c r="Y120" s="16">
        <v>3261.69</v>
      </c>
      <c r="Z120" s="16">
        <v>4293.78</v>
      </c>
      <c r="AA120" s="16">
        <v>2934.35</v>
      </c>
      <c r="AB120" s="16">
        <v>2988.88</v>
      </c>
      <c r="AC120" s="16">
        <v>4124.1400000000003</v>
      </c>
      <c r="AD120" s="16">
        <v>3928.4</v>
      </c>
      <c r="AE120" s="16">
        <v>3840.39</v>
      </c>
      <c r="AF120" s="16">
        <v>4683.1499999999996</v>
      </c>
      <c r="AG120" s="16">
        <v>4997.2299999999996</v>
      </c>
      <c r="AH120" s="16">
        <v>4089.9</v>
      </c>
      <c r="AI120" s="16">
        <v>4066.45</v>
      </c>
      <c r="AJ120" s="16">
        <v>4163.7</v>
      </c>
      <c r="AK120" s="16">
        <v>3614.38</v>
      </c>
      <c r="AL120" s="16">
        <v>4489.7700000000004</v>
      </c>
      <c r="AM120" s="16">
        <v>3477.24</v>
      </c>
      <c r="AN120" s="16">
        <v>4014.32</v>
      </c>
      <c r="AO120" s="16">
        <v>3132.44</v>
      </c>
      <c r="AP120" s="16">
        <v>4960.16</v>
      </c>
      <c r="AQ120" s="16">
        <v>4568.54</v>
      </c>
      <c r="AR120" s="16">
        <v>4126.59</v>
      </c>
      <c r="AS120" s="16">
        <v>3995.12</v>
      </c>
      <c r="AT120" s="16">
        <v>3761.39</v>
      </c>
      <c r="AU120" s="16">
        <v>4044.19</v>
      </c>
      <c r="AV120" s="16">
        <v>4779.53</v>
      </c>
      <c r="AW120" s="16">
        <v>4805.6099999999997</v>
      </c>
      <c r="AX120" s="16">
        <v>3865.58</v>
      </c>
      <c r="AY120" s="16">
        <v>4013.74</v>
      </c>
      <c r="AZ120" s="16">
        <v>5423.54</v>
      </c>
      <c r="BA120" s="16">
        <v>3472.76</v>
      </c>
      <c r="BB120" s="16">
        <v>5363.59</v>
      </c>
      <c r="BC120" s="16">
        <v>3743.62</v>
      </c>
      <c r="BD120" s="16">
        <v>4085.31</v>
      </c>
      <c r="BE120" s="16">
        <v>4179.7</v>
      </c>
      <c r="BF120" s="16">
        <v>4097.1400000000003</v>
      </c>
      <c r="BG120" s="16">
        <v>4284.8100000000004</v>
      </c>
      <c r="BH120" s="16">
        <v>3437.85</v>
      </c>
      <c r="BI120" s="16">
        <v>4862.18</v>
      </c>
      <c r="BJ120" s="16">
        <v>3328.96</v>
      </c>
      <c r="BK120" s="16">
        <v>4594.67</v>
      </c>
      <c r="BL120" s="16">
        <v>4774.2</v>
      </c>
      <c r="BM120" s="16">
        <v>2804.88</v>
      </c>
      <c r="BN120" s="16">
        <v>4032.37</v>
      </c>
      <c r="BO120" s="16">
        <v>3151.97</v>
      </c>
      <c r="BP120" s="16">
        <v>4444.59</v>
      </c>
      <c r="BQ120" s="16">
        <v>3168.88</v>
      </c>
      <c r="BR120" s="16">
        <v>3560.99</v>
      </c>
      <c r="BS120" s="16">
        <v>5321.47</v>
      </c>
      <c r="BT120" s="16">
        <v>4209.8599999999997</v>
      </c>
      <c r="BU120" s="16">
        <v>3127.32</v>
      </c>
      <c r="BV120" s="16">
        <v>2943.5</v>
      </c>
      <c r="BW120" s="16">
        <v>3052.89</v>
      </c>
      <c r="BX120" s="16">
        <v>2551.77</v>
      </c>
      <c r="BY120" s="16">
        <v>4962.72</v>
      </c>
      <c r="BZ120" s="16">
        <v>4230.05</v>
      </c>
      <c r="CA120" s="16">
        <v>3200.35</v>
      </c>
      <c r="CB120" s="16">
        <v>1949.07</v>
      </c>
      <c r="CC120" s="16">
        <v>1730.19</v>
      </c>
      <c r="CD120" s="16">
        <v>3448.76</v>
      </c>
      <c r="CE120" s="16">
        <v>3123.23</v>
      </c>
      <c r="CF120" s="16">
        <v>2636.05</v>
      </c>
      <c r="CG120" s="16">
        <v>3436.84</v>
      </c>
      <c r="CH120" s="16">
        <v>1985.58</v>
      </c>
      <c r="CI120" s="16">
        <v>2731.47</v>
      </c>
      <c r="CJ120" s="16">
        <v>2202.87</v>
      </c>
      <c r="CK120" s="16">
        <v>4098.1899999999996</v>
      </c>
      <c r="CL120" s="16">
        <v>3606.41</v>
      </c>
      <c r="CM120" s="16">
        <v>3601.02</v>
      </c>
      <c r="CN120" s="16">
        <v>3155.67</v>
      </c>
      <c r="CO120" s="16">
        <v>1703.63</v>
      </c>
      <c r="CP120" s="16">
        <v>3411.78</v>
      </c>
      <c r="CQ120" s="16">
        <v>1435.93</v>
      </c>
      <c r="CR120" s="16">
        <v>2423.98</v>
      </c>
      <c r="CS120" s="16">
        <v>1227.8699999999999</v>
      </c>
      <c r="CT120" s="16">
        <v>1037.05</v>
      </c>
      <c r="CU120" s="16">
        <v>2108.73</v>
      </c>
      <c r="CV120" s="16">
        <v>1443.78</v>
      </c>
      <c r="CW120" s="16">
        <v>1495.45</v>
      </c>
      <c r="CX120" s="16">
        <v>1380.15</v>
      </c>
      <c r="CY120" s="16">
        <v>1692.24</v>
      </c>
      <c r="CZ120" s="16">
        <v>638.75</v>
      </c>
      <c r="DA120" s="17">
        <v>256.39</v>
      </c>
      <c r="DB120" s="18">
        <f t="shared" si="3"/>
        <v>334635.67</v>
      </c>
    </row>
    <row r="121" spans="2:106" x14ac:dyDescent="0.3">
      <c r="B121" s="9">
        <v>84002</v>
      </c>
      <c r="C121" s="7" t="s">
        <v>198</v>
      </c>
      <c r="D121" s="7">
        <v>119</v>
      </c>
      <c r="E121" s="7" t="str">
        <f t="shared" si="2"/>
        <v>S</v>
      </c>
      <c r="F121" s="16">
        <v>1193.98</v>
      </c>
      <c r="G121" s="16">
        <v>95.87</v>
      </c>
      <c r="H121" s="16">
        <v>320.18</v>
      </c>
      <c r="I121" s="16">
        <v>399.36</v>
      </c>
      <c r="J121" s="16">
        <v>1177.32</v>
      </c>
      <c r="K121" s="16">
        <v>543.94000000000005</v>
      </c>
      <c r="L121" s="16">
        <v>314.48</v>
      </c>
      <c r="M121" s="16">
        <v>1196.58</v>
      </c>
      <c r="N121" s="16">
        <v>3509.57</v>
      </c>
      <c r="O121" s="16">
        <v>681.62</v>
      </c>
      <c r="P121" s="16">
        <v>4541.7</v>
      </c>
      <c r="Q121" s="16">
        <v>57.75</v>
      </c>
      <c r="R121" s="16">
        <v>1257.56</v>
      </c>
      <c r="S121" s="16">
        <v>502.42</v>
      </c>
      <c r="T121" s="16">
        <v>946.86</v>
      </c>
      <c r="U121" s="16">
        <v>10822.58</v>
      </c>
      <c r="V121" s="16">
        <v>414.53</v>
      </c>
      <c r="W121" s="16">
        <v>1617.18</v>
      </c>
      <c r="X121" s="16">
        <v>2413.16</v>
      </c>
      <c r="Y121" s="16">
        <v>2305.38</v>
      </c>
      <c r="Z121" s="16">
        <v>747.25</v>
      </c>
      <c r="AA121" s="16">
        <v>4555.1499999999996</v>
      </c>
      <c r="AB121" s="16">
        <v>1821.6</v>
      </c>
      <c r="AC121" s="16">
        <v>758.18</v>
      </c>
      <c r="AD121" s="16">
        <v>11137.92</v>
      </c>
      <c r="AE121" s="16">
        <v>1742.07</v>
      </c>
      <c r="AF121" s="16">
        <v>5180.3100000000004</v>
      </c>
      <c r="AG121" s="16">
        <v>1503.1</v>
      </c>
      <c r="AH121" s="16">
        <v>4183.67</v>
      </c>
      <c r="AI121" s="16">
        <v>1535.17</v>
      </c>
      <c r="AJ121" s="16">
        <v>1791.3</v>
      </c>
      <c r="AK121" s="16">
        <v>6226</v>
      </c>
      <c r="AL121" s="16">
        <v>1916.02</v>
      </c>
      <c r="AM121" s="16">
        <v>4493.82</v>
      </c>
      <c r="AN121" s="16">
        <v>3372.06</v>
      </c>
      <c r="AO121" s="16">
        <v>2345.9</v>
      </c>
      <c r="AP121" s="16">
        <v>7186.19</v>
      </c>
      <c r="AQ121" s="16">
        <v>6418.27</v>
      </c>
      <c r="AR121" s="16">
        <v>6176.33</v>
      </c>
      <c r="AS121" s="16">
        <v>2223.6</v>
      </c>
      <c r="AT121" s="16">
        <v>20680.09</v>
      </c>
      <c r="AU121" s="16">
        <v>4545.3</v>
      </c>
      <c r="AV121" s="16">
        <v>4678.55</v>
      </c>
      <c r="AW121" s="16">
        <v>4333.2700000000004</v>
      </c>
      <c r="AX121" s="16">
        <v>7187.04</v>
      </c>
      <c r="AY121" s="16">
        <v>6510.8099999999986</v>
      </c>
      <c r="AZ121" s="16">
        <v>13488.87</v>
      </c>
      <c r="BA121" s="16">
        <v>16779.97</v>
      </c>
      <c r="BB121" s="16">
        <v>32658.51</v>
      </c>
      <c r="BC121" s="16">
        <v>16037.79</v>
      </c>
      <c r="BD121" s="16">
        <v>9987.57</v>
      </c>
      <c r="BE121" s="16">
        <v>15823.53</v>
      </c>
      <c r="BF121" s="16">
        <v>6851.65</v>
      </c>
      <c r="BG121" s="16">
        <v>20069.97</v>
      </c>
      <c r="BH121" s="16">
        <v>24035.84</v>
      </c>
      <c r="BI121" s="16">
        <v>18789.939999999999</v>
      </c>
      <c r="BJ121" s="16">
        <v>14273.61</v>
      </c>
      <c r="BK121" s="16">
        <v>11126.67</v>
      </c>
      <c r="BL121" s="16">
        <v>12509.09</v>
      </c>
      <c r="BM121" s="16">
        <v>13854.35</v>
      </c>
      <c r="BN121" s="16">
        <v>4662.53</v>
      </c>
      <c r="BO121" s="16">
        <v>10756.45</v>
      </c>
      <c r="BP121" s="16">
        <v>29845.42</v>
      </c>
      <c r="BQ121" s="16">
        <v>17081.189999999999</v>
      </c>
      <c r="BR121" s="16">
        <v>23852.39</v>
      </c>
      <c r="BS121" s="16">
        <v>24618.53</v>
      </c>
      <c r="BT121" s="16">
        <v>22738.01</v>
      </c>
      <c r="BU121" s="16">
        <v>9818.33</v>
      </c>
      <c r="BV121" s="16">
        <v>11255.55</v>
      </c>
      <c r="BW121" s="16">
        <v>19237.25</v>
      </c>
      <c r="BX121" s="16">
        <v>23033.07</v>
      </c>
      <c r="BY121" s="16">
        <v>35853.93</v>
      </c>
      <c r="BZ121" s="16">
        <v>33103.68</v>
      </c>
      <c r="CA121" s="16">
        <v>15995.1</v>
      </c>
      <c r="CB121" s="16">
        <v>45975.11</v>
      </c>
      <c r="CC121" s="16">
        <v>66079.600000000006</v>
      </c>
      <c r="CD121" s="16">
        <v>30688.81</v>
      </c>
      <c r="CE121" s="16">
        <v>20205.21</v>
      </c>
      <c r="CF121" s="16">
        <v>24745.119999999999</v>
      </c>
      <c r="CG121" s="16">
        <v>50902.13</v>
      </c>
      <c r="CH121" s="16">
        <v>32865.65</v>
      </c>
      <c r="CI121" s="16">
        <v>38758.550000000003</v>
      </c>
      <c r="CJ121" s="16">
        <v>41876.79</v>
      </c>
      <c r="CK121" s="16">
        <v>22087.5</v>
      </c>
      <c r="CL121" s="16">
        <v>60379.03</v>
      </c>
      <c r="CM121" s="16">
        <v>101987.81</v>
      </c>
      <c r="CN121" s="16">
        <v>64528.68</v>
      </c>
      <c r="CO121" s="16">
        <v>74851.59</v>
      </c>
      <c r="CP121" s="16">
        <v>37264.699999999997</v>
      </c>
      <c r="CQ121" s="16">
        <v>67941.36</v>
      </c>
      <c r="CR121" s="16">
        <v>28618.799999999999</v>
      </c>
      <c r="CS121" s="16">
        <v>44734.05</v>
      </c>
      <c r="CT121" s="16">
        <v>64928.59</v>
      </c>
      <c r="CU121" s="16">
        <v>66040.94</v>
      </c>
      <c r="CV121" s="16">
        <v>51968.2</v>
      </c>
      <c r="CW121" s="16">
        <v>51424.68</v>
      </c>
      <c r="CX121" s="16">
        <v>109073.35</v>
      </c>
      <c r="CY121" s="16">
        <v>82648.88</v>
      </c>
      <c r="CZ121" s="16">
        <v>25827.919999999998</v>
      </c>
      <c r="DA121" s="17">
        <v>114203.2</v>
      </c>
      <c r="DB121" s="18">
        <f t="shared" si="3"/>
        <v>2086306.0300000005</v>
      </c>
    </row>
    <row r="122" spans="2:106" x14ac:dyDescent="0.3">
      <c r="B122" s="9">
        <v>85911</v>
      </c>
      <c r="C122" s="7" t="s">
        <v>229</v>
      </c>
      <c r="D122" s="7">
        <v>120</v>
      </c>
      <c r="E122" s="7" t="str">
        <f t="shared" si="2"/>
        <v>N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7"/>
      <c r="DB122" s="18"/>
    </row>
    <row r="123" spans="2:106" x14ac:dyDescent="0.3">
      <c r="B123" s="9">
        <v>85921</v>
      </c>
      <c r="C123" s="7" t="s">
        <v>199</v>
      </c>
      <c r="D123" s="7">
        <v>121</v>
      </c>
      <c r="E123" s="7" t="str">
        <f t="shared" si="2"/>
        <v>S</v>
      </c>
      <c r="F123" s="16">
        <v>20686.28</v>
      </c>
      <c r="G123" s="16">
        <v>21134.12</v>
      </c>
      <c r="H123" s="16">
        <v>29666.69</v>
      </c>
      <c r="I123" s="16">
        <v>21041.72</v>
      </c>
      <c r="J123" s="16">
        <v>38495.19</v>
      </c>
      <c r="K123" s="16">
        <v>24574.34</v>
      </c>
      <c r="L123" s="16">
        <v>26378</v>
      </c>
      <c r="M123" s="16">
        <v>19716.310000000001</v>
      </c>
      <c r="N123" s="16">
        <v>24415.73</v>
      </c>
      <c r="O123" s="16">
        <v>45257.01</v>
      </c>
      <c r="P123" s="16">
        <v>42376.29</v>
      </c>
      <c r="Q123" s="16">
        <v>39569.11</v>
      </c>
      <c r="R123" s="16">
        <v>55729</v>
      </c>
      <c r="S123" s="16">
        <v>33843.300000000003</v>
      </c>
      <c r="T123" s="16">
        <v>50374.36</v>
      </c>
      <c r="U123" s="16">
        <v>68271.05</v>
      </c>
      <c r="V123" s="16">
        <v>54663.82</v>
      </c>
      <c r="W123" s="16">
        <v>66889.600000000006</v>
      </c>
      <c r="X123" s="16">
        <v>62871.87</v>
      </c>
      <c r="Y123" s="16">
        <v>55567.44</v>
      </c>
      <c r="Z123" s="16">
        <v>50576.54</v>
      </c>
      <c r="AA123" s="16">
        <v>75883.3</v>
      </c>
      <c r="AB123" s="16">
        <v>102733.75999999999</v>
      </c>
      <c r="AC123" s="16">
        <v>48295.34</v>
      </c>
      <c r="AD123" s="16">
        <v>79599.45</v>
      </c>
      <c r="AE123" s="16">
        <v>98031.13</v>
      </c>
      <c r="AF123" s="16">
        <v>74325.91</v>
      </c>
      <c r="AG123" s="16">
        <v>68636.25</v>
      </c>
      <c r="AH123" s="16">
        <v>84981.759999999995</v>
      </c>
      <c r="AI123" s="16">
        <v>95770.17</v>
      </c>
      <c r="AJ123" s="16">
        <v>126328.8</v>
      </c>
      <c r="AK123" s="16">
        <v>106612.32</v>
      </c>
      <c r="AL123" s="16">
        <v>119795.34</v>
      </c>
      <c r="AM123" s="16">
        <v>87039.43</v>
      </c>
      <c r="AN123" s="16">
        <v>128900.45</v>
      </c>
      <c r="AO123" s="16">
        <v>87440.99</v>
      </c>
      <c r="AP123" s="16">
        <v>147897.51999999999</v>
      </c>
      <c r="AQ123" s="16">
        <v>141252.79</v>
      </c>
      <c r="AR123" s="16">
        <v>136259.04</v>
      </c>
      <c r="AS123" s="16">
        <v>131104.04999999999</v>
      </c>
      <c r="AT123" s="16">
        <v>184476.12</v>
      </c>
      <c r="AU123" s="16">
        <v>148490.69</v>
      </c>
      <c r="AV123" s="16">
        <v>170748.67</v>
      </c>
      <c r="AW123" s="16">
        <v>159475.23000000001</v>
      </c>
      <c r="AX123" s="16">
        <v>166158.45000000001</v>
      </c>
      <c r="AY123" s="16">
        <v>129716.1</v>
      </c>
      <c r="AZ123" s="16">
        <v>141729.92000000001</v>
      </c>
      <c r="BA123" s="16">
        <v>175917.41</v>
      </c>
      <c r="BB123" s="16">
        <v>166932.49</v>
      </c>
      <c r="BC123" s="16">
        <v>191993.8</v>
      </c>
      <c r="BD123" s="16">
        <v>213484.78</v>
      </c>
      <c r="BE123" s="16">
        <v>220305.51</v>
      </c>
      <c r="BF123" s="16">
        <v>150282.44</v>
      </c>
      <c r="BG123" s="16">
        <v>211618.46</v>
      </c>
      <c r="BH123" s="16">
        <v>215302.62</v>
      </c>
      <c r="BI123" s="16">
        <v>208657</v>
      </c>
      <c r="BJ123" s="16">
        <v>187032.3</v>
      </c>
      <c r="BK123" s="16">
        <v>188835.61</v>
      </c>
      <c r="BL123" s="16">
        <v>186702.29</v>
      </c>
      <c r="BM123" s="16">
        <v>254601.08</v>
      </c>
      <c r="BN123" s="16">
        <v>237970.99</v>
      </c>
      <c r="BO123" s="16">
        <v>224261</v>
      </c>
      <c r="BP123" s="16">
        <v>231476.54</v>
      </c>
      <c r="BQ123" s="16">
        <v>239287.08</v>
      </c>
      <c r="BR123" s="16">
        <v>243969.22</v>
      </c>
      <c r="BS123" s="16">
        <v>285758.49</v>
      </c>
      <c r="BT123" s="16">
        <v>237561.27</v>
      </c>
      <c r="BU123" s="16">
        <v>282456.89</v>
      </c>
      <c r="BV123" s="16">
        <v>251652.63</v>
      </c>
      <c r="BW123" s="16">
        <v>285511.26</v>
      </c>
      <c r="BX123" s="16">
        <v>303167.09000000003</v>
      </c>
      <c r="BY123" s="16">
        <v>259911.13</v>
      </c>
      <c r="BZ123" s="16">
        <v>336289.31</v>
      </c>
      <c r="CA123" s="16">
        <v>303857.78999999998</v>
      </c>
      <c r="CB123" s="16">
        <v>276741.63</v>
      </c>
      <c r="CC123" s="16">
        <v>394922.52</v>
      </c>
      <c r="CD123" s="16">
        <v>339648.93</v>
      </c>
      <c r="CE123" s="16">
        <v>372008.86</v>
      </c>
      <c r="CF123" s="16">
        <v>302643.09000000003</v>
      </c>
      <c r="CG123" s="16">
        <v>360565.63</v>
      </c>
      <c r="CH123" s="16">
        <v>317312.68</v>
      </c>
      <c r="CI123" s="16">
        <v>363322.71</v>
      </c>
      <c r="CJ123" s="16">
        <v>368821.04</v>
      </c>
      <c r="CK123" s="16">
        <v>396770.72</v>
      </c>
      <c r="CL123" s="16">
        <v>346449.45</v>
      </c>
      <c r="CM123" s="16">
        <v>527694.24</v>
      </c>
      <c r="CN123" s="16">
        <v>559997.67000000004</v>
      </c>
      <c r="CO123" s="16">
        <v>472175.77</v>
      </c>
      <c r="CP123" s="16">
        <v>504117.24</v>
      </c>
      <c r="CQ123" s="16">
        <v>549302.06000000006</v>
      </c>
      <c r="CR123" s="16">
        <v>594047.77</v>
      </c>
      <c r="CS123" s="16">
        <v>600396.27</v>
      </c>
      <c r="CT123" s="16">
        <v>712367.3</v>
      </c>
      <c r="CU123" s="16">
        <v>725594.05</v>
      </c>
      <c r="CV123" s="16">
        <v>805209.88</v>
      </c>
      <c r="CW123" s="16">
        <v>994263.34</v>
      </c>
      <c r="CX123" s="16">
        <v>736334.65</v>
      </c>
      <c r="CY123" s="16">
        <v>810029.83</v>
      </c>
      <c r="CZ123" s="16">
        <v>946730.84</v>
      </c>
      <c r="DA123" s="17">
        <v>856612.3</v>
      </c>
      <c r="DB123" s="18">
        <f t="shared" si="3"/>
        <v>24422657.699999999</v>
      </c>
    </row>
    <row r="124" spans="2:106" x14ac:dyDescent="0.3">
      <c r="B124" s="9">
        <v>86911</v>
      </c>
      <c r="C124" s="7" t="s">
        <v>230</v>
      </c>
      <c r="D124" s="7">
        <v>122</v>
      </c>
      <c r="E124" s="7" t="str">
        <f t="shared" si="2"/>
        <v>N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7"/>
      <c r="DB124" s="18"/>
    </row>
    <row r="125" spans="2:106" x14ac:dyDescent="0.3">
      <c r="B125" s="9">
        <v>86921</v>
      </c>
      <c r="C125" s="7" t="s">
        <v>200</v>
      </c>
      <c r="D125" s="7">
        <v>123</v>
      </c>
      <c r="E125" s="7" t="str">
        <f t="shared" si="2"/>
        <v>S</v>
      </c>
      <c r="F125" s="16">
        <v>22933.29</v>
      </c>
      <c r="G125" s="16">
        <v>11957.71</v>
      </c>
      <c r="H125" s="16">
        <v>10555.11</v>
      </c>
      <c r="I125" s="16">
        <v>14879.75</v>
      </c>
      <c r="J125" s="16">
        <v>15973.8</v>
      </c>
      <c r="K125" s="16">
        <v>14606.98</v>
      </c>
      <c r="L125" s="16">
        <v>10553.13</v>
      </c>
      <c r="M125" s="16">
        <v>16763.259999999998</v>
      </c>
      <c r="N125" s="16">
        <v>22615.42</v>
      </c>
      <c r="O125" s="16">
        <v>20782.240000000002</v>
      </c>
      <c r="P125" s="16">
        <v>19749.68</v>
      </c>
      <c r="Q125" s="16">
        <v>20236.04</v>
      </c>
      <c r="R125" s="16">
        <v>22976.44</v>
      </c>
      <c r="S125" s="16">
        <v>27870.66</v>
      </c>
      <c r="T125" s="16">
        <v>21489.15</v>
      </c>
      <c r="U125" s="16">
        <v>26497.119999999999</v>
      </c>
      <c r="V125" s="16">
        <v>28844.16</v>
      </c>
      <c r="W125" s="16">
        <v>26992.45</v>
      </c>
      <c r="X125" s="16">
        <v>25763.21</v>
      </c>
      <c r="Y125" s="16">
        <v>33561.17</v>
      </c>
      <c r="Z125" s="16">
        <v>24687.87</v>
      </c>
      <c r="AA125" s="16">
        <v>32371.48</v>
      </c>
      <c r="AB125" s="16">
        <v>36774.199999999997</v>
      </c>
      <c r="AC125" s="16">
        <v>29334.2</v>
      </c>
      <c r="AD125" s="16">
        <v>32346.43</v>
      </c>
      <c r="AE125" s="16">
        <v>27385.25</v>
      </c>
      <c r="AF125" s="16">
        <v>40492.120000000003</v>
      </c>
      <c r="AG125" s="16">
        <v>31739.09</v>
      </c>
      <c r="AH125" s="16">
        <v>44677.93</v>
      </c>
      <c r="AI125" s="16">
        <v>40039.410000000003</v>
      </c>
      <c r="AJ125" s="16">
        <v>38985.5</v>
      </c>
      <c r="AK125" s="16">
        <v>36406.35</v>
      </c>
      <c r="AL125" s="16">
        <v>41153.25</v>
      </c>
      <c r="AM125" s="16">
        <v>51931.46</v>
      </c>
      <c r="AN125" s="16">
        <v>35240.54</v>
      </c>
      <c r="AO125" s="16">
        <v>42447.91</v>
      </c>
      <c r="AP125" s="16">
        <v>59382.86</v>
      </c>
      <c r="AQ125" s="16">
        <v>42712.89</v>
      </c>
      <c r="AR125" s="16">
        <v>43036.58</v>
      </c>
      <c r="AS125" s="16">
        <v>42342.63</v>
      </c>
      <c r="AT125" s="16">
        <v>49876.959999999999</v>
      </c>
      <c r="AU125" s="16">
        <v>54680.2</v>
      </c>
      <c r="AV125" s="16">
        <v>51616.3</v>
      </c>
      <c r="AW125" s="16">
        <v>47873.53</v>
      </c>
      <c r="AX125" s="16">
        <v>59000.09</v>
      </c>
      <c r="AY125" s="16">
        <v>58024.29</v>
      </c>
      <c r="AZ125" s="16">
        <v>68564.509999999995</v>
      </c>
      <c r="BA125" s="16">
        <v>82358.850000000006</v>
      </c>
      <c r="BB125" s="16">
        <v>63440.36</v>
      </c>
      <c r="BC125" s="16">
        <v>62448.42</v>
      </c>
      <c r="BD125" s="16">
        <v>72983.13</v>
      </c>
      <c r="BE125" s="16">
        <v>61614.36</v>
      </c>
      <c r="BF125" s="16">
        <v>53654.38</v>
      </c>
      <c r="BG125" s="16">
        <v>65800.08</v>
      </c>
      <c r="BH125" s="16">
        <v>59108.9</v>
      </c>
      <c r="BI125" s="16">
        <v>56939.22</v>
      </c>
      <c r="BJ125" s="16">
        <v>68377.59</v>
      </c>
      <c r="BK125" s="16">
        <v>69304.149999999994</v>
      </c>
      <c r="BL125" s="16">
        <v>72060.2</v>
      </c>
      <c r="BM125" s="16">
        <v>83223.47</v>
      </c>
      <c r="BN125" s="16">
        <v>67117.399999999994</v>
      </c>
      <c r="BO125" s="16">
        <v>93680.52</v>
      </c>
      <c r="BP125" s="16">
        <v>83449.5</v>
      </c>
      <c r="BQ125" s="16">
        <v>81155.289999999994</v>
      </c>
      <c r="BR125" s="16">
        <v>89789.21</v>
      </c>
      <c r="BS125" s="16">
        <v>109748.8</v>
      </c>
      <c r="BT125" s="16">
        <v>102833.47</v>
      </c>
      <c r="BU125" s="16">
        <v>108304.13</v>
      </c>
      <c r="BV125" s="16">
        <v>99139.11</v>
      </c>
      <c r="BW125" s="16">
        <v>107313.53</v>
      </c>
      <c r="BX125" s="16">
        <v>125843.14</v>
      </c>
      <c r="BY125" s="16">
        <v>112499.01</v>
      </c>
      <c r="BZ125" s="16">
        <v>119725.23</v>
      </c>
      <c r="CA125" s="16">
        <v>100629.52</v>
      </c>
      <c r="CB125" s="16">
        <v>128175.06</v>
      </c>
      <c r="CC125" s="16">
        <v>105409.48</v>
      </c>
      <c r="CD125" s="16">
        <v>112908.35</v>
      </c>
      <c r="CE125" s="16">
        <v>171844.39</v>
      </c>
      <c r="CF125" s="16">
        <v>133445.76999999999</v>
      </c>
      <c r="CG125" s="16">
        <v>128989.22</v>
      </c>
      <c r="CH125" s="16">
        <v>143608.38</v>
      </c>
      <c r="CI125" s="16">
        <v>133576.95999999999</v>
      </c>
      <c r="CJ125" s="16">
        <v>145618.37</v>
      </c>
      <c r="CK125" s="16">
        <v>136522.47</v>
      </c>
      <c r="CL125" s="16">
        <v>205358.44</v>
      </c>
      <c r="CM125" s="16">
        <v>159754.01</v>
      </c>
      <c r="CN125" s="16">
        <v>181719.49</v>
      </c>
      <c r="CO125" s="16">
        <v>202158.97</v>
      </c>
      <c r="CP125" s="16">
        <v>172365.86</v>
      </c>
      <c r="CQ125" s="16">
        <v>163140.84</v>
      </c>
      <c r="CR125" s="16">
        <v>176724.43</v>
      </c>
      <c r="CS125" s="16">
        <v>200280.72</v>
      </c>
      <c r="CT125" s="16">
        <v>226527.82</v>
      </c>
      <c r="CU125" s="16">
        <v>224079.14</v>
      </c>
      <c r="CV125" s="16">
        <v>270764.38</v>
      </c>
      <c r="CW125" s="16">
        <v>254598.52</v>
      </c>
      <c r="CX125" s="16">
        <v>408551.28</v>
      </c>
      <c r="CY125" s="16">
        <v>404523.1</v>
      </c>
      <c r="CZ125" s="16">
        <v>406362.27</v>
      </c>
      <c r="DA125" s="17">
        <v>470935.94</v>
      </c>
      <c r="DB125" s="18">
        <f t="shared" si="3"/>
        <v>9319209.2299999967</v>
      </c>
    </row>
    <row r="126" spans="2:106" x14ac:dyDescent="0.3">
      <c r="B126" s="9">
        <v>90801</v>
      </c>
      <c r="C126" s="7" t="s">
        <v>201</v>
      </c>
      <c r="D126" s="7">
        <v>124</v>
      </c>
      <c r="E126" s="7" t="str">
        <f t="shared" si="2"/>
        <v>S</v>
      </c>
      <c r="F126" s="16">
        <v>14666.06</v>
      </c>
      <c r="G126" s="16">
        <v>12477.11</v>
      </c>
      <c r="H126" s="16">
        <v>13855.5</v>
      </c>
      <c r="I126" s="16">
        <v>15873.4</v>
      </c>
      <c r="J126" s="16">
        <v>15074.12</v>
      </c>
      <c r="K126" s="16">
        <v>10348.68</v>
      </c>
      <c r="L126" s="16">
        <v>11764.97</v>
      </c>
      <c r="M126" s="16">
        <v>15868.4</v>
      </c>
      <c r="N126" s="16">
        <v>11545.89</v>
      </c>
      <c r="O126" s="16">
        <v>20122.22</v>
      </c>
      <c r="P126" s="16">
        <v>18163.8</v>
      </c>
      <c r="Q126" s="16">
        <v>18108.189999999999</v>
      </c>
      <c r="R126" s="16">
        <v>16903.03</v>
      </c>
      <c r="S126" s="16">
        <v>14710.47</v>
      </c>
      <c r="T126" s="16">
        <v>20613.18</v>
      </c>
      <c r="U126" s="16">
        <v>17860.099999999999</v>
      </c>
      <c r="V126" s="16">
        <v>15139.98</v>
      </c>
      <c r="W126" s="16">
        <v>25466.52</v>
      </c>
      <c r="X126" s="16">
        <v>26375.13</v>
      </c>
      <c r="Y126" s="16">
        <v>22654.2</v>
      </c>
      <c r="Z126" s="16">
        <v>23558.080000000002</v>
      </c>
      <c r="AA126" s="16">
        <v>27789.05</v>
      </c>
      <c r="AB126" s="16">
        <v>18956.96</v>
      </c>
      <c r="AC126" s="16">
        <v>31517.200000000001</v>
      </c>
      <c r="AD126" s="16">
        <v>20213.47</v>
      </c>
      <c r="AE126" s="16">
        <v>31165.96</v>
      </c>
      <c r="AF126" s="16">
        <v>38153.599999999999</v>
      </c>
      <c r="AG126" s="16">
        <v>38526.800000000003</v>
      </c>
      <c r="AH126" s="16">
        <v>30955.58</v>
      </c>
      <c r="AI126" s="16">
        <v>38524.11</v>
      </c>
      <c r="AJ126" s="16">
        <v>28847.84</v>
      </c>
      <c r="AK126" s="16">
        <v>26314.19</v>
      </c>
      <c r="AL126" s="16">
        <v>25614.19</v>
      </c>
      <c r="AM126" s="16">
        <v>21274.87</v>
      </c>
      <c r="AN126" s="16">
        <v>28591.05</v>
      </c>
      <c r="AO126" s="16">
        <v>30318.07</v>
      </c>
      <c r="AP126" s="16">
        <v>38637.57</v>
      </c>
      <c r="AQ126" s="16">
        <v>23762.5</v>
      </c>
      <c r="AR126" s="16">
        <v>31406.42</v>
      </c>
      <c r="AS126" s="16">
        <v>38884.39</v>
      </c>
      <c r="AT126" s="16">
        <v>35349.230000000003</v>
      </c>
      <c r="AU126" s="16">
        <v>32333.94</v>
      </c>
      <c r="AV126" s="16">
        <v>32879.279999999999</v>
      </c>
      <c r="AW126" s="16">
        <v>38994.699999999997</v>
      </c>
      <c r="AX126" s="16">
        <v>33218.83</v>
      </c>
      <c r="AY126" s="16">
        <v>33082.769999999997</v>
      </c>
      <c r="AZ126" s="16">
        <v>35853.230000000003</v>
      </c>
      <c r="BA126" s="16">
        <v>37775.550000000003</v>
      </c>
      <c r="BB126" s="16">
        <v>47777.58</v>
      </c>
      <c r="BC126" s="16">
        <v>46284.5</v>
      </c>
      <c r="BD126" s="16">
        <v>32896.43</v>
      </c>
      <c r="BE126" s="16">
        <v>44001.17</v>
      </c>
      <c r="BF126" s="16">
        <v>32683.919999999998</v>
      </c>
      <c r="BG126" s="16">
        <v>36381.4</v>
      </c>
      <c r="BH126" s="16">
        <v>44526.97</v>
      </c>
      <c r="BI126" s="16">
        <v>43744.05</v>
      </c>
      <c r="BJ126" s="16">
        <v>56932.84</v>
      </c>
      <c r="BK126" s="16">
        <v>35050.239999999998</v>
      </c>
      <c r="BL126" s="16">
        <v>32772.660000000003</v>
      </c>
      <c r="BM126" s="16">
        <v>51255.28</v>
      </c>
      <c r="BN126" s="16">
        <v>39572.879999999997</v>
      </c>
      <c r="BO126" s="16">
        <v>46292</v>
      </c>
      <c r="BP126" s="16">
        <v>38402.54</v>
      </c>
      <c r="BQ126" s="16">
        <v>37600.29</v>
      </c>
      <c r="BR126" s="16">
        <v>69945.440000000002</v>
      </c>
      <c r="BS126" s="16">
        <v>69927.73</v>
      </c>
      <c r="BT126" s="16">
        <v>56078.55</v>
      </c>
      <c r="BU126" s="16">
        <v>62420.87</v>
      </c>
      <c r="BV126" s="16">
        <v>68098.259999999995</v>
      </c>
      <c r="BW126" s="16">
        <v>56986.89</v>
      </c>
      <c r="BX126" s="16">
        <v>65494.51</v>
      </c>
      <c r="BY126" s="16">
        <v>48401.09</v>
      </c>
      <c r="BZ126" s="16">
        <v>56872.25</v>
      </c>
      <c r="CA126" s="16">
        <v>76116.67</v>
      </c>
      <c r="CB126" s="16">
        <v>62182.42</v>
      </c>
      <c r="CC126" s="16">
        <v>67505.27</v>
      </c>
      <c r="CD126" s="16">
        <v>79578.880000000005</v>
      </c>
      <c r="CE126" s="16">
        <v>80135.13</v>
      </c>
      <c r="CF126" s="16">
        <v>93988.91</v>
      </c>
      <c r="CG126" s="16">
        <v>62277.63</v>
      </c>
      <c r="CH126" s="16">
        <v>72110.34</v>
      </c>
      <c r="CI126" s="16">
        <v>102902.93</v>
      </c>
      <c r="CJ126" s="16">
        <v>92004.04</v>
      </c>
      <c r="CK126" s="16">
        <v>68419.100000000006</v>
      </c>
      <c r="CL126" s="16">
        <v>96680.9</v>
      </c>
      <c r="CM126" s="16">
        <v>148504.72</v>
      </c>
      <c r="CN126" s="16">
        <v>108659.69</v>
      </c>
      <c r="CO126" s="16">
        <v>94654.77</v>
      </c>
      <c r="CP126" s="16">
        <v>131156.32999999999</v>
      </c>
      <c r="CQ126" s="16">
        <v>96243.81</v>
      </c>
      <c r="CR126" s="16">
        <v>109414.95</v>
      </c>
      <c r="CS126" s="16">
        <v>138791.07999999999</v>
      </c>
      <c r="CT126" s="16">
        <v>150736.71</v>
      </c>
      <c r="CU126" s="16">
        <v>130648.39</v>
      </c>
      <c r="CV126" s="16">
        <v>182760.84</v>
      </c>
      <c r="CW126" s="16">
        <v>188856.55</v>
      </c>
      <c r="CX126" s="16">
        <v>205450.31</v>
      </c>
      <c r="CY126" s="16">
        <v>237776.36</v>
      </c>
      <c r="CZ126" s="16">
        <v>242578.93</v>
      </c>
      <c r="DA126" s="17">
        <v>434766.94</v>
      </c>
      <c r="DB126" s="18">
        <f t="shared" si="3"/>
        <v>5985393.3199999984</v>
      </c>
    </row>
    <row r="127" spans="2:106" x14ac:dyDescent="0.3">
      <c r="B127" s="9">
        <v>94801</v>
      </c>
      <c r="C127" s="7" t="s">
        <v>202</v>
      </c>
      <c r="D127" s="7">
        <v>125</v>
      </c>
      <c r="E127" s="7" t="str">
        <f t="shared" si="2"/>
        <v>S</v>
      </c>
      <c r="F127" s="16">
        <v>13166.78</v>
      </c>
      <c r="G127" s="16">
        <v>8445.91</v>
      </c>
      <c r="H127" s="16">
        <v>2115.9899999999998</v>
      </c>
      <c r="I127" s="16">
        <v>10104.780000000001</v>
      </c>
      <c r="J127" s="16">
        <v>5430.7</v>
      </c>
      <c r="K127" s="16">
        <v>7232.12</v>
      </c>
      <c r="L127" s="16">
        <v>13038.07</v>
      </c>
      <c r="M127" s="16">
        <v>3908.44</v>
      </c>
      <c r="N127" s="16">
        <v>7940.71</v>
      </c>
      <c r="O127" s="16">
        <v>71630.33</v>
      </c>
      <c r="P127" s="16">
        <v>9043.7800000000007</v>
      </c>
      <c r="Q127" s="16">
        <v>16082.71</v>
      </c>
      <c r="R127" s="16">
        <v>7515.07</v>
      </c>
      <c r="S127" s="16">
        <v>7349.18</v>
      </c>
      <c r="T127" s="16">
        <v>4714.17</v>
      </c>
      <c r="U127" s="16">
        <v>18082.34</v>
      </c>
      <c r="V127" s="16">
        <v>12667.49</v>
      </c>
      <c r="W127" s="16">
        <v>16670.580000000002</v>
      </c>
      <c r="X127" s="16">
        <v>12058.19</v>
      </c>
      <c r="Y127" s="16">
        <v>33716.53</v>
      </c>
      <c r="Z127" s="16">
        <v>17459.439999999999</v>
      </c>
      <c r="AA127" s="16">
        <v>18075.28</v>
      </c>
      <c r="AB127" s="16">
        <v>30742.9</v>
      </c>
      <c r="AC127" s="16">
        <v>38509.83</v>
      </c>
      <c r="AD127" s="16">
        <v>9101.6299999999992</v>
      </c>
      <c r="AE127" s="16">
        <v>12612.24</v>
      </c>
      <c r="AF127" s="16">
        <v>11578.24</v>
      </c>
      <c r="AG127" s="16">
        <v>9307.9500000000007</v>
      </c>
      <c r="AH127" s="16">
        <v>20802.39</v>
      </c>
      <c r="AI127" s="16">
        <v>16081.38</v>
      </c>
      <c r="AJ127" s="16">
        <v>16798.330000000002</v>
      </c>
      <c r="AK127" s="16">
        <v>9627.77</v>
      </c>
      <c r="AL127" s="16">
        <v>36898.68</v>
      </c>
      <c r="AM127" s="16">
        <v>16692.13</v>
      </c>
      <c r="AN127" s="16">
        <v>19170.25</v>
      </c>
      <c r="AO127" s="16">
        <v>25946.02</v>
      </c>
      <c r="AP127" s="16">
        <v>61732.01</v>
      </c>
      <c r="AQ127" s="16">
        <v>13468.23</v>
      </c>
      <c r="AR127" s="16">
        <v>20185.740000000002</v>
      </c>
      <c r="AS127" s="16">
        <v>27356.48</v>
      </c>
      <c r="AT127" s="16">
        <v>37445.22</v>
      </c>
      <c r="AU127" s="16">
        <v>14339.11</v>
      </c>
      <c r="AV127" s="16">
        <v>24699.69</v>
      </c>
      <c r="AW127" s="16">
        <v>19861.8</v>
      </c>
      <c r="AX127" s="16">
        <v>33263.730000000003</v>
      </c>
      <c r="AY127" s="16">
        <v>37467.339999999997</v>
      </c>
      <c r="AZ127" s="16">
        <v>28545.25</v>
      </c>
      <c r="BA127" s="16">
        <v>31787.31</v>
      </c>
      <c r="BB127" s="16">
        <v>23883.29</v>
      </c>
      <c r="BC127" s="16">
        <v>26437.58</v>
      </c>
      <c r="BD127" s="16">
        <v>49626.39</v>
      </c>
      <c r="BE127" s="16">
        <v>14713.55</v>
      </c>
      <c r="BF127" s="16">
        <v>14707.04</v>
      </c>
      <c r="BG127" s="16">
        <v>25969.11</v>
      </c>
      <c r="BH127" s="16">
        <v>35281.72</v>
      </c>
      <c r="BI127" s="16">
        <v>20135.52</v>
      </c>
      <c r="BJ127" s="16">
        <v>18237.419999999998</v>
      </c>
      <c r="BK127" s="16">
        <v>46732.800000000003</v>
      </c>
      <c r="BL127" s="16">
        <v>45602.66</v>
      </c>
      <c r="BM127" s="16">
        <v>21272.11</v>
      </c>
      <c r="BN127" s="16">
        <v>19175.919999999998</v>
      </c>
      <c r="BO127" s="16">
        <v>13689.72</v>
      </c>
      <c r="BP127" s="16">
        <v>26113.53</v>
      </c>
      <c r="BQ127" s="16">
        <v>45593.48</v>
      </c>
      <c r="BR127" s="16">
        <v>45973.62</v>
      </c>
      <c r="BS127" s="16">
        <v>42612.82</v>
      </c>
      <c r="BT127" s="16">
        <v>51470.86</v>
      </c>
      <c r="BU127" s="16">
        <v>29414.959999999999</v>
      </c>
      <c r="BV127" s="16">
        <v>26927.24</v>
      </c>
      <c r="BW127" s="16">
        <v>55195.69</v>
      </c>
      <c r="BX127" s="16">
        <v>36797.699999999997</v>
      </c>
      <c r="BY127" s="16">
        <v>18482.86</v>
      </c>
      <c r="BZ127" s="16">
        <v>37896.21</v>
      </c>
      <c r="CA127" s="16">
        <v>68060.37</v>
      </c>
      <c r="CB127" s="16">
        <v>42293.66</v>
      </c>
      <c r="CC127" s="16">
        <v>17285.189999999999</v>
      </c>
      <c r="CD127" s="16">
        <v>39863.97</v>
      </c>
      <c r="CE127" s="16">
        <v>55802.7</v>
      </c>
      <c r="CF127" s="16">
        <v>37036.370000000003</v>
      </c>
      <c r="CG127" s="16">
        <v>33927.19</v>
      </c>
      <c r="CH127" s="16">
        <v>16235.8</v>
      </c>
      <c r="CI127" s="16">
        <v>59435.18</v>
      </c>
      <c r="CJ127" s="16">
        <v>59756.65</v>
      </c>
      <c r="CK127" s="16">
        <v>42601.77</v>
      </c>
      <c r="CL127" s="16">
        <v>47592.67</v>
      </c>
      <c r="CM127" s="16">
        <v>83455.3</v>
      </c>
      <c r="CN127" s="16">
        <v>50080.44</v>
      </c>
      <c r="CO127" s="16">
        <v>18261.82</v>
      </c>
      <c r="CP127" s="16">
        <v>89032.5</v>
      </c>
      <c r="CQ127" s="16">
        <v>32465.77</v>
      </c>
      <c r="CR127" s="16">
        <v>76061.19</v>
      </c>
      <c r="CS127" s="16">
        <v>60181.25</v>
      </c>
      <c r="CT127" s="16">
        <v>44786.58</v>
      </c>
      <c r="CU127" s="16">
        <v>113495.98</v>
      </c>
      <c r="CV127" s="16">
        <v>32931.4</v>
      </c>
      <c r="CW127" s="16">
        <v>68465.25</v>
      </c>
      <c r="CX127" s="16">
        <v>36065.65</v>
      </c>
      <c r="CY127" s="16">
        <v>114852.96</v>
      </c>
      <c r="CZ127" s="16">
        <v>60682.7</v>
      </c>
      <c r="DA127" s="17">
        <v>24314.639999999999</v>
      </c>
      <c r="DB127" s="18">
        <f t="shared" si="3"/>
        <v>3157438.9899999998</v>
      </c>
    </row>
    <row r="128" spans="2:106" x14ac:dyDescent="0.3">
      <c r="B128" s="9">
        <v>94802</v>
      </c>
      <c r="C128" s="7" t="s">
        <v>203</v>
      </c>
      <c r="D128" s="7">
        <v>126</v>
      </c>
      <c r="E128" s="7" t="str">
        <f t="shared" si="2"/>
        <v>S</v>
      </c>
      <c r="F128" s="16">
        <v>6575.63</v>
      </c>
      <c r="G128" s="16">
        <v>5778.33</v>
      </c>
      <c r="H128" s="16">
        <v>7124.16</v>
      </c>
      <c r="I128" s="16">
        <v>6721.87</v>
      </c>
      <c r="J128" s="16">
        <v>6943.05</v>
      </c>
      <c r="K128" s="16">
        <v>5649.86</v>
      </c>
      <c r="L128" s="16">
        <v>7277.44</v>
      </c>
      <c r="M128" s="16">
        <v>6981.13</v>
      </c>
      <c r="N128" s="16">
        <v>9078.67</v>
      </c>
      <c r="O128" s="16">
        <v>7753.15</v>
      </c>
      <c r="P128" s="16">
        <v>6445.15</v>
      </c>
      <c r="Q128" s="16">
        <v>6944.11</v>
      </c>
      <c r="R128" s="16">
        <v>6374.23</v>
      </c>
      <c r="S128" s="16">
        <v>5681.86</v>
      </c>
      <c r="T128" s="16">
        <v>6864.41</v>
      </c>
      <c r="U128" s="16">
        <v>6304.7</v>
      </c>
      <c r="V128" s="16">
        <v>7411.19</v>
      </c>
      <c r="W128" s="16">
        <v>7890.86</v>
      </c>
      <c r="X128" s="16">
        <v>5775.9</v>
      </c>
      <c r="Y128" s="16">
        <v>8671.7199999999993</v>
      </c>
      <c r="Z128" s="16">
        <v>7608.22</v>
      </c>
      <c r="AA128" s="16">
        <v>7883.14</v>
      </c>
      <c r="AB128" s="16">
        <v>7792.42</v>
      </c>
      <c r="AC128" s="16">
        <v>6629.82</v>
      </c>
      <c r="AD128" s="16">
        <v>7152.48</v>
      </c>
      <c r="AE128" s="16">
        <v>9488.6299999999992</v>
      </c>
      <c r="AF128" s="16">
        <v>5274.89</v>
      </c>
      <c r="AG128" s="16">
        <v>8981.0400000000009</v>
      </c>
      <c r="AH128" s="16">
        <v>8162.24</v>
      </c>
      <c r="AI128" s="16">
        <v>7983.69</v>
      </c>
      <c r="AJ128" s="16">
        <v>9204.23</v>
      </c>
      <c r="AK128" s="16">
        <v>10349.01</v>
      </c>
      <c r="AL128" s="16">
        <v>7776.15</v>
      </c>
      <c r="AM128" s="16">
        <v>8003.93</v>
      </c>
      <c r="AN128" s="16">
        <v>7886.39</v>
      </c>
      <c r="AO128" s="16">
        <v>4940.99</v>
      </c>
      <c r="AP128" s="16">
        <v>6044.53</v>
      </c>
      <c r="AQ128" s="16">
        <v>6662.02</v>
      </c>
      <c r="AR128" s="16">
        <v>10221.01</v>
      </c>
      <c r="AS128" s="16">
        <v>7500.37</v>
      </c>
      <c r="AT128" s="16">
        <v>6493.66</v>
      </c>
      <c r="AU128" s="16">
        <v>10051.16</v>
      </c>
      <c r="AV128" s="16">
        <v>7312.14</v>
      </c>
      <c r="AW128" s="16">
        <v>7490.14</v>
      </c>
      <c r="AX128" s="16">
        <v>10770.14</v>
      </c>
      <c r="AY128" s="16">
        <v>7692.15</v>
      </c>
      <c r="AZ128" s="16">
        <v>6644.77</v>
      </c>
      <c r="BA128" s="16">
        <v>8487.94</v>
      </c>
      <c r="BB128" s="16">
        <v>7211.52</v>
      </c>
      <c r="BC128" s="16">
        <v>11960.18</v>
      </c>
      <c r="BD128" s="16">
        <v>8928.7099999999991</v>
      </c>
      <c r="BE128" s="16">
        <v>8670</v>
      </c>
      <c r="BF128" s="16">
        <v>7695.09</v>
      </c>
      <c r="BG128" s="16">
        <v>9251.5499999999993</v>
      </c>
      <c r="BH128" s="16">
        <v>10482.69</v>
      </c>
      <c r="BI128" s="16">
        <v>8433.4699999999993</v>
      </c>
      <c r="BJ128" s="16">
        <v>6488.42</v>
      </c>
      <c r="BK128" s="16">
        <v>9018.4500000000007</v>
      </c>
      <c r="BL128" s="16">
        <v>8473.7199999999993</v>
      </c>
      <c r="BM128" s="16">
        <v>7117.93</v>
      </c>
      <c r="BN128" s="16">
        <v>8729.0499999999993</v>
      </c>
      <c r="BO128" s="16">
        <v>8022.92</v>
      </c>
      <c r="BP128" s="16">
        <v>7419.6</v>
      </c>
      <c r="BQ128" s="16">
        <v>7828.91</v>
      </c>
      <c r="BR128" s="16">
        <v>6897</v>
      </c>
      <c r="BS128" s="16">
        <v>8883.75</v>
      </c>
      <c r="BT128" s="16">
        <v>5430.44</v>
      </c>
      <c r="BU128" s="16">
        <v>9510.3799999999992</v>
      </c>
      <c r="BV128" s="16">
        <v>6887.01</v>
      </c>
      <c r="BW128" s="16">
        <v>6969.95</v>
      </c>
      <c r="BX128" s="16">
        <v>9141.4500000000007</v>
      </c>
      <c r="BY128" s="16">
        <v>13246.65</v>
      </c>
      <c r="BZ128" s="16">
        <v>8287.6</v>
      </c>
      <c r="CA128" s="16">
        <v>8477.07</v>
      </c>
      <c r="CB128" s="16">
        <v>9295.59</v>
      </c>
      <c r="CC128" s="16">
        <v>9835.44</v>
      </c>
      <c r="CD128" s="16">
        <v>5312.56</v>
      </c>
      <c r="CE128" s="16">
        <v>5958.81</v>
      </c>
      <c r="CF128" s="16">
        <v>5379.51</v>
      </c>
      <c r="CG128" s="16">
        <v>7390.96</v>
      </c>
      <c r="CH128" s="16">
        <v>8163.03</v>
      </c>
      <c r="CI128" s="16">
        <v>8762.2199999999993</v>
      </c>
      <c r="CJ128" s="16">
        <v>10517.77</v>
      </c>
      <c r="CK128" s="16">
        <v>14225.49</v>
      </c>
      <c r="CL128" s="16">
        <v>6803.88</v>
      </c>
      <c r="CM128" s="16">
        <v>8977.09</v>
      </c>
      <c r="CN128" s="16">
        <v>10603.61</v>
      </c>
      <c r="CO128" s="16">
        <v>9484.06</v>
      </c>
      <c r="CP128" s="16">
        <v>11967.21</v>
      </c>
      <c r="CQ128" s="16">
        <v>7663.39</v>
      </c>
      <c r="CR128" s="16">
        <v>8140.48</v>
      </c>
      <c r="CS128" s="16">
        <v>5535.68</v>
      </c>
      <c r="CT128" s="16">
        <v>5843.76</v>
      </c>
      <c r="CU128" s="16">
        <v>7080.62</v>
      </c>
      <c r="CV128" s="16">
        <v>3690.11</v>
      </c>
      <c r="CW128" s="16">
        <v>4563.04</v>
      </c>
      <c r="CX128" s="16">
        <v>4781.9399999999996</v>
      </c>
      <c r="CY128" s="16">
        <v>7884.88</v>
      </c>
      <c r="CZ128" s="16">
        <v>5996.05</v>
      </c>
      <c r="DA128" s="17">
        <v>4171.04</v>
      </c>
      <c r="DB128" s="18">
        <f t="shared" si="3"/>
        <v>776226.45</v>
      </c>
    </row>
    <row r="129" spans="2:106" x14ac:dyDescent="0.3">
      <c r="B129" s="9">
        <v>94803</v>
      </c>
      <c r="C129" s="7" t="s">
        <v>204</v>
      </c>
      <c r="D129" s="7">
        <v>127</v>
      </c>
      <c r="E129" s="7" t="str">
        <f t="shared" si="2"/>
        <v>S</v>
      </c>
      <c r="F129" s="16">
        <v>12119.55</v>
      </c>
      <c r="G129" s="16">
        <v>9849.76</v>
      </c>
      <c r="H129" s="16">
        <v>9817.2900000000009</v>
      </c>
      <c r="I129" s="16">
        <v>8378.4500000000007</v>
      </c>
      <c r="J129" s="16">
        <v>11309.34</v>
      </c>
      <c r="K129" s="16">
        <v>10481.41</v>
      </c>
      <c r="L129" s="16">
        <v>9403.11</v>
      </c>
      <c r="M129" s="16">
        <v>10903.79</v>
      </c>
      <c r="N129" s="16">
        <v>10973.2</v>
      </c>
      <c r="O129" s="16">
        <v>11738.76</v>
      </c>
      <c r="P129" s="16">
        <v>10760.67</v>
      </c>
      <c r="Q129" s="16">
        <v>13792.16</v>
      </c>
      <c r="R129" s="16">
        <v>11337.07</v>
      </c>
      <c r="S129" s="16">
        <v>9395.4</v>
      </c>
      <c r="T129" s="16">
        <v>26912.41</v>
      </c>
      <c r="U129" s="16">
        <v>10162.530000000001</v>
      </c>
      <c r="V129" s="16">
        <v>12626.14</v>
      </c>
      <c r="W129" s="16">
        <v>10565.94</v>
      </c>
      <c r="X129" s="16">
        <v>10372.61</v>
      </c>
      <c r="Y129" s="16">
        <v>13098.75</v>
      </c>
      <c r="Z129" s="16">
        <v>9692.1200000000008</v>
      </c>
      <c r="AA129" s="16">
        <v>13722.15</v>
      </c>
      <c r="AB129" s="16">
        <v>11156.66</v>
      </c>
      <c r="AC129" s="16">
        <v>14064.77</v>
      </c>
      <c r="AD129" s="16">
        <v>13721.93</v>
      </c>
      <c r="AE129" s="16">
        <v>10082.02</v>
      </c>
      <c r="AF129" s="16">
        <v>14704.29</v>
      </c>
      <c r="AG129" s="16">
        <v>11019.3</v>
      </c>
      <c r="AH129" s="16">
        <v>15558.64</v>
      </c>
      <c r="AI129" s="16">
        <v>13204.9</v>
      </c>
      <c r="AJ129" s="16">
        <v>15565.42</v>
      </c>
      <c r="AK129" s="16">
        <v>19061.150000000001</v>
      </c>
      <c r="AL129" s="16">
        <v>12537.02</v>
      </c>
      <c r="AM129" s="16">
        <v>21906.05</v>
      </c>
      <c r="AN129" s="16">
        <v>16409.310000000001</v>
      </c>
      <c r="AO129" s="16">
        <v>13540.13</v>
      </c>
      <c r="AP129" s="16">
        <v>14438.57</v>
      </c>
      <c r="AQ129" s="16">
        <v>15238.76</v>
      </c>
      <c r="AR129" s="16">
        <v>13593.86</v>
      </c>
      <c r="AS129" s="16">
        <v>14911.87</v>
      </c>
      <c r="AT129" s="16">
        <v>16704.32</v>
      </c>
      <c r="AU129" s="16">
        <v>24286.09</v>
      </c>
      <c r="AV129" s="16">
        <v>16664.75</v>
      </c>
      <c r="AW129" s="16">
        <v>20059.599999999999</v>
      </c>
      <c r="AX129" s="16">
        <v>20275.07</v>
      </c>
      <c r="AY129" s="16">
        <v>18112.87</v>
      </c>
      <c r="AZ129" s="16">
        <v>28080.5</v>
      </c>
      <c r="BA129" s="16">
        <v>22199.18</v>
      </c>
      <c r="BB129" s="16">
        <v>18149.490000000002</v>
      </c>
      <c r="BC129" s="16">
        <v>17583.52</v>
      </c>
      <c r="BD129" s="16">
        <v>20426.509999999998</v>
      </c>
      <c r="BE129" s="16">
        <v>23055.48</v>
      </c>
      <c r="BF129" s="16">
        <v>29086.84</v>
      </c>
      <c r="BG129" s="16">
        <v>30152.1</v>
      </c>
      <c r="BH129" s="16">
        <v>22840.28</v>
      </c>
      <c r="BI129" s="16">
        <v>21008.92</v>
      </c>
      <c r="BJ129" s="16">
        <v>21314.52</v>
      </c>
      <c r="BK129" s="16">
        <v>35137.050000000003</v>
      </c>
      <c r="BL129" s="16">
        <v>37197.879999999997</v>
      </c>
      <c r="BM129" s="16">
        <v>25958.28</v>
      </c>
      <c r="BN129" s="16">
        <v>36611.949999999997</v>
      </c>
      <c r="BO129" s="16">
        <v>30293.47</v>
      </c>
      <c r="BP129" s="16">
        <v>34561.699999999997</v>
      </c>
      <c r="BQ129" s="16">
        <v>37525.870000000003</v>
      </c>
      <c r="BR129" s="16">
        <v>26371.03</v>
      </c>
      <c r="BS129" s="16">
        <v>41692.26</v>
      </c>
      <c r="BT129" s="16">
        <v>39167.51</v>
      </c>
      <c r="BU129" s="16">
        <v>43191.02</v>
      </c>
      <c r="BV129" s="16">
        <v>33132.400000000001</v>
      </c>
      <c r="BW129" s="16">
        <v>41914.080000000002</v>
      </c>
      <c r="BX129" s="16">
        <v>39222.07</v>
      </c>
      <c r="BY129" s="16">
        <v>49980.92</v>
      </c>
      <c r="BZ129" s="16">
        <v>40177.589999999997</v>
      </c>
      <c r="CA129" s="16">
        <v>46068.27</v>
      </c>
      <c r="CB129" s="16">
        <v>42589.65</v>
      </c>
      <c r="CC129" s="16">
        <v>44357.35</v>
      </c>
      <c r="CD129" s="16">
        <v>43372.93</v>
      </c>
      <c r="CE129" s="16">
        <v>47474.48</v>
      </c>
      <c r="CF129" s="16">
        <v>56876.18</v>
      </c>
      <c r="CG129" s="16">
        <v>58083.89</v>
      </c>
      <c r="CH129" s="16">
        <v>47933.98</v>
      </c>
      <c r="CI129" s="16">
        <v>59594.75</v>
      </c>
      <c r="CJ129" s="16">
        <v>54472.5</v>
      </c>
      <c r="CK129" s="16">
        <v>51754.01</v>
      </c>
      <c r="CL129" s="16">
        <v>67493.919999999998</v>
      </c>
      <c r="CM129" s="16">
        <v>64330.17</v>
      </c>
      <c r="CN129" s="16">
        <v>66689.070000000007</v>
      </c>
      <c r="CO129" s="16">
        <v>64878.37</v>
      </c>
      <c r="CP129" s="16">
        <v>67663.72</v>
      </c>
      <c r="CQ129" s="16">
        <v>64566.23</v>
      </c>
      <c r="CR129" s="16">
        <v>82184.2</v>
      </c>
      <c r="CS129" s="16">
        <v>80028.160000000003</v>
      </c>
      <c r="CT129" s="16">
        <v>88708.85</v>
      </c>
      <c r="CU129" s="16">
        <v>98489.32</v>
      </c>
      <c r="CV129" s="16">
        <v>93081.4</v>
      </c>
      <c r="CW129" s="16">
        <v>113411.17</v>
      </c>
      <c r="CX129" s="16">
        <v>128629.06</v>
      </c>
      <c r="CY129" s="16">
        <v>124152.81</v>
      </c>
      <c r="CZ129" s="16">
        <v>176575.19</v>
      </c>
      <c r="DA129" s="17">
        <v>177796.65</v>
      </c>
      <c r="DB129" s="18">
        <f t="shared" si="3"/>
        <v>3591518.66</v>
      </c>
    </row>
    <row r="130" spans="2:106" x14ac:dyDescent="0.3">
      <c r="B130" s="10">
        <v>97001</v>
      </c>
      <c r="C130" s="8" t="s">
        <v>205</v>
      </c>
      <c r="D130" s="8">
        <v>128</v>
      </c>
      <c r="E130" s="8" t="str">
        <f t="shared" si="2"/>
        <v>S</v>
      </c>
      <c r="F130" s="19">
        <v>4776.07</v>
      </c>
      <c r="G130" s="19">
        <v>1892</v>
      </c>
      <c r="H130" s="19">
        <v>3485.57</v>
      </c>
      <c r="I130" s="19">
        <v>5044.04</v>
      </c>
      <c r="J130" s="19">
        <v>6267.95</v>
      </c>
      <c r="K130" s="19">
        <v>4271.1000000000004</v>
      </c>
      <c r="L130" s="19">
        <v>4452.6499999999996</v>
      </c>
      <c r="M130" s="19">
        <v>3665.9</v>
      </c>
      <c r="N130" s="19">
        <v>5701.53</v>
      </c>
      <c r="O130" s="19">
        <v>7378.7</v>
      </c>
      <c r="P130" s="19">
        <v>7161.82</v>
      </c>
      <c r="Q130" s="19">
        <v>7804.73</v>
      </c>
      <c r="R130" s="19">
        <v>6618.78</v>
      </c>
      <c r="S130" s="19">
        <v>8105.23</v>
      </c>
      <c r="T130" s="19">
        <v>6669.2</v>
      </c>
      <c r="U130" s="19">
        <v>6336.46</v>
      </c>
      <c r="V130" s="19">
        <v>10068.83</v>
      </c>
      <c r="W130" s="19">
        <v>8921.24</v>
      </c>
      <c r="X130" s="19">
        <v>7227.47</v>
      </c>
      <c r="Y130" s="19">
        <v>9109.44</v>
      </c>
      <c r="Z130" s="19">
        <v>6586.27</v>
      </c>
      <c r="AA130" s="19">
        <v>8668.5499999999993</v>
      </c>
      <c r="AB130" s="19">
        <v>7731.7</v>
      </c>
      <c r="AC130" s="19">
        <v>9128.07</v>
      </c>
      <c r="AD130" s="19">
        <v>10549.16</v>
      </c>
      <c r="AE130" s="19">
        <v>10454.08</v>
      </c>
      <c r="AF130" s="19">
        <v>12870.36</v>
      </c>
      <c r="AG130" s="19">
        <v>8824.5499999999993</v>
      </c>
      <c r="AH130" s="19">
        <v>11443.3</v>
      </c>
      <c r="AI130" s="19">
        <v>11280.34</v>
      </c>
      <c r="AJ130" s="19">
        <v>12584.63</v>
      </c>
      <c r="AK130" s="19">
        <v>10859.48</v>
      </c>
      <c r="AL130" s="19">
        <v>9749.2999999999993</v>
      </c>
      <c r="AM130" s="19">
        <v>13005.97</v>
      </c>
      <c r="AN130" s="19">
        <v>12094.28</v>
      </c>
      <c r="AO130" s="19">
        <v>10174.16</v>
      </c>
      <c r="AP130" s="19">
        <v>11911.02</v>
      </c>
      <c r="AQ130" s="19">
        <v>13145.58</v>
      </c>
      <c r="AR130" s="19">
        <v>15582.85</v>
      </c>
      <c r="AS130" s="19">
        <v>18355.900000000001</v>
      </c>
      <c r="AT130" s="19">
        <v>13519.28</v>
      </c>
      <c r="AU130" s="19">
        <v>14872.52</v>
      </c>
      <c r="AV130" s="19">
        <v>16265.7</v>
      </c>
      <c r="AW130" s="19">
        <v>13153.61</v>
      </c>
      <c r="AX130" s="19">
        <v>17801.79</v>
      </c>
      <c r="AY130" s="19">
        <v>15969.46</v>
      </c>
      <c r="AZ130" s="19">
        <v>17004.36</v>
      </c>
      <c r="BA130" s="19">
        <v>13300.94</v>
      </c>
      <c r="BB130" s="19">
        <v>20729.12</v>
      </c>
      <c r="BC130" s="19">
        <v>17887.45</v>
      </c>
      <c r="BD130" s="19">
        <v>20438.62</v>
      </c>
      <c r="BE130" s="19">
        <v>18155.89</v>
      </c>
      <c r="BF130" s="19">
        <v>17895.849999999999</v>
      </c>
      <c r="BG130" s="19">
        <v>20169.2</v>
      </c>
      <c r="BH130" s="19">
        <v>23733.32</v>
      </c>
      <c r="BI130" s="19">
        <v>20228.41</v>
      </c>
      <c r="BJ130" s="19">
        <v>24472.65</v>
      </c>
      <c r="BK130" s="19">
        <v>30185.48</v>
      </c>
      <c r="BL130" s="19">
        <v>27182.75</v>
      </c>
      <c r="BM130" s="19">
        <v>26062.97</v>
      </c>
      <c r="BN130" s="19">
        <v>25728.46</v>
      </c>
      <c r="BO130" s="19">
        <v>20921.54</v>
      </c>
      <c r="BP130" s="19">
        <v>25683.54</v>
      </c>
      <c r="BQ130" s="19">
        <v>25932.59</v>
      </c>
      <c r="BR130" s="19">
        <v>29652.15</v>
      </c>
      <c r="BS130" s="19">
        <v>27992.51</v>
      </c>
      <c r="BT130" s="19">
        <v>30546.71</v>
      </c>
      <c r="BU130" s="19">
        <v>29908.29</v>
      </c>
      <c r="BV130" s="19">
        <v>29749.07</v>
      </c>
      <c r="BW130" s="19">
        <v>26504.2</v>
      </c>
      <c r="BX130" s="19">
        <v>30049.52</v>
      </c>
      <c r="BY130" s="19">
        <v>39840.29</v>
      </c>
      <c r="BZ130" s="19">
        <v>31194.38</v>
      </c>
      <c r="CA130" s="19">
        <v>38368.18</v>
      </c>
      <c r="CB130" s="19">
        <v>32039.74</v>
      </c>
      <c r="CC130" s="19">
        <v>33462.300000000003</v>
      </c>
      <c r="CD130" s="19">
        <v>40468.81</v>
      </c>
      <c r="CE130" s="19">
        <v>35142.58</v>
      </c>
      <c r="CF130" s="19">
        <v>33977.24</v>
      </c>
      <c r="CG130" s="19">
        <v>30087.55</v>
      </c>
      <c r="CH130" s="19">
        <v>33388.019999999997</v>
      </c>
      <c r="CI130" s="19">
        <v>34378.480000000003</v>
      </c>
      <c r="CJ130" s="19">
        <v>31505.99</v>
      </c>
      <c r="CK130" s="19">
        <v>31380.97</v>
      </c>
      <c r="CL130" s="19">
        <v>40398.68</v>
      </c>
      <c r="CM130" s="19">
        <v>42680.33</v>
      </c>
      <c r="CN130" s="19">
        <v>38314.019999999997</v>
      </c>
      <c r="CO130" s="19">
        <v>41261.9</v>
      </c>
      <c r="CP130" s="19">
        <v>44406.73</v>
      </c>
      <c r="CQ130" s="19">
        <v>33448.449999999997</v>
      </c>
      <c r="CR130" s="19">
        <v>31876.28</v>
      </c>
      <c r="CS130" s="19">
        <v>44577.15</v>
      </c>
      <c r="CT130" s="19">
        <v>40294.89</v>
      </c>
      <c r="CU130" s="19">
        <v>45547.03</v>
      </c>
      <c r="CV130" s="19">
        <v>50741.64</v>
      </c>
      <c r="CW130" s="19">
        <v>46480.62</v>
      </c>
      <c r="CX130" s="19">
        <v>58930.95</v>
      </c>
      <c r="CY130" s="19">
        <v>46515.1</v>
      </c>
      <c r="CZ130" s="19">
        <v>47267.839999999997</v>
      </c>
      <c r="DA130" s="20">
        <v>51598.879999999997</v>
      </c>
      <c r="DB130" s="21">
        <f t="shared" si="3"/>
        <v>2191231.2299999995</v>
      </c>
    </row>
    <row r="131" spans="2:106" x14ac:dyDescent="0.3">
      <c r="B131" s="29" t="s">
        <v>231</v>
      </c>
      <c r="C131" s="30"/>
      <c r="D131" s="12">
        <f>COUNTA(D3:D130)</f>
        <v>128</v>
      </c>
      <c r="E131" s="11">
        <f>COUNTIF(E3:E130,"S")</f>
        <v>103</v>
      </c>
      <c r="F131" s="13">
        <f>SUM(F3:F130)</f>
        <v>998844.87000000023</v>
      </c>
      <c r="G131" s="13">
        <f t="shared" ref="G131:BR131" si="4">SUM(G3:G130)</f>
        <v>812911.10999999987</v>
      </c>
      <c r="H131" s="13">
        <f t="shared" si="4"/>
        <v>862293.48999999976</v>
      </c>
      <c r="I131" s="13">
        <f t="shared" si="4"/>
        <v>956014.17999999993</v>
      </c>
      <c r="J131" s="13">
        <f t="shared" si="4"/>
        <v>961493.47999999952</v>
      </c>
      <c r="K131" s="13">
        <f t="shared" si="4"/>
        <v>962406.85000000009</v>
      </c>
      <c r="L131" s="13">
        <f t="shared" si="4"/>
        <v>958888.92999999982</v>
      </c>
      <c r="M131" s="13">
        <f t="shared" si="4"/>
        <v>1011584.1</v>
      </c>
      <c r="N131" s="13">
        <f t="shared" si="4"/>
        <v>1101121.3199999996</v>
      </c>
      <c r="O131" s="13">
        <f t="shared" si="4"/>
        <v>1292009.44</v>
      </c>
      <c r="P131" s="13">
        <f t="shared" si="4"/>
        <v>1394534.2899999996</v>
      </c>
      <c r="Q131" s="13">
        <f t="shared" si="4"/>
        <v>1255527.6300000001</v>
      </c>
      <c r="R131" s="13">
        <f t="shared" si="4"/>
        <v>1172176.81</v>
      </c>
      <c r="S131" s="13">
        <f t="shared" si="4"/>
        <v>1248110.1699999997</v>
      </c>
      <c r="T131" s="13">
        <f t="shared" si="4"/>
        <v>1395811.5099999998</v>
      </c>
      <c r="U131" s="13">
        <f t="shared" si="4"/>
        <v>1412134.2700000007</v>
      </c>
      <c r="V131" s="13">
        <f t="shared" si="4"/>
        <v>1425589.59</v>
      </c>
      <c r="W131" s="13">
        <f t="shared" si="4"/>
        <v>1521060.18</v>
      </c>
      <c r="X131" s="13">
        <f t="shared" si="4"/>
        <v>1291310.9199999997</v>
      </c>
      <c r="Y131" s="13">
        <f t="shared" si="4"/>
        <v>1365952.35</v>
      </c>
      <c r="Z131" s="13">
        <f t="shared" si="4"/>
        <v>1238123.9700000002</v>
      </c>
      <c r="AA131" s="13">
        <f t="shared" si="4"/>
        <v>1491208.08</v>
      </c>
      <c r="AB131" s="13">
        <f t="shared" si="4"/>
        <v>1552745.1599999997</v>
      </c>
      <c r="AC131" s="13">
        <f t="shared" si="4"/>
        <v>1480348.3900000001</v>
      </c>
      <c r="AD131" s="13">
        <f t="shared" si="4"/>
        <v>1474225.5099999995</v>
      </c>
      <c r="AE131" s="13">
        <f t="shared" si="4"/>
        <v>1607986.9599999997</v>
      </c>
      <c r="AF131" s="13">
        <f t="shared" si="4"/>
        <v>1752247.74</v>
      </c>
      <c r="AG131" s="13">
        <f t="shared" si="4"/>
        <v>1699174.8199999998</v>
      </c>
      <c r="AH131" s="13">
        <f t="shared" si="4"/>
        <v>1879809.2</v>
      </c>
      <c r="AI131" s="13">
        <f t="shared" si="4"/>
        <v>2044672.6199999992</v>
      </c>
      <c r="AJ131" s="13">
        <f t="shared" si="4"/>
        <v>2031336.04</v>
      </c>
      <c r="AK131" s="13">
        <f t="shared" si="4"/>
        <v>1849463.4499999997</v>
      </c>
      <c r="AL131" s="13">
        <f t="shared" si="4"/>
        <v>1884574.5199999996</v>
      </c>
      <c r="AM131" s="13">
        <f t="shared" si="4"/>
        <v>2051303.4100000004</v>
      </c>
      <c r="AN131" s="13">
        <f t="shared" si="4"/>
        <v>1886028.8200000005</v>
      </c>
      <c r="AO131" s="13">
        <f t="shared" si="4"/>
        <v>2110319.71</v>
      </c>
      <c r="AP131" s="13">
        <f t="shared" si="4"/>
        <v>2120552.1799999997</v>
      </c>
      <c r="AQ131" s="13">
        <f t="shared" si="4"/>
        <v>2064363.09</v>
      </c>
      <c r="AR131" s="13">
        <f t="shared" si="4"/>
        <v>2327942.94</v>
      </c>
      <c r="AS131" s="13">
        <f t="shared" si="4"/>
        <v>2168385.44</v>
      </c>
      <c r="AT131" s="13">
        <f t="shared" si="4"/>
        <v>2412558.5</v>
      </c>
      <c r="AU131" s="13">
        <f t="shared" si="4"/>
        <v>2262542.65</v>
      </c>
      <c r="AV131" s="13">
        <f t="shared" si="4"/>
        <v>2382813.3000000003</v>
      </c>
      <c r="AW131" s="13">
        <f t="shared" si="4"/>
        <v>2390283.34</v>
      </c>
      <c r="AX131" s="13">
        <f t="shared" si="4"/>
        <v>2728200.98</v>
      </c>
      <c r="AY131" s="13">
        <f t="shared" si="4"/>
        <v>2609778.6100000003</v>
      </c>
      <c r="AZ131" s="13">
        <f t="shared" si="4"/>
        <v>2288350.7099999995</v>
      </c>
      <c r="BA131" s="13">
        <f t="shared" si="4"/>
        <v>2541137.63</v>
      </c>
      <c r="BB131" s="13">
        <f t="shared" si="4"/>
        <v>3095144.26</v>
      </c>
      <c r="BC131" s="13">
        <f t="shared" si="4"/>
        <v>2653845.2400000002</v>
      </c>
      <c r="BD131" s="13">
        <f t="shared" si="4"/>
        <v>2682080.4799999995</v>
      </c>
      <c r="BE131" s="13">
        <f t="shared" si="4"/>
        <v>2569534.1600000006</v>
      </c>
      <c r="BF131" s="13">
        <f t="shared" si="4"/>
        <v>2624779.5299999998</v>
      </c>
      <c r="BG131" s="13">
        <f t="shared" si="4"/>
        <v>3227597.6199999996</v>
      </c>
      <c r="BH131" s="13">
        <f t="shared" si="4"/>
        <v>3307883.9200000009</v>
      </c>
      <c r="BI131" s="13">
        <f t="shared" si="4"/>
        <v>3008532.2800000003</v>
      </c>
      <c r="BJ131" s="13">
        <f t="shared" si="4"/>
        <v>3055610.5199999986</v>
      </c>
      <c r="BK131" s="13">
        <f t="shared" si="4"/>
        <v>3458658.0999999996</v>
      </c>
      <c r="BL131" s="13">
        <f t="shared" si="4"/>
        <v>3209515.64</v>
      </c>
      <c r="BM131" s="13">
        <f t="shared" si="4"/>
        <v>3580626.2299999995</v>
      </c>
      <c r="BN131" s="13">
        <f t="shared" si="4"/>
        <v>3267809.8799999994</v>
      </c>
      <c r="BO131" s="13">
        <f t="shared" si="4"/>
        <v>3699060.9000000008</v>
      </c>
      <c r="BP131" s="13">
        <f t="shared" si="4"/>
        <v>3548092.2700000005</v>
      </c>
      <c r="BQ131" s="13">
        <f t="shared" si="4"/>
        <v>3608526.9099999997</v>
      </c>
      <c r="BR131" s="13">
        <f t="shared" si="4"/>
        <v>3866167.3500000006</v>
      </c>
      <c r="BS131" s="13">
        <f t="shared" ref="BS131:DA131" si="5">SUM(BS3:BS130)</f>
        <v>3861407.4399999985</v>
      </c>
      <c r="BT131" s="13">
        <f t="shared" si="5"/>
        <v>4425011.3499999996</v>
      </c>
      <c r="BU131" s="13">
        <f t="shared" si="5"/>
        <v>4276286.4299999988</v>
      </c>
      <c r="BV131" s="13">
        <f t="shared" si="5"/>
        <v>3812769.6299999994</v>
      </c>
      <c r="BW131" s="13">
        <f t="shared" si="5"/>
        <v>3853198.1100000008</v>
      </c>
      <c r="BX131" s="13">
        <f t="shared" si="5"/>
        <v>5146442.7999999989</v>
      </c>
      <c r="BY131" s="13">
        <f t="shared" si="5"/>
        <v>4839848.45</v>
      </c>
      <c r="BZ131" s="13">
        <f t="shared" si="5"/>
        <v>4168804.0699999994</v>
      </c>
      <c r="CA131" s="13">
        <f t="shared" si="5"/>
        <v>5712492.799999998</v>
      </c>
      <c r="CB131" s="13">
        <f t="shared" si="5"/>
        <v>5610296.5200000005</v>
      </c>
      <c r="CC131" s="13">
        <f t="shared" si="5"/>
        <v>4417679.6499999994</v>
      </c>
      <c r="CD131" s="13">
        <f t="shared" si="5"/>
        <v>5038348.9299999978</v>
      </c>
      <c r="CE131" s="13">
        <f t="shared" si="5"/>
        <v>4939863.6899999995</v>
      </c>
      <c r="CF131" s="13">
        <f t="shared" si="5"/>
        <v>5071819.0199999996</v>
      </c>
      <c r="CG131" s="13">
        <f t="shared" si="5"/>
        <v>5433660.549999997</v>
      </c>
      <c r="CH131" s="13">
        <f t="shared" si="5"/>
        <v>4984481.1499999994</v>
      </c>
      <c r="CI131" s="13">
        <f t="shared" si="5"/>
        <v>6144929.3399999971</v>
      </c>
      <c r="CJ131" s="13">
        <f t="shared" si="5"/>
        <v>6814437.8100000005</v>
      </c>
      <c r="CK131" s="13">
        <f t="shared" si="5"/>
        <v>5939480.9299999997</v>
      </c>
      <c r="CL131" s="13">
        <f t="shared" si="5"/>
        <v>6057945.7700000005</v>
      </c>
      <c r="CM131" s="13">
        <f t="shared" si="5"/>
        <v>7066242.3999999994</v>
      </c>
      <c r="CN131" s="13">
        <f t="shared" si="5"/>
        <v>7277502.330000001</v>
      </c>
      <c r="CO131" s="13">
        <f t="shared" si="5"/>
        <v>7773620.4199999971</v>
      </c>
      <c r="CP131" s="13">
        <f t="shared" si="5"/>
        <v>7511378.7700000005</v>
      </c>
      <c r="CQ131" s="13">
        <f t="shared" si="5"/>
        <v>7502233.549999998</v>
      </c>
      <c r="CR131" s="13">
        <f t="shared" si="5"/>
        <v>8509486.129999999</v>
      </c>
      <c r="CS131" s="13">
        <f t="shared" si="5"/>
        <v>9055659.6099999994</v>
      </c>
      <c r="CT131" s="13">
        <f t="shared" si="5"/>
        <v>11142963.670000004</v>
      </c>
      <c r="CU131" s="13">
        <f t="shared" si="5"/>
        <v>10663605.159999998</v>
      </c>
      <c r="CV131" s="13">
        <f t="shared" si="5"/>
        <v>12317972.050000003</v>
      </c>
      <c r="CW131" s="13">
        <f t="shared" si="5"/>
        <v>12308620.619999997</v>
      </c>
      <c r="CX131" s="13">
        <f t="shared" si="5"/>
        <v>15129999.119999999</v>
      </c>
      <c r="CY131" s="13">
        <f t="shared" si="5"/>
        <v>17436717.220000003</v>
      </c>
      <c r="CZ131" s="13">
        <f t="shared" si="5"/>
        <v>19819811.880000003</v>
      </c>
      <c r="DA131" s="14">
        <f t="shared" si="5"/>
        <v>40651002.089999996</v>
      </c>
      <c r="DB131" s="15">
        <f t="shared" si="3"/>
        <v>428909738.01000017</v>
      </c>
    </row>
    <row r="132" spans="2:106" x14ac:dyDescent="0.3"/>
    <row r="133" spans="2:106" x14ac:dyDescent="0.3"/>
    <row r="134" spans="2:106" x14ac:dyDescent="0.3"/>
  </sheetData>
  <sortState xmlns:xlrd2="http://schemas.microsoft.com/office/spreadsheetml/2017/richdata2" ref="B3:DA131">
    <sortCondition ref="B7:B131"/>
  </sortState>
  <mergeCells count="1">
    <mergeCell ref="B131:C131"/>
  </mergeCells>
  <phoneticPr fontId="3" type="noConversion"/>
  <conditionalFormatting sqref="E3:E130">
    <cfRule type="cellIs" dxfId="3" priority="2" operator="equal">
      <formula>"S"</formula>
    </cfRule>
    <cfRule type="cellIs" dxfId="4" priority="1" operator="equal">
      <formula>"N"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B135"/>
  <sheetViews>
    <sheetView showGridLines="0" zoomScale="85" zoomScaleNormal="85" workbookViewId="0"/>
  </sheetViews>
  <sheetFormatPr defaultColWidth="0" defaultRowHeight="14.4" zeroHeight="1" x14ac:dyDescent="0.3"/>
  <cols>
    <col min="1" max="1" width="3.21875" customWidth="1"/>
    <col min="2" max="2" width="8.88671875" customWidth="1"/>
    <col min="3" max="3" width="58.77734375" bestFit="1" customWidth="1"/>
    <col min="4" max="4" width="8.88671875" customWidth="1"/>
    <col min="5" max="5" width="12.109375" bestFit="1" customWidth="1"/>
    <col min="6" max="92" width="13.21875" bestFit="1" customWidth="1"/>
    <col min="93" max="105" width="14.33203125" bestFit="1" customWidth="1"/>
    <col min="106" max="106" width="15.44140625" bestFit="1" customWidth="1"/>
    <col min="107" max="107" width="8.88671875" customWidth="1"/>
    <col min="108" max="16384" width="8.88671875" hidden="1"/>
  </cols>
  <sheetData>
    <row r="1" spans="2:106" x14ac:dyDescent="0.3"/>
    <row r="2" spans="2:106" s="1" customFormat="1" x14ac:dyDescent="0.3">
      <c r="B2" s="22" t="s">
        <v>0</v>
      </c>
      <c r="C2" s="12" t="s">
        <v>102</v>
      </c>
      <c r="D2" s="12" t="s">
        <v>1</v>
      </c>
      <c r="E2" s="12" t="s">
        <v>232</v>
      </c>
      <c r="F2" s="24" t="s">
        <v>2</v>
      </c>
      <c r="G2" s="24" t="s">
        <v>3</v>
      </c>
      <c r="H2" s="24" t="s">
        <v>4</v>
      </c>
      <c r="I2" s="24" t="s">
        <v>5</v>
      </c>
      <c r="J2" s="24" t="s">
        <v>6</v>
      </c>
      <c r="K2" s="24" t="s">
        <v>7</v>
      </c>
      <c r="L2" s="24" t="s">
        <v>8</v>
      </c>
      <c r="M2" s="24" t="s">
        <v>9</v>
      </c>
      <c r="N2" s="24" t="s">
        <v>10</v>
      </c>
      <c r="O2" s="24" t="s">
        <v>11</v>
      </c>
      <c r="P2" s="24" t="s">
        <v>12</v>
      </c>
      <c r="Q2" s="24" t="s">
        <v>13</v>
      </c>
      <c r="R2" s="24" t="s">
        <v>14</v>
      </c>
      <c r="S2" s="24" t="s">
        <v>15</v>
      </c>
      <c r="T2" s="24" t="s">
        <v>16</v>
      </c>
      <c r="U2" s="24" t="s">
        <v>17</v>
      </c>
      <c r="V2" s="24" t="s">
        <v>18</v>
      </c>
      <c r="W2" s="24" t="s">
        <v>19</v>
      </c>
      <c r="X2" s="24" t="s">
        <v>20</v>
      </c>
      <c r="Y2" s="24" t="s">
        <v>21</v>
      </c>
      <c r="Z2" s="24" t="s">
        <v>22</v>
      </c>
      <c r="AA2" s="24" t="s">
        <v>23</v>
      </c>
      <c r="AB2" s="24" t="s">
        <v>24</v>
      </c>
      <c r="AC2" s="24" t="s">
        <v>25</v>
      </c>
      <c r="AD2" s="24" t="s">
        <v>26</v>
      </c>
      <c r="AE2" s="24" t="s">
        <v>27</v>
      </c>
      <c r="AF2" s="24" t="s">
        <v>28</v>
      </c>
      <c r="AG2" s="24" t="s">
        <v>29</v>
      </c>
      <c r="AH2" s="24" t="s">
        <v>30</v>
      </c>
      <c r="AI2" s="24" t="s">
        <v>31</v>
      </c>
      <c r="AJ2" s="24" t="s">
        <v>32</v>
      </c>
      <c r="AK2" s="24" t="s">
        <v>33</v>
      </c>
      <c r="AL2" s="24" t="s">
        <v>34</v>
      </c>
      <c r="AM2" s="24" t="s">
        <v>35</v>
      </c>
      <c r="AN2" s="24" t="s">
        <v>36</v>
      </c>
      <c r="AO2" s="24" t="s">
        <v>37</v>
      </c>
      <c r="AP2" s="24" t="s">
        <v>38</v>
      </c>
      <c r="AQ2" s="24" t="s">
        <v>39</v>
      </c>
      <c r="AR2" s="24" t="s">
        <v>40</v>
      </c>
      <c r="AS2" s="24" t="s">
        <v>41</v>
      </c>
      <c r="AT2" s="24" t="s">
        <v>42</v>
      </c>
      <c r="AU2" s="24" t="s">
        <v>43</v>
      </c>
      <c r="AV2" s="24" t="s">
        <v>44</v>
      </c>
      <c r="AW2" s="24" t="s">
        <v>45</v>
      </c>
      <c r="AX2" s="24" t="s">
        <v>46</v>
      </c>
      <c r="AY2" s="24" t="s">
        <v>47</v>
      </c>
      <c r="AZ2" s="24" t="s">
        <v>48</v>
      </c>
      <c r="BA2" s="24" t="s">
        <v>49</v>
      </c>
      <c r="BB2" s="24" t="s">
        <v>50</v>
      </c>
      <c r="BC2" s="24" t="s">
        <v>51</v>
      </c>
      <c r="BD2" s="24" t="s">
        <v>52</v>
      </c>
      <c r="BE2" s="24" t="s">
        <v>53</v>
      </c>
      <c r="BF2" s="24" t="s">
        <v>54</v>
      </c>
      <c r="BG2" s="24" t="s">
        <v>55</v>
      </c>
      <c r="BH2" s="24" t="s">
        <v>56</v>
      </c>
      <c r="BI2" s="24" t="s">
        <v>57</v>
      </c>
      <c r="BJ2" s="24" t="s">
        <v>58</v>
      </c>
      <c r="BK2" s="24" t="s">
        <v>59</v>
      </c>
      <c r="BL2" s="24" t="s">
        <v>60</v>
      </c>
      <c r="BM2" s="24" t="s">
        <v>61</v>
      </c>
      <c r="BN2" s="24" t="s">
        <v>62</v>
      </c>
      <c r="BO2" s="24" t="s">
        <v>63</v>
      </c>
      <c r="BP2" s="24" t="s">
        <v>64</v>
      </c>
      <c r="BQ2" s="24" t="s">
        <v>65</v>
      </c>
      <c r="BR2" s="24" t="s">
        <v>66</v>
      </c>
      <c r="BS2" s="24" t="s">
        <v>67</v>
      </c>
      <c r="BT2" s="24" t="s">
        <v>68</v>
      </c>
      <c r="BU2" s="24" t="s">
        <v>69</v>
      </c>
      <c r="BV2" s="24" t="s">
        <v>70</v>
      </c>
      <c r="BW2" s="24" t="s">
        <v>71</v>
      </c>
      <c r="BX2" s="24" t="s">
        <v>72</v>
      </c>
      <c r="BY2" s="24" t="s">
        <v>73</v>
      </c>
      <c r="BZ2" s="24" t="s">
        <v>74</v>
      </c>
      <c r="CA2" s="24" t="s">
        <v>75</v>
      </c>
      <c r="CB2" s="24" t="s">
        <v>76</v>
      </c>
      <c r="CC2" s="24" t="s">
        <v>77</v>
      </c>
      <c r="CD2" s="24" t="s">
        <v>78</v>
      </c>
      <c r="CE2" s="24" t="s">
        <v>79</v>
      </c>
      <c r="CF2" s="24" t="s">
        <v>80</v>
      </c>
      <c r="CG2" s="24" t="s">
        <v>81</v>
      </c>
      <c r="CH2" s="24" t="s">
        <v>82</v>
      </c>
      <c r="CI2" s="24" t="s">
        <v>83</v>
      </c>
      <c r="CJ2" s="24" t="s">
        <v>84</v>
      </c>
      <c r="CK2" s="24" t="s">
        <v>85</v>
      </c>
      <c r="CL2" s="24" t="s">
        <v>86</v>
      </c>
      <c r="CM2" s="24" t="s">
        <v>87</v>
      </c>
      <c r="CN2" s="24" t="s">
        <v>88</v>
      </c>
      <c r="CO2" s="24" t="s">
        <v>89</v>
      </c>
      <c r="CP2" s="24" t="s">
        <v>90</v>
      </c>
      <c r="CQ2" s="24" t="s">
        <v>91</v>
      </c>
      <c r="CR2" s="24" t="s">
        <v>92</v>
      </c>
      <c r="CS2" s="24" t="s">
        <v>93</v>
      </c>
      <c r="CT2" s="24" t="s">
        <v>94</v>
      </c>
      <c r="CU2" s="24" t="s">
        <v>95</v>
      </c>
      <c r="CV2" s="24" t="s">
        <v>96</v>
      </c>
      <c r="CW2" s="24" t="s">
        <v>97</v>
      </c>
      <c r="CX2" s="24" t="s">
        <v>98</v>
      </c>
      <c r="CY2" s="24" t="s">
        <v>99</v>
      </c>
      <c r="CZ2" s="24" t="s">
        <v>100</v>
      </c>
      <c r="DA2" s="25" t="s">
        <v>101</v>
      </c>
      <c r="DB2" s="39" t="s">
        <v>231</v>
      </c>
    </row>
    <row r="3" spans="2:106" s="1" customFormat="1" x14ac:dyDescent="0.3">
      <c r="B3" s="31">
        <v>1911</v>
      </c>
      <c r="C3" s="32" t="s">
        <v>103</v>
      </c>
      <c r="D3" s="32">
        <v>1</v>
      </c>
      <c r="E3" s="32" t="str">
        <f t="shared" ref="E3:E4" si="0">IF(SUM(F3:DA3)=0,"N","S")</f>
        <v>N</v>
      </c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5"/>
      <c r="DB3" s="38">
        <f>SUM(F3:DA3)</f>
        <v>0</v>
      </c>
    </row>
    <row r="4" spans="2:106" s="1" customFormat="1" x14ac:dyDescent="0.3">
      <c r="B4" s="31">
        <v>1912</v>
      </c>
      <c r="C4" s="32" t="s">
        <v>104</v>
      </c>
      <c r="D4" s="32">
        <v>2</v>
      </c>
      <c r="E4" s="32" t="str">
        <f t="shared" si="0"/>
        <v>N</v>
      </c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5"/>
      <c r="DB4" s="38">
        <f t="shared" ref="DB4:DB67" si="1">SUM(F4:DA4)</f>
        <v>0</v>
      </c>
    </row>
    <row r="5" spans="2:106" x14ac:dyDescent="0.3">
      <c r="B5" s="9">
        <v>1913</v>
      </c>
      <c r="C5" s="7" t="s">
        <v>105</v>
      </c>
      <c r="D5" s="7">
        <f>VLOOKUP(B5,[1]Dsp_POFxSCN128!$A:$C,3,0)</f>
        <v>3</v>
      </c>
      <c r="E5" s="7" t="str">
        <f>IF(SUM(F5:DA5)=0,"N","S")</f>
        <v>S</v>
      </c>
      <c r="F5" s="16">
        <v>4</v>
      </c>
      <c r="G5" s="16">
        <v>1</v>
      </c>
      <c r="H5" s="16"/>
      <c r="I5" s="16"/>
      <c r="J5" s="16"/>
      <c r="K5" s="16"/>
      <c r="L5" s="16"/>
      <c r="M5" s="16"/>
      <c r="N5" s="16"/>
      <c r="O5" s="16"/>
      <c r="P5" s="16">
        <v>4.46</v>
      </c>
      <c r="Q5" s="16"/>
      <c r="R5" s="16"/>
      <c r="S5" s="16"/>
      <c r="T5" s="16"/>
      <c r="U5" s="16">
        <v>2.77</v>
      </c>
      <c r="V5" s="16">
        <v>4.93</v>
      </c>
      <c r="W5" s="16"/>
      <c r="X5" s="16">
        <v>4.0199999999999996</v>
      </c>
      <c r="Y5" s="16"/>
      <c r="Z5" s="16">
        <v>1</v>
      </c>
      <c r="AA5" s="16"/>
      <c r="AB5" s="16"/>
      <c r="AC5" s="16">
        <v>2</v>
      </c>
      <c r="AD5" s="16"/>
      <c r="AE5" s="16">
        <v>3</v>
      </c>
      <c r="AF5" s="16">
        <v>1.73</v>
      </c>
      <c r="AG5" s="16"/>
      <c r="AH5" s="16">
        <v>14.91</v>
      </c>
      <c r="AI5" s="16"/>
      <c r="AJ5" s="16">
        <v>4.21</v>
      </c>
      <c r="AK5" s="16"/>
      <c r="AL5" s="16"/>
      <c r="AM5" s="16"/>
      <c r="AN5" s="16"/>
      <c r="AO5" s="16">
        <v>8.01</v>
      </c>
      <c r="AP5" s="16">
        <v>1.2</v>
      </c>
      <c r="AQ5" s="16">
        <v>4.99</v>
      </c>
      <c r="AR5" s="16"/>
      <c r="AS5" s="16">
        <v>7.54</v>
      </c>
      <c r="AT5" s="16"/>
      <c r="AU5" s="16">
        <v>4.46</v>
      </c>
      <c r="AV5" s="16">
        <v>8.39</v>
      </c>
      <c r="AW5" s="16"/>
      <c r="AX5" s="16"/>
      <c r="AY5" s="16"/>
      <c r="AZ5" s="16"/>
      <c r="BA5" s="16"/>
      <c r="BB5" s="16"/>
      <c r="BC5" s="16">
        <v>8.92</v>
      </c>
      <c r="BD5" s="16">
        <v>3.78</v>
      </c>
      <c r="BE5" s="16">
        <v>4.46</v>
      </c>
      <c r="BF5" s="16"/>
      <c r="BG5" s="16"/>
      <c r="BH5" s="16">
        <v>2.48</v>
      </c>
      <c r="BI5" s="16"/>
      <c r="BJ5" s="16">
        <v>1.3</v>
      </c>
      <c r="BK5" s="16"/>
      <c r="BL5" s="16"/>
      <c r="BM5" s="16"/>
      <c r="BN5" s="16"/>
      <c r="BO5" s="16">
        <v>6.01</v>
      </c>
      <c r="BP5" s="16"/>
      <c r="BQ5" s="16">
        <v>2.95</v>
      </c>
      <c r="BR5" s="16">
        <v>3.01</v>
      </c>
      <c r="BS5" s="16"/>
      <c r="BT5" s="16"/>
      <c r="BU5" s="16">
        <v>3.03</v>
      </c>
      <c r="BV5" s="16"/>
      <c r="BW5" s="16"/>
      <c r="BX5" s="16"/>
      <c r="BY5" s="16"/>
      <c r="BZ5" s="16"/>
      <c r="CA5" s="16"/>
      <c r="CB5" s="16"/>
      <c r="CC5" s="16"/>
      <c r="CD5" s="16"/>
      <c r="CE5" s="16">
        <v>2.0099999999999998</v>
      </c>
      <c r="CF5" s="16">
        <v>3.01</v>
      </c>
      <c r="CG5" s="16"/>
      <c r="CH5" s="16"/>
      <c r="CI5" s="16">
        <v>1.19</v>
      </c>
      <c r="CJ5" s="16"/>
      <c r="CK5" s="16">
        <v>8.34</v>
      </c>
      <c r="CL5" s="16"/>
      <c r="CM5" s="16"/>
      <c r="CN5" s="16"/>
      <c r="CO5" s="16"/>
      <c r="CP5" s="16"/>
      <c r="CQ5" s="16"/>
      <c r="CR5" s="16"/>
      <c r="CS5" s="16">
        <v>8.39</v>
      </c>
      <c r="CT5" s="16"/>
      <c r="CU5" s="16">
        <v>11.98</v>
      </c>
      <c r="CV5" s="16"/>
      <c r="CW5" s="16"/>
      <c r="CX5" s="16"/>
      <c r="CY5" s="16"/>
      <c r="CZ5" s="16"/>
      <c r="DA5" s="17"/>
      <c r="DB5" s="40">
        <f t="shared" si="1"/>
        <v>153.47999999999999</v>
      </c>
    </row>
    <row r="6" spans="2:106" x14ac:dyDescent="0.3">
      <c r="B6" s="9">
        <v>1914</v>
      </c>
      <c r="C6" s="7" t="s">
        <v>106</v>
      </c>
      <c r="D6" s="7">
        <v>4</v>
      </c>
      <c r="E6" s="7" t="str">
        <f t="shared" ref="E6:E69" si="2">IF(SUM(F6:DA6)=0,"N","S")</f>
        <v>N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7"/>
      <c r="DB6" s="40">
        <f t="shared" si="1"/>
        <v>0</v>
      </c>
    </row>
    <row r="7" spans="2:106" x14ac:dyDescent="0.3">
      <c r="B7" s="9">
        <v>1915</v>
      </c>
      <c r="C7" s="7" t="s">
        <v>107</v>
      </c>
      <c r="D7" s="7">
        <v>5</v>
      </c>
      <c r="E7" s="7" t="str">
        <f t="shared" si="2"/>
        <v>N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7"/>
      <c r="DB7" s="40">
        <f t="shared" si="1"/>
        <v>0</v>
      </c>
    </row>
    <row r="8" spans="2:106" x14ac:dyDescent="0.3">
      <c r="B8" s="9">
        <v>1916</v>
      </c>
      <c r="C8" s="7" t="s">
        <v>108</v>
      </c>
      <c r="D8" s="7">
        <f>VLOOKUP(B8,[1]Dsp_POFxSCN128!$A:$C,3,0)</f>
        <v>6</v>
      </c>
      <c r="E8" s="7" t="str">
        <f t="shared" si="2"/>
        <v>S</v>
      </c>
      <c r="F8" s="16">
        <v>522.99</v>
      </c>
      <c r="G8" s="16">
        <v>30.02</v>
      </c>
      <c r="H8" s="16">
        <v>201.89</v>
      </c>
      <c r="I8" s="16">
        <v>4.57</v>
      </c>
      <c r="J8" s="16">
        <v>302.08999999999997</v>
      </c>
      <c r="K8" s="16"/>
      <c r="L8" s="16">
        <v>29.8</v>
      </c>
      <c r="M8" s="16">
        <v>199.71</v>
      </c>
      <c r="N8" s="16">
        <v>70.009999999999991</v>
      </c>
      <c r="O8" s="16">
        <v>15.06</v>
      </c>
      <c r="P8" s="16">
        <v>205.3</v>
      </c>
      <c r="Q8" s="16">
        <v>1.99</v>
      </c>
      <c r="R8" s="16">
        <v>2.83</v>
      </c>
      <c r="S8" s="16">
        <v>132.77000000000001</v>
      </c>
      <c r="T8" s="16">
        <v>84.02</v>
      </c>
      <c r="U8" s="16">
        <v>25.18</v>
      </c>
      <c r="V8" s="16">
        <v>158.79</v>
      </c>
      <c r="W8" s="16">
        <v>199.64</v>
      </c>
      <c r="X8" s="16">
        <v>122.53</v>
      </c>
      <c r="Y8" s="16">
        <v>61.03</v>
      </c>
      <c r="Z8" s="16"/>
      <c r="AA8" s="16">
        <v>69.290000000000006</v>
      </c>
      <c r="AB8" s="16">
        <v>11.01</v>
      </c>
      <c r="AC8" s="16">
        <v>563.41</v>
      </c>
      <c r="AD8" s="16">
        <v>1069.6199999999999</v>
      </c>
      <c r="AE8" s="16">
        <v>158.5</v>
      </c>
      <c r="AF8" s="16">
        <v>95.95</v>
      </c>
      <c r="AG8" s="16">
        <v>100.3</v>
      </c>
      <c r="AH8" s="16">
        <v>214.8</v>
      </c>
      <c r="AI8" s="16">
        <v>114.58</v>
      </c>
      <c r="AJ8" s="16">
        <v>136.72999999999999</v>
      </c>
      <c r="AK8" s="16">
        <v>92.72</v>
      </c>
      <c r="AL8" s="16">
        <v>803.26</v>
      </c>
      <c r="AM8" s="16">
        <v>65.39</v>
      </c>
      <c r="AN8" s="16">
        <v>2783.18</v>
      </c>
      <c r="AO8" s="16">
        <v>532.24</v>
      </c>
      <c r="AP8" s="16">
        <v>1481.24</v>
      </c>
      <c r="AQ8" s="16">
        <v>515.17999999999995</v>
      </c>
      <c r="AR8" s="16">
        <v>207.64</v>
      </c>
      <c r="AS8" s="16">
        <v>319.04000000000002</v>
      </c>
      <c r="AT8" s="16">
        <v>221.89</v>
      </c>
      <c r="AU8" s="16">
        <v>1106.77</v>
      </c>
      <c r="AV8" s="16">
        <v>256.12</v>
      </c>
      <c r="AW8" s="16">
        <v>522.13</v>
      </c>
      <c r="AX8" s="16">
        <v>249.85</v>
      </c>
      <c r="AY8" s="16">
        <v>454.25</v>
      </c>
      <c r="AZ8" s="16">
        <v>146</v>
      </c>
      <c r="BA8" s="16">
        <v>58.02</v>
      </c>
      <c r="BB8" s="16">
        <v>263.45</v>
      </c>
      <c r="BC8" s="16">
        <v>172.05</v>
      </c>
      <c r="BD8" s="16">
        <v>290.31</v>
      </c>
      <c r="BE8" s="16">
        <v>473.86999999999989</v>
      </c>
      <c r="BF8" s="16">
        <v>404.56</v>
      </c>
      <c r="BG8" s="16">
        <v>144.66999999999999</v>
      </c>
      <c r="BH8" s="16">
        <v>50.03</v>
      </c>
      <c r="BI8" s="16">
        <v>310.62</v>
      </c>
      <c r="BJ8" s="16">
        <v>1134.67</v>
      </c>
      <c r="BK8" s="16">
        <v>709.16000000000008</v>
      </c>
      <c r="BL8" s="16">
        <v>223.09</v>
      </c>
      <c r="BM8" s="16">
        <v>60.17</v>
      </c>
      <c r="BN8" s="16">
        <v>712.02</v>
      </c>
      <c r="BO8" s="16">
        <v>20.18</v>
      </c>
      <c r="BP8" s="16">
        <v>199.71</v>
      </c>
      <c r="BQ8" s="16">
        <v>10.24</v>
      </c>
      <c r="BR8" s="16">
        <v>483.17999999999989</v>
      </c>
      <c r="BS8" s="16"/>
      <c r="BT8" s="16">
        <v>1062.42</v>
      </c>
      <c r="BU8" s="16">
        <v>200.6</v>
      </c>
      <c r="BV8" s="16">
        <v>142.49</v>
      </c>
      <c r="BW8" s="16">
        <v>4045.74</v>
      </c>
      <c r="BX8" s="16">
        <v>152.30000000000001</v>
      </c>
      <c r="BY8" s="16">
        <v>700.17</v>
      </c>
      <c r="BZ8" s="16">
        <v>385.14</v>
      </c>
      <c r="CA8" s="16">
        <v>999.56</v>
      </c>
      <c r="CB8" s="16">
        <v>435.47</v>
      </c>
      <c r="CC8" s="16"/>
      <c r="CD8" s="16">
        <v>730.89</v>
      </c>
      <c r="CE8" s="16">
        <v>1017.39</v>
      </c>
      <c r="CF8" s="16">
        <v>300.20999999999998</v>
      </c>
      <c r="CG8" s="16">
        <v>1585.36</v>
      </c>
      <c r="CH8" s="16">
        <v>982.35</v>
      </c>
      <c r="CI8" s="16">
        <v>1224.79</v>
      </c>
      <c r="CJ8" s="16">
        <v>165.84</v>
      </c>
      <c r="CK8" s="16"/>
      <c r="CL8" s="16">
        <v>8.1999999999999993</v>
      </c>
      <c r="CM8" s="16">
        <v>1108.99</v>
      </c>
      <c r="CN8" s="16">
        <v>793.98</v>
      </c>
      <c r="CO8" s="16">
        <v>198.96</v>
      </c>
      <c r="CP8" s="16">
        <v>402.82000000000011</v>
      </c>
      <c r="CQ8" s="16">
        <v>153.78</v>
      </c>
      <c r="CR8" s="16"/>
      <c r="CS8" s="16">
        <v>311.98</v>
      </c>
      <c r="CT8" s="16">
        <v>172.72</v>
      </c>
      <c r="CU8" s="16">
        <v>100.47</v>
      </c>
      <c r="CV8" s="16">
        <v>301.25</v>
      </c>
      <c r="CW8" s="16">
        <v>3888.76</v>
      </c>
      <c r="CX8" s="16"/>
      <c r="CY8" s="16"/>
      <c r="CZ8" s="16"/>
      <c r="DA8" s="17">
        <v>408.76</v>
      </c>
      <c r="DB8" s="40">
        <f t="shared" si="1"/>
        <v>42362.7</v>
      </c>
    </row>
    <row r="9" spans="2:106" x14ac:dyDescent="0.3">
      <c r="B9" s="9">
        <v>1917</v>
      </c>
      <c r="C9" s="7" t="s">
        <v>109</v>
      </c>
      <c r="D9" s="7">
        <v>7</v>
      </c>
      <c r="E9" s="7" t="str">
        <f t="shared" si="2"/>
        <v>N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7"/>
      <c r="DB9" s="40">
        <f t="shared" si="1"/>
        <v>0</v>
      </c>
    </row>
    <row r="10" spans="2:106" x14ac:dyDescent="0.3">
      <c r="B10" s="9">
        <v>1918</v>
      </c>
      <c r="C10" s="7" t="s">
        <v>110</v>
      </c>
      <c r="D10" s="7">
        <v>8</v>
      </c>
      <c r="E10" s="7" t="str">
        <f t="shared" si="2"/>
        <v>N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7"/>
      <c r="DB10" s="40">
        <f t="shared" si="1"/>
        <v>0</v>
      </c>
    </row>
    <row r="11" spans="2:106" x14ac:dyDescent="0.3">
      <c r="B11" s="9">
        <v>1919</v>
      </c>
      <c r="C11" s="7" t="s">
        <v>111</v>
      </c>
      <c r="D11" s="7">
        <f>VLOOKUP(B11,[1]Dsp_POFxSCN128!$A:$C,3,0)</f>
        <v>9</v>
      </c>
      <c r="E11" s="7" t="str">
        <f t="shared" si="2"/>
        <v>S</v>
      </c>
      <c r="F11" s="16"/>
      <c r="G11" s="16">
        <v>5</v>
      </c>
      <c r="H11" s="16"/>
      <c r="I11" s="16"/>
      <c r="J11" s="16">
        <v>12.02</v>
      </c>
      <c r="K11" s="16">
        <v>6.15</v>
      </c>
      <c r="L11" s="16">
        <v>10.210000000000001</v>
      </c>
      <c r="M11" s="16">
        <v>2.04</v>
      </c>
      <c r="N11" s="16">
        <v>16.12</v>
      </c>
      <c r="O11" s="16">
        <v>20.92</v>
      </c>
      <c r="P11" s="16"/>
      <c r="Q11" s="16">
        <v>10.01</v>
      </c>
      <c r="R11" s="16">
        <v>5.01</v>
      </c>
      <c r="S11" s="16">
        <v>1.02</v>
      </c>
      <c r="T11" s="16">
        <v>8.99</v>
      </c>
      <c r="U11" s="16">
        <v>5</v>
      </c>
      <c r="V11" s="16"/>
      <c r="W11" s="16"/>
      <c r="X11" s="16"/>
      <c r="Y11" s="16"/>
      <c r="Z11" s="16"/>
      <c r="AA11" s="16"/>
      <c r="AB11" s="16">
        <v>20.9</v>
      </c>
      <c r="AC11" s="16">
        <v>5.97</v>
      </c>
      <c r="AD11" s="16"/>
      <c r="AE11" s="16"/>
      <c r="AF11" s="16">
        <v>14.95</v>
      </c>
      <c r="AG11" s="16">
        <v>5</v>
      </c>
      <c r="AH11" s="16">
        <v>5.17</v>
      </c>
      <c r="AI11" s="16">
        <v>10.49</v>
      </c>
      <c r="AJ11" s="16">
        <v>47.54</v>
      </c>
      <c r="AK11" s="16">
        <v>8.24</v>
      </c>
      <c r="AL11" s="16">
        <v>20.22</v>
      </c>
      <c r="AM11" s="16">
        <v>15.97</v>
      </c>
      <c r="AN11" s="16">
        <v>0.99</v>
      </c>
      <c r="AO11" s="16">
        <v>9.99</v>
      </c>
      <c r="AP11" s="16"/>
      <c r="AQ11" s="16">
        <v>9.0299999999999994</v>
      </c>
      <c r="AR11" s="16"/>
      <c r="AS11" s="16">
        <v>16.13</v>
      </c>
      <c r="AT11" s="16">
        <v>19.920000000000002</v>
      </c>
      <c r="AU11" s="16">
        <v>19.940000000000001</v>
      </c>
      <c r="AV11" s="16"/>
      <c r="AW11" s="16">
        <v>7.47</v>
      </c>
      <c r="AX11" s="16">
        <v>25.1</v>
      </c>
      <c r="AY11" s="16"/>
      <c r="AZ11" s="16"/>
      <c r="BA11" s="16">
        <v>10.33</v>
      </c>
      <c r="BB11" s="16"/>
      <c r="BC11" s="16">
        <v>9.98</v>
      </c>
      <c r="BD11" s="16">
        <v>10.199999999999999</v>
      </c>
      <c r="BE11" s="16">
        <v>18.02</v>
      </c>
      <c r="BF11" s="16">
        <v>0.99</v>
      </c>
      <c r="BG11" s="16">
        <v>10.07</v>
      </c>
      <c r="BH11" s="16">
        <v>29.99</v>
      </c>
      <c r="BI11" s="16">
        <v>7</v>
      </c>
      <c r="BJ11" s="16">
        <v>15.76</v>
      </c>
      <c r="BK11" s="16"/>
      <c r="BL11" s="16">
        <v>10</v>
      </c>
      <c r="BM11" s="16">
        <v>28.98</v>
      </c>
      <c r="BN11" s="16">
        <v>31.13</v>
      </c>
      <c r="BO11" s="16"/>
      <c r="BP11" s="16"/>
      <c r="BQ11" s="16">
        <v>33.08</v>
      </c>
      <c r="BR11" s="16">
        <v>16.46</v>
      </c>
      <c r="BS11" s="16">
        <v>1</v>
      </c>
      <c r="BT11" s="16"/>
      <c r="BU11" s="16"/>
      <c r="BV11" s="16"/>
      <c r="BW11" s="16">
        <v>79.98</v>
      </c>
      <c r="BX11" s="16">
        <v>19.920000000000002</v>
      </c>
      <c r="BY11" s="16">
        <v>5.98</v>
      </c>
      <c r="BZ11" s="16">
        <v>22.46</v>
      </c>
      <c r="CA11" s="16"/>
      <c r="CB11" s="16"/>
      <c r="CC11" s="16">
        <v>9.11</v>
      </c>
      <c r="CD11" s="16"/>
      <c r="CE11" s="16"/>
      <c r="CF11" s="16"/>
      <c r="CG11" s="16"/>
      <c r="CH11" s="16">
        <v>24.94</v>
      </c>
      <c r="CI11" s="16">
        <v>29.92</v>
      </c>
      <c r="CJ11" s="16">
        <v>79.98</v>
      </c>
      <c r="CK11" s="16"/>
      <c r="CL11" s="16"/>
      <c r="CM11" s="16"/>
      <c r="CN11" s="16"/>
      <c r="CO11" s="16"/>
      <c r="CP11" s="16">
        <v>20.02</v>
      </c>
      <c r="CQ11" s="16"/>
      <c r="CR11" s="16"/>
      <c r="CS11" s="16"/>
      <c r="CT11" s="16">
        <v>38.450000000000003</v>
      </c>
      <c r="CU11" s="16">
        <v>23.85</v>
      </c>
      <c r="CV11" s="16"/>
      <c r="CW11" s="16"/>
      <c r="CX11" s="16"/>
      <c r="CY11" s="16"/>
      <c r="CZ11" s="16">
        <v>40.200000000000003</v>
      </c>
      <c r="DA11" s="17"/>
      <c r="DB11" s="40">
        <f t="shared" si="1"/>
        <v>993.31000000000029</v>
      </c>
    </row>
    <row r="12" spans="2:106" x14ac:dyDescent="0.3">
      <c r="B12" s="9">
        <v>1921</v>
      </c>
      <c r="C12" s="7" t="s">
        <v>112</v>
      </c>
      <c r="D12" s="7">
        <f>VLOOKUP(B12,[1]Dsp_POFxSCN128!$A:$C,3,0)</f>
        <v>10</v>
      </c>
      <c r="E12" s="7" t="str">
        <f t="shared" si="2"/>
        <v>S</v>
      </c>
      <c r="F12" s="16">
        <v>6156.9</v>
      </c>
      <c r="G12" s="16">
        <v>9108.4</v>
      </c>
      <c r="H12" s="16">
        <v>13783.91</v>
      </c>
      <c r="I12" s="16">
        <v>11994.21</v>
      </c>
      <c r="J12" s="16">
        <v>6495.42</v>
      </c>
      <c r="K12" s="16">
        <v>15997.92</v>
      </c>
      <c r="L12" s="16">
        <v>8214.52</v>
      </c>
      <c r="M12" s="16">
        <v>10856.18</v>
      </c>
      <c r="N12" s="16">
        <v>13463.27</v>
      </c>
      <c r="O12" s="16">
        <v>8207.7899999999991</v>
      </c>
      <c r="P12" s="16">
        <v>14630.88</v>
      </c>
      <c r="Q12" s="16">
        <v>15802.52</v>
      </c>
      <c r="R12" s="16">
        <v>16090.76</v>
      </c>
      <c r="S12" s="16">
        <v>10660.47</v>
      </c>
      <c r="T12" s="16">
        <v>6635.25</v>
      </c>
      <c r="U12" s="16">
        <v>12339.01</v>
      </c>
      <c r="V12" s="16">
        <v>12108.99</v>
      </c>
      <c r="W12" s="16">
        <v>13233.94</v>
      </c>
      <c r="X12" s="16">
        <v>6872.02</v>
      </c>
      <c r="Y12" s="16">
        <v>11544.35</v>
      </c>
      <c r="Z12" s="16">
        <v>10680</v>
      </c>
      <c r="AA12" s="16">
        <v>12434.87</v>
      </c>
      <c r="AB12" s="16">
        <v>9473.89</v>
      </c>
      <c r="AC12" s="16">
        <v>11019.5</v>
      </c>
      <c r="AD12" s="16">
        <v>9763.69</v>
      </c>
      <c r="AE12" s="16">
        <v>13011.16</v>
      </c>
      <c r="AF12" s="16">
        <v>9772</v>
      </c>
      <c r="AG12" s="16">
        <v>16150.49</v>
      </c>
      <c r="AH12" s="16">
        <v>10822.02</v>
      </c>
      <c r="AI12" s="16">
        <v>14834.26</v>
      </c>
      <c r="AJ12" s="16">
        <v>8055.58</v>
      </c>
      <c r="AK12" s="16">
        <v>9616.64</v>
      </c>
      <c r="AL12" s="16">
        <v>10272.24</v>
      </c>
      <c r="AM12" s="16">
        <v>8286.65</v>
      </c>
      <c r="AN12" s="16">
        <v>14608.66</v>
      </c>
      <c r="AO12" s="16">
        <v>28854.35</v>
      </c>
      <c r="AP12" s="16">
        <v>24533.61</v>
      </c>
      <c r="AQ12" s="16">
        <v>10294.89</v>
      </c>
      <c r="AR12" s="16">
        <v>12019.39</v>
      </c>
      <c r="AS12" s="16">
        <v>14651.56</v>
      </c>
      <c r="AT12" s="16">
        <v>9433.36</v>
      </c>
      <c r="AU12" s="16">
        <v>11706.5</v>
      </c>
      <c r="AV12" s="16">
        <v>15458.07</v>
      </c>
      <c r="AW12" s="16">
        <v>17535.330000000002</v>
      </c>
      <c r="AX12" s="16">
        <v>8033.61</v>
      </c>
      <c r="AY12" s="16">
        <v>7241.98</v>
      </c>
      <c r="AZ12" s="16">
        <v>19156.240000000002</v>
      </c>
      <c r="BA12" s="16">
        <v>14211.1</v>
      </c>
      <c r="BB12" s="16">
        <v>12391.54</v>
      </c>
      <c r="BC12" s="16">
        <v>10669.08</v>
      </c>
      <c r="BD12" s="16">
        <v>18609.169999999998</v>
      </c>
      <c r="BE12" s="16">
        <v>12208.17</v>
      </c>
      <c r="BF12" s="16">
        <v>10561.38</v>
      </c>
      <c r="BG12" s="16">
        <v>14406.34</v>
      </c>
      <c r="BH12" s="16">
        <v>10479.709999999999</v>
      </c>
      <c r="BI12" s="16">
        <v>8167.42</v>
      </c>
      <c r="BJ12" s="16">
        <v>7449.32</v>
      </c>
      <c r="BK12" s="16">
        <v>15919.94</v>
      </c>
      <c r="BL12" s="16">
        <v>16810.71</v>
      </c>
      <c r="BM12" s="16">
        <v>8003.59</v>
      </c>
      <c r="BN12" s="16">
        <v>11359.46</v>
      </c>
      <c r="BO12" s="16">
        <v>14230.84</v>
      </c>
      <c r="BP12" s="16">
        <v>8367.77</v>
      </c>
      <c r="BQ12" s="16">
        <v>10583.74</v>
      </c>
      <c r="BR12" s="16">
        <v>15606.39</v>
      </c>
      <c r="BS12" s="16">
        <v>10589.52</v>
      </c>
      <c r="BT12" s="16">
        <v>15326.68</v>
      </c>
      <c r="BU12" s="16">
        <v>6689.85</v>
      </c>
      <c r="BV12" s="16">
        <v>7915.62</v>
      </c>
      <c r="BW12" s="16">
        <v>14435.5</v>
      </c>
      <c r="BX12" s="16">
        <v>7570.74</v>
      </c>
      <c r="BY12" s="16">
        <v>8748.11</v>
      </c>
      <c r="BZ12" s="16">
        <v>6039.6</v>
      </c>
      <c r="CA12" s="16">
        <v>21471.95</v>
      </c>
      <c r="CB12" s="16">
        <v>15375.84</v>
      </c>
      <c r="CC12" s="16">
        <v>17617.689999999999</v>
      </c>
      <c r="CD12" s="16">
        <v>6098.18</v>
      </c>
      <c r="CE12" s="16">
        <v>7139.61</v>
      </c>
      <c r="CF12" s="16">
        <v>1837.88</v>
      </c>
      <c r="CG12" s="16">
        <v>18282.12</v>
      </c>
      <c r="CH12" s="16">
        <v>6726.99</v>
      </c>
      <c r="CI12" s="16">
        <v>3320.87</v>
      </c>
      <c r="CJ12" s="16">
        <v>7109.96</v>
      </c>
      <c r="CK12" s="16">
        <v>6814.53</v>
      </c>
      <c r="CL12" s="16">
        <v>7509.07</v>
      </c>
      <c r="CM12" s="16">
        <v>3018.56</v>
      </c>
      <c r="CN12" s="16">
        <v>4003.49</v>
      </c>
      <c r="CO12" s="16">
        <v>5808.26</v>
      </c>
      <c r="CP12" s="16">
        <v>5391.99</v>
      </c>
      <c r="CQ12" s="16">
        <v>2394.3200000000002</v>
      </c>
      <c r="CR12" s="16">
        <v>1502.24</v>
      </c>
      <c r="CS12" s="16">
        <v>9244.9599999999991</v>
      </c>
      <c r="CT12" s="16">
        <v>1700.14</v>
      </c>
      <c r="CU12" s="16">
        <v>6085.5599999999986</v>
      </c>
      <c r="CV12" s="16">
        <v>6760</v>
      </c>
      <c r="CW12" s="16">
        <v>6013.11</v>
      </c>
      <c r="CX12" s="16">
        <v>8571.89</v>
      </c>
      <c r="CY12" s="16"/>
      <c r="CZ12" s="16">
        <v>4345.84</v>
      </c>
      <c r="DA12" s="17">
        <v>92.9</v>
      </c>
      <c r="DB12" s="40">
        <f t="shared" si="1"/>
        <v>1053506.4899999995</v>
      </c>
    </row>
    <row r="13" spans="2:106" x14ac:dyDescent="0.3">
      <c r="B13" s="9">
        <v>1922</v>
      </c>
      <c r="C13" s="7" t="s">
        <v>113</v>
      </c>
      <c r="D13" s="7">
        <v>11</v>
      </c>
      <c r="E13" s="7" t="str">
        <f t="shared" si="2"/>
        <v>N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7"/>
      <c r="DB13" s="40">
        <f t="shared" si="1"/>
        <v>0</v>
      </c>
    </row>
    <row r="14" spans="2:106" x14ac:dyDescent="0.3">
      <c r="B14" s="9">
        <v>1923</v>
      </c>
      <c r="C14" s="7" t="s">
        <v>114</v>
      </c>
      <c r="D14" s="7">
        <v>12</v>
      </c>
      <c r="E14" s="7" t="str">
        <f t="shared" si="2"/>
        <v>N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7"/>
      <c r="DB14" s="40">
        <f t="shared" si="1"/>
        <v>0</v>
      </c>
    </row>
    <row r="15" spans="2:106" x14ac:dyDescent="0.3">
      <c r="B15" s="9">
        <v>1924</v>
      </c>
      <c r="C15" s="7" t="s">
        <v>115</v>
      </c>
      <c r="D15" s="7">
        <v>13</v>
      </c>
      <c r="E15" s="7" t="str">
        <f t="shared" si="2"/>
        <v>N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7"/>
      <c r="DB15" s="40">
        <f t="shared" si="1"/>
        <v>0</v>
      </c>
    </row>
    <row r="16" spans="2:106" x14ac:dyDescent="0.3">
      <c r="B16" s="9">
        <v>2801</v>
      </c>
      <c r="C16" s="7" t="s">
        <v>116</v>
      </c>
      <c r="D16" s="7">
        <f>VLOOKUP(B16,[1]Dsp_POFxSCN128!$A:$C,3,0)</f>
        <v>14</v>
      </c>
      <c r="E16" s="7" t="str">
        <f t="shared" si="2"/>
        <v>S</v>
      </c>
      <c r="F16" s="16">
        <v>18956.14</v>
      </c>
      <c r="G16" s="16">
        <v>23860.83</v>
      </c>
      <c r="H16" s="16">
        <v>20276.439999999999</v>
      </c>
      <c r="I16" s="16">
        <v>16499.71</v>
      </c>
      <c r="J16" s="16">
        <v>16195.88</v>
      </c>
      <c r="K16" s="16">
        <v>16166.78</v>
      </c>
      <c r="L16" s="16">
        <v>15790.03</v>
      </c>
      <c r="M16" s="16">
        <v>13580.51</v>
      </c>
      <c r="N16" s="16">
        <v>12740.65</v>
      </c>
      <c r="O16" s="16">
        <v>14116.72</v>
      </c>
      <c r="P16" s="16">
        <v>13929.51</v>
      </c>
      <c r="Q16" s="16">
        <v>14500.91</v>
      </c>
      <c r="R16" s="16">
        <v>14007.77</v>
      </c>
      <c r="S16" s="16">
        <v>12370.37</v>
      </c>
      <c r="T16" s="16">
        <v>9441.07</v>
      </c>
      <c r="U16" s="16">
        <v>14165.62</v>
      </c>
      <c r="V16" s="16">
        <v>12251.23</v>
      </c>
      <c r="W16" s="16">
        <v>17250.48</v>
      </c>
      <c r="X16" s="16">
        <v>14015.29</v>
      </c>
      <c r="Y16" s="16">
        <v>17631.89</v>
      </c>
      <c r="Z16" s="16">
        <v>11175.78</v>
      </c>
      <c r="AA16" s="16">
        <v>12501.03</v>
      </c>
      <c r="AB16" s="16">
        <v>13882.81</v>
      </c>
      <c r="AC16" s="16">
        <v>14449.9</v>
      </c>
      <c r="AD16" s="16">
        <v>13213.3</v>
      </c>
      <c r="AE16" s="16">
        <v>10871.28</v>
      </c>
      <c r="AF16" s="16">
        <v>9458.25</v>
      </c>
      <c r="AG16" s="16">
        <v>11603.62</v>
      </c>
      <c r="AH16" s="16">
        <v>8571.67</v>
      </c>
      <c r="AI16" s="16">
        <v>12414.38</v>
      </c>
      <c r="AJ16" s="16">
        <v>10564.57</v>
      </c>
      <c r="AK16" s="16">
        <v>12856.18</v>
      </c>
      <c r="AL16" s="16">
        <v>8185.88</v>
      </c>
      <c r="AM16" s="16">
        <v>8178.69</v>
      </c>
      <c r="AN16" s="16">
        <v>8350.5499999999993</v>
      </c>
      <c r="AO16" s="16">
        <v>7236.93</v>
      </c>
      <c r="AP16" s="16">
        <v>6905.43</v>
      </c>
      <c r="AQ16" s="16">
        <v>9980.11</v>
      </c>
      <c r="AR16" s="16">
        <v>7243.03</v>
      </c>
      <c r="AS16" s="16">
        <v>8338.73</v>
      </c>
      <c r="AT16" s="16">
        <v>7053.3</v>
      </c>
      <c r="AU16" s="16">
        <v>8889.84</v>
      </c>
      <c r="AV16" s="16">
        <v>6051.72</v>
      </c>
      <c r="AW16" s="16">
        <v>6972.56</v>
      </c>
      <c r="AX16" s="16">
        <v>7101.57</v>
      </c>
      <c r="AY16" s="16">
        <v>5604.27</v>
      </c>
      <c r="AZ16" s="16">
        <v>5956.3</v>
      </c>
      <c r="BA16" s="16">
        <v>5582.68</v>
      </c>
      <c r="BB16" s="16">
        <v>4301.22</v>
      </c>
      <c r="BC16" s="16">
        <v>4167.8100000000004</v>
      </c>
      <c r="BD16" s="16">
        <v>5076.01</v>
      </c>
      <c r="BE16" s="16">
        <v>6423.11</v>
      </c>
      <c r="BF16" s="16">
        <v>3621.42</v>
      </c>
      <c r="BG16" s="16">
        <v>3846.52</v>
      </c>
      <c r="BH16" s="16">
        <v>6607.5</v>
      </c>
      <c r="BI16" s="16">
        <v>3109.09</v>
      </c>
      <c r="BJ16" s="16">
        <v>4102.76</v>
      </c>
      <c r="BK16" s="16">
        <v>2530.23</v>
      </c>
      <c r="BL16" s="16">
        <v>4249.8100000000004</v>
      </c>
      <c r="BM16" s="16">
        <v>3459.61</v>
      </c>
      <c r="BN16" s="16">
        <v>4874.96</v>
      </c>
      <c r="BO16" s="16">
        <v>3626.73</v>
      </c>
      <c r="BP16" s="16">
        <v>2721.92</v>
      </c>
      <c r="BQ16" s="16">
        <v>3718.69</v>
      </c>
      <c r="BR16" s="16">
        <v>2476.36</v>
      </c>
      <c r="BS16" s="16">
        <v>3339.73</v>
      </c>
      <c r="BT16" s="16">
        <v>2689.2</v>
      </c>
      <c r="BU16" s="16">
        <v>2203.8200000000002</v>
      </c>
      <c r="BV16" s="16">
        <v>1969.03</v>
      </c>
      <c r="BW16" s="16">
        <v>3131.01</v>
      </c>
      <c r="BX16" s="16">
        <v>1734.3</v>
      </c>
      <c r="BY16" s="16">
        <v>794.42000000000007</v>
      </c>
      <c r="BZ16" s="16">
        <v>2479.5700000000002</v>
      </c>
      <c r="CA16" s="16">
        <v>2074.48</v>
      </c>
      <c r="CB16" s="16">
        <v>1616.82</v>
      </c>
      <c r="CC16" s="16">
        <v>1657.94</v>
      </c>
      <c r="CD16" s="16">
        <v>876.38</v>
      </c>
      <c r="CE16" s="16">
        <v>786.36</v>
      </c>
      <c r="CF16" s="16">
        <v>1083.1400000000001</v>
      </c>
      <c r="CG16" s="16">
        <v>377.09</v>
      </c>
      <c r="CH16" s="16">
        <v>1462.12</v>
      </c>
      <c r="CI16" s="16">
        <v>380.43</v>
      </c>
      <c r="CJ16" s="16">
        <v>391.92</v>
      </c>
      <c r="CK16" s="16">
        <v>779.02</v>
      </c>
      <c r="CL16" s="16">
        <v>638.59</v>
      </c>
      <c r="CM16" s="16">
        <v>1309.51</v>
      </c>
      <c r="CN16" s="16">
        <v>389.32</v>
      </c>
      <c r="CO16" s="16">
        <v>774.18999999999994</v>
      </c>
      <c r="CP16" s="16">
        <v>434.87</v>
      </c>
      <c r="CQ16" s="16">
        <v>170.4</v>
      </c>
      <c r="CR16" s="16">
        <v>1303.1600000000001</v>
      </c>
      <c r="CS16" s="16">
        <v>320.04000000000002</v>
      </c>
      <c r="CT16" s="16">
        <v>40.090000000000003</v>
      </c>
      <c r="CU16" s="16">
        <v>47.11</v>
      </c>
      <c r="CV16" s="16">
        <v>371.77</v>
      </c>
      <c r="CW16" s="16">
        <v>49.67</v>
      </c>
      <c r="CX16" s="16">
        <v>238.26</v>
      </c>
      <c r="CY16" s="16">
        <v>328.42</v>
      </c>
      <c r="CZ16" s="16">
        <v>13.82</v>
      </c>
      <c r="DA16" s="17"/>
      <c r="DB16" s="40">
        <f t="shared" si="1"/>
        <v>672111.94000000006</v>
      </c>
    </row>
    <row r="17" spans="2:106" x14ac:dyDescent="0.3">
      <c r="B17" s="9">
        <v>2802</v>
      </c>
      <c r="C17" s="7" t="s">
        <v>117</v>
      </c>
      <c r="D17" s="7">
        <v>15</v>
      </c>
      <c r="E17" s="7" t="str">
        <f t="shared" si="2"/>
        <v>N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7"/>
      <c r="DB17" s="40">
        <f t="shared" si="1"/>
        <v>0</v>
      </c>
    </row>
    <row r="18" spans="2:106" x14ac:dyDescent="0.3">
      <c r="B18" s="9">
        <v>5801</v>
      </c>
      <c r="C18" s="7" t="s">
        <v>118</v>
      </c>
      <c r="D18" s="7">
        <v>16</v>
      </c>
      <c r="E18" s="7" t="str">
        <f t="shared" si="2"/>
        <v>N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7"/>
      <c r="DB18" s="40">
        <f t="shared" si="1"/>
        <v>0</v>
      </c>
    </row>
    <row r="19" spans="2:106" x14ac:dyDescent="0.3">
      <c r="B19" s="9">
        <v>5802</v>
      </c>
      <c r="C19" s="7" t="s">
        <v>119</v>
      </c>
      <c r="D19" s="7">
        <f>VLOOKUP(B19,[1]Dsp_POFxSCN128!$A:$C,3,0)</f>
        <v>17</v>
      </c>
      <c r="E19" s="7" t="str">
        <f t="shared" si="2"/>
        <v>S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>
        <v>18.149999999999999</v>
      </c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>
        <v>51.23</v>
      </c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>
        <v>20</v>
      </c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>
        <v>36.590000000000003</v>
      </c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7"/>
      <c r="DB19" s="40">
        <f t="shared" si="1"/>
        <v>125.97</v>
      </c>
    </row>
    <row r="20" spans="2:106" x14ac:dyDescent="0.3">
      <c r="B20" s="9">
        <v>6801</v>
      </c>
      <c r="C20" s="7" t="s">
        <v>206</v>
      </c>
      <c r="D20" s="7">
        <v>18</v>
      </c>
      <c r="E20" s="7" t="str">
        <f t="shared" si="2"/>
        <v>N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7"/>
      <c r="DB20" s="40">
        <f t="shared" si="1"/>
        <v>0</v>
      </c>
    </row>
    <row r="21" spans="2:106" x14ac:dyDescent="0.3">
      <c r="B21" s="9">
        <v>7911</v>
      </c>
      <c r="C21" s="7" t="s">
        <v>207</v>
      </c>
      <c r="D21" s="7">
        <v>19</v>
      </c>
      <c r="E21" s="7" t="str">
        <f t="shared" si="2"/>
        <v>N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7"/>
      <c r="DB21" s="40">
        <f t="shared" si="1"/>
        <v>0</v>
      </c>
    </row>
    <row r="22" spans="2:106" x14ac:dyDescent="0.3">
      <c r="B22" s="9">
        <v>7921</v>
      </c>
      <c r="C22" s="7" t="s">
        <v>208</v>
      </c>
      <c r="D22" s="7">
        <v>20</v>
      </c>
      <c r="E22" s="7" t="str">
        <f t="shared" si="2"/>
        <v>N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7"/>
      <c r="DB22" s="40">
        <f t="shared" si="1"/>
        <v>0</v>
      </c>
    </row>
    <row r="23" spans="2:106" x14ac:dyDescent="0.3">
      <c r="B23" s="9">
        <v>10911</v>
      </c>
      <c r="C23" s="7" t="s">
        <v>120</v>
      </c>
      <c r="D23" s="7">
        <v>21</v>
      </c>
      <c r="E23" s="7" t="str">
        <f t="shared" si="2"/>
        <v>N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7"/>
      <c r="DB23" s="40">
        <f t="shared" si="1"/>
        <v>0</v>
      </c>
    </row>
    <row r="24" spans="2:106" x14ac:dyDescent="0.3">
      <c r="B24" s="9">
        <v>10912</v>
      </c>
      <c r="C24" s="7" t="s">
        <v>121</v>
      </c>
      <c r="D24" s="7">
        <v>22</v>
      </c>
      <c r="E24" s="7" t="str">
        <f t="shared" si="2"/>
        <v>N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7"/>
      <c r="DB24" s="40">
        <f t="shared" si="1"/>
        <v>0</v>
      </c>
    </row>
    <row r="25" spans="2:106" x14ac:dyDescent="0.3">
      <c r="B25" s="9">
        <v>10913</v>
      </c>
      <c r="C25" s="7" t="s">
        <v>122</v>
      </c>
      <c r="D25" s="7">
        <v>23</v>
      </c>
      <c r="E25" s="7" t="str">
        <f t="shared" si="2"/>
        <v>N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7"/>
      <c r="DB25" s="40">
        <f t="shared" si="1"/>
        <v>0</v>
      </c>
    </row>
    <row r="26" spans="2:106" x14ac:dyDescent="0.3">
      <c r="B26" s="9">
        <v>10914</v>
      </c>
      <c r="C26" s="7" t="s">
        <v>123</v>
      </c>
      <c r="D26" s="7">
        <v>24</v>
      </c>
      <c r="E26" s="7" t="str">
        <f t="shared" si="2"/>
        <v>N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7"/>
      <c r="DB26" s="40">
        <f t="shared" si="1"/>
        <v>0</v>
      </c>
    </row>
    <row r="27" spans="2:106" x14ac:dyDescent="0.3">
      <c r="B27" s="9">
        <v>10915</v>
      </c>
      <c r="C27" s="7" t="s">
        <v>124</v>
      </c>
      <c r="D27" s="7">
        <v>25</v>
      </c>
      <c r="E27" s="7" t="str">
        <f t="shared" si="2"/>
        <v>N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7"/>
      <c r="DB27" s="40">
        <f t="shared" si="1"/>
        <v>0</v>
      </c>
    </row>
    <row r="28" spans="2:106" x14ac:dyDescent="0.3">
      <c r="B28" s="9">
        <v>10916</v>
      </c>
      <c r="C28" s="7" t="s">
        <v>125</v>
      </c>
      <c r="D28" s="7">
        <f>VLOOKUP(B28,[1]Dsp_POFxSCN128!$A:$C,3,0)</f>
        <v>26</v>
      </c>
      <c r="E28" s="7" t="str">
        <f t="shared" si="2"/>
        <v>S</v>
      </c>
      <c r="F28" s="16">
        <v>99.07</v>
      </c>
      <c r="G28" s="16">
        <v>70.25</v>
      </c>
      <c r="H28" s="16">
        <v>110.98</v>
      </c>
      <c r="I28" s="16">
        <v>85.289999999999992</v>
      </c>
      <c r="J28" s="16">
        <v>135.88999999999999</v>
      </c>
      <c r="K28" s="16">
        <v>98.28</v>
      </c>
      <c r="L28" s="16">
        <v>52.41</v>
      </c>
      <c r="M28" s="16">
        <v>167.94</v>
      </c>
      <c r="N28" s="16">
        <v>132.08000000000001</v>
      </c>
      <c r="O28" s="16">
        <v>117.97</v>
      </c>
      <c r="P28" s="16">
        <v>127.15</v>
      </c>
      <c r="Q28" s="16">
        <v>104.64</v>
      </c>
      <c r="R28" s="16">
        <v>184.54</v>
      </c>
      <c r="S28" s="16">
        <v>167.48</v>
      </c>
      <c r="T28" s="16">
        <v>148.62</v>
      </c>
      <c r="U28" s="16">
        <v>149.62</v>
      </c>
      <c r="V28" s="16">
        <v>101</v>
      </c>
      <c r="W28" s="16">
        <v>97.46</v>
      </c>
      <c r="X28" s="16">
        <v>116.1</v>
      </c>
      <c r="Y28" s="16">
        <v>100.71</v>
      </c>
      <c r="Z28" s="16">
        <v>53.95</v>
      </c>
      <c r="AA28" s="16">
        <v>108.84</v>
      </c>
      <c r="AB28" s="16">
        <v>146.85</v>
      </c>
      <c r="AC28" s="16">
        <v>123.7</v>
      </c>
      <c r="AD28" s="16">
        <v>186.98</v>
      </c>
      <c r="AE28" s="16">
        <v>170.62</v>
      </c>
      <c r="AF28" s="16">
        <v>186.74</v>
      </c>
      <c r="AG28" s="16">
        <v>138.41999999999999</v>
      </c>
      <c r="AH28" s="16">
        <v>253.38</v>
      </c>
      <c r="AI28" s="16">
        <v>295.48</v>
      </c>
      <c r="AJ28" s="16">
        <v>186.59</v>
      </c>
      <c r="AK28" s="16">
        <v>144.02000000000001</v>
      </c>
      <c r="AL28" s="16">
        <v>115.74</v>
      </c>
      <c r="AM28" s="16">
        <v>171.22</v>
      </c>
      <c r="AN28" s="16">
        <v>190.56</v>
      </c>
      <c r="AO28" s="16">
        <v>245.55</v>
      </c>
      <c r="AP28" s="16">
        <v>314.25</v>
      </c>
      <c r="AQ28" s="16">
        <v>141.44</v>
      </c>
      <c r="AR28" s="16">
        <v>190.84</v>
      </c>
      <c r="AS28" s="16">
        <v>188.89</v>
      </c>
      <c r="AT28" s="16">
        <v>257.32</v>
      </c>
      <c r="AU28" s="16">
        <v>270.24</v>
      </c>
      <c r="AV28" s="16">
        <v>220.29</v>
      </c>
      <c r="AW28" s="16">
        <v>168.17</v>
      </c>
      <c r="AX28" s="16">
        <v>113.09</v>
      </c>
      <c r="AY28" s="16">
        <v>198.1</v>
      </c>
      <c r="AZ28" s="16">
        <v>147.47</v>
      </c>
      <c r="BA28" s="16">
        <v>327.60000000000002</v>
      </c>
      <c r="BB28" s="16">
        <v>226.67</v>
      </c>
      <c r="BC28" s="16">
        <v>144.35</v>
      </c>
      <c r="BD28" s="16">
        <v>133.36000000000001</v>
      </c>
      <c r="BE28" s="16">
        <v>222.31</v>
      </c>
      <c r="BF28" s="16">
        <v>314.29000000000002</v>
      </c>
      <c r="BG28" s="16">
        <v>223.62</v>
      </c>
      <c r="BH28" s="16">
        <v>260.14999999999998</v>
      </c>
      <c r="BI28" s="16">
        <v>302.68</v>
      </c>
      <c r="BJ28" s="16">
        <v>252.84</v>
      </c>
      <c r="BK28" s="16">
        <v>245.86</v>
      </c>
      <c r="BL28" s="16">
        <v>212.58</v>
      </c>
      <c r="BM28" s="16">
        <v>416.58</v>
      </c>
      <c r="BN28" s="16">
        <v>381.84</v>
      </c>
      <c r="BO28" s="16">
        <v>240.73</v>
      </c>
      <c r="BP28" s="16">
        <v>212.4</v>
      </c>
      <c r="BQ28" s="16">
        <v>196.26</v>
      </c>
      <c r="BR28" s="16">
        <v>256</v>
      </c>
      <c r="BS28" s="16">
        <v>295.45</v>
      </c>
      <c r="BT28" s="16">
        <v>315.76</v>
      </c>
      <c r="BU28" s="16">
        <v>198.84</v>
      </c>
      <c r="BV28" s="16">
        <v>283.26</v>
      </c>
      <c r="BW28" s="16">
        <v>301.83999999999997</v>
      </c>
      <c r="BX28" s="16">
        <v>177.4</v>
      </c>
      <c r="BY28" s="16">
        <v>122.4</v>
      </c>
      <c r="BZ28" s="16">
        <v>133.16</v>
      </c>
      <c r="CA28" s="16">
        <v>279.75</v>
      </c>
      <c r="CB28" s="16">
        <v>238.76</v>
      </c>
      <c r="CC28" s="16">
        <v>228.95</v>
      </c>
      <c r="CD28" s="16">
        <v>128.55000000000001</v>
      </c>
      <c r="CE28" s="16">
        <v>197.72</v>
      </c>
      <c r="CF28" s="16">
        <v>253.58</v>
      </c>
      <c r="CG28" s="16">
        <v>237.52</v>
      </c>
      <c r="CH28" s="16">
        <v>341.04</v>
      </c>
      <c r="CI28" s="16">
        <v>134.52000000000001</v>
      </c>
      <c r="CJ28" s="16">
        <v>199.44</v>
      </c>
      <c r="CK28" s="16">
        <v>186.25</v>
      </c>
      <c r="CL28" s="16">
        <v>307.07</v>
      </c>
      <c r="CM28" s="16">
        <v>189.72</v>
      </c>
      <c r="CN28" s="16">
        <v>115.82</v>
      </c>
      <c r="CO28" s="16">
        <v>218.46</v>
      </c>
      <c r="CP28" s="16">
        <v>168.87</v>
      </c>
      <c r="CQ28" s="16">
        <v>159.22</v>
      </c>
      <c r="CR28" s="16">
        <v>134.41999999999999</v>
      </c>
      <c r="CS28" s="16">
        <v>215.28</v>
      </c>
      <c r="CT28" s="16">
        <v>231.22</v>
      </c>
      <c r="CU28" s="16">
        <v>258.26</v>
      </c>
      <c r="CV28" s="16">
        <v>62.13</v>
      </c>
      <c r="CW28" s="16">
        <v>188.53</v>
      </c>
      <c r="CX28" s="16">
        <v>76.319999999999993</v>
      </c>
      <c r="CY28" s="16">
        <v>90.08</v>
      </c>
      <c r="CZ28" s="16">
        <v>177.15</v>
      </c>
      <c r="DA28" s="17">
        <v>207.33</v>
      </c>
      <c r="DB28" s="40">
        <f t="shared" si="1"/>
        <v>18920.410000000007</v>
      </c>
    </row>
    <row r="29" spans="2:106" x14ac:dyDescent="0.3">
      <c r="B29" s="9">
        <v>10921</v>
      </c>
      <c r="C29" s="7" t="s">
        <v>126</v>
      </c>
      <c r="D29" s="7">
        <v>27</v>
      </c>
      <c r="E29" s="7" t="str">
        <f t="shared" si="2"/>
        <v>N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7"/>
      <c r="DB29" s="40">
        <f t="shared" si="1"/>
        <v>0</v>
      </c>
    </row>
    <row r="30" spans="2:106" x14ac:dyDescent="0.3">
      <c r="B30" s="9">
        <v>10931</v>
      </c>
      <c r="C30" s="7" t="s">
        <v>127</v>
      </c>
      <c r="D30" s="7">
        <f>VLOOKUP(B30,[1]Dsp_POFxSCN128!$A:$C,3,0)</f>
        <v>28</v>
      </c>
      <c r="E30" s="7" t="str">
        <f t="shared" si="2"/>
        <v>S</v>
      </c>
      <c r="F30" s="16">
        <v>3.25</v>
      </c>
      <c r="G30" s="16">
        <v>3.74</v>
      </c>
      <c r="H30" s="16">
        <v>2.21</v>
      </c>
      <c r="I30" s="16">
        <v>7.05</v>
      </c>
      <c r="J30" s="16"/>
      <c r="K30" s="16">
        <v>2.0099999999999998</v>
      </c>
      <c r="L30" s="16">
        <v>6.93</v>
      </c>
      <c r="M30" s="16">
        <v>2.0099999999999998</v>
      </c>
      <c r="N30" s="16">
        <v>5.08</v>
      </c>
      <c r="O30" s="16">
        <v>4.59</v>
      </c>
      <c r="P30" s="16">
        <v>4.9800000000000004</v>
      </c>
      <c r="Q30" s="16">
        <v>3.91</v>
      </c>
      <c r="R30" s="16"/>
      <c r="S30" s="16">
        <v>5.96</v>
      </c>
      <c r="T30" s="16">
        <v>2.74</v>
      </c>
      <c r="U30" s="16">
        <v>1.5</v>
      </c>
      <c r="V30" s="16"/>
      <c r="W30" s="16">
        <v>3</v>
      </c>
      <c r="X30" s="16">
        <v>3.93</v>
      </c>
      <c r="Y30" s="16">
        <v>7.41</v>
      </c>
      <c r="Z30" s="16">
        <v>1.01</v>
      </c>
      <c r="AA30" s="16"/>
      <c r="AB30" s="16">
        <v>3</v>
      </c>
      <c r="AC30" s="16">
        <v>3.96</v>
      </c>
      <c r="AD30" s="16">
        <v>6.43</v>
      </c>
      <c r="AE30" s="16"/>
      <c r="AF30" s="16">
        <v>4.9499999999999993</v>
      </c>
      <c r="AG30" s="16">
        <v>6.99</v>
      </c>
      <c r="AH30" s="16">
        <v>4.45</v>
      </c>
      <c r="AI30" s="16"/>
      <c r="AJ30" s="16">
        <v>8.35</v>
      </c>
      <c r="AK30" s="16">
        <v>5.31</v>
      </c>
      <c r="AL30" s="16">
        <v>5.4499999999999993</v>
      </c>
      <c r="AM30" s="16">
        <v>2.4900000000000002</v>
      </c>
      <c r="AN30" s="16">
        <v>3.73</v>
      </c>
      <c r="AO30" s="16">
        <v>3.05</v>
      </c>
      <c r="AP30" s="16">
        <v>7.09</v>
      </c>
      <c r="AQ30" s="16">
        <v>3.91</v>
      </c>
      <c r="AR30" s="16">
        <v>10.19</v>
      </c>
      <c r="AS30" s="16">
        <v>8.42</v>
      </c>
      <c r="AT30" s="16"/>
      <c r="AU30" s="16">
        <v>4.92</v>
      </c>
      <c r="AV30" s="16">
        <v>8.15</v>
      </c>
      <c r="AW30" s="16">
        <v>1.21</v>
      </c>
      <c r="AX30" s="16"/>
      <c r="AY30" s="16">
        <v>18.77</v>
      </c>
      <c r="AZ30" s="16"/>
      <c r="BA30" s="16">
        <v>9.17</v>
      </c>
      <c r="BB30" s="16">
        <v>12.02</v>
      </c>
      <c r="BC30" s="16"/>
      <c r="BD30" s="16">
        <v>3.96</v>
      </c>
      <c r="BE30" s="16"/>
      <c r="BF30" s="16"/>
      <c r="BG30" s="16">
        <v>11.45</v>
      </c>
      <c r="BH30" s="16">
        <v>0.75</v>
      </c>
      <c r="BI30" s="16"/>
      <c r="BJ30" s="16">
        <v>4.91</v>
      </c>
      <c r="BK30" s="16">
        <v>7.51</v>
      </c>
      <c r="BL30" s="16">
        <v>8.1199999999999992</v>
      </c>
      <c r="BM30" s="16"/>
      <c r="BN30" s="16">
        <v>5.58</v>
      </c>
      <c r="BO30" s="16">
        <v>2.02</v>
      </c>
      <c r="BP30" s="16">
        <v>2.02</v>
      </c>
      <c r="BQ30" s="16">
        <v>3.31</v>
      </c>
      <c r="BR30" s="16">
        <v>1.51</v>
      </c>
      <c r="BS30" s="16">
        <v>1.79</v>
      </c>
      <c r="BT30" s="16">
        <v>1.94</v>
      </c>
      <c r="BU30" s="16"/>
      <c r="BV30" s="16">
        <v>3.56</v>
      </c>
      <c r="BW30" s="16">
        <v>4.04</v>
      </c>
      <c r="BX30" s="16">
        <v>14.08</v>
      </c>
      <c r="BY30" s="16">
        <v>2.0099999999999998</v>
      </c>
      <c r="BZ30" s="16"/>
      <c r="CA30" s="16">
        <v>1.94</v>
      </c>
      <c r="CB30" s="16">
        <v>8.94</v>
      </c>
      <c r="CC30" s="16"/>
      <c r="CD30" s="16">
        <v>1.92</v>
      </c>
      <c r="CE30" s="16"/>
      <c r="CF30" s="16">
        <v>2.02</v>
      </c>
      <c r="CG30" s="16"/>
      <c r="CH30" s="16">
        <v>6.09</v>
      </c>
      <c r="CI30" s="16">
        <v>2.89</v>
      </c>
      <c r="CJ30" s="16"/>
      <c r="CK30" s="16">
        <v>5.94</v>
      </c>
      <c r="CL30" s="16">
        <v>6.8900000000000006</v>
      </c>
      <c r="CM30" s="16">
        <v>12.67</v>
      </c>
      <c r="CN30" s="16">
        <v>23.8</v>
      </c>
      <c r="CO30" s="16">
        <v>23.8</v>
      </c>
      <c r="CP30" s="16"/>
      <c r="CQ30" s="16">
        <v>2.0299999999999998</v>
      </c>
      <c r="CR30" s="16"/>
      <c r="CS30" s="16"/>
      <c r="CT30" s="16">
        <v>15.7</v>
      </c>
      <c r="CU30" s="16"/>
      <c r="CV30" s="16">
        <v>22.32</v>
      </c>
      <c r="CW30" s="16"/>
      <c r="CX30" s="16"/>
      <c r="CY30" s="16"/>
      <c r="CZ30" s="16"/>
      <c r="DA30" s="17"/>
      <c r="DB30" s="40">
        <f t="shared" si="1"/>
        <v>428.82999999999993</v>
      </c>
    </row>
    <row r="31" spans="2:106" x14ac:dyDescent="0.3">
      <c r="B31" s="9">
        <v>10932</v>
      </c>
      <c r="C31" s="7" t="s">
        <v>128</v>
      </c>
      <c r="D31" s="7">
        <v>29</v>
      </c>
      <c r="E31" s="7" t="str">
        <f t="shared" si="2"/>
        <v>N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7"/>
      <c r="DB31" s="40">
        <f t="shared" si="1"/>
        <v>0</v>
      </c>
    </row>
    <row r="32" spans="2:106" x14ac:dyDescent="0.3">
      <c r="B32" s="9">
        <v>10933</v>
      </c>
      <c r="C32" s="7" t="s">
        <v>129</v>
      </c>
      <c r="D32" s="7">
        <v>30</v>
      </c>
      <c r="E32" s="7" t="str">
        <f t="shared" si="2"/>
        <v>N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7"/>
      <c r="DB32" s="40">
        <f t="shared" si="1"/>
        <v>0</v>
      </c>
    </row>
    <row r="33" spans="2:106" x14ac:dyDescent="0.3">
      <c r="B33" s="9">
        <v>10934</v>
      </c>
      <c r="C33" s="7" t="s">
        <v>130</v>
      </c>
      <c r="D33" s="7">
        <v>31</v>
      </c>
      <c r="E33" s="7" t="str">
        <f t="shared" si="2"/>
        <v>N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7"/>
      <c r="DB33" s="40">
        <f t="shared" si="1"/>
        <v>0</v>
      </c>
    </row>
    <row r="34" spans="2:106" x14ac:dyDescent="0.3">
      <c r="B34" s="9">
        <v>10935</v>
      </c>
      <c r="C34" s="7" t="s">
        <v>131</v>
      </c>
      <c r="D34" s="7">
        <f>VLOOKUP(B34,[1]Dsp_POFxSCN128!$A:$C,3,0)</f>
        <v>32</v>
      </c>
      <c r="E34" s="7" t="str">
        <f t="shared" si="2"/>
        <v>S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>
        <v>7.38</v>
      </c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7"/>
      <c r="DB34" s="40">
        <f t="shared" si="1"/>
        <v>7.38</v>
      </c>
    </row>
    <row r="35" spans="2:106" x14ac:dyDescent="0.3">
      <c r="B35" s="9">
        <v>10936</v>
      </c>
      <c r="C35" s="7" t="s">
        <v>132</v>
      </c>
      <c r="D35" s="7">
        <v>33</v>
      </c>
      <c r="E35" s="7" t="str">
        <f t="shared" si="2"/>
        <v>N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7"/>
      <c r="DB35" s="40">
        <f t="shared" si="1"/>
        <v>0</v>
      </c>
    </row>
    <row r="36" spans="2:106" x14ac:dyDescent="0.3">
      <c r="B36" s="9">
        <v>10937</v>
      </c>
      <c r="C36" s="7" t="s">
        <v>133</v>
      </c>
      <c r="D36" s="7">
        <f>VLOOKUP(B36,[1]Dsp_POFxSCN128!$A:$C,3,0)</f>
        <v>34</v>
      </c>
      <c r="E36" s="7" t="str">
        <f t="shared" si="2"/>
        <v>S</v>
      </c>
      <c r="F36" s="16">
        <v>17.54</v>
      </c>
      <c r="G36" s="16">
        <v>26.39</v>
      </c>
      <c r="H36" s="16">
        <v>38.200000000000003</v>
      </c>
      <c r="I36" s="16">
        <v>66.790000000000006</v>
      </c>
      <c r="J36" s="16">
        <v>34.54</v>
      </c>
      <c r="K36" s="16">
        <v>50.78</v>
      </c>
      <c r="L36" s="16">
        <v>24.8</v>
      </c>
      <c r="M36" s="16">
        <v>28.44</v>
      </c>
      <c r="N36" s="16">
        <v>60.55</v>
      </c>
      <c r="O36" s="16">
        <v>24.48</v>
      </c>
      <c r="P36" s="16">
        <v>34.24</v>
      </c>
      <c r="Q36" s="16">
        <v>50.18</v>
      </c>
      <c r="R36" s="16">
        <v>55.24</v>
      </c>
      <c r="S36" s="16">
        <v>60.7</v>
      </c>
      <c r="T36" s="16">
        <v>101.91</v>
      </c>
      <c r="U36" s="16">
        <v>95.19</v>
      </c>
      <c r="V36" s="16">
        <v>71.849999999999994</v>
      </c>
      <c r="W36" s="16">
        <v>52.82</v>
      </c>
      <c r="X36" s="16">
        <v>61.85</v>
      </c>
      <c r="Y36" s="16">
        <v>39.17</v>
      </c>
      <c r="Z36" s="16">
        <v>39.4</v>
      </c>
      <c r="AA36" s="16">
        <v>51.18</v>
      </c>
      <c r="AB36" s="16">
        <v>54.68</v>
      </c>
      <c r="AC36" s="16">
        <v>46.36</v>
      </c>
      <c r="AD36" s="16">
        <v>53.62</v>
      </c>
      <c r="AE36" s="16">
        <v>79.62</v>
      </c>
      <c r="AF36" s="16">
        <v>45.81</v>
      </c>
      <c r="AG36" s="16">
        <v>92.07</v>
      </c>
      <c r="AH36" s="16">
        <v>60.38</v>
      </c>
      <c r="AI36" s="16">
        <v>58.06</v>
      </c>
      <c r="AJ36" s="16">
        <v>74.430000000000007</v>
      </c>
      <c r="AK36" s="16">
        <v>85.71</v>
      </c>
      <c r="AL36" s="16">
        <v>102.18</v>
      </c>
      <c r="AM36" s="16">
        <v>60.07</v>
      </c>
      <c r="AN36" s="16">
        <v>62</v>
      </c>
      <c r="AO36" s="16">
        <v>67.45</v>
      </c>
      <c r="AP36" s="16">
        <v>53.23</v>
      </c>
      <c r="AQ36" s="16">
        <v>50.02</v>
      </c>
      <c r="AR36" s="16">
        <v>153.49</v>
      </c>
      <c r="AS36" s="16">
        <v>88.11</v>
      </c>
      <c r="AT36" s="16">
        <v>77.66</v>
      </c>
      <c r="AU36" s="16">
        <v>57.16</v>
      </c>
      <c r="AV36" s="16">
        <v>69.62</v>
      </c>
      <c r="AW36" s="16">
        <v>76.849999999999994</v>
      </c>
      <c r="AX36" s="16">
        <v>61.02</v>
      </c>
      <c r="AY36" s="16">
        <v>67.87</v>
      </c>
      <c r="AZ36" s="16">
        <v>31.46</v>
      </c>
      <c r="BA36" s="16">
        <v>87.8</v>
      </c>
      <c r="BB36" s="16">
        <v>99.15</v>
      </c>
      <c r="BC36" s="16">
        <v>51.41</v>
      </c>
      <c r="BD36" s="16">
        <v>40.630000000000003</v>
      </c>
      <c r="BE36" s="16">
        <v>86.23</v>
      </c>
      <c r="BF36" s="16">
        <v>90.69</v>
      </c>
      <c r="BG36" s="16">
        <v>169.35</v>
      </c>
      <c r="BH36" s="16">
        <v>75.13</v>
      </c>
      <c r="BI36" s="16">
        <v>33.17</v>
      </c>
      <c r="BJ36" s="16">
        <v>93.38</v>
      </c>
      <c r="BK36" s="16">
        <v>77.62</v>
      </c>
      <c r="BL36" s="16">
        <v>101.13</v>
      </c>
      <c r="BM36" s="16">
        <v>52.42</v>
      </c>
      <c r="BN36" s="16">
        <v>147.35</v>
      </c>
      <c r="BO36" s="16">
        <v>46.61</v>
      </c>
      <c r="BP36" s="16">
        <v>114.27</v>
      </c>
      <c r="BQ36" s="16">
        <v>149.44</v>
      </c>
      <c r="BR36" s="16">
        <v>269.52</v>
      </c>
      <c r="BS36" s="16">
        <v>115.43</v>
      </c>
      <c r="BT36" s="16">
        <v>53.01</v>
      </c>
      <c r="BU36" s="16">
        <v>61.69</v>
      </c>
      <c r="BV36" s="16">
        <v>202.16</v>
      </c>
      <c r="BW36" s="16">
        <v>103.65</v>
      </c>
      <c r="BX36" s="16">
        <v>91.18</v>
      </c>
      <c r="BY36" s="16">
        <v>88.79</v>
      </c>
      <c r="BZ36" s="16">
        <v>72</v>
      </c>
      <c r="CA36" s="16">
        <v>60.74</v>
      </c>
      <c r="CB36" s="16">
        <v>70.900000000000006</v>
      </c>
      <c r="CC36" s="16">
        <v>94.15</v>
      </c>
      <c r="CD36" s="16">
        <v>125.68</v>
      </c>
      <c r="CE36" s="16">
        <v>182.09</v>
      </c>
      <c r="CF36" s="16">
        <v>66.22</v>
      </c>
      <c r="CG36" s="16">
        <v>203.87</v>
      </c>
      <c r="CH36" s="16">
        <v>133.81</v>
      </c>
      <c r="CI36" s="16">
        <v>95.38</v>
      </c>
      <c r="CJ36" s="16">
        <v>38.369999999999997</v>
      </c>
      <c r="CK36" s="16">
        <v>73.88</v>
      </c>
      <c r="CL36" s="16">
        <v>42.26</v>
      </c>
      <c r="CM36" s="16">
        <v>73.28</v>
      </c>
      <c r="CN36" s="16">
        <v>27.41</v>
      </c>
      <c r="CO36" s="16">
        <v>128.26</v>
      </c>
      <c r="CP36" s="16">
        <v>92.52</v>
      </c>
      <c r="CQ36" s="16">
        <v>100.45</v>
      </c>
      <c r="CR36" s="16">
        <v>67.569999999999993</v>
      </c>
      <c r="CS36" s="16">
        <v>70.510000000000005</v>
      </c>
      <c r="CT36" s="16">
        <v>79.97</v>
      </c>
      <c r="CU36" s="16">
        <v>69.039999999999992</v>
      </c>
      <c r="CV36" s="16">
        <v>21.35</v>
      </c>
      <c r="CW36" s="16">
        <v>24.74</v>
      </c>
      <c r="CX36" s="16">
        <v>46.36</v>
      </c>
      <c r="CY36" s="16">
        <v>2.92</v>
      </c>
      <c r="CZ36" s="16"/>
      <c r="DA36" s="17">
        <v>2.25</v>
      </c>
      <c r="DB36" s="40">
        <f t="shared" si="1"/>
        <v>7382.36</v>
      </c>
    </row>
    <row r="37" spans="2:106" x14ac:dyDescent="0.3">
      <c r="B37" s="9">
        <v>11001</v>
      </c>
      <c r="C37" s="7" t="s">
        <v>134</v>
      </c>
      <c r="D37" s="7">
        <f>VLOOKUP(B37,[1]Dsp_POFxSCN128!$A:$C,3,0)</f>
        <v>35</v>
      </c>
      <c r="E37" s="7" t="str">
        <f t="shared" si="2"/>
        <v>S</v>
      </c>
      <c r="F37" s="16">
        <v>774.04</v>
      </c>
      <c r="G37" s="16">
        <v>945.58</v>
      </c>
      <c r="H37" s="16">
        <v>846.76</v>
      </c>
      <c r="I37" s="16">
        <v>1034.83</v>
      </c>
      <c r="J37" s="16">
        <v>765.59</v>
      </c>
      <c r="K37" s="16">
        <v>1050.44</v>
      </c>
      <c r="L37" s="16">
        <v>686.02</v>
      </c>
      <c r="M37" s="16">
        <v>393.26</v>
      </c>
      <c r="N37" s="16">
        <v>918.38</v>
      </c>
      <c r="O37" s="16">
        <v>786.13</v>
      </c>
      <c r="P37" s="16">
        <v>688.53</v>
      </c>
      <c r="Q37" s="16">
        <v>1344.24</v>
      </c>
      <c r="R37" s="16">
        <v>1308.78</v>
      </c>
      <c r="S37" s="16">
        <v>1248.3900000000001</v>
      </c>
      <c r="T37" s="16">
        <v>902.66</v>
      </c>
      <c r="U37" s="16">
        <v>1391.62</v>
      </c>
      <c r="V37" s="16">
        <v>1336.57</v>
      </c>
      <c r="W37" s="16">
        <v>890.91</v>
      </c>
      <c r="X37" s="16">
        <v>1643.38</v>
      </c>
      <c r="Y37" s="16">
        <v>924.67</v>
      </c>
      <c r="Z37" s="16">
        <v>847.71</v>
      </c>
      <c r="AA37" s="16">
        <v>710.16</v>
      </c>
      <c r="AB37" s="16">
        <v>757.87</v>
      </c>
      <c r="AC37" s="16">
        <v>1326.6</v>
      </c>
      <c r="AD37" s="16">
        <v>948.5</v>
      </c>
      <c r="AE37" s="16">
        <v>1396.07</v>
      </c>
      <c r="AF37" s="16">
        <v>852.58</v>
      </c>
      <c r="AG37" s="16">
        <v>1157.05</v>
      </c>
      <c r="AH37" s="16">
        <v>1240.28</v>
      </c>
      <c r="AI37" s="16">
        <v>1557.2</v>
      </c>
      <c r="AJ37" s="16">
        <v>1221.8800000000001</v>
      </c>
      <c r="AK37" s="16">
        <v>1284.8800000000001</v>
      </c>
      <c r="AL37" s="16">
        <v>1297.24</v>
      </c>
      <c r="AM37" s="16">
        <v>1267.95</v>
      </c>
      <c r="AN37" s="16">
        <v>765.35</v>
      </c>
      <c r="AO37" s="16">
        <v>827.91</v>
      </c>
      <c r="AP37" s="16">
        <v>1324.29</v>
      </c>
      <c r="AQ37" s="16">
        <v>1001.27</v>
      </c>
      <c r="AR37" s="16">
        <v>1826.14</v>
      </c>
      <c r="AS37" s="16">
        <v>1353.56</v>
      </c>
      <c r="AT37" s="16">
        <v>1456.52</v>
      </c>
      <c r="AU37" s="16">
        <v>1322.83</v>
      </c>
      <c r="AV37" s="16">
        <v>1300.31</v>
      </c>
      <c r="AW37" s="16">
        <v>1215.99</v>
      </c>
      <c r="AX37" s="16">
        <v>545.87</v>
      </c>
      <c r="AY37" s="16">
        <v>1049.79</v>
      </c>
      <c r="AZ37" s="16">
        <v>1304.42</v>
      </c>
      <c r="BA37" s="16">
        <v>1447.6</v>
      </c>
      <c r="BB37" s="16">
        <v>1055.6300000000001</v>
      </c>
      <c r="BC37" s="16">
        <v>1354.5</v>
      </c>
      <c r="BD37" s="16">
        <v>797.82</v>
      </c>
      <c r="BE37" s="16">
        <v>1151.28</v>
      </c>
      <c r="BF37" s="16">
        <v>1282.83</v>
      </c>
      <c r="BG37" s="16">
        <v>1466.18</v>
      </c>
      <c r="BH37" s="16">
        <v>1440.1</v>
      </c>
      <c r="BI37" s="16">
        <v>1081.3399999999999</v>
      </c>
      <c r="BJ37" s="16">
        <v>1632.07</v>
      </c>
      <c r="BK37" s="16">
        <v>1818.07</v>
      </c>
      <c r="BL37" s="16">
        <v>514.31000000000006</v>
      </c>
      <c r="BM37" s="16">
        <v>867.52</v>
      </c>
      <c r="BN37" s="16">
        <v>1377.33</v>
      </c>
      <c r="BO37" s="16">
        <v>1320.35</v>
      </c>
      <c r="BP37" s="16">
        <v>1041.22</v>
      </c>
      <c r="BQ37" s="16">
        <v>1412.33</v>
      </c>
      <c r="BR37" s="16">
        <v>1534.3</v>
      </c>
      <c r="BS37" s="16">
        <v>1475.43</v>
      </c>
      <c r="BT37" s="16">
        <v>1578.85</v>
      </c>
      <c r="BU37" s="16">
        <v>1164.57</v>
      </c>
      <c r="BV37" s="16">
        <v>1199.92</v>
      </c>
      <c r="BW37" s="16">
        <v>1733.36</v>
      </c>
      <c r="BX37" s="16">
        <v>1490.2</v>
      </c>
      <c r="BY37" s="16">
        <v>1480.05</v>
      </c>
      <c r="BZ37" s="16">
        <v>1465.1</v>
      </c>
      <c r="CA37" s="16">
        <v>1370.95</v>
      </c>
      <c r="CB37" s="16">
        <v>854.48</v>
      </c>
      <c r="CC37" s="16">
        <v>1168.79</v>
      </c>
      <c r="CD37" s="16">
        <v>850.38</v>
      </c>
      <c r="CE37" s="16">
        <v>1131.75</v>
      </c>
      <c r="CF37" s="16">
        <v>959.9</v>
      </c>
      <c r="CG37" s="16">
        <v>1155.42</v>
      </c>
      <c r="CH37" s="16">
        <v>613.27</v>
      </c>
      <c r="CI37" s="16">
        <v>1485.42</v>
      </c>
      <c r="CJ37" s="16">
        <v>1044.17</v>
      </c>
      <c r="CK37" s="16">
        <v>1088.19</v>
      </c>
      <c r="CL37" s="16">
        <v>1686.56</v>
      </c>
      <c r="CM37" s="16">
        <v>1220.8699999999999</v>
      </c>
      <c r="CN37" s="16">
        <v>1256.8499999999999</v>
      </c>
      <c r="CO37" s="16">
        <v>1045.1500000000001</v>
      </c>
      <c r="CP37" s="16">
        <v>1388.79</v>
      </c>
      <c r="CQ37" s="16">
        <v>1295.46</v>
      </c>
      <c r="CR37" s="16">
        <v>968.04</v>
      </c>
      <c r="CS37" s="16">
        <v>1185.49</v>
      </c>
      <c r="CT37" s="16">
        <v>952.12</v>
      </c>
      <c r="CU37" s="16">
        <v>920.12</v>
      </c>
      <c r="CV37" s="16">
        <v>695.6</v>
      </c>
      <c r="CW37" s="16">
        <v>472.22</v>
      </c>
      <c r="CX37" s="16">
        <v>518.49</v>
      </c>
      <c r="CY37" s="16">
        <v>402.09</v>
      </c>
      <c r="CZ37" s="16">
        <v>1466.87</v>
      </c>
      <c r="DA37" s="17">
        <v>367.59</v>
      </c>
      <c r="DB37" s="40">
        <f t="shared" si="1"/>
        <v>112788.28999999998</v>
      </c>
    </row>
    <row r="38" spans="2:106" x14ac:dyDescent="0.3">
      <c r="B38" s="9">
        <v>12001</v>
      </c>
      <c r="C38" s="7" t="s">
        <v>135</v>
      </c>
      <c r="D38" s="7">
        <f>VLOOKUP(B38,[1]Dsp_POFxSCN128!$A:$C,3,0)</f>
        <v>36</v>
      </c>
      <c r="E38" s="7" t="str">
        <f t="shared" si="2"/>
        <v>S</v>
      </c>
      <c r="F38" s="16">
        <v>2176.5</v>
      </c>
      <c r="G38" s="16">
        <v>2195.56</v>
      </c>
      <c r="H38" s="16">
        <v>2071.1</v>
      </c>
      <c r="I38" s="16">
        <v>2159.54</v>
      </c>
      <c r="J38" s="16">
        <v>2151.94</v>
      </c>
      <c r="K38" s="16">
        <v>2337.67</v>
      </c>
      <c r="L38" s="16">
        <v>2196.88</v>
      </c>
      <c r="M38" s="16">
        <v>2016.73</v>
      </c>
      <c r="N38" s="16">
        <v>2340.8200000000002</v>
      </c>
      <c r="O38" s="16">
        <v>2012.73</v>
      </c>
      <c r="P38" s="16">
        <v>2169.0300000000002</v>
      </c>
      <c r="Q38" s="16">
        <v>2211.87</v>
      </c>
      <c r="R38" s="16">
        <v>2065.5100000000002</v>
      </c>
      <c r="S38" s="16">
        <v>2580.94</v>
      </c>
      <c r="T38" s="16">
        <v>2243.64</v>
      </c>
      <c r="U38" s="16">
        <v>2517.4</v>
      </c>
      <c r="V38" s="16">
        <v>1971.81</v>
      </c>
      <c r="W38" s="16">
        <v>2649.39</v>
      </c>
      <c r="X38" s="16">
        <v>2044.43</v>
      </c>
      <c r="Y38" s="16">
        <v>2710.91</v>
      </c>
      <c r="Z38" s="16">
        <v>2153.04</v>
      </c>
      <c r="AA38" s="16">
        <v>2030.79</v>
      </c>
      <c r="AB38" s="16">
        <v>1745.98</v>
      </c>
      <c r="AC38" s="16">
        <v>2028.05</v>
      </c>
      <c r="AD38" s="16">
        <v>2181.1999999999998</v>
      </c>
      <c r="AE38" s="16">
        <v>2445.04</v>
      </c>
      <c r="AF38" s="16">
        <v>2480.4</v>
      </c>
      <c r="AG38" s="16">
        <v>3309.85</v>
      </c>
      <c r="AH38" s="16">
        <v>2255.44</v>
      </c>
      <c r="AI38" s="16">
        <v>1990.58</v>
      </c>
      <c r="AJ38" s="16">
        <v>2205.02</v>
      </c>
      <c r="AK38" s="16">
        <v>2501.2399999999998</v>
      </c>
      <c r="AL38" s="16">
        <v>2296.33</v>
      </c>
      <c r="AM38" s="16">
        <v>2775.62</v>
      </c>
      <c r="AN38" s="16">
        <v>2027.48</v>
      </c>
      <c r="AO38" s="16">
        <v>2315.48</v>
      </c>
      <c r="AP38" s="16">
        <v>2134.44</v>
      </c>
      <c r="AQ38" s="16">
        <v>2419.3200000000002</v>
      </c>
      <c r="AR38" s="16">
        <v>2358.96</v>
      </c>
      <c r="AS38" s="16">
        <v>1884.45</v>
      </c>
      <c r="AT38" s="16">
        <v>2072.13</v>
      </c>
      <c r="AU38" s="16">
        <v>1836.32</v>
      </c>
      <c r="AV38" s="16">
        <v>3141.42</v>
      </c>
      <c r="AW38" s="16">
        <v>2031.27</v>
      </c>
      <c r="AX38" s="16">
        <v>1956.64</v>
      </c>
      <c r="AY38" s="16">
        <v>1710.44</v>
      </c>
      <c r="AZ38" s="16">
        <v>2696.23</v>
      </c>
      <c r="BA38" s="16">
        <v>2156.16</v>
      </c>
      <c r="BB38" s="16">
        <v>1929.99</v>
      </c>
      <c r="BC38" s="16">
        <v>2051.41</v>
      </c>
      <c r="BD38" s="16">
        <v>1951.45</v>
      </c>
      <c r="BE38" s="16">
        <v>2725.8</v>
      </c>
      <c r="BF38" s="16">
        <v>1884.27</v>
      </c>
      <c r="BG38" s="16">
        <v>2085.83</v>
      </c>
      <c r="BH38" s="16">
        <v>2505.1799999999998</v>
      </c>
      <c r="BI38" s="16">
        <v>2555.63</v>
      </c>
      <c r="BJ38" s="16">
        <v>1793.61</v>
      </c>
      <c r="BK38" s="16">
        <v>2572.81</v>
      </c>
      <c r="BL38" s="16">
        <v>2373.63</v>
      </c>
      <c r="BM38" s="16">
        <v>2112.06</v>
      </c>
      <c r="BN38" s="16">
        <v>2010.98</v>
      </c>
      <c r="BO38" s="16">
        <v>1934.55</v>
      </c>
      <c r="BP38" s="16">
        <v>1937.26</v>
      </c>
      <c r="BQ38" s="16">
        <v>2068.41</v>
      </c>
      <c r="BR38" s="16">
        <v>1970.49</v>
      </c>
      <c r="BS38" s="16">
        <v>1839.8</v>
      </c>
      <c r="BT38" s="16">
        <v>1957.25</v>
      </c>
      <c r="BU38" s="16">
        <v>2108.41</v>
      </c>
      <c r="BV38" s="16">
        <v>1895.21</v>
      </c>
      <c r="BW38" s="16">
        <v>2094.5300000000002</v>
      </c>
      <c r="BX38" s="16">
        <v>1372.37</v>
      </c>
      <c r="BY38" s="16">
        <v>1538.28</v>
      </c>
      <c r="BZ38" s="16">
        <v>2172.42</v>
      </c>
      <c r="CA38" s="16">
        <v>1626.6</v>
      </c>
      <c r="CB38" s="16">
        <v>1331.31</v>
      </c>
      <c r="CC38" s="16">
        <v>1605.46</v>
      </c>
      <c r="CD38" s="16">
        <v>1868.88</v>
      </c>
      <c r="CE38" s="16">
        <v>980.52</v>
      </c>
      <c r="CF38" s="16">
        <v>1143.29</v>
      </c>
      <c r="CG38" s="16">
        <v>1207.48</v>
      </c>
      <c r="CH38" s="16">
        <v>1260.33</v>
      </c>
      <c r="CI38" s="16">
        <v>1137.44</v>
      </c>
      <c r="CJ38" s="16">
        <v>544.66</v>
      </c>
      <c r="CK38" s="16">
        <v>1478.57</v>
      </c>
      <c r="CL38" s="16">
        <v>1095.19</v>
      </c>
      <c r="CM38" s="16">
        <v>1376.65</v>
      </c>
      <c r="CN38" s="16">
        <v>911.08</v>
      </c>
      <c r="CO38" s="16">
        <v>786.82</v>
      </c>
      <c r="CP38" s="16">
        <v>1035.31</v>
      </c>
      <c r="CQ38" s="16">
        <v>587.31999999999994</v>
      </c>
      <c r="CR38" s="16">
        <v>1126.42</v>
      </c>
      <c r="CS38" s="16">
        <v>794.79</v>
      </c>
      <c r="CT38" s="16">
        <v>708.53</v>
      </c>
      <c r="CU38" s="16">
        <v>636.85</v>
      </c>
      <c r="CV38" s="16">
        <v>901.78</v>
      </c>
      <c r="CW38" s="16">
        <v>872.86</v>
      </c>
      <c r="CX38" s="16">
        <v>854.91</v>
      </c>
      <c r="CY38" s="16">
        <v>434.31</v>
      </c>
      <c r="CZ38" s="16">
        <v>999.99</v>
      </c>
      <c r="DA38" s="17">
        <v>148.56</v>
      </c>
      <c r="DB38" s="40">
        <f t="shared" si="1"/>
        <v>186861.26000000004</v>
      </c>
    </row>
    <row r="39" spans="2:106" x14ac:dyDescent="0.3">
      <c r="B39" s="9">
        <v>13001</v>
      </c>
      <c r="C39" s="7" t="s">
        <v>136</v>
      </c>
      <c r="D39" s="7">
        <f>VLOOKUP(B39,[1]Dsp_POFxSCN128!$A:$C,3,0)</f>
        <v>37</v>
      </c>
      <c r="E39" s="7" t="str">
        <f t="shared" si="2"/>
        <v>S</v>
      </c>
      <c r="F39" s="16"/>
      <c r="G39" s="16">
        <v>22.47</v>
      </c>
      <c r="H39" s="16"/>
      <c r="I39" s="16"/>
      <c r="J39" s="16"/>
      <c r="K39" s="16">
        <v>199.84</v>
      </c>
      <c r="L39" s="16"/>
      <c r="M39" s="16"/>
      <c r="N39" s="16"/>
      <c r="O39" s="16">
        <v>77.510000000000005</v>
      </c>
      <c r="P39" s="16"/>
      <c r="Q39" s="16">
        <v>7.05</v>
      </c>
      <c r="R39" s="16">
        <v>1</v>
      </c>
      <c r="S39" s="16">
        <v>7.69</v>
      </c>
      <c r="T39" s="16"/>
      <c r="U39" s="16"/>
      <c r="V39" s="16"/>
      <c r="W39" s="16"/>
      <c r="X39" s="16"/>
      <c r="Y39" s="16"/>
      <c r="Z39" s="16"/>
      <c r="AA39" s="16"/>
      <c r="AB39" s="16"/>
      <c r="AC39" s="16">
        <v>30</v>
      </c>
      <c r="AD39" s="16"/>
      <c r="AE39" s="16">
        <v>4.16</v>
      </c>
      <c r="AF39" s="16"/>
      <c r="AG39" s="16">
        <v>1.99</v>
      </c>
      <c r="AH39" s="16"/>
      <c r="AI39" s="16"/>
      <c r="AJ39" s="16">
        <v>6.01</v>
      </c>
      <c r="AK39" s="16"/>
      <c r="AL39" s="16"/>
      <c r="AM39" s="16"/>
      <c r="AN39" s="16">
        <v>7.69</v>
      </c>
      <c r="AO39" s="16"/>
      <c r="AP39" s="16">
        <v>2</v>
      </c>
      <c r="AQ39" s="16"/>
      <c r="AR39" s="16">
        <v>64.17</v>
      </c>
      <c r="AS39" s="16"/>
      <c r="AT39" s="16"/>
      <c r="AU39" s="16">
        <v>36.54</v>
      </c>
      <c r="AV39" s="16">
        <v>30</v>
      </c>
      <c r="AW39" s="16"/>
      <c r="AX39" s="16">
        <v>57.45</v>
      </c>
      <c r="AY39" s="16"/>
      <c r="AZ39" s="16"/>
      <c r="BA39" s="16"/>
      <c r="BB39" s="16">
        <v>25.85</v>
      </c>
      <c r="BC39" s="16">
        <v>104.55</v>
      </c>
      <c r="BD39" s="16"/>
      <c r="BE39" s="16">
        <v>2.0099999999999998</v>
      </c>
      <c r="BF39" s="16">
        <v>65.430000000000007</v>
      </c>
      <c r="BG39" s="16"/>
      <c r="BH39" s="16">
        <v>8.19</v>
      </c>
      <c r="BI39" s="16"/>
      <c r="BJ39" s="16">
        <v>3.04</v>
      </c>
      <c r="BK39" s="16">
        <v>12.03</v>
      </c>
      <c r="BL39" s="16">
        <v>24.15</v>
      </c>
      <c r="BM39" s="16">
        <v>9.08</v>
      </c>
      <c r="BN39" s="16">
        <v>30.69</v>
      </c>
      <c r="BO39" s="16"/>
      <c r="BP39" s="16"/>
      <c r="BQ39" s="16">
        <v>2</v>
      </c>
      <c r="BR39" s="16">
        <v>16.760000000000002</v>
      </c>
      <c r="BS39" s="16"/>
      <c r="BT39" s="16">
        <v>6.19</v>
      </c>
      <c r="BU39" s="16"/>
      <c r="BV39" s="16"/>
      <c r="BW39" s="16"/>
      <c r="BX39" s="16"/>
      <c r="BY39" s="16">
        <v>81.45</v>
      </c>
      <c r="BZ39" s="16">
        <v>31.59</v>
      </c>
      <c r="CA39" s="16">
        <v>199.25</v>
      </c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>
        <v>401.45</v>
      </c>
      <c r="CO39" s="16"/>
      <c r="CP39" s="16"/>
      <c r="CQ39" s="16">
        <v>106.95</v>
      </c>
      <c r="CR39" s="16"/>
      <c r="CS39" s="16"/>
      <c r="CT39" s="16">
        <v>249.04</v>
      </c>
      <c r="CU39" s="16"/>
      <c r="CV39" s="16"/>
      <c r="CW39" s="16"/>
      <c r="CX39" s="16"/>
      <c r="CY39" s="16"/>
      <c r="CZ39" s="16"/>
      <c r="DA39" s="17"/>
      <c r="DB39" s="40">
        <f t="shared" si="1"/>
        <v>1935.2700000000004</v>
      </c>
    </row>
    <row r="40" spans="2:106" x14ac:dyDescent="0.3">
      <c r="B40" s="9">
        <v>13002</v>
      </c>
      <c r="C40" s="7" t="s">
        <v>137</v>
      </c>
      <c r="D40" s="7">
        <f>VLOOKUP(B40,[1]Dsp_POFxSCN128!$A:$C,3,0)</f>
        <v>38</v>
      </c>
      <c r="E40" s="7" t="str">
        <f t="shared" si="2"/>
        <v>S</v>
      </c>
      <c r="F40" s="16">
        <v>40.119999999999997</v>
      </c>
      <c r="G40" s="16">
        <v>5.14</v>
      </c>
      <c r="H40" s="16">
        <v>61.93</v>
      </c>
      <c r="I40" s="16"/>
      <c r="J40" s="16"/>
      <c r="K40" s="16"/>
      <c r="L40" s="16">
        <v>51.08</v>
      </c>
      <c r="M40" s="16"/>
      <c r="N40" s="16"/>
      <c r="O40" s="16">
        <v>19.95</v>
      </c>
      <c r="P40" s="16"/>
      <c r="Q40" s="16"/>
      <c r="R40" s="16">
        <v>20.34</v>
      </c>
      <c r="S40" s="16"/>
      <c r="T40" s="16"/>
      <c r="U40" s="16">
        <v>102.8</v>
      </c>
      <c r="V40" s="16"/>
      <c r="W40" s="16"/>
      <c r="X40" s="16">
        <v>10.26</v>
      </c>
      <c r="Y40" s="16">
        <v>127.04</v>
      </c>
      <c r="Z40" s="16">
        <v>17.53</v>
      </c>
      <c r="AA40" s="16">
        <v>20.58</v>
      </c>
      <c r="AB40" s="16"/>
      <c r="AC40" s="16">
        <v>91.99</v>
      </c>
      <c r="AD40" s="16"/>
      <c r="AE40" s="16">
        <v>79.819999999999993</v>
      </c>
      <c r="AF40" s="16"/>
      <c r="AG40" s="16"/>
      <c r="AH40" s="16"/>
      <c r="AI40" s="16"/>
      <c r="AJ40" s="16">
        <v>242.35</v>
      </c>
      <c r="AK40" s="16">
        <v>6.98</v>
      </c>
      <c r="AL40" s="16"/>
      <c r="AM40" s="16">
        <v>164.36</v>
      </c>
      <c r="AN40" s="16"/>
      <c r="AO40" s="16">
        <v>52.2</v>
      </c>
      <c r="AP40" s="16">
        <v>20.39</v>
      </c>
      <c r="AQ40" s="16"/>
      <c r="AR40" s="16">
        <v>73.37</v>
      </c>
      <c r="AS40" s="16"/>
      <c r="AT40" s="16"/>
      <c r="AU40" s="16">
        <v>21.4</v>
      </c>
      <c r="AV40" s="16"/>
      <c r="AW40" s="16"/>
      <c r="AX40" s="16"/>
      <c r="AY40" s="16"/>
      <c r="AZ40" s="16"/>
      <c r="BA40" s="16"/>
      <c r="BB40" s="16">
        <v>134.76</v>
      </c>
      <c r="BC40" s="16"/>
      <c r="BD40" s="16">
        <v>204.15</v>
      </c>
      <c r="BE40" s="16"/>
      <c r="BF40" s="16">
        <v>112.02</v>
      </c>
      <c r="BG40" s="16">
        <v>311.05</v>
      </c>
      <c r="BH40" s="16">
        <v>130.72999999999999</v>
      </c>
      <c r="BI40" s="16">
        <v>321.27999999999997</v>
      </c>
      <c r="BJ40" s="16"/>
      <c r="BK40" s="16">
        <v>32.53</v>
      </c>
      <c r="BL40" s="16">
        <v>41.12</v>
      </c>
      <c r="BM40" s="16"/>
      <c r="BN40" s="16"/>
      <c r="BO40" s="16"/>
      <c r="BP40" s="16">
        <v>20.07</v>
      </c>
      <c r="BQ40" s="16">
        <v>301.26</v>
      </c>
      <c r="BR40" s="16">
        <v>760.78</v>
      </c>
      <c r="BS40" s="16"/>
      <c r="BT40" s="16">
        <v>9.75</v>
      </c>
      <c r="BU40" s="16"/>
      <c r="BV40" s="16">
        <v>81.22</v>
      </c>
      <c r="BW40" s="16">
        <v>102.12</v>
      </c>
      <c r="BX40" s="16"/>
      <c r="BY40" s="16"/>
      <c r="BZ40" s="16"/>
      <c r="CA40" s="16">
        <v>196.05</v>
      </c>
      <c r="CB40" s="16"/>
      <c r="CC40" s="16"/>
      <c r="CD40" s="16"/>
      <c r="CE40" s="16">
        <v>100.11</v>
      </c>
      <c r="CF40" s="16"/>
      <c r="CG40" s="16">
        <v>536.39</v>
      </c>
      <c r="CH40" s="16"/>
      <c r="CI40" s="16"/>
      <c r="CJ40" s="16"/>
      <c r="CK40" s="16">
        <v>1.87</v>
      </c>
      <c r="CL40" s="16"/>
      <c r="CM40" s="16">
        <v>2102.5700000000002</v>
      </c>
      <c r="CN40" s="16"/>
      <c r="CO40" s="16"/>
      <c r="CP40" s="16">
        <v>227.39</v>
      </c>
      <c r="CQ40" s="16"/>
      <c r="CR40" s="16"/>
      <c r="CS40" s="16">
        <v>49.98</v>
      </c>
      <c r="CT40" s="16"/>
      <c r="CU40" s="16"/>
      <c r="CV40" s="16"/>
      <c r="CW40" s="16"/>
      <c r="CX40" s="16"/>
      <c r="CY40" s="16"/>
      <c r="CZ40" s="16"/>
      <c r="DA40" s="17"/>
      <c r="DB40" s="40">
        <f t="shared" si="1"/>
        <v>7006.8300000000008</v>
      </c>
    </row>
    <row r="41" spans="2:106" x14ac:dyDescent="0.3">
      <c r="B41" s="9">
        <v>13003</v>
      </c>
      <c r="C41" s="7" t="s">
        <v>138</v>
      </c>
      <c r="D41" s="7">
        <f>VLOOKUP(B41,[1]Dsp_POFxSCN128!$A:$C,3,0)</f>
        <v>39</v>
      </c>
      <c r="E41" s="7" t="str">
        <f t="shared" si="2"/>
        <v>S</v>
      </c>
      <c r="F41" s="16">
        <v>11326.7</v>
      </c>
      <c r="G41" s="16">
        <v>12857.47</v>
      </c>
      <c r="H41" s="16">
        <v>13009.53</v>
      </c>
      <c r="I41" s="16">
        <v>12748.82</v>
      </c>
      <c r="J41" s="16">
        <v>14615.17</v>
      </c>
      <c r="K41" s="16">
        <v>15692.49</v>
      </c>
      <c r="L41" s="16">
        <v>13504.7</v>
      </c>
      <c r="M41" s="16">
        <v>13518.33</v>
      </c>
      <c r="N41" s="16">
        <v>15169.5</v>
      </c>
      <c r="O41" s="16">
        <v>14452.77</v>
      </c>
      <c r="P41" s="16">
        <v>16349.64</v>
      </c>
      <c r="Q41" s="16">
        <v>17827.22</v>
      </c>
      <c r="R41" s="16">
        <v>20087.12</v>
      </c>
      <c r="S41" s="16">
        <v>21849.73</v>
      </c>
      <c r="T41" s="16">
        <v>22802.7</v>
      </c>
      <c r="U41" s="16">
        <v>18811.3</v>
      </c>
      <c r="V41" s="16">
        <v>17221.87</v>
      </c>
      <c r="W41" s="16">
        <v>19087.29</v>
      </c>
      <c r="X41" s="16">
        <v>21634.19</v>
      </c>
      <c r="Y41" s="16">
        <v>16085.34</v>
      </c>
      <c r="Z41" s="16">
        <v>17769.54</v>
      </c>
      <c r="AA41" s="16">
        <v>16755.54</v>
      </c>
      <c r="AB41" s="16">
        <v>16768.240000000002</v>
      </c>
      <c r="AC41" s="16">
        <v>21818.87</v>
      </c>
      <c r="AD41" s="16">
        <v>17737.330000000002</v>
      </c>
      <c r="AE41" s="16">
        <v>28130.65</v>
      </c>
      <c r="AF41" s="16">
        <v>25273.25</v>
      </c>
      <c r="AG41" s="16">
        <v>21997.29</v>
      </c>
      <c r="AH41" s="16">
        <v>22695.200000000001</v>
      </c>
      <c r="AI41" s="16">
        <v>25255.55</v>
      </c>
      <c r="AJ41" s="16">
        <v>31784.21</v>
      </c>
      <c r="AK41" s="16">
        <v>18695.169999999998</v>
      </c>
      <c r="AL41" s="16">
        <v>19802.11</v>
      </c>
      <c r="AM41" s="16">
        <v>24730.400000000001</v>
      </c>
      <c r="AN41" s="16">
        <v>23381.59</v>
      </c>
      <c r="AO41" s="16">
        <v>23641.279999999999</v>
      </c>
      <c r="AP41" s="16">
        <v>20854.43</v>
      </c>
      <c r="AQ41" s="16">
        <v>26120.49</v>
      </c>
      <c r="AR41" s="16">
        <v>27043</v>
      </c>
      <c r="AS41" s="16">
        <v>26518.080000000002</v>
      </c>
      <c r="AT41" s="16">
        <v>28065.83</v>
      </c>
      <c r="AU41" s="16">
        <v>24699.52</v>
      </c>
      <c r="AV41" s="16">
        <v>23363.91</v>
      </c>
      <c r="AW41" s="16">
        <v>25270.17</v>
      </c>
      <c r="AX41" s="16">
        <v>30968.38</v>
      </c>
      <c r="AY41" s="16">
        <v>28010.3</v>
      </c>
      <c r="AZ41" s="16">
        <v>26208.27</v>
      </c>
      <c r="BA41" s="16">
        <v>31562.86</v>
      </c>
      <c r="BB41" s="16">
        <v>31872.19</v>
      </c>
      <c r="BC41" s="16">
        <v>29471.98</v>
      </c>
      <c r="BD41" s="16">
        <v>30119.759999999998</v>
      </c>
      <c r="BE41" s="16">
        <v>26072.69</v>
      </c>
      <c r="BF41" s="16">
        <v>30209.96</v>
      </c>
      <c r="BG41" s="16">
        <v>31428.06</v>
      </c>
      <c r="BH41" s="16">
        <v>33444.19</v>
      </c>
      <c r="BI41" s="16">
        <v>30632.95</v>
      </c>
      <c r="BJ41" s="16">
        <v>38778.019999999997</v>
      </c>
      <c r="BK41" s="16">
        <v>28563.96</v>
      </c>
      <c r="BL41" s="16">
        <v>43283.199999999997</v>
      </c>
      <c r="BM41" s="16">
        <v>39646.44</v>
      </c>
      <c r="BN41" s="16">
        <v>38635.82</v>
      </c>
      <c r="BO41" s="16">
        <v>36929.72</v>
      </c>
      <c r="BP41" s="16">
        <v>34562.06</v>
      </c>
      <c r="BQ41" s="16">
        <v>46519</v>
      </c>
      <c r="BR41" s="16">
        <v>37866.79</v>
      </c>
      <c r="BS41" s="16">
        <v>30721.1</v>
      </c>
      <c r="BT41" s="16">
        <v>38920.080000000002</v>
      </c>
      <c r="BU41" s="16">
        <v>46928.45</v>
      </c>
      <c r="BV41" s="16">
        <v>38930.94</v>
      </c>
      <c r="BW41" s="16">
        <v>49019.63</v>
      </c>
      <c r="BX41" s="16">
        <v>35748.85</v>
      </c>
      <c r="BY41" s="16">
        <v>41986.22</v>
      </c>
      <c r="BZ41" s="16">
        <v>35595.919999999998</v>
      </c>
      <c r="CA41" s="16">
        <v>35471.86</v>
      </c>
      <c r="CB41" s="16">
        <v>39235.550000000003</v>
      </c>
      <c r="CC41" s="16">
        <v>38022.46</v>
      </c>
      <c r="CD41" s="16">
        <v>44780.08</v>
      </c>
      <c r="CE41" s="16">
        <v>39914.57</v>
      </c>
      <c r="CF41" s="16">
        <v>45018.65</v>
      </c>
      <c r="CG41" s="16">
        <v>34161.31</v>
      </c>
      <c r="CH41" s="16">
        <v>38900.75</v>
      </c>
      <c r="CI41" s="16">
        <v>35132.54</v>
      </c>
      <c r="CJ41" s="16">
        <v>41937.46</v>
      </c>
      <c r="CK41" s="16">
        <v>44697.03</v>
      </c>
      <c r="CL41" s="16">
        <v>47624.57</v>
      </c>
      <c r="CM41" s="16">
        <v>35852.06</v>
      </c>
      <c r="CN41" s="16">
        <v>44574.720000000001</v>
      </c>
      <c r="CO41" s="16">
        <v>46585.95</v>
      </c>
      <c r="CP41" s="16">
        <v>39144.050000000003</v>
      </c>
      <c r="CQ41" s="16">
        <v>62572.7</v>
      </c>
      <c r="CR41" s="16">
        <v>33590.01</v>
      </c>
      <c r="CS41" s="16">
        <v>53635.16</v>
      </c>
      <c r="CT41" s="16">
        <v>43805.24</v>
      </c>
      <c r="CU41" s="16">
        <v>60680.79</v>
      </c>
      <c r="CV41" s="16">
        <v>28497.38</v>
      </c>
      <c r="CW41" s="16">
        <v>58865.15</v>
      </c>
      <c r="CX41" s="16">
        <v>51232.28</v>
      </c>
      <c r="CY41" s="16">
        <v>41742.68</v>
      </c>
      <c r="CZ41" s="16">
        <v>56050.11</v>
      </c>
      <c r="DA41" s="17">
        <v>43282.02</v>
      </c>
      <c r="DB41" s="40">
        <f t="shared" si="1"/>
        <v>3094468.4499999997</v>
      </c>
    </row>
    <row r="42" spans="2:106" x14ac:dyDescent="0.3">
      <c r="B42" s="9">
        <v>14001</v>
      </c>
      <c r="C42" s="7" t="s">
        <v>139</v>
      </c>
      <c r="D42" s="7">
        <f>VLOOKUP(B42,[1]Dsp_POFxSCN128!$A:$C,3,0)</f>
        <v>40</v>
      </c>
      <c r="E42" s="7" t="str">
        <f t="shared" si="2"/>
        <v>S</v>
      </c>
      <c r="F42" s="16">
        <v>26212.86</v>
      </c>
      <c r="G42" s="16">
        <v>26494.16</v>
      </c>
      <c r="H42" s="16">
        <v>27028.63</v>
      </c>
      <c r="I42" s="16">
        <v>22901.64</v>
      </c>
      <c r="J42" s="16">
        <v>28970.46</v>
      </c>
      <c r="K42" s="16">
        <v>26849.360000000001</v>
      </c>
      <c r="L42" s="16">
        <v>27137.84</v>
      </c>
      <c r="M42" s="16">
        <v>22770.400000000001</v>
      </c>
      <c r="N42" s="16">
        <v>27291.41</v>
      </c>
      <c r="O42" s="16">
        <v>24918.29</v>
      </c>
      <c r="P42" s="16">
        <v>26054.07</v>
      </c>
      <c r="Q42" s="16">
        <v>29642.09</v>
      </c>
      <c r="R42" s="16">
        <v>27790.32</v>
      </c>
      <c r="S42" s="16">
        <v>28893.8</v>
      </c>
      <c r="T42" s="16">
        <v>30203.55</v>
      </c>
      <c r="U42" s="16">
        <v>40044.870000000003</v>
      </c>
      <c r="V42" s="16">
        <v>34853.65</v>
      </c>
      <c r="W42" s="16">
        <v>25481</v>
      </c>
      <c r="X42" s="16">
        <v>27001.49</v>
      </c>
      <c r="Y42" s="16">
        <v>31307.71</v>
      </c>
      <c r="Z42" s="16">
        <v>31445.7</v>
      </c>
      <c r="AA42" s="16">
        <v>35748.83</v>
      </c>
      <c r="AB42" s="16">
        <v>35346.22</v>
      </c>
      <c r="AC42" s="16">
        <v>41578.04</v>
      </c>
      <c r="AD42" s="16">
        <v>42704.46</v>
      </c>
      <c r="AE42" s="16">
        <v>36755.46</v>
      </c>
      <c r="AF42" s="16">
        <v>43443.62</v>
      </c>
      <c r="AG42" s="16">
        <v>38822.78</v>
      </c>
      <c r="AH42" s="16">
        <v>42014.15</v>
      </c>
      <c r="AI42" s="16">
        <v>46103.31</v>
      </c>
      <c r="AJ42" s="16">
        <v>43098.28</v>
      </c>
      <c r="AK42" s="16">
        <v>42082.9</v>
      </c>
      <c r="AL42" s="16">
        <v>46946.61</v>
      </c>
      <c r="AM42" s="16">
        <v>50345.05</v>
      </c>
      <c r="AN42" s="16">
        <v>48769.79</v>
      </c>
      <c r="AO42" s="16">
        <v>51890.84</v>
      </c>
      <c r="AP42" s="16">
        <v>51975.040000000001</v>
      </c>
      <c r="AQ42" s="16">
        <v>61356.66</v>
      </c>
      <c r="AR42" s="16">
        <v>59412.71</v>
      </c>
      <c r="AS42" s="16">
        <v>56594.91</v>
      </c>
      <c r="AT42" s="16">
        <v>61941.81</v>
      </c>
      <c r="AU42" s="16">
        <v>59845.5</v>
      </c>
      <c r="AV42" s="16">
        <v>72175.97</v>
      </c>
      <c r="AW42" s="16">
        <v>67720.03</v>
      </c>
      <c r="AX42" s="16">
        <v>70766.649999999994</v>
      </c>
      <c r="AY42" s="16">
        <v>75798.47</v>
      </c>
      <c r="AZ42" s="16">
        <v>75443.34</v>
      </c>
      <c r="BA42" s="16">
        <v>78361.98</v>
      </c>
      <c r="BB42" s="16">
        <v>80816.180000000008</v>
      </c>
      <c r="BC42" s="16">
        <v>82214.75</v>
      </c>
      <c r="BD42" s="16">
        <v>82072.36</v>
      </c>
      <c r="BE42" s="16">
        <v>86303.13</v>
      </c>
      <c r="BF42" s="16">
        <v>83443.5</v>
      </c>
      <c r="BG42" s="16">
        <v>103396.95</v>
      </c>
      <c r="BH42" s="16">
        <v>120263.3</v>
      </c>
      <c r="BI42" s="16">
        <v>104130.5</v>
      </c>
      <c r="BJ42" s="16">
        <v>112525.56</v>
      </c>
      <c r="BK42" s="16">
        <v>111885.55</v>
      </c>
      <c r="BL42" s="16">
        <v>128176.52</v>
      </c>
      <c r="BM42" s="16">
        <v>124214.95</v>
      </c>
      <c r="BN42" s="16">
        <v>133614.07999999999</v>
      </c>
      <c r="BO42" s="16">
        <v>142571.35</v>
      </c>
      <c r="BP42" s="16">
        <v>139423.51999999999</v>
      </c>
      <c r="BQ42" s="16">
        <v>152053.85999999999</v>
      </c>
      <c r="BR42" s="16">
        <v>141863.92000000001</v>
      </c>
      <c r="BS42" s="16">
        <v>170734.74</v>
      </c>
      <c r="BT42" s="16">
        <v>176859.4</v>
      </c>
      <c r="BU42" s="16">
        <v>148720.87</v>
      </c>
      <c r="BV42" s="16">
        <v>198186.73</v>
      </c>
      <c r="BW42" s="16">
        <v>182772.14</v>
      </c>
      <c r="BX42" s="16">
        <v>198674.71</v>
      </c>
      <c r="BY42" s="16">
        <v>188666.91</v>
      </c>
      <c r="BZ42" s="16">
        <v>227598.33</v>
      </c>
      <c r="CA42" s="16">
        <v>240834.91</v>
      </c>
      <c r="CB42" s="16">
        <v>247817.59</v>
      </c>
      <c r="CC42" s="16">
        <v>284678.77</v>
      </c>
      <c r="CD42" s="16">
        <v>257770.46</v>
      </c>
      <c r="CE42" s="16">
        <v>311642.09000000003</v>
      </c>
      <c r="CF42" s="16">
        <v>275833</v>
      </c>
      <c r="CG42" s="16">
        <v>320932.31</v>
      </c>
      <c r="CH42" s="16">
        <v>349949.64</v>
      </c>
      <c r="CI42" s="16">
        <v>375537.75</v>
      </c>
      <c r="CJ42" s="16">
        <v>390046.57</v>
      </c>
      <c r="CK42" s="16">
        <v>420536.83</v>
      </c>
      <c r="CL42" s="16">
        <v>402271.62</v>
      </c>
      <c r="CM42" s="16">
        <v>389834.47</v>
      </c>
      <c r="CN42" s="16">
        <v>455767.64</v>
      </c>
      <c r="CO42" s="16">
        <v>541599.84</v>
      </c>
      <c r="CP42" s="16">
        <v>553835.39</v>
      </c>
      <c r="CQ42" s="16">
        <v>551783.52</v>
      </c>
      <c r="CR42" s="16">
        <v>654470.32999999996</v>
      </c>
      <c r="CS42" s="16">
        <v>742203</v>
      </c>
      <c r="CT42" s="16">
        <v>741826.22</v>
      </c>
      <c r="CU42" s="16">
        <v>800636.94</v>
      </c>
      <c r="CV42" s="16">
        <v>841830.57</v>
      </c>
      <c r="CW42" s="16">
        <v>1050769.8999999999</v>
      </c>
      <c r="CX42" s="16">
        <v>1170230.3600000001</v>
      </c>
      <c r="CY42" s="16">
        <v>1302668.08</v>
      </c>
      <c r="CZ42" s="16">
        <v>1466344.37</v>
      </c>
      <c r="DA42" s="17">
        <v>2537819.85</v>
      </c>
      <c r="DB42" s="40">
        <f t="shared" si="1"/>
        <v>23130992.540000003</v>
      </c>
    </row>
    <row r="43" spans="2:106" x14ac:dyDescent="0.3">
      <c r="B43" s="9">
        <v>15001</v>
      </c>
      <c r="C43" s="7" t="s">
        <v>140</v>
      </c>
      <c r="D43" s="7">
        <f>VLOOKUP(B43,[1]Dsp_POFxSCN128!$A:$C,3,0)</f>
        <v>41</v>
      </c>
      <c r="E43" s="7" t="str">
        <f t="shared" si="2"/>
        <v>S</v>
      </c>
      <c r="F43" s="16">
        <v>8374.9699999999993</v>
      </c>
      <c r="G43" s="16">
        <v>9617.4600000000009</v>
      </c>
      <c r="H43" s="16">
        <v>11612.97</v>
      </c>
      <c r="I43" s="16">
        <v>10030.58</v>
      </c>
      <c r="J43" s="16">
        <v>9414.91</v>
      </c>
      <c r="K43" s="16">
        <v>9775.2099999999991</v>
      </c>
      <c r="L43" s="16">
        <v>7817.55</v>
      </c>
      <c r="M43" s="16">
        <v>11096.22</v>
      </c>
      <c r="N43" s="16">
        <v>10662.07</v>
      </c>
      <c r="O43" s="16">
        <v>10530.63</v>
      </c>
      <c r="P43" s="16">
        <v>10106.39</v>
      </c>
      <c r="Q43" s="16">
        <v>10915.36</v>
      </c>
      <c r="R43" s="16">
        <v>11907.63</v>
      </c>
      <c r="S43" s="16">
        <v>10124.5</v>
      </c>
      <c r="T43" s="16">
        <v>13268.22</v>
      </c>
      <c r="U43" s="16">
        <v>11234.18</v>
      </c>
      <c r="V43" s="16">
        <v>10957.02</v>
      </c>
      <c r="W43" s="16">
        <v>10995.02</v>
      </c>
      <c r="X43" s="16">
        <v>10951.57</v>
      </c>
      <c r="Y43" s="16">
        <v>10185.4</v>
      </c>
      <c r="Z43" s="16">
        <v>10264.09</v>
      </c>
      <c r="AA43" s="16">
        <v>10188.91</v>
      </c>
      <c r="AB43" s="16">
        <v>12729.83</v>
      </c>
      <c r="AC43" s="16">
        <v>10873.74</v>
      </c>
      <c r="AD43" s="16">
        <v>12933.42</v>
      </c>
      <c r="AE43" s="16">
        <v>12324.53</v>
      </c>
      <c r="AF43" s="16">
        <v>12691.25</v>
      </c>
      <c r="AG43" s="16">
        <v>16406.66</v>
      </c>
      <c r="AH43" s="16">
        <v>13810.25</v>
      </c>
      <c r="AI43" s="16">
        <v>14284.28</v>
      </c>
      <c r="AJ43" s="16">
        <v>16976.689999999999</v>
      </c>
      <c r="AK43" s="16">
        <v>12614.58</v>
      </c>
      <c r="AL43" s="16">
        <v>12679.98</v>
      </c>
      <c r="AM43" s="16">
        <v>16120.93</v>
      </c>
      <c r="AN43" s="16">
        <v>13837.55</v>
      </c>
      <c r="AO43" s="16">
        <v>15175.74</v>
      </c>
      <c r="AP43" s="16">
        <v>13141.42</v>
      </c>
      <c r="AQ43" s="16">
        <v>14922.85</v>
      </c>
      <c r="AR43" s="16">
        <v>13287.86</v>
      </c>
      <c r="AS43" s="16">
        <v>12114.3</v>
      </c>
      <c r="AT43" s="16">
        <v>15682.56</v>
      </c>
      <c r="AU43" s="16">
        <v>14946.6</v>
      </c>
      <c r="AV43" s="16">
        <v>15717.44</v>
      </c>
      <c r="AW43" s="16">
        <v>14144.45</v>
      </c>
      <c r="AX43" s="16">
        <v>14865.54</v>
      </c>
      <c r="AY43" s="16">
        <v>17300.52</v>
      </c>
      <c r="AZ43" s="16">
        <v>15525.83</v>
      </c>
      <c r="BA43" s="16">
        <v>15595.18</v>
      </c>
      <c r="BB43" s="16">
        <v>15720.07</v>
      </c>
      <c r="BC43" s="16">
        <v>18188.66</v>
      </c>
      <c r="BD43" s="16">
        <v>13202.97</v>
      </c>
      <c r="BE43" s="16">
        <v>16294.91</v>
      </c>
      <c r="BF43" s="16">
        <v>14853.51</v>
      </c>
      <c r="BG43" s="16">
        <v>16894.95</v>
      </c>
      <c r="BH43" s="16">
        <v>16085.13</v>
      </c>
      <c r="BI43" s="16">
        <v>14865.35</v>
      </c>
      <c r="BJ43" s="16">
        <v>16739.73</v>
      </c>
      <c r="BK43" s="16">
        <v>17806.86</v>
      </c>
      <c r="BL43" s="16">
        <v>18026.73</v>
      </c>
      <c r="BM43" s="16">
        <v>14909.22</v>
      </c>
      <c r="BN43" s="16">
        <v>18349.93</v>
      </c>
      <c r="BO43" s="16">
        <v>15422.69</v>
      </c>
      <c r="BP43" s="16">
        <v>17040.23</v>
      </c>
      <c r="BQ43" s="16">
        <v>16787.73</v>
      </c>
      <c r="BR43" s="16">
        <v>16355.47</v>
      </c>
      <c r="BS43" s="16">
        <v>16316.95</v>
      </c>
      <c r="BT43" s="16">
        <v>17289.07</v>
      </c>
      <c r="BU43" s="16">
        <v>18477.62</v>
      </c>
      <c r="BV43" s="16">
        <v>16363.76</v>
      </c>
      <c r="BW43" s="16">
        <v>17984.509999999998</v>
      </c>
      <c r="BX43" s="16">
        <v>20992.959999999999</v>
      </c>
      <c r="BY43" s="16">
        <v>18101.63</v>
      </c>
      <c r="BZ43" s="16">
        <v>17528.580000000002</v>
      </c>
      <c r="CA43" s="16">
        <v>19745.66</v>
      </c>
      <c r="CB43" s="16">
        <v>17303.18</v>
      </c>
      <c r="CC43" s="16">
        <v>15963.57</v>
      </c>
      <c r="CD43" s="16">
        <v>17645.150000000001</v>
      </c>
      <c r="CE43" s="16">
        <v>19250.490000000002</v>
      </c>
      <c r="CF43" s="16">
        <v>16258.95</v>
      </c>
      <c r="CG43" s="16">
        <v>17452.349999999999</v>
      </c>
      <c r="CH43" s="16">
        <v>18058.86</v>
      </c>
      <c r="CI43" s="16">
        <v>14991.68</v>
      </c>
      <c r="CJ43" s="16">
        <v>19602.54</v>
      </c>
      <c r="CK43" s="16">
        <v>17638.63</v>
      </c>
      <c r="CL43" s="16">
        <v>15590.03</v>
      </c>
      <c r="CM43" s="16">
        <v>17164.650000000001</v>
      </c>
      <c r="CN43" s="16">
        <v>17177.32</v>
      </c>
      <c r="CO43" s="16">
        <v>14330.16</v>
      </c>
      <c r="CP43" s="16">
        <v>15192.32</v>
      </c>
      <c r="CQ43" s="16">
        <v>16641.29</v>
      </c>
      <c r="CR43" s="16">
        <v>13872.45</v>
      </c>
      <c r="CS43" s="16">
        <v>16513.759999999998</v>
      </c>
      <c r="CT43" s="16">
        <v>17618.59</v>
      </c>
      <c r="CU43" s="16">
        <v>15364.41</v>
      </c>
      <c r="CV43" s="16">
        <v>12888.19</v>
      </c>
      <c r="CW43" s="16">
        <v>17209.72</v>
      </c>
      <c r="CX43" s="16">
        <v>14700.7</v>
      </c>
      <c r="CY43" s="16">
        <v>18942.41</v>
      </c>
      <c r="CZ43" s="16">
        <v>10600.66</v>
      </c>
      <c r="DA43" s="17">
        <v>14615.87</v>
      </c>
      <c r="DB43" s="40">
        <f t="shared" si="1"/>
        <v>1463667.6499999994</v>
      </c>
    </row>
    <row r="44" spans="2:106" x14ac:dyDescent="0.3">
      <c r="B44" s="9">
        <v>16001</v>
      </c>
      <c r="C44" s="7" t="s">
        <v>141</v>
      </c>
      <c r="D44" s="7">
        <f>VLOOKUP(B44,[1]Dsp_POFxSCN128!$A:$C,3,0)</f>
        <v>42</v>
      </c>
      <c r="E44" s="7" t="str">
        <f t="shared" si="2"/>
        <v>S</v>
      </c>
      <c r="F44" s="16">
        <v>6685.36</v>
      </c>
      <c r="G44" s="16">
        <v>14442.34</v>
      </c>
      <c r="H44" s="16">
        <v>12197.43</v>
      </c>
      <c r="I44" s="16">
        <v>15421.24</v>
      </c>
      <c r="J44" s="16">
        <v>18535.48</v>
      </c>
      <c r="K44" s="16">
        <v>21020.36</v>
      </c>
      <c r="L44" s="16">
        <v>19301.89</v>
      </c>
      <c r="M44" s="16">
        <v>18630.86</v>
      </c>
      <c r="N44" s="16">
        <v>8576.9500000000007</v>
      </c>
      <c r="O44" s="16">
        <v>18810.32</v>
      </c>
      <c r="P44" s="16">
        <v>31960.15</v>
      </c>
      <c r="Q44" s="16">
        <v>11491.59</v>
      </c>
      <c r="R44" s="16">
        <v>13325.84</v>
      </c>
      <c r="S44" s="16">
        <v>22687.1</v>
      </c>
      <c r="T44" s="16">
        <v>22424.07</v>
      </c>
      <c r="U44" s="16">
        <v>24509.89</v>
      </c>
      <c r="V44" s="16">
        <v>10931.06</v>
      </c>
      <c r="W44" s="16">
        <v>21328.49</v>
      </c>
      <c r="X44" s="16">
        <v>15286.39</v>
      </c>
      <c r="Y44" s="16">
        <v>27998.47</v>
      </c>
      <c r="Z44" s="16">
        <v>15477.89</v>
      </c>
      <c r="AA44" s="16">
        <v>12701.26</v>
      </c>
      <c r="AB44" s="16">
        <v>16159.73</v>
      </c>
      <c r="AC44" s="16">
        <v>13955.9</v>
      </c>
      <c r="AD44" s="16">
        <v>24781.94</v>
      </c>
      <c r="AE44" s="16">
        <v>26474.36</v>
      </c>
      <c r="AF44" s="16">
        <v>13036.44</v>
      </c>
      <c r="AG44" s="16">
        <v>10605.1</v>
      </c>
      <c r="AH44" s="16">
        <v>13642.58</v>
      </c>
      <c r="AI44" s="16">
        <v>10548</v>
      </c>
      <c r="AJ44" s="16">
        <v>8089.39</v>
      </c>
      <c r="AK44" s="16">
        <v>29484.799999999999</v>
      </c>
      <c r="AL44" s="16">
        <v>9607.48</v>
      </c>
      <c r="AM44" s="16">
        <v>18596.21</v>
      </c>
      <c r="AN44" s="16">
        <v>28795.119999999999</v>
      </c>
      <c r="AO44" s="16">
        <v>15660.52</v>
      </c>
      <c r="AP44" s="16">
        <v>15123.11</v>
      </c>
      <c r="AQ44" s="16">
        <v>8303.01</v>
      </c>
      <c r="AR44" s="16">
        <v>10966.6</v>
      </c>
      <c r="AS44" s="16">
        <v>13126.26</v>
      </c>
      <c r="AT44" s="16">
        <v>23702.54</v>
      </c>
      <c r="AU44" s="16">
        <v>23528.14</v>
      </c>
      <c r="AV44" s="16">
        <v>19212.71</v>
      </c>
      <c r="AW44" s="16">
        <v>15985.7</v>
      </c>
      <c r="AX44" s="16">
        <v>11519.18</v>
      </c>
      <c r="AY44" s="16">
        <v>7948.63</v>
      </c>
      <c r="AZ44" s="16">
        <v>13691.69</v>
      </c>
      <c r="BA44" s="16">
        <v>20804.310000000001</v>
      </c>
      <c r="BB44" s="16">
        <v>22910.77</v>
      </c>
      <c r="BC44" s="16">
        <v>6988.89</v>
      </c>
      <c r="BD44" s="16">
        <v>31288.68</v>
      </c>
      <c r="BE44" s="16">
        <v>6273.72</v>
      </c>
      <c r="BF44" s="16">
        <v>11482.38</v>
      </c>
      <c r="BG44" s="16">
        <v>8781.119999999999</v>
      </c>
      <c r="BH44" s="16">
        <v>29211.82</v>
      </c>
      <c r="BI44" s="16">
        <v>11366.51</v>
      </c>
      <c r="BJ44" s="16">
        <v>32730.12</v>
      </c>
      <c r="BK44" s="16">
        <v>14984.24</v>
      </c>
      <c r="BL44" s="16">
        <v>15792.77</v>
      </c>
      <c r="BM44" s="16">
        <v>13011.52</v>
      </c>
      <c r="BN44" s="16">
        <v>18723.87</v>
      </c>
      <c r="BO44" s="16">
        <v>9154.7200000000012</v>
      </c>
      <c r="BP44" s="16">
        <v>7177.36</v>
      </c>
      <c r="BQ44" s="16">
        <v>10888.18</v>
      </c>
      <c r="BR44" s="16">
        <v>3690.7</v>
      </c>
      <c r="BS44" s="16">
        <v>13300.03</v>
      </c>
      <c r="BT44" s="16">
        <v>6467.91</v>
      </c>
      <c r="BU44" s="16">
        <v>14364.24</v>
      </c>
      <c r="BV44" s="16">
        <v>10233.35</v>
      </c>
      <c r="BW44" s="16">
        <v>7087.81</v>
      </c>
      <c r="BX44" s="16">
        <v>7355.3</v>
      </c>
      <c r="BY44" s="16">
        <v>9128.14</v>
      </c>
      <c r="BZ44" s="16">
        <v>4443.6000000000004</v>
      </c>
      <c r="CA44" s="16">
        <v>11471.67</v>
      </c>
      <c r="CB44" s="16">
        <v>10533.33</v>
      </c>
      <c r="CC44" s="16">
        <v>5352.58</v>
      </c>
      <c r="CD44" s="16">
        <v>16560.36</v>
      </c>
      <c r="CE44" s="16">
        <v>9988.6400000000012</v>
      </c>
      <c r="CF44" s="16">
        <v>12992.02</v>
      </c>
      <c r="CG44" s="16">
        <v>4427.2</v>
      </c>
      <c r="CH44" s="16">
        <v>8206.3700000000008</v>
      </c>
      <c r="CI44" s="16">
        <v>1408.73</v>
      </c>
      <c r="CJ44" s="16">
        <v>2995.56</v>
      </c>
      <c r="CK44" s="16">
        <v>11624.01</v>
      </c>
      <c r="CL44" s="16">
        <v>9446.24</v>
      </c>
      <c r="CM44" s="16">
        <v>9943.5499999999993</v>
      </c>
      <c r="CN44" s="16">
        <v>766.99</v>
      </c>
      <c r="CO44" s="16">
        <v>6033.17</v>
      </c>
      <c r="CP44" s="16">
        <v>16642.990000000002</v>
      </c>
      <c r="CQ44" s="16">
        <v>3144.41</v>
      </c>
      <c r="CR44" s="16">
        <v>2320.34</v>
      </c>
      <c r="CS44" s="16">
        <v>3323.87</v>
      </c>
      <c r="CT44" s="16">
        <v>6137.43</v>
      </c>
      <c r="CU44" s="16">
        <v>2776.03</v>
      </c>
      <c r="CV44" s="16">
        <v>705.5</v>
      </c>
      <c r="CW44" s="16">
        <v>1964.53</v>
      </c>
      <c r="CX44" s="16">
        <v>811.54</v>
      </c>
      <c r="CY44" s="16">
        <v>246.75</v>
      </c>
      <c r="CZ44" s="16">
        <v>259.95999999999998</v>
      </c>
      <c r="DA44" s="17">
        <v>162.82</v>
      </c>
      <c r="DB44" s="40">
        <f t="shared" si="1"/>
        <v>1294178.2200000004</v>
      </c>
    </row>
    <row r="45" spans="2:106" x14ac:dyDescent="0.3">
      <c r="B45" s="9">
        <v>17001</v>
      </c>
      <c r="C45" s="7" t="s">
        <v>209</v>
      </c>
      <c r="D45" s="7">
        <v>43</v>
      </c>
      <c r="E45" s="7" t="str">
        <f t="shared" si="2"/>
        <v>N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7"/>
      <c r="DB45" s="40">
        <f t="shared" si="1"/>
        <v>0</v>
      </c>
    </row>
    <row r="46" spans="2:106" x14ac:dyDescent="0.3">
      <c r="B46" s="9">
        <v>17002</v>
      </c>
      <c r="C46" s="7" t="s">
        <v>142</v>
      </c>
      <c r="D46" s="7">
        <f>VLOOKUP(B46,[1]Dsp_POFxSCN128!$A:$C,3,0)</f>
        <v>44</v>
      </c>
      <c r="E46" s="7" t="str">
        <f t="shared" si="2"/>
        <v>S</v>
      </c>
      <c r="F46" s="16">
        <v>4839.16</v>
      </c>
      <c r="G46" s="16">
        <v>5007.82</v>
      </c>
      <c r="H46" s="16">
        <v>5187.4399999999996</v>
      </c>
      <c r="I46" s="16">
        <v>4223.3500000000004</v>
      </c>
      <c r="J46" s="16">
        <v>4611.05</v>
      </c>
      <c r="K46" s="16">
        <v>4452.22</v>
      </c>
      <c r="L46" s="16">
        <v>4756.71</v>
      </c>
      <c r="M46" s="16">
        <v>4495.83</v>
      </c>
      <c r="N46" s="16">
        <v>4818.18</v>
      </c>
      <c r="O46" s="16">
        <v>5327.82</v>
      </c>
      <c r="P46" s="16">
        <v>4993.76</v>
      </c>
      <c r="Q46" s="16">
        <v>5631.28</v>
      </c>
      <c r="R46" s="16">
        <v>4264.75</v>
      </c>
      <c r="S46" s="16">
        <v>5107.2</v>
      </c>
      <c r="T46" s="16">
        <v>4937.7</v>
      </c>
      <c r="U46" s="16">
        <v>4674.6099999999997</v>
      </c>
      <c r="V46" s="16">
        <v>5078.22</v>
      </c>
      <c r="W46" s="16">
        <v>4998.8599999999997</v>
      </c>
      <c r="X46" s="16">
        <v>4695.6400000000003</v>
      </c>
      <c r="Y46" s="16">
        <v>4621.75</v>
      </c>
      <c r="Z46" s="16">
        <v>5005.54</v>
      </c>
      <c r="AA46" s="16">
        <v>4640.8500000000004</v>
      </c>
      <c r="AB46" s="16">
        <v>5448.57</v>
      </c>
      <c r="AC46" s="16">
        <v>5274.22</v>
      </c>
      <c r="AD46" s="16">
        <v>6062.31</v>
      </c>
      <c r="AE46" s="16">
        <v>5092.96</v>
      </c>
      <c r="AF46" s="16">
        <v>5913.15</v>
      </c>
      <c r="AG46" s="16">
        <v>4952.2700000000004</v>
      </c>
      <c r="AH46" s="16">
        <v>5784.94</v>
      </c>
      <c r="AI46" s="16">
        <v>4347.82</v>
      </c>
      <c r="AJ46" s="16">
        <v>6403.4</v>
      </c>
      <c r="AK46" s="16">
        <v>6055.32</v>
      </c>
      <c r="AL46" s="16">
        <v>5362.75</v>
      </c>
      <c r="AM46" s="16">
        <v>5664.3</v>
      </c>
      <c r="AN46" s="16">
        <v>4547.8500000000004</v>
      </c>
      <c r="AO46" s="16">
        <v>5779.89</v>
      </c>
      <c r="AP46" s="16">
        <v>5465.11</v>
      </c>
      <c r="AQ46" s="16">
        <v>5935.63</v>
      </c>
      <c r="AR46" s="16">
        <v>5406.27</v>
      </c>
      <c r="AS46" s="16">
        <v>5244.06</v>
      </c>
      <c r="AT46" s="16">
        <v>6189.32</v>
      </c>
      <c r="AU46" s="16">
        <v>5746.43</v>
      </c>
      <c r="AV46" s="16">
        <v>5112.2</v>
      </c>
      <c r="AW46" s="16">
        <v>6219.01</v>
      </c>
      <c r="AX46" s="16">
        <v>6271.66</v>
      </c>
      <c r="AY46" s="16">
        <v>6358.01</v>
      </c>
      <c r="AZ46" s="16">
        <v>5150.7299999999996</v>
      </c>
      <c r="BA46" s="16">
        <v>8019.41</v>
      </c>
      <c r="BB46" s="16">
        <v>6209.19</v>
      </c>
      <c r="BC46" s="16">
        <v>6301.3</v>
      </c>
      <c r="BD46" s="16">
        <v>5060.13</v>
      </c>
      <c r="BE46" s="16">
        <v>5205.04</v>
      </c>
      <c r="BF46" s="16">
        <v>7480.06</v>
      </c>
      <c r="BG46" s="16">
        <v>6974.96</v>
      </c>
      <c r="BH46" s="16">
        <v>5863.99</v>
      </c>
      <c r="BI46" s="16">
        <v>5971.01</v>
      </c>
      <c r="BJ46" s="16">
        <v>5752.39</v>
      </c>
      <c r="BK46" s="16">
        <v>7311.51</v>
      </c>
      <c r="BL46" s="16">
        <v>6011.73</v>
      </c>
      <c r="BM46" s="16">
        <v>5663.43</v>
      </c>
      <c r="BN46" s="16">
        <v>7567.68</v>
      </c>
      <c r="BO46" s="16">
        <v>6275.09</v>
      </c>
      <c r="BP46" s="16">
        <v>6529.09</v>
      </c>
      <c r="BQ46" s="16">
        <v>6657.51</v>
      </c>
      <c r="BR46" s="16">
        <v>5237.91</v>
      </c>
      <c r="BS46" s="16">
        <v>6835.06</v>
      </c>
      <c r="BT46" s="16">
        <v>5851.87</v>
      </c>
      <c r="BU46" s="16">
        <v>7835.0599999999986</v>
      </c>
      <c r="BV46" s="16">
        <v>6815.84</v>
      </c>
      <c r="BW46" s="16">
        <v>6313.33</v>
      </c>
      <c r="BX46" s="16">
        <v>5829.93</v>
      </c>
      <c r="BY46" s="16">
        <v>6439.03</v>
      </c>
      <c r="BZ46" s="16">
        <v>6756.05</v>
      </c>
      <c r="CA46" s="16">
        <v>7548.33</v>
      </c>
      <c r="CB46" s="16">
        <v>7081.85</v>
      </c>
      <c r="CC46" s="16">
        <v>7407.2</v>
      </c>
      <c r="CD46" s="16">
        <v>4762.41</v>
      </c>
      <c r="CE46" s="16">
        <v>6659.33</v>
      </c>
      <c r="CF46" s="16">
        <v>8365.9500000000007</v>
      </c>
      <c r="CG46" s="16">
        <v>8158.83</v>
      </c>
      <c r="CH46" s="16">
        <v>5815.37</v>
      </c>
      <c r="CI46" s="16">
        <v>4941.2299999999996</v>
      </c>
      <c r="CJ46" s="16">
        <v>7286.71</v>
      </c>
      <c r="CK46" s="16">
        <v>5975.58</v>
      </c>
      <c r="CL46" s="16">
        <v>5712.87</v>
      </c>
      <c r="CM46" s="16">
        <v>6082.32</v>
      </c>
      <c r="CN46" s="16">
        <v>6494.12</v>
      </c>
      <c r="CO46" s="16">
        <v>4962.9399999999996</v>
      </c>
      <c r="CP46" s="16">
        <v>7449.96</v>
      </c>
      <c r="CQ46" s="16">
        <v>5675.08</v>
      </c>
      <c r="CR46" s="16">
        <v>4395.1499999999996</v>
      </c>
      <c r="CS46" s="16">
        <v>4911.8999999999996</v>
      </c>
      <c r="CT46" s="16">
        <v>3049.21</v>
      </c>
      <c r="CU46" s="16">
        <v>4238.8</v>
      </c>
      <c r="CV46" s="16">
        <v>4211.2299999999996</v>
      </c>
      <c r="CW46" s="16">
        <v>3604</v>
      </c>
      <c r="CX46" s="16">
        <v>3226.86</v>
      </c>
      <c r="CY46" s="16">
        <v>4168.3500000000004</v>
      </c>
      <c r="CZ46" s="16">
        <v>2166.5500000000002</v>
      </c>
      <c r="DA46" s="17">
        <v>5555.7</v>
      </c>
      <c r="DB46" s="40">
        <f t="shared" si="1"/>
        <v>562833.35000000021</v>
      </c>
    </row>
    <row r="47" spans="2:106" x14ac:dyDescent="0.3">
      <c r="B47" s="9">
        <v>18001</v>
      </c>
      <c r="C47" s="7" t="s">
        <v>143</v>
      </c>
      <c r="D47" s="7">
        <v>45</v>
      </c>
      <c r="E47" s="7" t="str">
        <f t="shared" si="2"/>
        <v>N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7"/>
      <c r="DB47" s="40">
        <f t="shared" si="1"/>
        <v>0</v>
      </c>
    </row>
    <row r="48" spans="2:106" x14ac:dyDescent="0.3">
      <c r="B48" s="9">
        <v>19911</v>
      </c>
      <c r="C48" s="7" t="s">
        <v>210</v>
      </c>
      <c r="D48" s="7">
        <v>46</v>
      </c>
      <c r="E48" s="7" t="str">
        <f t="shared" si="2"/>
        <v>N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7"/>
      <c r="DB48" s="40">
        <f t="shared" si="1"/>
        <v>0</v>
      </c>
    </row>
    <row r="49" spans="2:106" x14ac:dyDescent="0.3">
      <c r="B49" s="9">
        <v>19912</v>
      </c>
      <c r="C49" s="7" t="s">
        <v>144</v>
      </c>
      <c r="D49" s="7">
        <f>VLOOKUP(B49,[1]Dsp_POFxSCN128!$A:$C,3,0)</f>
        <v>47</v>
      </c>
      <c r="E49" s="7" t="str">
        <f t="shared" si="2"/>
        <v>S</v>
      </c>
      <c r="F49" s="16">
        <v>3888.39</v>
      </c>
      <c r="G49" s="16">
        <v>4332.8100000000004</v>
      </c>
      <c r="H49" s="16">
        <v>7911.75</v>
      </c>
      <c r="I49" s="16">
        <v>5555.18</v>
      </c>
      <c r="J49" s="16">
        <v>8535.11</v>
      </c>
      <c r="K49" s="16">
        <v>7967.19</v>
      </c>
      <c r="L49" s="16">
        <v>8287.5499999999993</v>
      </c>
      <c r="M49" s="16">
        <v>9671.5499999999993</v>
      </c>
      <c r="N49" s="16">
        <v>8978.07</v>
      </c>
      <c r="O49" s="16">
        <v>8540.84</v>
      </c>
      <c r="P49" s="16">
        <v>10958.6</v>
      </c>
      <c r="Q49" s="16">
        <v>13039.93</v>
      </c>
      <c r="R49" s="16">
        <v>12535.08</v>
      </c>
      <c r="S49" s="16">
        <v>10121.11</v>
      </c>
      <c r="T49" s="16">
        <v>10910.05</v>
      </c>
      <c r="U49" s="16">
        <v>18647.95</v>
      </c>
      <c r="V49" s="16">
        <v>11121.47</v>
      </c>
      <c r="W49" s="16">
        <v>14262.09</v>
      </c>
      <c r="X49" s="16">
        <v>15953.61</v>
      </c>
      <c r="Y49" s="16">
        <v>15956.49</v>
      </c>
      <c r="Z49" s="16">
        <v>10869.23</v>
      </c>
      <c r="AA49" s="16">
        <v>14132.79</v>
      </c>
      <c r="AB49" s="16">
        <v>15889.24</v>
      </c>
      <c r="AC49" s="16">
        <v>17201.439999999999</v>
      </c>
      <c r="AD49" s="16">
        <v>20593.080000000002</v>
      </c>
      <c r="AE49" s="16">
        <v>16862.77</v>
      </c>
      <c r="AF49" s="16">
        <v>16044.54</v>
      </c>
      <c r="AG49" s="16">
        <v>18156.650000000001</v>
      </c>
      <c r="AH49" s="16">
        <v>25207.360000000001</v>
      </c>
      <c r="AI49" s="16">
        <v>25241.7</v>
      </c>
      <c r="AJ49" s="16">
        <v>21862.61</v>
      </c>
      <c r="AK49" s="16">
        <v>19359.46</v>
      </c>
      <c r="AL49" s="16">
        <v>20441.84</v>
      </c>
      <c r="AM49" s="16">
        <v>19502.47</v>
      </c>
      <c r="AN49" s="16">
        <v>21979.8</v>
      </c>
      <c r="AO49" s="16">
        <v>22647.58</v>
      </c>
      <c r="AP49" s="16">
        <v>27961.7</v>
      </c>
      <c r="AQ49" s="16">
        <v>29572.26</v>
      </c>
      <c r="AR49" s="16">
        <v>27765.31</v>
      </c>
      <c r="AS49" s="16">
        <v>26090.87</v>
      </c>
      <c r="AT49" s="16">
        <v>25377.599999999999</v>
      </c>
      <c r="AU49" s="16">
        <v>31377.96</v>
      </c>
      <c r="AV49" s="16">
        <v>21911.45</v>
      </c>
      <c r="AW49" s="16">
        <v>25518.89</v>
      </c>
      <c r="AX49" s="16">
        <v>25652.720000000001</v>
      </c>
      <c r="AY49" s="16">
        <v>25886.62</v>
      </c>
      <c r="AZ49" s="16">
        <v>24364.67</v>
      </c>
      <c r="BA49" s="16">
        <v>30789.19</v>
      </c>
      <c r="BB49" s="16">
        <v>21887.82</v>
      </c>
      <c r="BC49" s="16">
        <v>31164.19</v>
      </c>
      <c r="BD49" s="16">
        <v>24903.040000000001</v>
      </c>
      <c r="BE49" s="16">
        <v>26961.65</v>
      </c>
      <c r="BF49" s="16">
        <v>33633.54</v>
      </c>
      <c r="BG49" s="16">
        <v>27360.38</v>
      </c>
      <c r="BH49" s="16">
        <v>38032.449999999997</v>
      </c>
      <c r="BI49" s="16">
        <v>32630.51</v>
      </c>
      <c r="BJ49" s="16">
        <v>31080.06</v>
      </c>
      <c r="BK49" s="16">
        <v>41995.87</v>
      </c>
      <c r="BL49" s="16">
        <v>29455.77</v>
      </c>
      <c r="BM49" s="16">
        <v>25205.65</v>
      </c>
      <c r="BN49" s="16">
        <v>26416.41</v>
      </c>
      <c r="BO49" s="16">
        <v>28929.42</v>
      </c>
      <c r="BP49" s="16">
        <v>36612.019999999997</v>
      </c>
      <c r="BQ49" s="16">
        <v>31052.99</v>
      </c>
      <c r="BR49" s="16">
        <v>29722.03</v>
      </c>
      <c r="BS49" s="16">
        <v>42156.29</v>
      </c>
      <c r="BT49" s="16">
        <v>32800.949999999997</v>
      </c>
      <c r="BU49" s="16">
        <v>32646.67</v>
      </c>
      <c r="BV49" s="16">
        <v>27816.2</v>
      </c>
      <c r="BW49" s="16">
        <v>25038.99</v>
      </c>
      <c r="BX49" s="16">
        <v>26447.06</v>
      </c>
      <c r="BY49" s="16">
        <v>28418.19</v>
      </c>
      <c r="BZ49" s="16">
        <v>28076.38</v>
      </c>
      <c r="CA49" s="16">
        <v>34538.79</v>
      </c>
      <c r="CB49" s="16">
        <v>23727.55</v>
      </c>
      <c r="CC49" s="16">
        <v>28943.23</v>
      </c>
      <c r="CD49" s="16">
        <v>41453.58</v>
      </c>
      <c r="CE49" s="16">
        <v>23754.52</v>
      </c>
      <c r="CF49" s="16">
        <v>35428.699999999997</v>
      </c>
      <c r="CG49" s="16">
        <v>28967.69</v>
      </c>
      <c r="CH49" s="16">
        <v>41080.199999999997</v>
      </c>
      <c r="CI49" s="16">
        <v>29387.360000000001</v>
      </c>
      <c r="CJ49" s="16">
        <v>30152.86</v>
      </c>
      <c r="CK49" s="16">
        <v>24245.7</v>
      </c>
      <c r="CL49" s="16">
        <v>23409.119999999999</v>
      </c>
      <c r="CM49" s="16">
        <v>36052.25</v>
      </c>
      <c r="CN49" s="16">
        <v>21382.16</v>
      </c>
      <c r="CO49" s="16">
        <v>27989.47</v>
      </c>
      <c r="CP49" s="16">
        <v>31967.91</v>
      </c>
      <c r="CQ49" s="16">
        <v>24420.22</v>
      </c>
      <c r="CR49" s="16">
        <v>34282.480000000003</v>
      </c>
      <c r="CS49" s="16">
        <v>33025.9</v>
      </c>
      <c r="CT49" s="16">
        <v>21204.639999999999</v>
      </c>
      <c r="CU49" s="16">
        <v>17300.330000000002</v>
      </c>
      <c r="CV49" s="16">
        <v>16113.77</v>
      </c>
      <c r="CW49" s="16">
        <v>19691.099999999999</v>
      </c>
      <c r="CX49" s="16">
        <v>12536.45</v>
      </c>
      <c r="CY49" s="16">
        <v>8355.39</v>
      </c>
      <c r="CZ49" s="16">
        <v>13880.05</v>
      </c>
      <c r="DA49" s="17">
        <v>1840.87</v>
      </c>
      <c r="DB49" s="40">
        <f t="shared" si="1"/>
        <v>2281013.4400000004</v>
      </c>
    </row>
    <row r="50" spans="2:106" x14ac:dyDescent="0.3">
      <c r="B50" s="9">
        <v>19913</v>
      </c>
      <c r="C50" s="7" t="s">
        <v>211</v>
      </c>
      <c r="D50" s="7">
        <v>48</v>
      </c>
      <c r="E50" s="7" t="str">
        <f t="shared" si="2"/>
        <v>N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7"/>
      <c r="DB50" s="40">
        <f t="shared" si="1"/>
        <v>0</v>
      </c>
    </row>
    <row r="51" spans="2:106" x14ac:dyDescent="0.3">
      <c r="B51" s="9">
        <v>19914</v>
      </c>
      <c r="C51" s="7" t="s">
        <v>212</v>
      </c>
      <c r="D51" s="7">
        <v>49</v>
      </c>
      <c r="E51" s="7" t="str">
        <f t="shared" si="2"/>
        <v>N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7"/>
      <c r="DB51" s="40">
        <f t="shared" si="1"/>
        <v>0</v>
      </c>
    </row>
    <row r="52" spans="2:106" x14ac:dyDescent="0.3">
      <c r="B52" s="9">
        <v>19915</v>
      </c>
      <c r="C52" s="7" t="s">
        <v>145</v>
      </c>
      <c r="D52" s="7">
        <f>VLOOKUP(B52,[1]Dsp_POFxSCN128!$A:$C,3,0)</f>
        <v>50</v>
      </c>
      <c r="E52" s="7" t="str">
        <f t="shared" si="2"/>
        <v>S</v>
      </c>
      <c r="F52" s="16">
        <v>814.7</v>
      </c>
      <c r="G52" s="16">
        <v>1581.84</v>
      </c>
      <c r="H52" s="16">
        <v>769.63</v>
      </c>
      <c r="I52" s="16">
        <v>557.54999999999995</v>
      </c>
      <c r="J52" s="16">
        <v>1060.8399999999999</v>
      </c>
      <c r="K52" s="16">
        <v>420.21</v>
      </c>
      <c r="L52" s="16">
        <v>581.77</v>
      </c>
      <c r="M52" s="16">
        <v>912.56999999999994</v>
      </c>
      <c r="N52" s="16">
        <v>222.86</v>
      </c>
      <c r="O52" s="16">
        <v>147.51</v>
      </c>
      <c r="P52" s="16">
        <v>159.82</v>
      </c>
      <c r="Q52" s="16">
        <v>653.62</v>
      </c>
      <c r="R52" s="16">
        <v>89.27</v>
      </c>
      <c r="S52" s="16">
        <v>157.84</v>
      </c>
      <c r="T52" s="16">
        <v>687.88</v>
      </c>
      <c r="U52" s="16">
        <v>611.11</v>
      </c>
      <c r="V52" s="16">
        <v>362.45</v>
      </c>
      <c r="W52" s="16">
        <v>73.16</v>
      </c>
      <c r="X52" s="16">
        <v>101.47</v>
      </c>
      <c r="Y52" s="16">
        <v>1736.25</v>
      </c>
      <c r="Z52" s="16">
        <v>781.18000000000006</v>
      </c>
      <c r="AA52" s="16">
        <v>134.74</v>
      </c>
      <c r="AB52" s="16">
        <v>1294.52</v>
      </c>
      <c r="AC52" s="16">
        <v>93.97</v>
      </c>
      <c r="AD52" s="16">
        <v>288.06</v>
      </c>
      <c r="AE52" s="16">
        <v>837.96</v>
      </c>
      <c r="AF52" s="16">
        <v>694.74</v>
      </c>
      <c r="AG52" s="16">
        <v>90.56</v>
      </c>
      <c r="AH52" s="16">
        <v>79.77</v>
      </c>
      <c r="AI52" s="16">
        <v>372.6</v>
      </c>
      <c r="AJ52" s="16">
        <v>36.950000000000003</v>
      </c>
      <c r="AK52" s="16">
        <v>255.11</v>
      </c>
      <c r="AL52" s="16">
        <v>59.62</v>
      </c>
      <c r="AM52" s="16">
        <v>37.04</v>
      </c>
      <c r="AN52" s="16"/>
      <c r="AO52" s="16"/>
      <c r="AP52" s="16">
        <v>4.42</v>
      </c>
      <c r="AQ52" s="16">
        <v>99.5</v>
      </c>
      <c r="AR52" s="16">
        <v>9.08</v>
      </c>
      <c r="AS52" s="16">
        <v>303.86</v>
      </c>
      <c r="AT52" s="16">
        <v>3.42</v>
      </c>
      <c r="AU52" s="16">
        <v>233.74</v>
      </c>
      <c r="AV52" s="16">
        <v>2.89</v>
      </c>
      <c r="AW52" s="16">
        <v>99.05</v>
      </c>
      <c r="AX52" s="16">
        <v>835.36</v>
      </c>
      <c r="AY52" s="16">
        <v>180.1</v>
      </c>
      <c r="AZ52" s="16">
        <v>5.24</v>
      </c>
      <c r="BA52" s="16"/>
      <c r="BB52" s="16">
        <v>74.22</v>
      </c>
      <c r="BC52" s="16">
        <v>3.47</v>
      </c>
      <c r="BD52" s="16"/>
      <c r="BE52" s="16">
        <v>102.92</v>
      </c>
      <c r="BF52" s="16">
        <v>29.25</v>
      </c>
      <c r="BG52" s="16">
        <v>21.36</v>
      </c>
      <c r="BH52" s="16"/>
      <c r="BI52" s="16"/>
      <c r="BJ52" s="16">
        <v>58.44</v>
      </c>
      <c r="BK52" s="16">
        <v>6</v>
      </c>
      <c r="BL52" s="16">
        <v>374.23</v>
      </c>
      <c r="BM52" s="16"/>
      <c r="BN52" s="16"/>
      <c r="BO52" s="16">
        <v>4.42</v>
      </c>
      <c r="BP52" s="16"/>
      <c r="BQ52" s="16"/>
      <c r="BR52" s="16"/>
      <c r="BS52" s="16"/>
      <c r="BT52" s="16"/>
      <c r="BU52" s="16"/>
      <c r="BV52" s="16"/>
      <c r="BW52" s="16">
        <v>175.17</v>
      </c>
      <c r="BX52" s="16"/>
      <c r="BY52" s="16"/>
      <c r="BZ52" s="16"/>
      <c r="CA52" s="16"/>
      <c r="CB52" s="16"/>
      <c r="CC52" s="16"/>
      <c r="CD52" s="16">
        <v>80.37</v>
      </c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>
        <v>50.49</v>
      </c>
      <c r="CV52" s="16"/>
      <c r="CW52" s="16"/>
      <c r="CX52" s="16"/>
      <c r="CY52" s="16"/>
      <c r="CZ52" s="16"/>
      <c r="DA52" s="17"/>
      <c r="DB52" s="40">
        <f t="shared" si="1"/>
        <v>19516.169999999995</v>
      </c>
    </row>
    <row r="53" spans="2:106" x14ac:dyDescent="0.3">
      <c r="B53" s="9">
        <v>19916</v>
      </c>
      <c r="C53" s="7" t="s">
        <v>146</v>
      </c>
      <c r="D53" s="7">
        <f>VLOOKUP(B53,[1]Dsp_POFxSCN128!$A:$C,3,0)</f>
        <v>51</v>
      </c>
      <c r="E53" s="7" t="str">
        <f t="shared" si="2"/>
        <v>S</v>
      </c>
      <c r="F53" s="16">
        <v>125886.45</v>
      </c>
      <c r="G53" s="16">
        <v>119881.55</v>
      </c>
      <c r="H53" s="16">
        <v>113741.75999999999</v>
      </c>
      <c r="I53" s="16">
        <v>112434.96</v>
      </c>
      <c r="J53" s="16">
        <v>123775.1</v>
      </c>
      <c r="K53" s="16">
        <v>120481.04</v>
      </c>
      <c r="L53" s="16">
        <v>126398.84</v>
      </c>
      <c r="M53" s="16">
        <v>123240.19</v>
      </c>
      <c r="N53" s="16">
        <v>119371.82</v>
      </c>
      <c r="O53" s="16">
        <v>122986.72</v>
      </c>
      <c r="P53" s="16">
        <v>118190.12</v>
      </c>
      <c r="Q53" s="16">
        <v>122525.77</v>
      </c>
      <c r="R53" s="16">
        <v>117702.48</v>
      </c>
      <c r="S53" s="16">
        <v>113909.86</v>
      </c>
      <c r="T53" s="16">
        <v>110112.27</v>
      </c>
      <c r="U53" s="16">
        <v>115496.9</v>
      </c>
      <c r="V53" s="16">
        <v>110681.42</v>
      </c>
      <c r="W53" s="16">
        <v>114480.53</v>
      </c>
      <c r="X53" s="16">
        <v>118851.1</v>
      </c>
      <c r="Y53" s="16">
        <v>119049.81</v>
      </c>
      <c r="Z53" s="16">
        <v>108794.58</v>
      </c>
      <c r="AA53" s="16">
        <v>110191.69</v>
      </c>
      <c r="AB53" s="16">
        <v>107240.18</v>
      </c>
      <c r="AC53" s="16">
        <v>109034.04</v>
      </c>
      <c r="AD53" s="16">
        <v>98732.54</v>
      </c>
      <c r="AE53" s="16">
        <v>91618.84</v>
      </c>
      <c r="AF53" s="16">
        <v>95002.32</v>
      </c>
      <c r="AG53" s="16">
        <v>106039.74</v>
      </c>
      <c r="AH53" s="16">
        <v>103635.52</v>
      </c>
      <c r="AI53" s="16">
        <v>100522.06</v>
      </c>
      <c r="AJ53" s="16">
        <v>98730.430000000008</v>
      </c>
      <c r="AK53" s="16">
        <v>99175.53</v>
      </c>
      <c r="AL53" s="16">
        <v>94580.12</v>
      </c>
      <c r="AM53" s="16">
        <v>95810.81</v>
      </c>
      <c r="AN53" s="16">
        <v>85870.7</v>
      </c>
      <c r="AO53" s="16">
        <v>91852.88</v>
      </c>
      <c r="AP53" s="16">
        <v>88613.430000000008</v>
      </c>
      <c r="AQ53" s="16">
        <v>92367.54</v>
      </c>
      <c r="AR53" s="16">
        <v>88703.86</v>
      </c>
      <c r="AS53" s="16">
        <v>80378.28</v>
      </c>
      <c r="AT53" s="16">
        <v>84105.33</v>
      </c>
      <c r="AU53" s="16">
        <v>83922.81</v>
      </c>
      <c r="AV53" s="16">
        <v>85373.98</v>
      </c>
      <c r="AW53" s="16">
        <v>77810.850000000006</v>
      </c>
      <c r="AX53" s="16">
        <v>72467.149999999994</v>
      </c>
      <c r="AY53" s="16">
        <v>73444.44</v>
      </c>
      <c r="AZ53" s="16">
        <v>73945.119999999995</v>
      </c>
      <c r="BA53" s="16">
        <v>75468.02</v>
      </c>
      <c r="BB53" s="16">
        <v>71120.289999999994</v>
      </c>
      <c r="BC53" s="16">
        <v>74312.23</v>
      </c>
      <c r="BD53" s="16">
        <v>72488.7</v>
      </c>
      <c r="BE53" s="16">
        <v>73233.259999999995</v>
      </c>
      <c r="BF53" s="16">
        <v>69050.41</v>
      </c>
      <c r="BG53" s="16">
        <v>68962.66</v>
      </c>
      <c r="BH53" s="16">
        <v>70602.83</v>
      </c>
      <c r="BI53" s="16">
        <v>63523.42</v>
      </c>
      <c r="BJ53" s="16">
        <v>66673.37</v>
      </c>
      <c r="BK53" s="16">
        <v>63446.76</v>
      </c>
      <c r="BL53" s="16">
        <v>65442.67</v>
      </c>
      <c r="BM53" s="16">
        <v>62865.31</v>
      </c>
      <c r="BN53" s="16">
        <v>67468.009999999995</v>
      </c>
      <c r="BO53" s="16">
        <v>59415.31</v>
      </c>
      <c r="BP53" s="16">
        <v>62276.480000000003</v>
      </c>
      <c r="BQ53" s="16">
        <v>62355.25</v>
      </c>
      <c r="BR53" s="16">
        <v>57219.26</v>
      </c>
      <c r="BS53" s="16">
        <v>68613.820000000007</v>
      </c>
      <c r="BT53" s="16">
        <v>50955.95</v>
      </c>
      <c r="BU53" s="16">
        <v>55431.27</v>
      </c>
      <c r="BV53" s="16">
        <v>58482.53</v>
      </c>
      <c r="BW53" s="16">
        <v>48207.199999999997</v>
      </c>
      <c r="BX53" s="16">
        <v>53375.67</v>
      </c>
      <c r="BY53" s="16">
        <v>45890.35</v>
      </c>
      <c r="BZ53" s="16">
        <v>46582.6</v>
      </c>
      <c r="CA53" s="16">
        <v>62999.87</v>
      </c>
      <c r="CB53" s="16">
        <v>49548.7</v>
      </c>
      <c r="CC53" s="16">
        <v>47641.36</v>
      </c>
      <c r="CD53" s="16">
        <v>44858.53</v>
      </c>
      <c r="CE53" s="16">
        <v>41529.32</v>
      </c>
      <c r="CF53" s="16">
        <v>41339.089999999997</v>
      </c>
      <c r="CG53" s="16">
        <v>38915.879999999997</v>
      </c>
      <c r="CH53" s="16">
        <v>39186.230000000003</v>
      </c>
      <c r="CI53" s="16">
        <v>39509.01</v>
      </c>
      <c r="CJ53" s="16">
        <v>32621.26</v>
      </c>
      <c r="CK53" s="16">
        <v>31121.119999999999</v>
      </c>
      <c r="CL53" s="16">
        <v>32376.67</v>
      </c>
      <c r="CM53" s="16">
        <v>33152.480000000003</v>
      </c>
      <c r="CN53" s="16">
        <v>27621.45</v>
      </c>
      <c r="CO53" s="16">
        <v>27659</v>
      </c>
      <c r="CP53" s="16">
        <v>22475.42</v>
      </c>
      <c r="CQ53" s="16">
        <v>21399.200000000001</v>
      </c>
      <c r="CR53" s="16">
        <v>18489.59</v>
      </c>
      <c r="CS53" s="16">
        <v>19172.96</v>
      </c>
      <c r="CT53" s="16">
        <v>18885.64</v>
      </c>
      <c r="CU53" s="16">
        <v>17009.23</v>
      </c>
      <c r="CV53" s="16">
        <v>14102.42</v>
      </c>
      <c r="CW53" s="16">
        <v>16585.14</v>
      </c>
      <c r="CX53" s="16">
        <v>16416.16</v>
      </c>
      <c r="CY53" s="16">
        <v>10071.24</v>
      </c>
      <c r="CZ53" s="16">
        <v>7118.5599999999986</v>
      </c>
      <c r="DA53" s="17">
        <v>4596.95</v>
      </c>
      <c r="DB53" s="40">
        <f t="shared" si="1"/>
        <v>7277029.5700000022</v>
      </c>
    </row>
    <row r="54" spans="2:106" x14ac:dyDescent="0.3">
      <c r="B54" s="9">
        <v>19921</v>
      </c>
      <c r="C54" s="7" t="s">
        <v>147</v>
      </c>
      <c r="D54" s="7">
        <f>VLOOKUP(B54,[1]Dsp_POFxSCN128!$A:$C,3,0)</f>
        <v>52</v>
      </c>
      <c r="E54" s="7" t="str">
        <f t="shared" si="2"/>
        <v>S</v>
      </c>
      <c r="F54" s="16">
        <v>200.05</v>
      </c>
      <c r="G54" s="16">
        <v>72.13000000000001</v>
      </c>
      <c r="H54" s="16">
        <v>40.29</v>
      </c>
      <c r="I54" s="16">
        <v>39.409999999999997</v>
      </c>
      <c r="J54" s="16">
        <v>63.92</v>
      </c>
      <c r="K54" s="16">
        <v>128.75</v>
      </c>
      <c r="L54" s="16">
        <v>60.71</v>
      </c>
      <c r="M54" s="16">
        <v>12.48</v>
      </c>
      <c r="N54" s="16">
        <v>18.7</v>
      </c>
      <c r="O54" s="16">
        <v>139.82</v>
      </c>
      <c r="P54" s="16">
        <v>11.88</v>
      </c>
      <c r="Q54" s="16">
        <v>63.99</v>
      </c>
      <c r="R54" s="16">
        <v>66.210000000000008</v>
      </c>
      <c r="S54" s="16">
        <v>54.19</v>
      </c>
      <c r="T54" s="16">
        <v>22.61</v>
      </c>
      <c r="U54" s="16">
        <v>27.05</v>
      </c>
      <c r="V54" s="16">
        <v>5.73</v>
      </c>
      <c r="W54" s="16">
        <v>57.14</v>
      </c>
      <c r="X54" s="16">
        <v>9.39</v>
      </c>
      <c r="Y54" s="16">
        <v>9.61</v>
      </c>
      <c r="Z54" s="16">
        <v>106.15</v>
      </c>
      <c r="AA54" s="16">
        <v>47.8</v>
      </c>
      <c r="AB54" s="16">
        <v>39.31</v>
      </c>
      <c r="AC54" s="16">
        <v>47.72</v>
      </c>
      <c r="AD54" s="16">
        <v>33.42</v>
      </c>
      <c r="AE54" s="16">
        <v>7.49</v>
      </c>
      <c r="AF54" s="16">
        <v>101.02</v>
      </c>
      <c r="AG54" s="16">
        <v>12.92</v>
      </c>
      <c r="AH54" s="16">
        <v>69.900000000000006</v>
      </c>
      <c r="AI54" s="16">
        <v>201.16</v>
      </c>
      <c r="AJ54" s="16">
        <v>52.05</v>
      </c>
      <c r="AK54" s="16">
        <v>12.46</v>
      </c>
      <c r="AL54" s="16">
        <v>43.34</v>
      </c>
      <c r="AM54" s="16">
        <v>35.85</v>
      </c>
      <c r="AN54" s="16">
        <v>25.41</v>
      </c>
      <c r="AO54" s="16">
        <v>61.81</v>
      </c>
      <c r="AP54" s="16">
        <v>40.72</v>
      </c>
      <c r="AQ54" s="16">
        <v>47.08</v>
      </c>
      <c r="AR54" s="16">
        <v>72.81</v>
      </c>
      <c r="AS54" s="16"/>
      <c r="AT54" s="16">
        <v>37.520000000000003</v>
      </c>
      <c r="AU54" s="16">
        <v>46.76</v>
      </c>
      <c r="AV54" s="16">
        <v>51.69</v>
      </c>
      <c r="AW54" s="16">
        <v>20</v>
      </c>
      <c r="AX54" s="16">
        <v>37.01</v>
      </c>
      <c r="AY54" s="16">
        <v>9.2200000000000006</v>
      </c>
      <c r="AZ54" s="16">
        <v>27.13</v>
      </c>
      <c r="BA54" s="16">
        <v>54.36</v>
      </c>
      <c r="BB54" s="16">
        <v>56.9</v>
      </c>
      <c r="BC54" s="16">
        <v>103.43</v>
      </c>
      <c r="BD54" s="16">
        <v>34.06</v>
      </c>
      <c r="BE54" s="16">
        <v>18.420000000000002</v>
      </c>
      <c r="BF54" s="16"/>
      <c r="BG54" s="16">
        <v>32.79</v>
      </c>
      <c r="BH54" s="16">
        <v>41.29</v>
      </c>
      <c r="BI54" s="16">
        <v>7.56</v>
      </c>
      <c r="BJ54" s="16">
        <v>9.91</v>
      </c>
      <c r="BK54" s="16">
        <v>33.479999999999997</v>
      </c>
      <c r="BL54" s="16">
        <v>28.99</v>
      </c>
      <c r="BM54" s="16">
        <v>91.759999999999991</v>
      </c>
      <c r="BN54" s="16">
        <v>43.42</v>
      </c>
      <c r="BO54" s="16">
        <v>30.44</v>
      </c>
      <c r="BP54" s="16">
        <v>32.049999999999997</v>
      </c>
      <c r="BQ54" s="16">
        <v>8.56</v>
      </c>
      <c r="BR54" s="16">
        <v>10.41</v>
      </c>
      <c r="BS54" s="16">
        <v>18.239999999999998</v>
      </c>
      <c r="BT54" s="16">
        <v>29.22</v>
      </c>
      <c r="BU54" s="16">
        <v>53.73</v>
      </c>
      <c r="BV54" s="16">
        <v>21.71</v>
      </c>
      <c r="BW54" s="16">
        <v>24.27</v>
      </c>
      <c r="BX54" s="16"/>
      <c r="BY54" s="16">
        <v>27.77</v>
      </c>
      <c r="BZ54" s="16">
        <v>6.99</v>
      </c>
      <c r="CA54" s="16"/>
      <c r="CB54" s="16">
        <v>7.45</v>
      </c>
      <c r="CC54" s="16"/>
      <c r="CD54" s="16">
        <v>28.69</v>
      </c>
      <c r="CE54" s="16">
        <v>7.83</v>
      </c>
      <c r="CF54" s="16">
        <v>4.5999999999999996</v>
      </c>
      <c r="CG54" s="16">
        <v>23.77</v>
      </c>
      <c r="CH54" s="16"/>
      <c r="CI54" s="16"/>
      <c r="CJ54" s="16"/>
      <c r="CK54" s="16">
        <v>2.5499999999999998</v>
      </c>
      <c r="CL54" s="16">
        <v>34.450000000000003</v>
      </c>
      <c r="CM54" s="16"/>
      <c r="CN54" s="16"/>
      <c r="CO54" s="16">
        <v>55.22</v>
      </c>
      <c r="CP54" s="16"/>
      <c r="CQ54" s="16"/>
      <c r="CR54" s="16">
        <v>12.48</v>
      </c>
      <c r="CS54" s="16"/>
      <c r="CT54" s="16"/>
      <c r="CU54" s="16"/>
      <c r="CV54" s="16"/>
      <c r="CW54" s="16"/>
      <c r="CX54" s="16"/>
      <c r="CY54" s="16">
        <v>10.93</v>
      </c>
      <c r="CZ54" s="16"/>
      <c r="DA54" s="17"/>
      <c r="DB54" s="40">
        <f t="shared" si="1"/>
        <v>3399.5399999999991</v>
      </c>
    </row>
    <row r="55" spans="2:106" x14ac:dyDescent="0.3">
      <c r="B55" s="9">
        <v>20911</v>
      </c>
      <c r="C55" s="7" t="s">
        <v>148</v>
      </c>
      <c r="D55" s="7">
        <v>53</v>
      </c>
      <c r="E55" s="7" t="str">
        <f t="shared" si="2"/>
        <v>N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7"/>
      <c r="DB55" s="40">
        <f t="shared" si="1"/>
        <v>0</v>
      </c>
    </row>
    <row r="56" spans="2:106" x14ac:dyDescent="0.3">
      <c r="B56" s="9">
        <v>20912</v>
      </c>
      <c r="C56" s="7" t="s">
        <v>213</v>
      </c>
      <c r="D56" s="7">
        <v>54</v>
      </c>
      <c r="E56" s="7" t="str">
        <f t="shared" si="2"/>
        <v>N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7"/>
      <c r="DB56" s="40">
        <f t="shared" si="1"/>
        <v>0</v>
      </c>
    </row>
    <row r="57" spans="2:106" x14ac:dyDescent="0.3">
      <c r="B57" s="9">
        <v>20913</v>
      </c>
      <c r="C57" s="7" t="s">
        <v>214</v>
      </c>
      <c r="D57" s="7">
        <v>55</v>
      </c>
      <c r="E57" s="7" t="str">
        <f t="shared" si="2"/>
        <v>N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7"/>
      <c r="DB57" s="40">
        <f t="shared" si="1"/>
        <v>0</v>
      </c>
    </row>
    <row r="58" spans="2:106" x14ac:dyDescent="0.3">
      <c r="B58" s="9">
        <v>20914</v>
      </c>
      <c r="C58" s="7" t="s">
        <v>215</v>
      </c>
      <c r="D58" s="7">
        <f>VLOOKUP(B58,[1]Dsp_POFxSCN128!$A:$C,3,0)</f>
        <v>56</v>
      </c>
      <c r="E58" s="7" t="str">
        <f t="shared" si="2"/>
        <v>S</v>
      </c>
      <c r="F58" s="16">
        <v>36.400000000000013</v>
      </c>
      <c r="G58" s="16">
        <v>168.3</v>
      </c>
      <c r="H58" s="16"/>
      <c r="I58" s="16"/>
      <c r="J58" s="16"/>
      <c r="K58" s="16"/>
      <c r="L58" s="16">
        <v>46.64</v>
      </c>
      <c r="M58" s="16"/>
      <c r="N58" s="16"/>
      <c r="O58" s="16">
        <v>131.94999999999999</v>
      </c>
      <c r="P58" s="16"/>
      <c r="Q58" s="16"/>
      <c r="R58" s="16"/>
      <c r="S58" s="16">
        <v>151.76</v>
      </c>
      <c r="T58" s="16">
        <v>131.94999999999999</v>
      </c>
      <c r="U58" s="16"/>
      <c r="V58" s="16"/>
      <c r="W58" s="16">
        <v>428.86</v>
      </c>
      <c r="X58" s="16">
        <v>30.54</v>
      </c>
      <c r="Y58" s="16">
        <v>100.85</v>
      </c>
      <c r="Z58" s="16">
        <v>25</v>
      </c>
      <c r="AA58" s="16"/>
      <c r="AB58" s="16"/>
      <c r="AC58" s="16"/>
      <c r="AD58" s="16">
        <v>80.930000000000007</v>
      </c>
      <c r="AE58" s="16"/>
      <c r="AF58" s="16">
        <v>24.77</v>
      </c>
      <c r="AG58" s="16">
        <v>51.09</v>
      </c>
      <c r="AH58" s="16">
        <v>130.28</v>
      </c>
      <c r="AI58" s="16"/>
      <c r="AJ58" s="16"/>
      <c r="AK58" s="16">
        <v>91.13</v>
      </c>
      <c r="AL58" s="16"/>
      <c r="AM58" s="16"/>
      <c r="AN58" s="16"/>
      <c r="AO58" s="16"/>
      <c r="AP58" s="16"/>
      <c r="AQ58" s="16"/>
      <c r="AR58" s="16">
        <v>168.3</v>
      </c>
      <c r="AS58" s="16"/>
      <c r="AT58" s="16">
        <v>22.05</v>
      </c>
      <c r="AU58" s="16"/>
      <c r="AV58" s="16">
        <v>179.99</v>
      </c>
      <c r="AW58" s="16"/>
      <c r="AX58" s="16">
        <v>1854.39</v>
      </c>
      <c r="AY58" s="16">
        <v>114.41</v>
      </c>
      <c r="AZ58" s="16">
        <v>143.9</v>
      </c>
      <c r="BA58" s="16">
        <v>11.08</v>
      </c>
      <c r="BB58" s="16"/>
      <c r="BC58" s="16">
        <v>20.07</v>
      </c>
      <c r="BD58" s="16">
        <v>579.79</v>
      </c>
      <c r="BE58" s="16"/>
      <c r="BF58" s="16"/>
      <c r="BG58" s="16">
        <v>149.76</v>
      </c>
      <c r="BH58" s="16">
        <v>315.49</v>
      </c>
      <c r="BI58" s="16">
        <v>59.85</v>
      </c>
      <c r="BJ58" s="16"/>
      <c r="BK58" s="16"/>
      <c r="BL58" s="16"/>
      <c r="BM58" s="16">
        <v>270.14</v>
      </c>
      <c r="BN58" s="16"/>
      <c r="BO58" s="16"/>
      <c r="BP58" s="16">
        <v>79.92</v>
      </c>
      <c r="BQ58" s="16"/>
      <c r="BR58" s="16">
        <v>222.25</v>
      </c>
      <c r="BS58" s="16"/>
      <c r="BT58" s="16"/>
      <c r="BU58" s="16">
        <v>271.31</v>
      </c>
      <c r="BV58" s="16"/>
      <c r="BW58" s="16">
        <v>398.8</v>
      </c>
      <c r="BX58" s="16">
        <v>332.03</v>
      </c>
      <c r="BY58" s="16"/>
      <c r="BZ58" s="16">
        <v>60.2</v>
      </c>
      <c r="CA58" s="16"/>
      <c r="CB58" s="16">
        <v>51.19</v>
      </c>
      <c r="CC58" s="16">
        <v>875.90000000000009</v>
      </c>
      <c r="CD58" s="16"/>
      <c r="CE58" s="16">
        <v>247.9</v>
      </c>
      <c r="CF58" s="16"/>
      <c r="CG58" s="16"/>
      <c r="CH58" s="16"/>
      <c r="CI58" s="16"/>
      <c r="CJ58" s="16"/>
      <c r="CK58" s="16"/>
      <c r="CL58" s="16"/>
      <c r="CM58" s="16">
        <v>303.5</v>
      </c>
      <c r="CN58" s="16"/>
      <c r="CO58" s="16"/>
      <c r="CP58" s="16"/>
      <c r="CQ58" s="16"/>
      <c r="CR58" s="16"/>
      <c r="CS58" s="16"/>
      <c r="CT58" s="16"/>
      <c r="CU58" s="16"/>
      <c r="CV58" s="16">
        <v>559.54</v>
      </c>
      <c r="CW58" s="16"/>
      <c r="CX58" s="16">
        <v>100.08</v>
      </c>
      <c r="CY58" s="16"/>
      <c r="CZ58" s="16"/>
      <c r="DA58" s="17"/>
      <c r="DB58" s="40">
        <f t="shared" si="1"/>
        <v>9022.2899999999991</v>
      </c>
    </row>
    <row r="59" spans="2:106" x14ac:dyDescent="0.3">
      <c r="B59" s="9">
        <v>20921</v>
      </c>
      <c r="C59" s="7" t="s">
        <v>149</v>
      </c>
      <c r="D59" s="7">
        <f>VLOOKUP(B59,[1]Dsp_POFxSCN128!$A:$C,3,0)</f>
        <v>57</v>
      </c>
      <c r="E59" s="7" t="str">
        <f t="shared" si="2"/>
        <v>S</v>
      </c>
      <c r="F59" s="16">
        <v>547.25</v>
      </c>
      <c r="G59" s="16">
        <v>406.72</v>
      </c>
      <c r="H59" s="16">
        <v>401.72</v>
      </c>
      <c r="I59" s="16">
        <v>404.42</v>
      </c>
      <c r="J59" s="16">
        <v>171.67</v>
      </c>
      <c r="K59" s="16">
        <v>734.05</v>
      </c>
      <c r="L59" s="16">
        <v>397.26</v>
      </c>
      <c r="M59" s="16">
        <v>398.09</v>
      </c>
      <c r="N59" s="16">
        <v>278.5</v>
      </c>
      <c r="O59" s="16">
        <v>450.67</v>
      </c>
      <c r="P59" s="16">
        <v>603.03</v>
      </c>
      <c r="Q59" s="16">
        <v>208.54</v>
      </c>
      <c r="R59" s="16">
        <v>711.58</v>
      </c>
      <c r="S59" s="16">
        <v>622.46</v>
      </c>
      <c r="T59" s="16">
        <v>655.68000000000006</v>
      </c>
      <c r="U59" s="16">
        <v>815.29</v>
      </c>
      <c r="V59" s="16">
        <v>556.53</v>
      </c>
      <c r="W59" s="16">
        <v>304.12</v>
      </c>
      <c r="X59" s="16">
        <v>584.58000000000004</v>
      </c>
      <c r="Y59" s="16">
        <v>1017.87</v>
      </c>
      <c r="Z59" s="16">
        <v>679.56</v>
      </c>
      <c r="AA59" s="16">
        <v>422.09</v>
      </c>
      <c r="AB59" s="16">
        <v>306.77999999999997</v>
      </c>
      <c r="AC59" s="16">
        <v>732.27</v>
      </c>
      <c r="AD59" s="16">
        <v>1952.95</v>
      </c>
      <c r="AE59" s="16">
        <v>849.77</v>
      </c>
      <c r="AF59" s="16">
        <v>957.0200000000001</v>
      </c>
      <c r="AG59" s="16">
        <v>495.28</v>
      </c>
      <c r="AH59" s="16">
        <v>934.57</v>
      </c>
      <c r="AI59" s="16">
        <v>507.86</v>
      </c>
      <c r="AJ59" s="16">
        <v>825.36</v>
      </c>
      <c r="AK59" s="16">
        <v>555.4</v>
      </c>
      <c r="AL59" s="16">
        <v>603.83000000000004</v>
      </c>
      <c r="AM59" s="16">
        <v>567.73</v>
      </c>
      <c r="AN59" s="16">
        <v>375.69</v>
      </c>
      <c r="AO59" s="16">
        <v>1689.11</v>
      </c>
      <c r="AP59" s="16">
        <v>623.6</v>
      </c>
      <c r="AQ59" s="16">
        <v>977.15</v>
      </c>
      <c r="AR59" s="16">
        <v>632.01</v>
      </c>
      <c r="AS59" s="16">
        <v>1347.91</v>
      </c>
      <c r="AT59" s="16">
        <v>565.02</v>
      </c>
      <c r="AU59" s="16">
        <v>729.32</v>
      </c>
      <c r="AV59" s="16">
        <v>2022.04</v>
      </c>
      <c r="AW59" s="16">
        <v>439.73</v>
      </c>
      <c r="AX59" s="16">
        <v>239.49</v>
      </c>
      <c r="AY59" s="16">
        <v>570.91999999999996</v>
      </c>
      <c r="AZ59" s="16">
        <v>788.87</v>
      </c>
      <c r="BA59" s="16">
        <v>321.17</v>
      </c>
      <c r="BB59" s="16">
        <v>345.65</v>
      </c>
      <c r="BC59" s="16">
        <v>583.95000000000005</v>
      </c>
      <c r="BD59" s="16">
        <v>737.15</v>
      </c>
      <c r="BE59" s="16">
        <v>513.25</v>
      </c>
      <c r="BF59" s="16">
        <v>553.9</v>
      </c>
      <c r="BG59" s="16">
        <v>559.1</v>
      </c>
      <c r="BH59" s="16">
        <v>553.78</v>
      </c>
      <c r="BI59" s="16">
        <v>451.57</v>
      </c>
      <c r="BJ59" s="16">
        <v>666.6</v>
      </c>
      <c r="BK59" s="16">
        <v>337.19</v>
      </c>
      <c r="BL59" s="16">
        <v>570.08000000000004</v>
      </c>
      <c r="BM59" s="16">
        <v>688.96</v>
      </c>
      <c r="BN59" s="16">
        <v>1525.01</v>
      </c>
      <c r="BO59" s="16">
        <v>708.97</v>
      </c>
      <c r="BP59" s="16">
        <v>472.13</v>
      </c>
      <c r="BQ59" s="16">
        <v>199.11</v>
      </c>
      <c r="BR59" s="16">
        <v>504.99</v>
      </c>
      <c r="BS59" s="16">
        <v>644.79</v>
      </c>
      <c r="BT59" s="16">
        <v>477.15</v>
      </c>
      <c r="BU59" s="16">
        <v>1028.6300000000001</v>
      </c>
      <c r="BV59" s="16">
        <v>512.11</v>
      </c>
      <c r="BW59" s="16">
        <v>538.87</v>
      </c>
      <c r="BX59" s="16">
        <v>2180.06</v>
      </c>
      <c r="BY59" s="16">
        <v>956.61</v>
      </c>
      <c r="BZ59" s="16">
        <v>1106.3</v>
      </c>
      <c r="CA59" s="16">
        <v>336.48</v>
      </c>
      <c r="CB59" s="16">
        <v>276.55</v>
      </c>
      <c r="CC59" s="16">
        <v>240.05</v>
      </c>
      <c r="CD59" s="16">
        <v>1262.27</v>
      </c>
      <c r="CE59" s="16">
        <v>389.34</v>
      </c>
      <c r="CF59" s="16">
        <v>281.81</v>
      </c>
      <c r="CG59" s="16">
        <v>1434.44</v>
      </c>
      <c r="CH59" s="16">
        <v>1390.94</v>
      </c>
      <c r="CI59" s="16">
        <v>42.7</v>
      </c>
      <c r="CJ59" s="16">
        <v>186.54</v>
      </c>
      <c r="CK59" s="16">
        <v>218.12</v>
      </c>
      <c r="CL59" s="16">
        <v>777.31999999999994</v>
      </c>
      <c r="CM59" s="16">
        <v>3090.13</v>
      </c>
      <c r="CN59" s="16">
        <v>1341.24</v>
      </c>
      <c r="CO59" s="16">
        <v>25</v>
      </c>
      <c r="CP59" s="16">
        <v>74.27000000000001</v>
      </c>
      <c r="CQ59" s="16">
        <v>626.17999999999995</v>
      </c>
      <c r="CR59" s="16">
        <v>803.1</v>
      </c>
      <c r="CS59" s="16">
        <v>295.02999999999997</v>
      </c>
      <c r="CT59" s="16">
        <v>727</v>
      </c>
      <c r="CU59" s="16">
        <v>1026.57</v>
      </c>
      <c r="CV59" s="16">
        <v>596.72</v>
      </c>
      <c r="CW59" s="16">
        <v>44.72</v>
      </c>
      <c r="CX59" s="16">
        <v>9.0399999999999991</v>
      </c>
      <c r="CY59" s="16"/>
      <c r="CZ59" s="16"/>
      <c r="DA59" s="17">
        <v>122.04</v>
      </c>
      <c r="DB59" s="40">
        <f t="shared" si="1"/>
        <v>65016.040000000008</v>
      </c>
    </row>
    <row r="60" spans="2:106" x14ac:dyDescent="0.3">
      <c r="B60" s="9">
        <v>20922</v>
      </c>
      <c r="C60" s="7" t="s">
        <v>150</v>
      </c>
      <c r="D60" s="7">
        <f>VLOOKUP(B60,[1]Dsp_POFxSCN128!$A:$C,3,0)</f>
        <v>58</v>
      </c>
      <c r="E60" s="7" t="str">
        <f t="shared" si="2"/>
        <v>S</v>
      </c>
      <c r="F60" s="16">
        <v>3056.37</v>
      </c>
      <c r="G60" s="16">
        <v>1196.9100000000001</v>
      </c>
      <c r="H60" s="16">
        <v>1026.5999999999999</v>
      </c>
      <c r="I60" s="16">
        <v>1514.63</v>
      </c>
      <c r="J60" s="16">
        <v>709.82</v>
      </c>
      <c r="K60" s="16">
        <v>2011.3</v>
      </c>
      <c r="L60" s="16">
        <v>2390.06</v>
      </c>
      <c r="M60" s="16">
        <v>3805.21</v>
      </c>
      <c r="N60" s="16">
        <v>2634.93</v>
      </c>
      <c r="O60" s="16">
        <v>3886.47</v>
      </c>
      <c r="P60" s="16">
        <v>1400.03</v>
      </c>
      <c r="Q60" s="16">
        <v>5188.12</v>
      </c>
      <c r="R60" s="16">
        <v>2315.29</v>
      </c>
      <c r="S60" s="16">
        <v>1775.15</v>
      </c>
      <c r="T60" s="16">
        <v>2235.1999999999998</v>
      </c>
      <c r="U60" s="16">
        <v>4119.0600000000004</v>
      </c>
      <c r="V60" s="16">
        <v>2590.6999999999998</v>
      </c>
      <c r="W60" s="16">
        <v>1410.49</v>
      </c>
      <c r="X60" s="16">
        <v>2632.85</v>
      </c>
      <c r="Y60" s="16">
        <v>2456</v>
      </c>
      <c r="Z60" s="16">
        <v>3581.97</v>
      </c>
      <c r="AA60" s="16">
        <v>609.6</v>
      </c>
      <c r="AB60" s="16">
        <v>2075.25</v>
      </c>
      <c r="AC60" s="16">
        <v>4631.87</v>
      </c>
      <c r="AD60" s="16">
        <v>1571.79</v>
      </c>
      <c r="AE60" s="16">
        <v>3151.99</v>
      </c>
      <c r="AF60" s="16">
        <v>1178.78</v>
      </c>
      <c r="AG60" s="16">
        <v>1327.83</v>
      </c>
      <c r="AH60" s="16">
        <v>2952.05</v>
      </c>
      <c r="AI60" s="16">
        <v>3956.66</v>
      </c>
      <c r="AJ60" s="16">
        <v>1705.62</v>
      </c>
      <c r="AK60" s="16">
        <v>4917.13</v>
      </c>
      <c r="AL60" s="16">
        <v>2753.34</v>
      </c>
      <c r="AM60" s="16">
        <v>3519.79</v>
      </c>
      <c r="AN60" s="16">
        <v>2317.35</v>
      </c>
      <c r="AO60" s="16">
        <v>1735.97</v>
      </c>
      <c r="AP60" s="16">
        <v>4824.4399999999996</v>
      </c>
      <c r="AQ60" s="16">
        <v>4573.57</v>
      </c>
      <c r="AR60" s="16">
        <v>2925.35</v>
      </c>
      <c r="AS60" s="16">
        <v>2755.64</v>
      </c>
      <c r="AT60" s="16">
        <v>2736.4</v>
      </c>
      <c r="AU60" s="16">
        <v>1048.45</v>
      </c>
      <c r="AV60" s="16">
        <v>2031.39</v>
      </c>
      <c r="AW60" s="16">
        <v>408.32</v>
      </c>
      <c r="AX60" s="16">
        <v>3728.86</v>
      </c>
      <c r="AY60" s="16">
        <v>4117.99</v>
      </c>
      <c r="AZ60" s="16">
        <v>2851.53</v>
      </c>
      <c r="BA60" s="16">
        <v>3936.69</v>
      </c>
      <c r="BB60" s="16">
        <v>2042.68</v>
      </c>
      <c r="BC60" s="16">
        <v>2272.35</v>
      </c>
      <c r="BD60" s="16">
        <v>5949.4</v>
      </c>
      <c r="BE60" s="16">
        <v>2916.66</v>
      </c>
      <c r="BF60" s="16">
        <v>3397.72</v>
      </c>
      <c r="BG60" s="16">
        <v>4112.26</v>
      </c>
      <c r="BH60" s="16">
        <v>2260.39</v>
      </c>
      <c r="BI60" s="16">
        <v>1576.81</v>
      </c>
      <c r="BJ60" s="16">
        <v>6339.49</v>
      </c>
      <c r="BK60" s="16">
        <v>3026.82</v>
      </c>
      <c r="BL60" s="16">
        <v>2637.21</v>
      </c>
      <c r="BM60" s="16">
        <v>2947.27</v>
      </c>
      <c r="BN60" s="16">
        <v>2559.7600000000002</v>
      </c>
      <c r="BO60" s="16">
        <v>3499.98</v>
      </c>
      <c r="BP60" s="16">
        <v>3094.72</v>
      </c>
      <c r="BQ60" s="16">
        <v>3043.25</v>
      </c>
      <c r="BR60" s="16">
        <v>4078.43</v>
      </c>
      <c r="BS60" s="16">
        <v>4166.0200000000004</v>
      </c>
      <c r="BT60" s="16">
        <v>6987.75</v>
      </c>
      <c r="BU60" s="16">
        <v>1352.4</v>
      </c>
      <c r="BV60" s="16">
        <v>2768.95</v>
      </c>
      <c r="BW60" s="16">
        <v>1404.73</v>
      </c>
      <c r="BX60" s="16">
        <v>1463.86</v>
      </c>
      <c r="BY60" s="16">
        <v>3160.69</v>
      </c>
      <c r="BZ60" s="16">
        <v>1797.67</v>
      </c>
      <c r="CA60" s="16">
        <v>3721.02</v>
      </c>
      <c r="CB60" s="16">
        <v>1437.79</v>
      </c>
      <c r="CC60" s="16">
        <v>3451.25</v>
      </c>
      <c r="CD60" s="16">
        <v>1132.95</v>
      </c>
      <c r="CE60" s="16">
        <v>3567.95</v>
      </c>
      <c r="CF60" s="16">
        <v>2700.53</v>
      </c>
      <c r="CG60" s="16">
        <v>2311.09</v>
      </c>
      <c r="CH60" s="16">
        <v>4777.88</v>
      </c>
      <c r="CI60" s="16">
        <v>564.4</v>
      </c>
      <c r="CJ60" s="16">
        <v>3479.5</v>
      </c>
      <c r="CK60" s="16">
        <v>3324.19</v>
      </c>
      <c r="CL60" s="16">
        <v>2944.25</v>
      </c>
      <c r="CM60" s="16">
        <v>4273.25</v>
      </c>
      <c r="CN60" s="16">
        <v>3002.46</v>
      </c>
      <c r="CO60" s="16">
        <v>1127.72</v>
      </c>
      <c r="CP60" s="16">
        <v>2800.05</v>
      </c>
      <c r="CQ60" s="16">
        <v>5.01</v>
      </c>
      <c r="CR60" s="16">
        <v>2193.02</v>
      </c>
      <c r="CS60" s="16">
        <v>652.46</v>
      </c>
      <c r="CT60" s="16">
        <v>1048.3499999999999</v>
      </c>
      <c r="CU60" s="16">
        <v>736.63</v>
      </c>
      <c r="CV60" s="16">
        <v>63.22</v>
      </c>
      <c r="CW60" s="16">
        <v>44.83</v>
      </c>
      <c r="CX60" s="16">
        <v>1016.11</v>
      </c>
      <c r="CY60" s="16"/>
      <c r="CZ60" s="16">
        <v>149.34</v>
      </c>
      <c r="DA60" s="17">
        <v>912.5</v>
      </c>
      <c r="DB60" s="40">
        <f t="shared" si="1"/>
        <v>256575.83000000002</v>
      </c>
    </row>
    <row r="61" spans="2:106" x14ac:dyDescent="0.3">
      <c r="B61" s="9">
        <v>20923</v>
      </c>
      <c r="C61" s="7" t="s">
        <v>151</v>
      </c>
      <c r="D61" s="7">
        <f>VLOOKUP(B61,[1]Dsp_POFxSCN128!$A:$C,3,0)</f>
        <v>59</v>
      </c>
      <c r="E61" s="7" t="str">
        <f t="shared" si="2"/>
        <v>S</v>
      </c>
      <c r="F61" s="16">
        <v>9592.23</v>
      </c>
      <c r="G61" s="16">
        <v>4220.26</v>
      </c>
      <c r="H61" s="16">
        <v>4993.55</v>
      </c>
      <c r="I61" s="16">
        <v>6422.26</v>
      </c>
      <c r="J61" s="16">
        <v>9748.41</v>
      </c>
      <c r="K61" s="16">
        <v>9846.84</v>
      </c>
      <c r="L61" s="16">
        <v>8068.65</v>
      </c>
      <c r="M61" s="16">
        <v>14290.15</v>
      </c>
      <c r="N61" s="16">
        <v>10895.16</v>
      </c>
      <c r="O61" s="16">
        <v>7234.16</v>
      </c>
      <c r="P61" s="16">
        <v>11163.55</v>
      </c>
      <c r="Q61" s="16">
        <v>10128.68</v>
      </c>
      <c r="R61" s="16">
        <v>14921.83</v>
      </c>
      <c r="S61" s="16">
        <v>9279.880000000001</v>
      </c>
      <c r="T61" s="16">
        <v>16747.61</v>
      </c>
      <c r="U61" s="16">
        <v>14938.45</v>
      </c>
      <c r="V61" s="16">
        <v>12190.39</v>
      </c>
      <c r="W61" s="16">
        <v>13807.63</v>
      </c>
      <c r="X61" s="16">
        <v>10304.719999999999</v>
      </c>
      <c r="Y61" s="16">
        <v>16693.98</v>
      </c>
      <c r="Z61" s="16">
        <v>16163.1</v>
      </c>
      <c r="AA61" s="16">
        <v>14028.39</v>
      </c>
      <c r="AB61" s="16">
        <v>14220.85</v>
      </c>
      <c r="AC61" s="16">
        <v>13010.36</v>
      </c>
      <c r="AD61" s="16">
        <v>16867.84</v>
      </c>
      <c r="AE61" s="16">
        <v>18237.490000000002</v>
      </c>
      <c r="AF61" s="16">
        <v>14809.16</v>
      </c>
      <c r="AG61" s="16">
        <v>23971.34</v>
      </c>
      <c r="AH61" s="16">
        <v>19936.490000000002</v>
      </c>
      <c r="AI61" s="16">
        <v>17932.849999999999</v>
      </c>
      <c r="AJ61" s="16">
        <v>14874.33</v>
      </c>
      <c r="AK61" s="16">
        <v>23086.560000000001</v>
      </c>
      <c r="AL61" s="16">
        <v>19879.169999999998</v>
      </c>
      <c r="AM61" s="16">
        <v>17604.87</v>
      </c>
      <c r="AN61" s="16">
        <v>13052.25</v>
      </c>
      <c r="AO61" s="16">
        <v>16674.009999999998</v>
      </c>
      <c r="AP61" s="16">
        <v>18393.64</v>
      </c>
      <c r="AQ61" s="16">
        <v>21920.68</v>
      </c>
      <c r="AR61" s="16">
        <v>18994.36</v>
      </c>
      <c r="AS61" s="16">
        <v>18615.04</v>
      </c>
      <c r="AT61" s="16">
        <v>17157.2</v>
      </c>
      <c r="AU61" s="16">
        <v>16592.310000000001</v>
      </c>
      <c r="AV61" s="16">
        <v>19488.03</v>
      </c>
      <c r="AW61" s="16">
        <v>19904.919999999998</v>
      </c>
      <c r="AX61" s="16">
        <v>19249.419999999998</v>
      </c>
      <c r="AY61" s="16">
        <v>16977.39</v>
      </c>
      <c r="AZ61" s="16">
        <v>15559.55</v>
      </c>
      <c r="BA61" s="16">
        <v>15499.74</v>
      </c>
      <c r="BB61" s="16">
        <v>17298.89</v>
      </c>
      <c r="BC61" s="16">
        <v>13579.01</v>
      </c>
      <c r="BD61" s="16">
        <v>24822.89</v>
      </c>
      <c r="BE61" s="16">
        <v>16943.939999999999</v>
      </c>
      <c r="BF61" s="16">
        <v>16922.849999999999</v>
      </c>
      <c r="BG61" s="16">
        <v>21014.82</v>
      </c>
      <c r="BH61" s="16">
        <v>22219.51</v>
      </c>
      <c r="BI61" s="16">
        <v>15826.76</v>
      </c>
      <c r="BJ61" s="16">
        <v>22546.76</v>
      </c>
      <c r="BK61" s="16">
        <v>16821.72</v>
      </c>
      <c r="BL61" s="16">
        <v>24510.27</v>
      </c>
      <c r="BM61" s="16">
        <v>16243.56</v>
      </c>
      <c r="BN61" s="16">
        <v>20798.55</v>
      </c>
      <c r="BO61" s="16">
        <v>20238.310000000001</v>
      </c>
      <c r="BP61" s="16">
        <v>17608.78</v>
      </c>
      <c r="BQ61" s="16">
        <v>18220.48</v>
      </c>
      <c r="BR61" s="16">
        <v>24401.32</v>
      </c>
      <c r="BS61" s="16">
        <v>15606.05</v>
      </c>
      <c r="BT61" s="16">
        <v>13602.01</v>
      </c>
      <c r="BU61" s="16">
        <v>16242.15</v>
      </c>
      <c r="BV61" s="16">
        <v>21809.439999999999</v>
      </c>
      <c r="BW61" s="16">
        <v>18376.88</v>
      </c>
      <c r="BX61" s="16">
        <v>22566.32</v>
      </c>
      <c r="BY61" s="16">
        <v>33758.11</v>
      </c>
      <c r="BZ61" s="16">
        <v>14953.72</v>
      </c>
      <c r="CA61" s="16">
        <v>17663.740000000002</v>
      </c>
      <c r="CB61" s="16">
        <v>9369.15</v>
      </c>
      <c r="CC61" s="16">
        <v>19960.28</v>
      </c>
      <c r="CD61" s="16">
        <v>12258.07</v>
      </c>
      <c r="CE61" s="16">
        <v>15223.64</v>
      </c>
      <c r="CF61" s="16">
        <v>24574.91</v>
      </c>
      <c r="CG61" s="16">
        <v>12970.29</v>
      </c>
      <c r="CH61" s="16">
        <v>15959.71</v>
      </c>
      <c r="CI61" s="16">
        <v>19939.25</v>
      </c>
      <c r="CJ61" s="16">
        <v>5192.25</v>
      </c>
      <c r="CK61" s="16">
        <v>16021.04</v>
      </c>
      <c r="CL61" s="16">
        <v>10130.16</v>
      </c>
      <c r="CM61" s="16">
        <v>14790.86</v>
      </c>
      <c r="CN61" s="16">
        <v>23898.71</v>
      </c>
      <c r="CO61" s="16">
        <v>9386.9500000000007</v>
      </c>
      <c r="CP61" s="16">
        <v>18662.66</v>
      </c>
      <c r="CQ61" s="16">
        <v>5276</v>
      </c>
      <c r="CR61" s="16">
        <v>8022.8799999999992</v>
      </c>
      <c r="CS61" s="16">
        <v>13376.19</v>
      </c>
      <c r="CT61" s="16">
        <v>2239.42</v>
      </c>
      <c r="CU61" s="16">
        <v>12710.45</v>
      </c>
      <c r="CV61" s="16">
        <v>5982.28</v>
      </c>
      <c r="CW61" s="16">
        <v>3952.8</v>
      </c>
      <c r="CX61" s="16">
        <v>4943.99</v>
      </c>
      <c r="CY61" s="16">
        <v>3946.31</v>
      </c>
      <c r="CZ61" s="16">
        <v>2082.94</v>
      </c>
      <c r="DA61" s="17">
        <v>1971.96</v>
      </c>
      <c r="DB61" s="40">
        <f t="shared" si="1"/>
        <v>1505629.7199999997</v>
      </c>
    </row>
    <row r="62" spans="2:106" x14ac:dyDescent="0.3">
      <c r="B62" s="9">
        <v>20931</v>
      </c>
      <c r="C62" s="7" t="s">
        <v>152</v>
      </c>
      <c r="D62" s="7">
        <f>VLOOKUP(B62,[1]Dsp_POFxSCN128!$A:$C,3,0)</f>
        <v>60</v>
      </c>
      <c r="E62" s="7" t="str">
        <f t="shared" si="2"/>
        <v>S</v>
      </c>
      <c r="F62" s="16">
        <v>8057.2</v>
      </c>
      <c r="G62" s="16">
        <v>8595.9699999999993</v>
      </c>
      <c r="H62" s="16">
        <v>6273.83</v>
      </c>
      <c r="I62" s="16">
        <v>7327.78</v>
      </c>
      <c r="J62" s="16">
        <v>8384.83</v>
      </c>
      <c r="K62" s="16">
        <v>6806.77</v>
      </c>
      <c r="L62" s="16">
        <v>7526.38</v>
      </c>
      <c r="M62" s="16">
        <v>7899.59</v>
      </c>
      <c r="N62" s="16">
        <v>7864.31</v>
      </c>
      <c r="O62" s="16">
        <v>8632.7800000000007</v>
      </c>
      <c r="P62" s="16">
        <v>7629.4</v>
      </c>
      <c r="Q62" s="16">
        <v>10141.1</v>
      </c>
      <c r="R62" s="16">
        <v>9307.08</v>
      </c>
      <c r="S62" s="16">
        <v>7790.63</v>
      </c>
      <c r="T62" s="16">
        <v>9414.41</v>
      </c>
      <c r="U62" s="16">
        <v>10052.030000000001</v>
      </c>
      <c r="V62" s="16">
        <v>8774.7099999999991</v>
      </c>
      <c r="W62" s="16">
        <v>8276.5499999999993</v>
      </c>
      <c r="X62" s="16">
        <v>10573.59</v>
      </c>
      <c r="Y62" s="16">
        <v>8636.48</v>
      </c>
      <c r="Z62" s="16">
        <v>8241.09</v>
      </c>
      <c r="AA62" s="16">
        <v>8344.23</v>
      </c>
      <c r="AB62" s="16">
        <v>9312.7000000000007</v>
      </c>
      <c r="AC62" s="16">
        <v>9425.65</v>
      </c>
      <c r="AD62" s="16">
        <v>11787.78</v>
      </c>
      <c r="AE62" s="16">
        <v>10130.08</v>
      </c>
      <c r="AF62" s="16">
        <v>10515.76</v>
      </c>
      <c r="AG62" s="16">
        <v>10789.18</v>
      </c>
      <c r="AH62" s="16">
        <v>15592.87</v>
      </c>
      <c r="AI62" s="16">
        <v>12491.47</v>
      </c>
      <c r="AJ62" s="16">
        <v>14021.86</v>
      </c>
      <c r="AK62" s="16">
        <v>15411.55</v>
      </c>
      <c r="AL62" s="16">
        <v>13871.62</v>
      </c>
      <c r="AM62" s="16">
        <v>15047.6</v>
      </c>
      <c r="AN62" s="16">
        <v>11312.69</v>
      </c>
      <c r="AO62" s="16">
        <v>13600.01</v>
      </c>
      <c r="AP62" s="16">
        <v>15547.56</v>
      </c>
      <c r="AQ62" s="16">
        <v>16006.93</v>
      </c>
      <c r="AR62" s="16">
        <v>19954.27</v>
      </c>
      <c r="AS62" s="16">
        <v>18359.93</v>
      </c>
      <c r="AT62" s="16">
        <v>19437.259999999998</v>
      </c>
      <c r="AU62" s="16">
        <v>21429.43</v>
      </c>
      <c r="AV62" s="16">
        <v>22317.93</v>
      </c>
      <c r="AW62" s="16">
        <v>18088.169999999998</v>
      </c>
      <c r="AX62" s="16">
        <v>25083.360000000001</v>
      </c>
      <c r="AY62" s="16">
        <v>22381.23</v>
      </c>
      <c r="AZ62" s="16">
        <v>21425.15</v>
      </c>
      <c r="BA62" s="16">
        <v>21578.91</v>
      </c>
      <c r="BB62" s="16">
        <v>24309.360000000001</v>
      </c>
      <c r="BC62" s="16">
        <v>25109.53</v>
      </c>
      <c r="BD62" s="16">
        <v>24269.78</v>
      </c>
      <c r="BE62" s="16">
        <v>25861.59</v>
      </c>
      <c r="BF62" s="16">
        <v>32471.759999999998</v>
      </c>
      <c r="BG62" s="16">
        <v>30530.32</v>
      </c>
      <c r="BH62" s="16">
        <v>35502</v>
      </c>
      <c r="BI62" s="16">
        <v>36282.769999999997</v>
      </c>
      <c r="BJ62" s="16">
        <v>39845.99</v>
      </c>
      <c r="BK62" s="16">
        <v>37603.11</v>
      </c>
      <c r="BL62" s="16">
        <v>43074.79</v>
      </c>
      <c r="BM62" s="16">
        <v>41544.57</v>
      </c>
      <c r="BN62" s="16">
        <v>51100.08</v>
      </c>
      <c r="BO62" s="16">
        <v>55503.95</v>
      </c>
      <c r="BP62" s="16">
        <v>47237.4</v>
      </c>
      <c r="BQ62" s="16">
        <v>50277.96</v>
      </c>
      <c r="BR62" s="16">
        <v>52618.36</v>
      </c>
      <c r="BS62" s="16">
        <v>63956.7</v>
      </c>
      <c r="BT62" s="16">
        <v>58635.49</v>
      </c>
      <c r="BU62" s="16">
        <v>59900.82</v>
      </c>
      <c r="BV62" s="16">
        <v>59926.41</v>
      </c>
      <c r="BW62" s="16">
        <v>66658.210000000006</v>
      </c>
      <c r="BX62" s="16">
        <v>72815.67</v>
      </c>
      <c r="BY62" s="16">
        <v>71026.84</v>
      </c>
      <c r="BZ62" s="16">
        <v>74502.16</v>
      </c>
      <c r="CA62" s="16">
        <v>91720.960000000006</v>
      </c>
      <c r="CB62" s="16">
        <v>94980.26</v>
      </c>
      <c r="CC62" s="16">
        <v>94510.35</v>
      </c>
      <c r="CD62" s="16">
        <v>102438.64</v>
      </c>
      <c r="CE62" s="16">
        <v>109523.99</v>
      </c>
      <c r="CF62" s="16">
        <v>104852.08</v>
      </c>
      <c r="CG62" s="16">
        <v>115413.84</v>
      </c>
      <c r="CH62" s="16">
        <v>122486.58</v>
      </c>
      <c r="CI62" s="16">
        <v>137950.41</v>
      </c>
      <c r="CJ62" s="16">
        <v>130219.39</v>
      </c>
      <c r="CK62" s="16">
        <v>140294.99</v>
      </c>
      <c r="CL62" s="16">
        <v>152002.5</v>
      </c>
      <c r="CM62" s="16">
        <v>164149.21</v>
      </c>
      <c r="CN62" s="16">
        <v>166263.45000000001</v>
      </c>
      <c r="CO62" s="16">
        <v>186641.55</v>
      </c>
      <c r="CP62" s="16">
        <v>198736.98</v>
      </c>
      <c r="CQ62" s="16">
        <v>182618.16</v>
      </c>
      <c r="CR62" s="16">
        <v>222254.09</v>
      </c>
      <c r="CS62" s="16">
        <v>219788.12</v>
      </c>
      <c r="CT62" s="16">
        <v>245622.38</v>
      </c>
      <c r="CU62" s="16">
        <v>272867.95</v>
      </c>
      <c r="CV62" s="16">
        <v>273668.44</v>
      </c>
      <c r="CW62" s="16">
        <v>322608.07</v>
      </c>
      <c r="CX62" s="16">
        <v>299312.15000000002</v>
      </c>
      <c r="CY62" s="16">
        <v>370003.03</v>
      </c>
      <c r="CZ62" s="16">
        <v>405789.3</v>
      </c>
      <c r="DA62" s="17">
        <v>430070.59</v>
      </c>
      <c r="DB62" s="40">
        <f t="shared" si="1"/>
        <v>7136824.7700000014</v>
      </c>
    </row>
    <row r="63" spans="2:106" x14ac:dyDescent="0.3">
      <c r="B63" s="9">
        <v>21001</v>
      </c>
      <c r="C63" s="7" t="s">
        <v>153</v>
      </c>
      <c r="D63" s="7">
        <f>VLOOKUP(B63,[1]Dsp_POFxSCN128!$A:$C,3,0)</f>
        <v>61</v>
      </c>
      <c r="E63" s="7" t="str">
        <f t="shared" si="2"/>
        <v>S</v>
      </c>
      <c r="F63" s="16">
        <v>20620.45</v>
      </c>
      <c r="G63" s="16">
        <v>15977.84</v>
      </c>
      <c r="H63" s="16">
        <v>17274.66</v>
      </c>
      <c r="I63" s="16">
        <v>18646.91</v>
      </c>
      <c r="J63" s="16">
        <v>21643.49</v>
      </c>
      <c r="K63" s="16">
        <v>18610.87</v>
      </c>
      <c r="L63" s="16">
        <v>21459.89</v>
      </c>
      <c r="M63" s="16">
        <v>19105.41</v>
      </c>
      <c r="N63" s="16">
        <v>18293.88</v>
      </c>
      <c r="O63" s="16">
        <v>21557.62</v>
      </c>
      <c r="P63" s="16">
        <v>19394.509999999998</v>
      </c>
      <c r="Q63" s="16">
        <v>20654.900000000001</v>
      </c>
      <c r="R63" s="16">
        <v>19175.43</v>
      </c>
      <c r="S63" s="16">
        <v>20645.560000000001</v>
      </c>
      <c r="T63" s="16">
        <v>21799.95</v>
      </c>
      <c r="U63" s="16">
        <v>24537.63</v>
      </c>
      <c r="V63" s="16">
        <v>25001.51</v>
      </c>
      <c r="W63" s="16">
        <v>19649.509999999998</v>
      </c>
      <c r="X63" s="16">
        <v>20780.3</v>
      </c>
      <c r="Y63" s="16">
        <v>21348.240000000002</v>
      </c>
      <c r="Z63" s="16">
        <v>22253.33</v>
      </c>
      <c r="AA63" s="16">
        <v>24685.57</v>
      </c>
      <c r="AB63" s="16">
        <v>24506.81</v>
      </c>
      <c r="AC63" s="16">
        <v>25793.45</v>
      </c>
      <c r="AD63" s="16">
        <v>21629.08</v>
      </c>
      <c r="AE63" s="16">
        <v>25295.89</v>
      </c>
      <c r="AF63" s="16">
        <v>22279.15</v>
      </c>
      <c r="AG63" s="16">
        <v>31386.17</v>
      </c>
      <c r="AH63" s="16">
        <v>28781.69</v>
      </c>
      <c r="AI63" s="16">
        <v>26239.37</v>
      </c>
      <c r="AJ63" s="16">
        <v>30246.38</v>
      </c>
      <c r="AK63" s="16">
        <v>28285.58</v>
      </c>
      <c r="AL63" s="16">
        <v>24513.73</v>
      </c>
      <c r="AM63" s="16">
        <v>33083.46</v>
      </c>
      <c r="AN63" s="16">
        <v>25702.31</v>
      </c>
      <c r="AO63" s="16">
        <v>33072.730000000003</v>
      </c>
      <c r="AP63" s="16">
        <v>35127.360000000001</v>
      </c>
      <c r="AQ63" s="16">
        <v>31040.38</v>
      </c>
      <c r="AR63" s="16">
        <v>39979.18</v>
      </c>
      <c r="AS63" s="16">
        <v>35418.1</v>
      </c>
      <c r="AT63" s="16">
        <v>40781.769999999997</v>
      </c>
      <c r="AU63" s="16">
        <v>44782.28</v>
      </c>
      <c r="AV63" s="16">
        <v>45947</v>
      </c>
      <c r="AW63" s="16">
        <v>45861.41</v>
      </c>
      <c r="AX63" s="16">
        <v>42251.77</v>
      </c>
      <c r="AY63" s="16">
        <v>38849.910000000003</v>
      </c>
      <c r="AZ63" s="16">
        <v>43108.99</v>
      </c>
      <c r="BA63" s="16">
        <v>44273.29</v>
      </c>
      <c r="BB63" s="16">
        <v>45446.22</v>
      </c>
      <c r="BC63" s="16">
        <v>52716.35</v>
      </c>
      <c r="BD63" s="16">
        <v>42438.81</v>
      </c>
      <c r="BE63" s="16">
        <v>44179.839999999997</v>
      </c>
      <c r="BF63" s="16">
        <v>55995.19</v>
      </c>
      <c r="BG63" s="16">
        <v>51451</v>
      </c>
      <c r="BH63" s="16">
        <v>64063.13</v>
      </c>
      <c r="BI63" s="16">
        <v>66401.899999999994</v>
      </c>
      <c r="BJ63" s="16">
        <v>69481.039999999994</v>
      </c>
      <c r="BK63" s="16">
        <v>57613.99</v>
      </c>
      <c r="BL63" s="16">
        <v>68151.73</v>
      </c>
      <c r="BM63" s="16">
        <v>63859.37</v>
      </c>
      <c r="BN63" s="16">
        <v>77149.09</v>
      </c>
      <c r="BO63" s="16">
        <v>67620.7</v>
      </c>
      <c r="BP63" s="16">
        <v>69373.98</v>
      </c>
      <c r="BQ63" s="16">
        <v>76007.62</v>
      </c>
      <c r="BR63" s="16">
        <v>78286.259999999995</v>
      </c>
      <c r="BS63" s="16">
        <v>82519.850000000006</v>
      </c>
      <c r="BT63" s="16">
        <v>83723.95</v>
      </c>
      <c r="BU63" s="16">
        <v>71477.210000000006</v>
      </c>
      <c r="BV63" s="16">
        <v>76279.39</v>
      </c>
      <c r="BW63" s="16">
        <v>84704.56</v>
      </c>
      <c r="BX63" s="16">
        <v>95220.84</v>
      </c>
      <c r="BY63" s="16">
        <v>95889.84</v>
      </c>
      <c r="BZ63" s="16">
        <v>106601.55</v>
      </c>
      <c r="CA63" s="16">
        <v>108375.03999999999</v>
      </c>
      <c r="CB63" s="16">
        <v>107211.17</v>
      </c>
      <c r="CC63" s="16">
        <v>108838.39999999999</v>
      </c>
      <c r="CD63" s="16">
        <v>110447.54</v>
      </c>
      <c r="CE63" s="16">
        <v>113838.72</v>
      </c>
      <c r="CF63" s="16">
        <v>111015.27</v>
      </c>
      <c r="CG63" s="16">
        <v>114553.1</v>
      </c>
      <c r="CH63" s="16">
        <v>119689.17</v>
      </c>
      <c r="CI63" s="16">
        <v>145723.23000000001</v>
      </c>
      <c r="CJ63" s="16">
        <v>109732.02</v>
      </c>
      <c r="CK63" s="16">
        <v>128990.79</v>
      </c>
      <c r="CL63" s="16">
        <v>140779.73000000001</v>
      </c>
      <c r="CM63" s="16">
        <v>139471.38</v>
      </c>
      <c r="CN63" s="16">
        <v>134678.01999999999</v>
      </c>
      <c r="CO63" s="16">
        <v>144976.63</v>
      </c>
      <c r="CP63" s="16">
        <v>144486.94</v>
      </c>
      <c r="CQ63" s="16">
        <v>141645.42000000001</v>
      </c>
      <c r="CR63" s="16">
        <v>137768.5</v>
      </c>
      <c r="CS63" s="16">
        <v>153508.54999999999</v>
      </c>
      <c r="CT63" s="16">
        <v>132374.59</v>
      </c>
      <c r="CU63" s="16">
        <v>160471.81</v>
      </c>
      <c r="CV63" s="16">
        <v>180061.37</v>
      </c>
      <c r="CW63" s="16">
        <v>166386.9</v>
      </c>
      <c r="CX63" s="16">
        <v>188304.5</v>
      </c>
      <c r="CY63" s="16">
        <v>197276.19</v>
      </c>
      <c r="CZ63" s="16">
        <v>210531.15</v>
      </c>
      <c r="DA63" s="17">
        <v>222060.85</v>
      </c>
      <c r="DB63" s="40">
        <f t="shared" si="1"/>
        <v>6941205.0899999999</v>
      </c>
    </row>
    <row r="64" spans="2:106" x14ac:dyDescent="0.3">
      <c r="B64" s="9">
        <v>22001</v>
      </c>
      <c r="C64" s="7" t="s">
        <v>154</v>
      </c>
      <c r="D64" s="7">
        <f>VLOOKUP(B64,[1]Dsp_POFxSCN128!$A:$C,3,0)</f>
        <v>62</v>
      </c>
      <c r="E64" s="7" t="str">
        <f t="shared" si="2"/>
        <v>S</v>
      </c>
      <c r="F64" s="16">
        <v>3718.4</v>
      </c>
      <c r="G64" s="16">
        <v>6504.18</v>
      </c>
      <c r="H64" s="16">
        <v>9718</v>
      </c>
      <c r="I64" s="16">
        <v>6774.18</v>
      </c>
      <c r="J64" s="16">
        <v>5728.57</v>
      </c>
      <c r="K64" s="16">
        <v>5276.38</v>
      </c>
      <c r="L64" s="16">
        <v>7776.07</v>
      </c>
      <c r="M64" s="16">
        <v>6968.5</v>
      </c>
      <c r="N64" s="16">
        <v>8299.49</v>
      </c>
      <c r="O64" s="16">
        <v>5785.73</v>
      </c>
      <c r="P64" s="16">
        <v>12332.89</v>
      </c>
      <c r="Q64" s="16">
        <v>6356.51</v>
      </c>
      <c r="R64" s="16">
        <v>15190.23</v>
      </c>
      <c r="S64" s="16">
        <v>8901.44</v>
      </c>
      <c r="T64" s="16">
        <v>9538.36</v>
      </c>
      <c r="U64" s="16">
        <v>11784.27</v>
      </c>
      <c r="V64" s="16">
        <v>6078.57</v>
      </c>
      <c r="W64" s="16">
        <v>7720.7</v>
      </c>
      <c r="X64" s="16">
        <v>10884.38</v>
      </c>
      <c r="Y64" s="16">
        <v>9645.0399999999991</v>
      </c>
      <c r="Z64" s="16">
        <v>11387.45</v>
      </c>
      <c r="AA64" s="16">
        <v>11656.2</v>
      </c>
      <c r="AB64" s="16">
        <v>8711.58</v>
      </c>
      <c r="AC64" s="16">
        <v>10750</v>
      </c>
      <c r="AD64" s="16">
        <v>12868.28</v>
      </c>
      <c r="AE64" s="16">
        <v>15513.68</v>
      </c>
      <c r="AF64" s="16">
        <v>13289.39</v>
      </c>
      <c r="AG64" s="16">
        <v>11052.26</v>
      </c>
      <c r="AH64" s="16">
        <v>16463.84</v>
      </c>
      <c r="AI64" s="16">
        <v>15810.59</v>
      </c>
      <c r="AJ64" s="16">
        <v>13019.23</v>
      </c>
      <c r="AK64" s="16">
        <v>13700.75</v>
      </c>
      <c r="AL64" s="16">
        <v>15140.45</v>
      </c>
      <c r="AM64" s="16">
        <v>18707.419999999998</v>
      </c>
      <c r="AN64" s="16">
        <v>12361.76</v>
      </c>
      <c r="AO64" s="16">
        <v>16236.32</v>
      </c>
      <c r="AP64" s="16">
        <v>17267.759999999998</v>
      </c>
      <c r="AQ64" s="16">
        <v>10633.1</v>
      </c>
      <c r="AR64" s="16">
        <v>16724.810000000001</v>
      </c>
      <c r="AS64" s="16">
        <v>20328.96</v>
      </c>
      <c r="AT64" s="16">
        <v>17012.099999999999</v>
      </c>
      <c r="AU64" s="16">
        <v>19730.189999999999</v>
      </c>
      <c r="AV64" s="16">
        <v>17323.48</v>
      </c>
      <c r="AW64" s="16">
        <v>23365.119999999999</v>
      </c>
      <c r="AX64" s="16">
        <v>14939.23</v>
      </c>
      <c r="AY64" s="16">
        <v>16166.47</v>
      </c>
      <c r="AZ64" s="16">
        <v>12597.48</v>
      </c>
      <c r="BA64" s="16">
        <v>20454.32</v>
      </c>
      <c r="BB64" s="16">
        <v>21413.040000000001</v>
      </c>
      <c r="BC64" s="16">
        <v>9402.1299999999992</v>
      </c>
      <c r="BD64" s="16">
        <v>22605.53</v>
      </c>
      <c r="BE64" s="16">
        <v>26924.87</v>
      </c>
      <c r="BF64" s="16">
        <v>19455.330000000002</v>
      </c>
      <c r="BG64" s="16">
        <v>9167.86</v>
      </c>
      <c r="BH64" s="16">
        <v>25178.35</v>
      </c>
      <c r="BI64" s="16">
        <v>15191.27</v>
      </c>
      <c r="BJ64" s="16">
        <v>10608.71</v>
      </c>
      <c r="BK64" s="16">
        <v>16950.03</v>
      </c>
      <c r="BL64" s="16">
        <v>13618.48</v>
      </c>
      <c r="BM64" s="16">
        <v>23168.41</v>
      </c>
      <c r="BN64" s="16">
        <v>18615.53</v>
      </c>
      <c r="BO64" s="16">
        <v>14285.24</v>
      </c>
      <c r="BP64" s="16">
        <v>19002.84</v>
      </c>
      <c r="BQ64" s="16">
        <v>16117</v>
      </c>
      <c r="BR64" s="16">
        <v>20614.16</v>
      </c>
      <c r="BS64" s="16">
        <v>22839.3</v>
      </c>
      <c r="BT64" s="16">
        <v>11705.9</v>
      </c>
      <c r="BU64" s="16">
        <v>11594.38</v>
      </c>
      <c r="BV64" s="16">
        <v>13262.57</v>
      </c>
      <c r="BW64" s="16">
        <v>15400.52</v>
      </c>
      <c r="BX64" s="16">
        <v>13179.78</v>
      </c>
      <c r="BY64" s="16">
        <v>10978.8</v>
      </c>
      <c r="BZ64" s="16">
        <v>17367.3</v>
      </c>
      <c r="CA64" s="16">
        <v>13727.49</v>
      </c>
      <c r="CB64" s="16">
        <v>16293.6</v>
      </c>
      <c r="CC64" s="16">
        <v>13381.48</v>
      </c>
      <c r="CD64" s="16">
        <v>12749.33</v>
      </c>
      <c r="CE64" s="16">
        <v>13314.36</v>
      </c>
      <c r="CF64" s="16">
        <v>7917.22</v>
      </c>
      <c r="CG64" s="16">
        <v>9294.2099999999991</v>
      </c>
      <c r="CH64" s="16">
        <v>12147.14</v>
      </c>
      <c r="CI64" s="16">
        <v>9065.7000000000007</v>
      </c>
      <c r="CJ64" s="16">
        <v>12099.28</v>
      </c>
      <c r="CK64" s="16">
        <v>14909.18</v>
      </c>
      <c r="CL64" s="16">
        <v>10655.55</v>
      </c>
      <c r="CM64" s="16">
        <v>6300.78</v>
      </c>
      <c r="CN64" s="16">
        <v>7689.64</v>
      </c>
      <c r="CO64" s="16">
        <v>9322.61</v>
      </c>
      <c r="CP64" s="16">
        <v>3758.79</v>
      </c>
      <c r="CQ64" s="16">
        <v>6115.71</v>
      </c>
      <c r="CR64" s="16">
        <v>2084</v>
      </c>
      <c r="CS64" s="16">
        <v>11201.88</v>
      </c>
      <c r="CT64" s="16">
        <v>3899.98</v>
      </c>
      <c r="CU64" s="16">
        <v>3571.24</v>
      </c>
      <c r="CV64" s="16">
        <v>1552.86</v>
      </c>
      <c r="CW64" s="16">
        <v>4335.66</v>
      </c>
      <c r="CX64" s="16">
        <v>5209.4400000000014</v>
      </c>
      <c r="CY64" s="16">
        <v>4096.74</v>
      </c>
      <c r="CZ64" s="16">
        <v>6214.74</v>
      </c>
      <c r="DA64" s="17">
        <v>446.68</v>
      </c>
      <c r="DB64" s="40">
        <f t="shared" si="1"/>
        <v>1228196.73</v>
      </c>
    </row>
    <row r="65" spans="2:106" x14ac:dyDescent="0.3">
      <c r="B65" s="9">
        <v>22002</v>
      </c>
      <c r="C65" s="7" t="s">
        <v>155</v>
      </c>
      <c r="D65" s="7">
        <f>VLOOKUP(B65,[1]Dsp_POFxSCN128!$A:$C,3,0)</f>
        <v>63</v>
      </c>
      <c r="E65" s="7" t="str">
        <f t="shared" si="2"/>
        <v>S</v>
      </c>
      <c r="F65" s="16">
        <v>953.8</v>
      </c>
      <c r="G65" s="16">
        <v>881.66</v>
      </c>
      <c r="H65" s="16">
        <v>1701.49</v>
      </c>
      <c r="I65" s="16">
        <v>1577.18</v>
      </c>
      <c r="J65" s="16">
        <v>732.18</v>
      </c>
      <c r="K65" s="16">
        <v>793.88</v>
      </c>
      <c r="L65" s="16">
        <v>1121.3399999999999</v>
      </c>
      <c r="M65" s="16">
        <v>750.06</v>
      </c>
      <c r="N65" s="16">
        <v>795.89</v>
      </c>
      <c r="O65" s="16">
        <v>1344.74</v>
      </c>
      <c r="P65" s="16">
        <v>738.73</v>
      </c>
      <c r="Q65" s="16">
        <v>1338.88</v>
      </c>
      <c r="R65" s="16">
        <v>1329.49</v>
      </c>
      <c r="S65" s="16">
        <v>1230.69</v>
      </c>
      <c r="T65" s="16">
        <v>892.67</v>
      </c>
      <c r="U65" s="16">
        <v>926.4</v>
      </c>
      <c r="V65" s="16">
        <v>1160.06</v>
      </c>
      <c r="W65" s="16">
        <v>1361.5</v>
      </c>
      <c r="X65" s="16">
        <v>3056.28</v>
      </c>
      <c r="Y65" s="16">
        <v>1255.53</v>
      </c>
      <c r="Z65" s="16">
        <v>1381.11</v>
      </c>
      <c r="AA65" s="16">
        <v>1333.77</v>
      </c>
      <c r="AB65" s="16">
        <v>1188.3800000000001</v>
      </c>
      <c r="AC65" s="16">
        <v>2081.4</v>
      </c>
      <c r="AD65" s="16">
        <v>1511.12</v>
      </c>
      <c r="AE65" s="16">
        <v>1433.03</v>
      </c>
      <c r="AF65" s="16">
        <v>1633.9</v>
      </c>
      <c r="AG65" s="16">
        <v>1134.2</v>
      </c>
      <c r="AH65" s="16">
        <v>1923.21</v>
      </c>
      <c r="AI65" s="16">
        <v>1680.42</v>
      </c>
      <c r="AJ65" s="16">
        <v>1457.85</v>
      </c>
      <c r="AK65" s="16">
        <v>1969.9</v>
      </c>
      <c r="AL65" s="16">
        <v>2021.35</v>
      </c>
      <c r="AM65" s="16">
        <v>1446.55</v>
      </c>
      <c r="AN65" s="16">
        <v>1989.25</v>
      </c>
      <c r="AO65" s="16">
        <v>1477.32</v>
      </c>
      <c r="AP65" s="16">
        <v>1509.39</v>
      </c>
      <c r="AQ65" s="16">
        <v>1995.15</v>
      </c>
      <c r="AR65" s="16">
        <v>4327.1099999999997</v>
      </c>
      <c r="AS65" s="16">
        <v>1690.08</v>
      </c>
      <c r="AT65" s="16">
        <v>2379.9299999999998</v>
      </c>
      <c r="AU65" s="16">
        <v>1237.21</v>
      </c>
      <c r="AV65" s="16">
        <v>2997.96</v>
      </c>
      <c r="AW65" s="16">
        <v>1741.24</v>
      </c>
      <c r="AX65" s="16">
        <v>3129.63</v>
      </c>
      <c r="AY65" s="16">
        <v>2779.44</v>
      </c>
      <c r="AZ65" s="16">
        <v>1730.73</v>
      </c>
      <c r="BA65" s="16">
        <v>2111.92</v>
      </c>
      <c r="BB65" s="16">
        <v>2035.54</v>
      </c>
      <c r="BC65" s="16">
        <v>1106.67</v>
      </c>
      <c r="BD65" s="16">
        <v>1868.78</v>
      </c>
      <c r="BE65" s="16">
        <v>2319.5</v>
      </c>
      <c r="BF65" s="16">
        <v>1823.11</v>
      </c>
      <c r="BG65" s="16">
        <v>4140.91</v>
      </c>
      <c r="BH65" s="16">
        <v>6220.99</v>
      </c>
      <c r="BI65" s="16">
        <v>4197.8100000000004</v>
      </c>
      <c r="BJ65" s="16">
        <v>4553.12</v>
      </c>
      <c r="BK65" s="16">
        <v>2704.12</v>
      </c>
      <c r="BL65" s="16">
        <v>4465.2700000000004</v>
      </c>
      <c r="BM65" s="16">
        <v>3823.81</v>
      </c>
      <c r="BN65" s="16">
        <v>1256.3399999999999</v>
      </c>
      <c r="BO65" s="16">
        <v>2283.44</v>
      </c>
      <c r="BP65" s="16">
        <v>1462.04</v>
      </c>
      <c r="BQ65" s="16">
        <v>2905.43</v>
      </c>
      <c r="BR65" s="16">
        <v>3008.78</v>
      </c>
      <c r="BS65" s="16">
        <v>1756.57</v>
      </c>
      <c r="BT65" s="16">
        <v>1294.8800000000001</v>
      </c>
      <c r="BU65" s="16">
        <v>4089.59</v>
      </c>
      <c r="BV65" s="16">
        <v>1350.52</v>
      </c>
      <c r="BW65" s="16">
        <v>2994.98</v>
      </c>
      <c r="BX65" s="16">
        <v>2269.0300000000002</v>
      </c>
      <c r="BY65" s="16">
        <v>936.07999999999993</v>
      </c>
      <c r="BZ65" s="16">
        <v>1357.16</v>
      </c>
      <c r="CA65" s="16">
        <v>538.67999999999995</v>
      </c>
      <c r="CB65" s="16">
        <v>1831.53</v>
      </c>
      <c r="CC65" s="16">
        <v>2535.3200000000002</v>
      </c>
      <c r="CD65" s="16">
        <v>3836.74</v>
      </c>
      <c r="CE65" s="16">
        <v>1721.32</v>
      </c>
      <c r="CF65" s="16">
        <v>648.48</v>
      </c>
      <c r="CG65" s="16">
        <v>5416.93</v>
      </c>
      <c r="CH65" s="16">
        <v>5290.38</v>
      </c>
      <c r="CI65" s="16">
        <v>5026.9799999999996</v>
      </c>
      <c r="CJ65" s="16">
        <v>2951.12</v>
      </c>
      <c r="CK65" s="16">
        <v>3609.87</v>
      </c>
      <c r="CL65" s="16">
        <v>1590.9</v>
      </c>
      <c r="CM65" s="16">
        <v>1910.54</v>
      </c>
      <c r="CN65" s="16">
        <v>1033.76</v>
      </c>
      <c r="CO65" s="16">
        <v>3715.93</v>
      </c>
      <c r="CP65" s="16">
        <v>6712.51</v>
      </c>
      <c r="CQ65" s="16">
        <v>3063.22</v>
      </c>
      <c r="CR65" s="16">
        <v>2078.7800000000002</v>
      </c>
      <c r="CS65" s="16">
        <v>3744.21</v>
      </c>
      <c r="CT65" s="16">
        <v>1092.9000000000001</v>
      </c>
      <c r="CU65" s="16">
        <v>827.47</v>
      </c>
      <c r="CV65" s="16">
        <v>516.61</v>
      </c>
      <c r="CW65" s="16">
        <v>888.53</v>
      </c>
      <c r="CX65" s="16">
        <v>438.48</v>
      </c>
      <c r="CY65" s="16">
        <v>1866.89</v>
      </c>
      <c r="CZ65" s="16">
        <v>6019.94</v>
      </c>
      <c r="DA65" s="17">
        <v>1528.73</v>
      </c>
      <c r="DB65" s="40">
        <f t="shared" si="1"/>
        <v>213896.22000000003</v>
      </c>
    </row>
    <row r="66" spans="2:106" x14ac:dyDescent="0.3">
      <c r="B66" s="9">
        <v>23001</v>
      </c>
      <c r="C66" s="7" t="s">
        <v>216</v>
      </c>
      <c r="D66" s="7">
        <f>VLOOKUP(B66,[1]Dsp_POFxSCN128!$A:$C,3,0)</f>
        <v>64</v>
      </c>
      <c r="E66" s="7" t="str">
        <f t="shared" si="2"/>
        <v>S</v>
      </c>
      <c r="F66" s="16">
        <v>15377.03</v>
      </c>
      <c r="G66" s="16">
        <v>18423.78</v>
      </c>
      <c r="H66" s="16">
        <v>16442</v>
      </c>
      <c r="I66" s="16">
        <v>15687.54</v>
      </c>
      <c r="J66" s="16">
        <v>18362.759999999998</v>
      </c>
      <c r="K66" s="16">
        <v>13362.07</v>
      </c>
      <c r="L66" s="16">
        <v>16686</v>
      </c>
      <c r="M66" s="16">
        <v>23710.65</v>
      </c>
      <c r="N66" s="16">
        <v>17112.29</v>
      </c>
      <c r="O66" s="16">
        <v>16457.310000000001</v>
      </c>
      <c r="P66" s="16">
        <v>23086.68</v>
      </c>
      <c r="Q66" s="16">
        <v>19618.84</v>
      </c>
      <c r="R66" s="16">
        <v>19774.03</v>
      </c>
      <c r="S66" s="16">
        <v>20548.23</v>
      </c>
      <c r="T66" s="16">
        <v>22236.77</v>
      </c>
      <c r="U66" s="16">
        <v>17270.689999999999</v>
      </c>
      <c r="V66" s="16">
        <v>17147.62</v>
      </c>
      <c r="W66" s="16">
        <v>15727.32</v>
      </c>
      <c r="X66" s="16">
        <v>18461.490000000002</v>
      </c>
      <c r="Y66" s="16">
        <v>21837.57</v>
      </c>
      <c r="Z66" s="16">
        <v>12181.9</v>
      </c>
      <c r="AA66" s="16">
        <v>18855.88</v>
      </c>
      <c r="AB66" s="16">
        <v>24204.94</v>
      </c>
      <c r="AC66" s="16">
        <v>20526.09</v>
      </c>
      <c r="AD66" s="16">
        <v>18256.849999999999</v>
      </c>
      <c r="AE66" s="16">
        <v>25255.64</v>
      </c>
      <c r="AF66" s="16">
        <v>16658.52</v>
      </c>
      <c r="AG66" s="16">
        <v>22400.37</v>
      </c>
      <c r="AH66" s="16">
        <v>16508.47</v>
      </c>
      <c r="AI66" s="16">
        <v>21645.33</v>
      </c>
      <c r="AJ66" s="16">
        <v>12730.46</v>
      </c>
      <c r="AK66" s="16">
        <v>30377.3</v>
      </c>
      <c r="AL66" s="16">
        <v>11653.01</v>
      </c>
      <c r="AM66" s="16">
        <v>20095.98</v>
      </c>
      <c r="AN66" s="16">
        <v>15480.69</v>
      </c>
      <c r="AO66" s="16">
        <v>16690.740000000002</v>
      </c>
      <c r="AP66" s="16">
        <v>16296.52</v>
      </c>
      <c r="AQ66" s="16">
        <v>11797.15</v>
      </c>
      <c r="AR66" s="16">
        <v>18813.22</v>
      </c>
      <c r="AS66" s="16">
        <v>20620.240000000002</v>
      </c>
      <c r="AT66" s="16">
        <v>18946</v>
      </c>
      <c r="AU66" s="16">
        <v>19827.22</v>
      </c>
      <c r="AV66" s="16">
        <v>14655.67</v>
      </c>
      <c r="AW66" s="16">
        <v>17633.75</v>
      </c>
      <c r="AX66" s="16">
        <v>23440.959999999999</v>
      </c>
      <c r="AY66" s="16">
        <v>22892.959999999999</v>
      </c>
      <c r="AZ66" s="16">
        <v>20004.599999999999</v>
      </c>
      <c r="BA66" s="16">
        <v>13166.25</v>
      </c>
      <c r="BB66" s="16">
        <v>16650.88</v>
      </c>
      <c r="BC66" s="16">
        <v>20108.39</v>
      </c>
      <c r="BD66" s="16">
        <v>25814.84</v>
      </c>
      <c r="BE66" s="16">
        <v>12256.62</v>
      </c>
      <c r="BF66" s="16">
        <v>17431.990000000002</v>
      </c>
      <c r="BG66" s="16">
        <v>19053.64</v>
      </c>
      <c r="BH66" s="16">
        <v>9914.51</v>
      </c>
      <c r="BI66" s="16">
        <v>12827.93</v>
      </c>
      <c r="BJ66" s="16">
        <v>29807.99</v>
      </c>
      <c r="BK66" s="16">
        <v>9878.24</v>
      </c>
      <c r="BL66" s="16">
        <v>12235.25</v>
      </c>
      <c r="BM66" s="16">
        <v>8172.25</v>
      </c>
      <c r="BN66" s="16">
        <v>12607.87</v>
      </c>
      <c r="BO66" s="16">
        <v>14389.96</v>
      </c>
      <c r="BP66" s="16">
        <v>12126.94</v>
      </c>
      <c r="BQ66" s="16">
        <v>15105.24</v>
      </c>
      <c r="BR66" s="16">
        <v>12695.09</v>
      </c>
      <c r="BS66" s="16">
        <v>11347.23</v>
      </c>
      <c r="BT66" s="16">
        <v>9148.68</v>
      </c>
      <c r="BU66" s="16">
        <v>17106</v>
      </c>
      <c r="BV66" s="16">
        <v>9350.44</v>
      </c>
      <c r="BW66" s="16">
        <v>9315.5400000000009</v>
      </c>
      <c r="BX66" s="16">
        <v>7807.74</v>
      </c>
      <c r="BY66" s="16">
        <v>6177.17</v>
      </c>
      <c r="BZ66" s="16">
        <v>16171.24</v>
      </c>
      <c r="CA66" s="16">
        <v>8772.67</v>
      </c>
      <c r="CB66" s="16">
        <v>2314.0700000000002</v>
      </c>
      <c r="CC66" s="16">
        <v>8523.73</v>
      </c>
      <c r="CD66" s="16">
        <v>3853.79</v>
      </c>
      <c r="CE66" s="16">
        <v>3379.42</v>
      </c>
      <c r="CF66" s="16">
        <v>2389.23</v>
      </c>
      <c r="CG66" s="16">
        <v>2217.9299999999998</v>
      </c>
      <c r="CH66" s="16">
        <v>5381.37</v>
      </c>
      <c r="CI66" s="16">
        <v>8104.7599999999993</v>
      </c>
      <c r="CJ66" s="16">
        <v>1210.76</v>
      </c>
      <c r="CK66" s="16">
        <v>18052.34</v>
      </c>
      <c r="CL66" s="16">
        <v>1665.54</v>
      </c>
      <c r="CM66" s="16">
        <v>2512.58</v>
      </c>
      <c r="CN66" s="16">
        <v>1902.53</v>
      </c>
      <c r="CO66" s="16">
        <v>3105.93</v>
      </c>
      <c r="CP66" s="16">
        <v>6502.2199999999993</v>
      </c>
      <c r="CQ66" s="16">
        <v>79.489999999999995</v>
      </c>
      <c r="CR66" s="16">
        <v>1367.33</v>
      </c>
      <c r="CS66" s="16">
        <v>838.53</v>
      </c>
      <c r="CT66" s="16">
        <v>10</v>
      </c>
      <c r="CU66" s="16">
        <v>781.26</v>
      </c>
      <c r="CV66" s="16">
        <v>453.57</v>
      </c>
      <c r="CW66" s="16">
        <v>209.32</v>
      </c>
      <c r="CX66" s="16">
        <v>854.55</v>
      </c>
      <c r="CY66" s="16">
        <v>298.49</v>
      </c>
      <c r="CZ66" s="16">
        <v>16.96</v>
      </c>
      <c r="DA66" s="17">
        <v>2573.06</v>
      </c>
      <c r="DB66" s="40">
        <f t="shared" si="1"/>
        <v>1323820.4800000002</v>
      </c>
    </row>
    <row r="67" spans="2:106" x14ac:dyDescent="0.3">
      <c r="B67" s="9">
        <v>23002</v>
      </c>
      <c r="C67" s="7" t="s">
        <v>217</v>
      </c>
      <c r="D67" s="7">
        <f>VLOOKUP(B67,[1]Dsp_POFxSCN128!$A:$C,3,0)</f>
        <v>65</v>
      </c>
      <c r="E67" s="7" t="str">
        <f t="shared" si="2"/>
        <v>S</v>
      </c>
      <c r="F67" s="16">
        <v>5574.77</v>
      </c>
      <c r="G67" s="16">
        <v>6995.22</v>
      </c>
      <c r="H67" s="16">
        <v>6129.51</v>
      </c>
      <c r="I67" s="16">
        <v>4458.38</v>
      </c>
      <c r="J67" s="16">
        <v>6688.85</v>
      </c>
      <c r="K67" s="16">
        <v>4177.04</v>
      </c>
      <c r="L67" s="16">
        <v>9664.94</v>
      </c>
      <c r="M67" s="16">
        <v>5330.75</v>
      </c>
      <c r="N67" s="16">
        <v>6790.97</v>
      </c>
      <c r="O67" s="16">
        <v>10120.200000000001</v>
      </c>
      <c r="P67" s="16">
        <v>7614.35</v>
      </c>
      <c r="Q67" s="16">
        <v>6522.97</v>
      </c>
      <c r="R67" s="16">
        <v>6592.6</v>
      </c>
      <c r="S67" s="16">
        <v>7195.29</v>
      </c>
      <c r="T67" s="16">
        <v>8532.83</v>
      </c>
      <c r="U67" s="16">
        <v>8702.1</v>
      </c>
      <c r="V67" s="16">
        <v>6261.4400000000014</v>
      </c>
      <c r="W67" s="16">
        <v>12912.56</v>
      </c>
      <c r="X67" s="16">
        <v>8476.73</v>
      </c>
      <c r="Y67" s="16">
        <v>9121.58</v>
      </c>
      <c r="Z67" s="16">
        <v>6670.34</v>
      </c>
      <c r="AA67" s="16">
        <v>7376.08</v>
      </c>
      <c r="AB67" s="16">
        <v>12957.75</v>
      </c>
      <c r="AC67" s="16">
        <v>10947.48</v>
      </c>
      <c r="AD67" s="16">
        <v>12100.17</v>
      </c>
      <c r="AE67" s="16">
        <v>9776.94</v>
      </c>
      <c r="AF67" s="16">
        <v>7574.18</v>
      </c>
      <c r="AG67" s="16">
        <v>9388.0399999999991</v>
      </c>
      <c r="AH67" s="16">
        <v>8081.5</v>
      </c>
      <c r="AI67" s="16">
        <v>17119.86</v>
      </c>
      <c r="AJ67" s="16">
        <v>5962.21</v>
      </c>
      <c r="AK67" s="16">
        <v>8860.51</v>
      </c>
      <c r="AL67" s="16">
        <v>12840.3</v>
      </c>
      <c r="AM67" s="16">
        <v>8276.65</v>
      </c>
      <c r="AN67" s="16">
        <v>10827.13</v>
      </c>
      <c r="AO67" s="16">
        <v>6728.2</v>
      </c>
      <c r="AP67" s="16">
        <v>10486.9</v>
      </c>
      <c r="AQ67" s="16">
        <v>6772.49</v>
      </c>
      <c r="AR67" s="16">
        <v>4693.49</v>
      </c>
      <c r="AS67" s="16">
        <v>5068.9799999999996</v>
      </c>
      <c r="AT67" s="16">
        <v>9262.76</v>
      </c>
      <c r="AU67" s="16">
        <v>17613.52</v>
      </c>
      <c r="AV67" s="16">
        <v>6186.8</v>
      </c>
      <c r="AW67" s="16">
        <v>12085.45</v>
      </c>
      <c r="AX67" s="16">
        <v>8894.83</v>
      </c>
      <c r="AY67" s="16">
        <v>9423.35</v>
      </c>
      <c r="AZ67" s="16">
        <v>10953.11</v>
      </c>
      <c r="BA67" s="16">
        <v>7915.79</v>
      </c>
      <c r="BB67" s="16">
        <v>7884.45</v>
      </c>
      <c r="BC67" s="16">
        <v>7797.8</v>
      </c>
      <c r="BD67" s="16">
        <v>8944.9699999999993</v>
      </c>
      <c r="BE67" s="16">
        <v>3355.17</v>
      </c>
      <c r="BF67" s="16">
        <v>7608.49</v>
      </c>
      <c r="BG67" s="16">
        <v>8239.34</v>
      </c>
      <c r="BH67" s="16">
        <v>9800.69</v>
      </c>
      <c r="BI67" s="16">
        <v>7334.34</v>
      </c>
      <c r="BJ67" s="16">
        <v>16692.04</v>
      </c>
      <c r="BK67" s="16">
        <v>5921.64</v>
      </c>
      <c r="BL67" s="16">
        <v>5857.86</v>
      </c>
      <c r="BM67" s="16">
        <v>3605.73</v>
      </c>
      <c r="BN67" s="16">
        <v>7278.08</v>
      </c>
      <c r="BO67" s="16">
        <v>7136.88</v>
      </c>
      <c r="BP67" s="16">
        <v>3749.68</v>
      </c>
      <c r="BQ67" s="16">
        <v>4375.07</v>
      </c>
      <c r="BR67" s="16">
        <v>5635.03</v>
      </c>
      <c r="BS67" s="16">
        <v>6731.05</v>
      </c>
      <c r="BT67" s="16">
        <v>6705.2</v>
      </c>
      <c r="BU67" s="16">
        <v>3506.52</v>
      </c>
      <c r="BV67" s="16">
        <v>4114.67</v>
      </c>
      <c r="BW67" s="16">
        <v>2755.08</v>
      </c>
      <c r="BX67" s="16">
        <v>3630.57</v>
      </c>
      <c r="BY67" s="16">
        <v>4442.41</v>
      </c>
      <c r="BZ67" s="16">
        <v>3179.94</v>
      </c>
      <c r="CA67" s="16">
        <v>7513.45</v>
      </c>
      <c r="CB67" s="16">
        <v>4824.8599999999997</v>
      </c>
      <c r="CC67" s="16">
        <v>2015.29</v>
      </c>
      <c r="CD67" s="16">
        <v>1340.11</v>
      </c>
      <c r="CE67" s="16">
        <v>10491.74</v>
      </c>
      <c r="CF67" s="16">
        <v>2502.21</v>
      </c>
      <c r="CG67" s="16">
        <v>2056.96</v>
      </c>
      <c r="CH67" s="16">
        <v>1835.41</v>
      </c>
      <c r="CI67" s="16">
        <v>1446.35</v>
      </c>
      <c r="CJ67" s="16">
        <v>1227.19</v>
      </c>
      <c r="CK67" s="16">
        <v>12801.96</v>
      </c>
      <c r="CL67" s="16">
        <v>4116.04</v>
      </c>
      <c r="CM67" s="16">
        <v>2175.65</v>
      </c>
      <c r="CN67" s="16">
        <v>907.22</v>
      </c>
      <c r="CO67" s="16">
        <v>1240.8900000000001</v>
      </c>
      <c r="CP67" s="16">
        <v>2130.9699999999998</v>
      </c>
      <c r="CQ67" s="16"/>
      <c r="CR67" s="16">
        <v>519.16999999999996</v>
      </c>
      <c r="CS67" s="16">
        <v>303.64999999999998</v>
      </c>
      <c r="CT67" s="16">
        <v>2749.86</v>
      </c>
      <c r="CU67" s="16"/>
      <c r="CV67" s="16">
        <v>110.01</v>
      </c>
      <c r="CW67" s="16">
        <v>416.88</v>
      </c>
      <c r="CX67" s="16"/>
      <c r="CY67" s="16">
        <v>1055.33</v>
      </c>
      <c r="CZ67" s="16"/>
      <c r="DA67" s="17">
        <v>516.67999999999995</v>
      </c>
      <c r="DB67" s="40">
        <f t="shared" si="1"/>
        <v>633288.46999999986</v>
      </c>
    </row>
    <row r="68" spans="2:106" x14ac:dyDescent="0.3">
      <c r="B68" s="9">
        <v>23003</v>
      </c>
      <c r="C68" s="7" t="s">
        <v>156</v>
      </c>
      <c r="D68" s="7">
        <f>VLOOKUP(B68,[1]Dsp_POFxSCN128!$A:$C,3,0)</f>
        <v>66</v>
      </c>
      <c r="E68" s="7" t="str">
        <f t="shared" si="2"/>
        <v>S</v>
      </c>
      <c r="F68" s="16">
        <v>47819.42</v>
      </c>
      <c r="G68" s="16">
        <v>102538.17</v>
      </c>
      <c r="H68" s="16">
        <v>60390.32</v>
      </c>
      <c r="I68" s="16">
        <v>22145.69</v>
      </c>
      <c r="J68" s="16">
        <v>74628.86</v>
      </c>
      <c r="K68" s="16">
        <v>53039.65</v>
      </c>
      <c r="L68" s="16">
        <v>183590.16</v>
      </c>
      <c r="M68" s="16">
        <v>27189.599999999999</v>
      </c>
      <c r="N68" s="16">
        <v>70366.27</v>
      </c>
      <c r="O68" s="16">
        <v>53506.41</v>
      </c>
      <c r="P68" s="16">
        <v>74852.160000000003</v>
      </c>
      <c r="Q68" s="16">
        <v>37827.86</v>
      </c>
      <c r="R68" s="16">
        <v>113416.94</v>
      </c>
      <c r="S68" s="16">
        <v>71714.44</v>
      </c>
      <c r="T68" s="16">
        <v>44112.26</v>
      </c>
      <c r="U68" s="16">
        <v>81767.94</v>
      </c>
      <c r="V68" s="16">
        <v>103597.4</v>
      </c>
      <c r="W68" s="16">
        <v>115256.77</v>
      </c>
      <c r="X68" s="16">
        <v>132795.76</v>
      </c>
      <c r="Y68" s="16">
        <v>139440.26</v>
      </c>
      <c r="Z68" s="16">
        <v>87145.16</v>
      </c>
      <c r="AA68" s="16">
        <v>62684.03</v>
      </c>
      <c r="AB68" s="16">
        <v>86859.86</v>
      </c>
      <c r="AC68" s="16">
        <v>79415.199999999997</v>
      </c>
      <c r="AD68" s="16">
        <v>105515.14</v>
      </c>
      <c r="AE68" s="16">
        <v>81736.06</v>
      </c>
      <c r="AF68" s="16">
        <v>185135.47</v>
      </c>
      <c r="AG68" s="16">
        <v>227904.51</v>
      </c>
      <c r="AH68" s="16">
        <v>164009.72</v>
      </c>
      <c r="AI68" s="16">
        <v>161258.17000000001</v>
      </c>
      <c r="AJ68" s="16">
        <v>89739.22</v>
      </c>
      <c r="AK68" s="16">
        <v>112580.07</v>
      </c>
      <c r="AL68" s="16">
        <v>150153.69</v>
      </c>
      <c r="AM68" s="16">
        <v>115002.56</v>
      </c>
      <c r="AN68" s="16">
        <v>105270.95</v>
      </c>
      <c r="AO68" s="16">
        <v>128529.07</v>
      </c>
      <c r="AP68" s="16">
        <v>258848.37</v>
      </c>
      <c r="AQ68" s="16">
        <v>204442.4</v>
      </c>
      <c r="AR68" s="16">
        <v>117743.71</v>
      </c>
      <c r="AS68" s="16">
        <v>301826.88</v>
      </c>
      <c r="AT68" s="16">
        <v>137016.94</v>
      </c>
      <c r="AU68" s="16">
        <v>178329.33</v>
      </c>
      <c r="AV68" s="16">
        <v>223395.65</v>
      </c>
      <c r="AW68" s="16">
        <v>260929.52</v>
      </c>
      <c r="AX68" s="16">
        <v>84336.31</v>
      </c>
      <c r="AY68" s="16">
        <v>193739.61</v>
      </c>
      <c r="AZ68" s="16">
        <v>195893.89</v>
      </c>
      <c r="BA68" s="16">
        <v>158242.44</v>
      </c>
      <c r="BB68" s="16">
        <v>301892.42</v>
      </c>
      <c r="BC68" s="16">
        <v>222724.92</v>
      </c>
      <c r="BD68" s="16">
        <v>214590.07</v>
      </c>
      <c r="BE68" s="16">
        <v>96911.64</v>
      </c>
      <c r="BF68" s="16">
        <v>210258.28</v>
      </c>
      <c r="BG68" s="16">
        <v>201426.86</v>
      </c>
      <c r="BH68" s="16">
        <v>240839.62</v>
      </c>
      <c r="BI68" s="16">
        <v>163896.18</v>
      </c>
      <c r="BJ68" s="16">
        <v>186759.02</v>
      </c>
      <c r="BK68" s="16">
        <v>267941.62</v>
      </c>
      <c r="BL68" s="16">
        <v>143173.04999999999</v>
      </c>
      <c r="BM68" s="16">
        <v>200903.06</v>
      </c>
      <c r="BN68" s="16">
        <v>183140.4</v>
      </c>
      <c r="BO68" s="16">
        <v>287800.02</v>
      </c>
      <c r="BP68" s="16">
        <v>197083.22</v>
      </c>
      <c r="BQ68" s="16">
        <v>389866.96</v>
      </c>
      <c r="BR68" s="16">
        <v>205942.88</v>
      </c>
      <c r="BS68" s="16">
        <v>241746.84</v>
      </c>
      <c r="BT68" s="16">
        <v>240365.61</v>
      </c>
      <c r="BU68" s="16">
        <v>236216.07</v>
      </c>
      <c r="BV68" s="16">
        <v>196546.75</v>
      </c>
      <c r="BW68" s="16">
        <v>296740.28999999998</v>
      </c>
      <c r="BX68" s="16">
        <v>223991.75</v>
      </c>
      <c r="BY68" s="16">
        <v>149459.68</v>
      </c>
      <c r="BZ68" s="16">
        <v>308916.51</v>
      </c>
      <c r="CA68" s="16">
        <v>404659.05</v>
      </c>
      <c r="CB68" s="16">
        <v>259581.08</v>
      </c>
      <c r="CC68" s="16">
        <v>271130.96000000002</v>
      </c>
      <c r="CD68" s="16">
        <v>114243.84</v>
      </c>
      <c r="CE68" s="16">
        <v>76160.52</v>
      </c>
      <c r="CF68" s="16">
        <v>299875.15999999997</v>
      </c>
      <c r="CG68" s="16">
        <v>303869.56</v>
      </c>
      <c r="CH68" s="16">
        <v>136988.82</v>
      </c>
      <c r="CI68" s="16">
        <v>38441.29</v>
      </c>
      <c r="CJ68" s="16">
        <v>469705.35</v>
      </c>
      <c r="CK68" s="16">
        <v>395995.7</v>
      </c>
      <c r="CL68" s="16">
        <v>103081.21</v>
      </c>
      <c r="CM68" s="16">
        <v>347636.71</v>
      </c>
      <c r="CN68" s="16">
        <v>290810.14</v>
      </c>
      <c r="CO68" s="16">
        <v>259213.22</v>
      </c>
      <c r="CP68" s="16">
        <v>216199.77</v>
      </c>
      <c r="CQ68" s="16">
        <v>126770.55</v>
      </c>
      <c r="CR68" s="16">
        <v>63082.04</v>
      </c>
      <c r="CS68" s="16">
        <v>73154.11</v>
      </c>
      <c r="CT68" s="16">
        <v>77279.37</v>
      </c>
      <c r="CU68" s="16">
        <v>63284.87</v>
      </c>
      <c r="CV68" s="16">
        <v>315085.51</v>
      </c>
      <c r="CW68" s="16">
        <v>97826.63</v>
      </c>
      <c r="CX68" s="16">
        <v>63597.279999999999</v>
      </c>
      <c r="CY68" s="16">
        <v>472588.82</v>
      </c>
      <c r="CZ68" s="16">
        <v>12820.48</v>
      </c>
      <c r="DA68" s="17">
        <v>137902.01999999999</v>
      </c>
      <c r="DB68" s="40">
        <f t="shared" ref="DB68:DB130" si="3">SUM(F68:DA68)</f>
        <v>16967798.050000001</v>
      </c>
    </row>
    <row r="69" spans="2:106" x14ac:dyDescent="0.3">
      <c r="B69" s="9">
        <v>24911</v>
      </c>
      <c r="C69" s="7" t="s">
        <v>218</v>
      </c>
      <c r="D69" s="7">
        <v>67</v>
      </c>
      <c r="E69" s="7" t="str">
        <f t="shared" si="2"/>
        <v>N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7"/>
      <c r="DB69" s="40">
        <f t="shared" si="3"/>
        <v>0</v>
      </c>
    </row>
    <row r="70" spans="2:106" x14ac:dyDescent="0.3">
      <c r="B70" s="9">
        <v>24912</v>
      </c>
      <c r="C70" s="7" t="s">
        <v>219</v>
      </c>
      <c r="D70" s="7">
        <v>68</v>
      </c>
      <c r="E70" s="7" t="str">
        <f t="shared" ref="E70:E130" si="4">IF(SUM(F70:DA70)=0,"N","S")</f>
        <v>N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7"/>
      <c r="DB70" s="40">
        <f t="shared" si="3"/>
        <v>0</v>
      </c>
    </row>
    <row r="71" spans="2:106" x14ac:dyDescent="0.3">
      <c r="B71" s="9">
        <v>24921</v>
      </c>
      <c r="C71" s="7" t="s">
        <v>157</v>
      </c>
      <c r="D71" s="7">
        <f>VLOOKUP(B71,[1]Dsp_POFxSCN128!$A:$C,3,0)</f>
        <v>69</v>
      </c>
      <c r="E71" s="7" t="str">
        <f t="shared" si="4"/>
        <v>S</v>
      </c>
      <c r="F71" s="16"/>
      <c r="G71" s="16"/>
      <c r="H71" s="16"/>
      <c r="I71" s="16">
        <v>10.09</v>
      </c>
      <c r="J71" s="16">
        <v>12.26</v>
      </c>
      <c r="K71" s="16"/>
      <c r="L71" s="16"/>
      <c r="M71" s="16">
        <v>210.63</v>
      </c>
      <c r="N71" s="16"/>
      <c r="O71" s="16">
        <v>4.9800000000000004</v>
      </c>
      <c r="P71" s="16"/>
      <c r="Q71" s="16">
        <v>34.97</v>
      </c>
      <c r="R71" s="16"/>
      <c r="S71" s="16"/>
      <c r="T71" s="16">
        <v>14.38</v>
      </c>
      <c r="U71" s="16"/>
      <c r="V71" s="16"/>
      <c r="W71" s="16">
        <v>82.289999999999992</v>
      </c>
      <c r="X71" s="16"/>
      <c r="Y71" s="16">
        <v>65.040000000000006</v>
      </c>
      <c r="Z71" s="16"/>
      <c r="AA71" s="16">
        <v>142.76</v>
      </c>
      <c r="AB71" s="16">
        <v>25.11</v>
      </c>
      <c r="AC71" s="16"/>
      <c r="AD71" s="16">
        <v>98.98</v>
      </c>
      <c r="AE71" s="16"/>
      <c r="AF71" s="16">
        <v>10.19</v>
      </c>
      <c r="AG71" s="16"/>
      <c r="AH71" s="16">
        <v>10.09</v>
      </c>
      <c r="AI71" s="16"/>
      <c r="AJ71" s="16">
        <v>5.0199999999999996</v>
      </c>
      <c r="AK71" s="16">
        <v>164.98</v>
      </c>
      <c r="AL71" s="16"/>
      <c r="AM71" s="16">
        <v>75.2</v>
      </c>
      <c r="AN71" s="16"/>
      <c r="AO71" s="16">
        <v>3.53</v>
      </c>
      <c r="AP71" s="16"/>
      <c r="AQ71" s="16"/>
      <c r="AR71" s="16"/>
      <c r="AS71" s="16"/>
      <c r="AT71" s="16"/>
      <c r="AU71" s="16">
        <v>12.05</v>
      </c>
      <c r="AV71" s="16"/>
      <c r="AW71" s="16"/>
      <c r="AX71" s="16"/>
      <c r="AY71" s="16"/>
      <c r="AZ71" s="16"/>
      <c r="BA71" s="16"/>
      <c r="BB71" s="16">
        <v>13.23</v>
      </c>
      <c r="BC71" s="16"/>
      <c r="BD71" s="16"/>
      <c r="BE71" s="16"/>
      <c r="BF71" s="16"/>
      <c r="BG71" s="16"/>
      <c r="BH71" s="16">
        <v>9.99</v>
      </c>
      <c r="BI71" s="16">
        <v>50.36</v>
      </c>
      <c r="BJ71" s="16"/>
      <c r="BK71" s="16">
        <v>11.98</v>
      </c>
      <c r="BL71" s="16"/>
      <c r="BM71" s="16"/>
      <c r="BN71" s="16"/>
      <c r="BO71" s="16">
        <v>48.47</v>
      </c>
      <c r="BP71" s="16">
        <v>25.52</v>
      </c>
      <c r="BQ71" s="16"/>
      <c r="BR71" s="16"/>
      <c r="BS71" s="16"/>
      <c r="BT71" s="16">
        <v>15.43</v>
      </c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>
        <v>2951.7</v>
      </c>
      <c r="CG71" s="16"/>
      <c r="CH71" s="16"/>
      <c r="CI71" s="16"/>
      <c r="CJ71" s="16"/>
      <c r="CK71" s="16">
        <v>28.2</v>
      </c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7"/>
      <c r="DB71" s="40">
        <f t="shared" si="3"/>
        <v>4137.4299999999994</v>
      </c>
    </row>
    <row r="72" spans="2:106" x14ac:dyDescent="0.3">
      <c r="B72" s="9">
        <v>24922</v>
      </c>
      <c r="C72" s="7" t="s">
        <v>220</v>
      </c>
      <c r="D72" s="7">
        <v>70</v>
      </c>
      <c r="E72" s="7" t="str">
        <f t="shared" si="4"/>
        <v>N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7"/>
      <c r="DB72" s="40">
        <f t="shared" si="3"/>
        <v>0</v>
      </c>
    </row>
    <row r="73" spans="2:106" x14ac:dyDescent="0.3">
      <c r="B73" s="9">
        <v>25001</v>
      </c>
      <c r="C73" s="7" t="s">
        <v>158</v>
      </c>
      <c r="D73" s="7">
        <f>VLOOKUP(B73,[1]Dsp_POFxSCN128!$A:$C,3,0)</f>
        <v>71</v>
      </c>
      <c r="E73" s="7" t="str">
        <f t="shared" si="4"/>
        <v>S</v>
      </c>
      <c r="F73" s="16">
        <v>11099.23</v>
      </c>
      <c r="G73" s="16">
        <v>16831.73</v>
      </c>
      <c r="H73" s="16">
        <v>14020.85</v>
      </c>
      <c r="I73" s="16">
        <v>14176.41</v>
      </c>
      <c r="J73" s="16">
        <v>14431.91</v>
      </c>
      <c r="K73" s="16">
        <v>10904.45</v>
      </c>
      <c r="L73" s="16">
        <v>14505.25</v>
      </c>
      <c r="M73" s="16">
        <v>16484.46</v>
      </c>
      <c r="N73" s="16">
        <v>16945.14</v>
      </c>
      <c r="O73" s="16">
        <v>15401.88</v>
      </c>
      <c r="P73" s="16">
        <v>17815.560000000001</v>
      </c>
      <c r="Q73" s="16">
        <v>14896.22</v>
      </c>
      <c r="R73" s="16">
        <v>12615.01</v>
      </c>
      <c r="S73" s="16">
        <v>17304.43</v>
      </c>
      <c r="T73" s="16">
        <v>14443.33</v>
      </c>
      <c r="U73" s="16">
        <v>22287.64</v>
      </c>
      <c r="V73" s="16">
        <v>23740.080000000002</v>
      </c>
      <c r="W73" s="16">
        <v>17738.259999999998</v>
      </c>
      <c r="X73" s="16">
        <v>24250.17</v>
      </c>
      <c r="Y73" s="16">
        <v>15241.14</v>
      </c>
      <c r="Z73" s="16">
        <v>16093.2</v>
      </c>
      <c r="AA73" s="16">
        <v>15277.66</v>
      </c>
      <c r="AB73" s="16">
        <v>17550.25</v>
      </c>
      <c r="AC73" s="16">
        <v>20689.21</v>
      </c>
      <c r="AD73" s="16">
        <v>16160.65</v>
      </c>
      <c r="AE73" s="16">
        <v>14155.62</v>
      </c>
      <c r="AF73" s="16">
        <v>27387.32</v>
      </c>
      <c r="AG73" s="16">
        <v>16937.27</v>
      </c>
      <c r="AH73" s="16">
        <v>22774.080000000002</v>
      </c>
      <c r="AI73" s="16">
        <v>24408.03</v>
      </c>
      <c r="AJ73" s="16">
        <v>17852.29</v>
      </c>
      <c r="AK73" s="16">
        <v>27144.93</v>
      </c>
      <c r="AL73" s="16">
        <v>15465.22</v>
      </c>
      <c r="AM73" s="16">
        <v>19604.580000000002</v>
      </c>
      <c r="AN73" s="16">
        <v>22173.83</v>
      </c>
      <c r="AO73" s="16">
        <v>23126.63</v>
      </c>
      <c r="AP73" s="16">
        <v>15491.1</v>
      </c>
      <c r="AQ73" s="16">
        <v>22576.2</v>
      </c>
      <c r="AR73" s="16">
        <v>19209.560000000001</v>
      </c>
      <c r="AS73" s="16">
        <v>19253.55</v>
      </c>
      <c r="AT73" s="16">
        <v>18236.7</v>
      </c>
      <c r="AU73" s="16">
        <v>18633.990000000002</v>
      </c>
      <c r="AV73" s="16">
        <v>15027.39</v>
      </c>
      <c r="AW73" s="16">
        <v>30229.48</v>
      </c>
      <c r="AX73" s="16">
        <v>32819.199999999997</v>
      </c>
      <c r="AY73" s="16">
        <v>22710.36</v>
      </c>
      <c r="AZ73" s="16">
        <v>18901.830000000002</v>
      </c>
      <c r="BA73" s="16">
        <v>20630.21</v>
      </c>
      <c r="BB73" s="16">
        <v>33194.89</v>
      </c>
      <c r="BC73" s="16">
        <v>20033.55</v>
      </c>
      <c r="BD73" s="16">
        <v>25627.18</v>
      </c>
      <c r="BE73" s="16">
        <v>25142.77</v>
      </c>
      <c r="BF73" s="16">
        <v>23695.23</v>
      </c>
      <c r="BG73" s="16">
        <v>20963.03</v>
      </c>
      <c r="BH73" s="16">
        <v>21864.28</v>
      </c>
      <c r="BI73" s="16">
        <v>19491.189999999999</v>
      </c>
      <c r="BJ73" s="16">
        <v>19428.22</v>
      </c>
      <c r="BK73" s="16">
        <v>26748.3</v>
      </c>
      <c r="BL73" s="16">
        <v>23738.57</v>
      </c>
      <c r="BM73" s="16">
        <v>14447.01</v>
      </c>
      <c r="BN73" s="16">
        <v>25894.6</v>
      </c>
      <c r="BO73" s="16">
        <v>26222.29</v>
      </c>
      <c r="BP73" s="16">
        <v>21901.200000000001</v>
      </c>
      <c r="BQ73" s="16">
        <v>25506.2</v>
      </c>
      <c r="BR73" s="16">
        <v>19725.150000000001</v>
      </c>
      <c r="BS73" s="16">
        <v>18210.46</v>
      </c>
      <c r="BT73" s="16">
        <v>20224.490000000002</v>
      </c>
      <c r="BU73" s="16">
        <v>23888.39</v>
      </c>
      <c r="BV73" s="16">
        <v>27535.23</v>
      </c>
      <c r="BW73" s="16">
        <v>20680.89</v>
      </c>
      <c r="BX73" s="16">
        <v>20637.330000000002</v>
      </c>
      <c r="BY73" s="16">
        <v>24580.44</v>
      </c>
      <c r="BZ73" s="16">
        <v>14558.31</v>
      </c>
      <c r="CA73" s="16">
        <v>29279.040000000001</v>
      </c>
      <c r="CB73" s="16">
        <v>27462.19</v>
      </c>
      <c r="CC73" s="16">
        <v>12998.45</v>
      </c>
      <c r="CD73" s="16">
        <v>22382.93</v>
      </c>
      <c r="CE73" s="16">
        <v>20185.650000000001</v>
      </c>
      <c r="CF73" s="16">
        <v>12262.42</v>
      </c>
      <c r="CG73" s="16">
        <v>16383.09</v>
      </c>
      <c r="CH73" s="16">
        <v>20672.5</v>
      </c>
      <c r="CI73" s="16">
        <v>26545.41</v>
      </c>
      <c r="CJ73" s="16">
        <v>24011.7</v>
      </c>
      <c r="CK73" s="16">
        <v>19956.68</v>
      </c>
      <c r="CL73" s="16">
        <v>22119.18</v>
      </c>
      <c r="CM73" s="16">
        <v>18991.259999999998</v>
      </c>
      <c r="CN73" s="16">
        <v>17438.03</v>
      </c>
      <c r="CO73" s="16">
        <v>33018.99</v>
      </c>
      <c r="CP73" s="16">
        <v>16077.61</v>
      </c>
      <c r="CQ73" s="16">
        <v>20438.419999999998</v>
      </c>
      <c r="CR73" s="16">
        <v>9876.85</v>
      </c>
      <c r="CS73" s="16">
        <v>42169.75</v>
      </c>
      <c r="CT73" s="16">
        <v>10297.44</v>
      </c>
      <c r="CU73" s="16">
        <v>14657.26</v>
      </c>
      <c r="CV73" s="16">
        <v>18925.259999999998</v>
      </c>
      <c r="CW73" s="16">
        <v>16813.75</v>
      </c>
      <c r="CX73" s="16">
        <v>12355.28</v>
      </c>
      <c r="CY73" s="16">
        <v>10885.05</v>
      </c>
      <c r="CZ73" s="16">
        <v>21680.66</v>
      </c>
      <c r="DA73" s="17">
        <v>14510.43</v>
      </c>
      <c r="DB73" s="40">
        <f t="shared" si="3"/>
        <v>1991987.9699999993</v>
      </c>
    </row>
    <row r="74" spans="2:106" x14ac:dyDescent="0.3">
      <c r="B74" s="9">
        <v>26001</v>
      </c>
      <c r="C74" s="7" t="s">
        <v>221</v>
      </c>
      <c r="D74" s="7">
        <v>72</v>
      </c>
      <c r="E74" s="7" t="str">
        <f t="shared" si="4"/>
        <v>N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7"/>
      <c r="DB74" s="40">
        <f t="shared" si="3"/>
        <v>0</v>
      </c>
    </row>
    <row r="75" spans="2:106" x14ac:dyDescent="0.3">
      <c r="B75" s="9">
        <v>26002</v>
      </c>
      <c r="C75" s="7" t="s">
        <v>159</v>
      </c>
      <c r="D75" s="7">
        <f>VLOOKUP(B75,[1]Dsp_POFxSCN128!$A:$C,3,0)</f>
        <v>73</v>
      </c>
      <c r="E75" s="7" t="str">
        <f t="shared" si="4"/>
        <v>S</v>
      </c>
      <c r="F75" s="16">
        <v>12110.47</v>
      </c>
      <c r="G75" s="16">
        <v>7575.44</v>
      </c>
      <c r="H75" s="16">
        <v>12935.77</v>
      </c>
      <c r="I75" s="16">
        <v>17342.13</v>
      </c>
      <c r="J75" s="16">
        <v>20867.96</v>
      </c>
      <c r="K75" s="16">
        <v>24115.07</v>
      </c>
      <c r="L75" s="16">
        <v>16110.57</v>
      </c>
      <c r="M75" s="16">
        <v>27532.28</v>
      </c>
      <c r="N75" s="16">
        <v>17257.34</v>
      </c>
      <c r="O75" s="16">
        <v>13331.11</v>
      </c>
      <c r="P75" s="16">
        <v>9984.93</v>
      </c>
      <c r="Q75" s="16">
        <v>20498.36</v>
      </c>
      <c r="R75" s="16">
        <v>23326.97</v>
      </c>
      <c r="S75" s="16">
        <v>32693.88</v>
      </c>
      <c r="T75" s="16">
        <v>26890.39</v>
      </c>
      <c r="U75" s="16">
        <v>18178.560000000001</v>
      </c>
      <c r="V75" s="16">
        <v>15946.66</v>
      </c>
      <c r="W75" s="16">
        <v>17056.689999999999</v>
      </c>
      <c r="X75" s="16">
        <v>16926.939999999999</v>
      </c>
      <c r="Y75" s="16">
        <v>28261.29</v>
      </c>
      <c r="Z75" s="16">
        <v>20608.919999999998</v>
      </c>
      <c r="AA75" s="16">
        <v>36771.83</v>
      </c>
      <c r="AB75" s="16">
        <v>22087.07</v>
      </c>
      <c r="AC75" s="16">
        <v>28938.12</v>
      </c>
      <c r="AD75" s="16">
        <v>31582.89</v>
      </c>
      <c r="AE75" s="16">
        <v>33590.199999999997</v>
      </c>
      <c r="AF75" s="16">
        <v>29129.59</v>
      </c>
      <c r="AG75" s="16">
        <v>40854.300000000003</v>
      </c>
      <c r="AH75" s="16">
        <v>33293.67</v>
      </c>
      <c r="AI75" s="16">
        <v>28487.09</v>
      </c>
      <c r="AJ75" s="16">
        <v>37001.29</v>
      </c>
      <c r="AK75" s="16">
        <v>33982.019999999997</v>
      </c>
      <c r="AL75" s="16">
        <v>38440.480000000003</v>
      </c>
      <c r="AM75" s="16">
        <v>41650.32</v>
      </c>
      <c r="AN75" s="16">
        <v>33998.15</v>
      </c>
      <c r="AO75" s="16">
        <v>44825.18</v>
      </c>
      <c r="AP75" s="16">
        <v>45931.3</v>
      </c>
      <c r="AQ75" s="16">
        <v>53051.199999999997</v>
      </c>
      <c r="AR75" s="16">
        <v>46612.639999999999</v>
      </c>
      <c r="AS75" s="16">
        <v>28935.94</v>
      </c>
      <c r="AT75" s="16">
        <v>36873.39</v>
      </c>
      <c r="AU75" s="16">
        <v>54553.49</v>
      </c>
      <c r="AV75" s="16">
        <v>49943.96</v>
      </c>
      <c r="AW75" s="16">
        <v>45780.74</v>
      </c>
      <c r="AX75" s="16">
        <v>37753.33</v>
      </c>
      <c r="AY75" s="16">
        <v>42582.63</v>
      </c>
      <c r="AZ75" s="16">
        <v>36304.379999999997</v>
      </c>
      <c r="BA75" s="16">
        <v>48542.85</v>
      </c>
      <c r="BB75" s="16">
        <v>57782.02</v>
      </c>
      <c r="BC75" s="16">
        <v>37190.83</v>
      </c>
      <c r="BD75" s="16">
        <v>38895.39</v>
      </c>
      <c r="BE75" s="16">
        <v>44466.7</v>
      </c>
      <c r="BF75" s="16">
        <v>59417.45</v>
      </c>
      <c r="BG75" s="16">
        <v>46233.75</v>
      </c>
      <c r="BH75" s="16">
        <v>68801.39</v>
      </c>
      <c r="BI75" s="16">
        <v>40823.269999999997</v>
      </c>
      <c r="BJ75" s="16">
        <v>52001.61</v>
      </c>
      <c r="BK75" s="16">
        <v>28963.26</v>
      </c>
      <c r="BL75" s="16">
        <v>61585.59</v>
      </c>
      <c r="BM75" s="16">
        <v>47735.29</v>
      </c>
      <c r="BN75" s="16">
        <v>34947.68</v>
      </c>
      <c r="BO75" s="16">
        <v>51515.37</v>
      </c>
      <c r="BP75" s="16">
        <v>47457.5</v>
      </c>
      <c r="BQ75" s="16">
        <v>61559.53</v>
      </c>
      <c r="BR75" s="16">
        <v>64829.65</v>
      </c>
      <c r="BS75" s="16">
        <v>44626.55</v>
      </c>
      <c r="BT75" s="16">
        <v>63111.42</v>
      </c>
      <c r="BU75" s="16">
        <v>43780.82</v>
      </c>
      <c r="BV75" s="16">
        <v>60797.89</v>
      </c>
      <c r="BW75" s="16">
        <v>49036.06</v>
      </c>
      <c r="BX75" s="16">
        <v>62562.19</v>
      </c>
      <c r="BY75" s="16">
        <v>45795.62</v>
      </c>
      <c r="BZ75" s="16">
        <v>60409.04</v>
      </c>
      <c r="CA75" s="16">
        <v>51661.7</v>
      </c>
      <c r="CB75" s="16">
        <v>39955.279999999999</v>
      </c>
      <c r="CC75" s="16">
        <v>33685.74</v>
      </c>
      <c r="CD75" s="16">
        <v>44608.2</v>
      </c>
      <c r="CE75" s="16">
        <v>72573.91</v>
      </c>
      <c r="CF75" s="16">
        <v>26454.77</v>
      </c>
      <c r="CG75" s="16">
        <v>27302.09</v>
      </c>
      <c r="CH75" s="16">
        <v>31052.34</v>
      </c>
      <c r="CI75" s="16">
        <v>35809.699999999997</v>
      </c>
      <c r="CJ75" s="16">
        <v>57774.52</v>
      </c>
      <c r="CK75" s="16">
        <v>56453.15</v>
      </c>
      <c r="CL75" s="16">
        <v>40840.379999999997</v>
      </c>
      <c r="CM75" s="16">
        <v>49912.23</v>
      </c>
      <c r="CN75" s="16">
        <v>31195.8</v>
      </c>
      <c r="CO75" s="16">
        <v>52522</v>
      </c>
      <c r="CP75" s="16">
        <v>26987.56</v>
      </c>
      <c r="CQ75" s="16">
        <v>43846.25</v>
      </c>
      <c r="CR75" s="16">
        <v>34855.19</v>
      </c>
      <c r="CS75" s="16">
        <v>50355.09</v>
      </c>
      <c r="CT75" s="16">
        <v>42053.599999999999</v>
      </c>
      <c r="CU75" s="16">
        <v>75981.149999999994</v>
      </c>
      <c r="CV75" s="16">
        <v>39725.129999999997</v>
      </c>
      <c r="CW75" s="16">
        <v>15906.15</v>
      </c>
      <c r="CX75" s="16">
        <v>44795.23</v>
      </c>
      <c r="CY75" s="16">
        <v>10774.46</v>
      </c>
      <c r="CZ75" s="16">
        <v>9765.9499999999989</v>
      </c>
      <c r="DA75" s="17">
        <v>20973.31</v>
      </c>
      <c r="DB75" s="40">
        <f t="shared" si="3"/>
        <v>3783196.5299999993</v>
      </c>
    </row>
    <row r="76" spans="2:106" x14ac:dyDescent="0.3">
      <c r="B76" s="9">
        <v>26003</v>
      </c>
      <c r="C76" s="7" t="s">
        <v>160</v>
      </c>
      <c r="D76" s="7">
        <f>VLOOKUP(B76,[1]Dsp_POFxSCN128!$A:$C,3,0)</f>
        <v>74</v>
      </c>
      <c r="E76" s="7" t="str">
        <f t="shared" si="4"/>
        <v>S</v>
      </c>
      <c r="F76" s="16">
        <v>32966.839999999997</v>
      </c>
      <c r="G76" s="16">
        <v>52097.97</v>
      </c>
      <c r="H76" s="16">
        <v>41908.22</v>
      </c>
      <c r="I76" s="16">
        <v>38029.11</v>
      </c>
      <c r="J76" s="16">
        <v>54507.21</v>
      </c>
      <c r="K76" s="16">
        <v>39316.32</v>
      </c>
      <c r="L76" s="16">
        <v>50976.77</v>
      </c>
      <c r="M76" s="16">
        <v>53758.76</v>
      </c>
      <c r="N76" s="16">
        <v>49744.06</v>
      </c>
      <c r="O76" s="16">
        <v>44432.87</v>
      </c>
      <c r="P76" s="16">
        <v>44089.5</v>
      </c>
      <c r="Q76" s="16">
        <v>46972.73</v>
      </c>
      <c r="R76" s="16">
        <v>53414.080000000002</v>
      </c>
      <c r="S76" s="16">
        <v>47914.37</v>
      </c>
      <c r="T76" s="16">
        <v>51511.66</v>
      </c>
      <c r="U76" s="16">
        <v>56559.79</v>
      </c>
      <c r="V76" s="16">
        <v>54362.74</v>
      </c>
      <c r="W76" s="16">
        <v>46000.34</v>
      </c>
      <c r="X76" s="16">
        <v>48009.72</v>
      </c>
      <c r="Y76" s="16">
        <v>38718.71</v>
      </c>
      <c r="Z76" s="16">
        <v>37027.99</v>
      </c>
      <c r="AA76" s="16">
        <v>47159.58</v>
      </c>
      <c r="AB76" s="16">
        <v>44646.12</v>
      </c>
      <c r="AC76" s="16">
        <v>44030.25</v>
      </c>
      <c r="AD76" s="16">
        <v>49337.63</v>
      </c>
      <c r="AE76" s="16">
        <v>46786.35</v>
      </c>
      <c r="AF76" s="16">
        <v>47185.19</v>
      </c>
      <c r="AG76" s="16">
        <v>56653.71</v>
      </c>
      <c r="AH76" s="16">
        <v>53945.54</v>
      </c>
      <c r="AI76" s="16">
        <v>58870.18</v>
      </c>
      <c r="AJ76" s="16">
        <v>46057.82</v>
      </c>
      <c r="AK76" s="16">
        <v>49215.41</v>
      </c>
      <c r="AL76" s="16">
        <v>52452.24</v>
      </c>
      <c r="AM76" s="16">
        <v>49853.47</v>
      </c>
      <c r="AN76" s="16">
        <v>50785.65</v>
      </c>
      <c r="AO76" s="16">
        <v>45021.39</v>
      </c>
      <c r="AP76" s="16">
        <v>40303.19</v>
      </c>
      <c r="AQ76" s="16">
        <v>58160.29</v>
      </c>
      <c r="AR76" s="16">
        <v>52442.32</v>
      </c>
      <c r="AS76" s="16">
        <v>43957.23</v>
      </c>
      <c r="AT76" s="16">
        <v>32254.44</v>
      </c>
      <c r="AU76" s="16">
        <v>60911.39</v>
      </c>
      <c r="AV76" s="16">
        <v>50961.58</v>
      </c>
      <c r="AW76" s="16">
        <v>48557.93</v>
      </c>
      <c r="AX76" s="16">
        <v>37056</v>
      </c>
      <c r="AY76" s="16">
        <v>39182.54</v>
      </c>
      <c r="AZ76" s="16">
        <v>43498.27</v>
      </c>
      <c r="BA76" s="16">
        <v>65686.92</v>
      </c>
      <c r="BB76" s="16">
        <v>53468.07</v>
      </c>
      <c r="BC76" s="16">
        <v>45473.82</v>
      </c>
      <c r="BD76" s="16">
        <v>38469.69</v>
      </c>
      <c r="BE76" s="16">
        <v>50410.52</v>
      </c>
      <c r="BF76" s="16">
        <v>43902.73</v>
      </c>
      <c r="BG76" s="16">
        <v>50201.83</v>
      </c>
      <c r="BH76" s="16">
        <v>54573.88</v>
      </c>
      <c r="BI76" s="16">
        <v>34369.64</v>
      </c>
      <c r="BJ76" s="16">
        <v>42715.16</v>
      </c>
      <c r="BK76" s="16">
        <v>59258.3</v>
      </c>
      <c r="BL76" s="16">
        <v>38544.33</v>
      </c>
      <c r="BM76" s="16">
        <v>42179.61</v>
      </c>
      <c r="BN76" s="16">
        <v>37169.26</v>
      </c>
      <c r="BO76" s="16">
        <v>33401.31</v>
      </c>
      <c r="BP76" s="16">
        <v>43271.01</v>
      </c>
      <c r="BQ76" s="16">
        <v>40751.379999999997</v>
      </c>
      <c r="BR76" s="16">
        <v>36998.57</v>
      </c>
      <c r="BS76" s="16">
        <v>40720.79</v>
      </c>
      <c r="BT76" s="16">
        <v>61181.21</v>
      </c>
      <c r="BU76" s="16">
        <v>33420.85</v>
      </c>
      <c r="BV76" s="16">
        <v>35965.199999999997</v>
      </c>
      <c r="BW76" s="16">
        <v>51827.49</v>
      </c>
      <c r="BX76" s="16">
        <v>36981.79</v>
      </c>
      <c r="BY76" s="16">
        <v>28921.49</v>
      </c>
      <c r="BZ76" s="16">
        <v>37487.120000000003</v>
      </c>
      <c r="CA76" s="16">
        <v>36769.74</v>
      </c>
      <c r="CB76" s="16">
        <v>34307.5</v>
      </c>
      <c r="CC76" s="16">
        <v>38916.449999999997</v>
      </c>
      <c r="CD76" s="16">
        <v>36019.74</v>
      </c>
      <c r="CE76" s="16">
        <v>48179.65</v>
      </c>
      <c r="CF76" s="16">
        <v>26758.77</v>
      </c>
      <c r="CG76" s="16">
        <v>21938.94</v>
      </c>
      <c r="CH76" s="16">
        <v>31679.64</v>
      </c>
      <c r="CI76" s="16">
        <v>32896.089999999997</v>
      </c>
      <c r="CJ76" s="16">
        <v>32047.4</v>
      </c>
      <c r="CK76" s="16">
        <v>38488.32</v>
      </c>
      <c r="CL76" s="16">
        <v>28318.78</v>
      </c>
      <c r="CM76" s="16">
        <v>49962.42</v>
      </c>
      <c r="CN76" s="16">
        <v>34143.94</v>
      </c>
      <c r="CO76" s="16">
        <v>33285.85</v>
      </c>
      <c r="CP76" s="16">
        <v>21294.79</v>
      </c>
      <c r="CQ76" s="16">
        <v>30802.5</v>
      </c>
      <c r="CR76" s="16">
        <v>24115.78</v>
      </c>
      <c r="CS76" s="16">
        <v>43186.29</v>
      </c>
      <c r="CT76" s="16">
        <v>27642.5</v>
      </c>
      <c r="CU76" s="16">
        <v>20930.650000000001</v>
      </c>
      <c r="CV76" s="16">
        <v>22930.74</v>
      </c>
      <c r="CW76" s="16">
        <v>22643.41</v>
      </c>
      <c r="CX76" s="16">
        <v>15899.63</v>
      </c>
      <c r="CY76" s="16">
        <v>13427.7</v>
      </c>
      <c r="CZ76" s="16">
        <v>19570.89</v>
      </c>
      <c r="DA76" s="17">
        <v>20640.599999999999</v>
      </c>
      <c r="DB76" s="40">
        <f t="shared" si="3"/>
        <v>4175756.15</v>
      </c>
    </row>
    <row r="77" spans="2:106" x14ac:dyDescent="0.3">
      <c r="B77" s="9">
        <v>26004</v>
      </c>
      <c r="C77" s="7" t="s">
        <v>161</v>
      </c>
      <c r="D77" s="7">
        <f>VLOOKUP(B77,[1]Dsp_POFxSCN128!$A:$C,3,0)</f>
        <v>75</v>
      </c>
      <c r="E77" s="7" t="str">
        <f t="shared" si="4"/>
        <v>S</v>
      </c>
      <c r="F77" s="16">
        <v>8482.9500000000007</v>
      </c>
      <c r="G77" s="16">
        <v>7319.9400000000014</v>
      </c>
      <c r="H77" s="16">
        <v>8175.45</v>
      </c>
      <c r="I77" s="16">
        <v>10760.86</v>
      </c>
      <c r="J77" s="16">
        <v>7706.02</v>
      </c>
      <c r="K77" s="16">
        <v>10199.99</v>
      </c>
      <c r="L77" s="16">
        <v>6290.02</v>
      </c>
      <c r="M77" s="16">
        <v>9702.65</v>
      </c>
      <c r="N77" s="16">
        <v>9468.9600000000009</v>
      </c>
      <c r="O77" s="16">
        <v>8138.3099999999986</v>
      </c>
      <c r="P77" s="16">
        <v>6848.5</v>
      </c>
      <c r="Q77" s="16">
        <v>9824.68</v>
      </c>
      <c r="R77" s="16">
        <v>9281.39</v>
      </c>
      <c r="S77" s="16">
        <v>9239.35</v>
      </c>
      <c r="T77" s="16">
        <v>9196.09</v>
      </c>
      <c r="U77" s="16">
        <v>9771.18</v>
      </c>
      <c r="V77" s="16">
        <v>10955.43</v>
      </c>
      <c r="W77" s="16">
        <v>12416.42</v>
      </c>
      <c r="X77" s="16">
        <v>15536.64</v>
      </c>
      <c r="Y77" s="16">
        <v>20617.18</v>
      </c>
      <c r="Z77" s="16">
        <v>11077.68</v>
      </c>
      <c r="AA77" s="16">
        <v>11873.17</v>
      </c>
      <c r="AB77" s="16">
        <v>14256.33</v>
      </c>
      <c r="AC77" s="16">
        <v>27574.77</v>
      </c>
      <c r="AD77" s="16">
        <v>14359.84</v>
      </c>
      <c r="AE77" s="16">
        <v>13418.22</v>
      </c>
      <c r="AF77" s="16">
        <v>12580.59</v>
      </c>
      <c r="AG77" s="16">
        <v>21176.53</v>
      </c>
      <c r="AH77" s="16">
        <v>13053.46</v>
      </c>
      <c r="AI77" s="16">
        <v>18929.400000000001</v>
      </c>
      <c r="AJ77" s="16">
        <v>16106.16</v>
      </c>
      <c r="AK77" s="16">
        <v>17711.72</v>
      </c>
      <c r="AL77" s="16">
        <v>13531.03</v>
      </c>
      <c r="AM77" s="16">
        <v>14751.2</v>
      </c>
      <c r="AN77" s="16">
        <v>21062.27</v>
      </c>
      <c r="AO77" s="16">
        <v>14987.4</v>
      </c>
      <c r="AP77" s="16">
        <v>15302.68</v>
      </c>
      <c r="AQ77" s="16">
        <v>14269.82</v>
      </c>
      <c r="AR77" s="16">
        <v>15602.57</v>
      </c>
      <c r="AS77" s="16">
        <v>14238.18</v>
      </c>
      <c r="AT77" s="16">
        <v>12811.93</v>
      </c>
      <c r="AU77" s="16">
        <v>13458.37</v>
      </c>
      <c r="AV77" s="16">
        <v>14198.97</v>
      </c>
      <c r="AW77" s="16">
        <v>21600.52</v>
      </c>
      <c r="AX77" s="16">
        <v>17881.97</v>
      </c>
      <c r="AY77" s="16">
        <v>14966.38</v>
      </c>
      <c r="AZ77" s="16">
        <v>12543.21</v>
      </c>
      <c r="BA77" s="16">
        <v>10884.76</v>
      </c>
      <c r="BB77" s="16">
        <v>22842.81</v>
      </c>
      <c r="BC77" s="16">
        <v>13913.84</v>
      </c>
      <c r="BD77" s="16">
        <v>24252.93</v>
      </c>
      <c r="BE77" s="16">
        <v>25803.88</v>
      </c>
      <c r="BF77" s="16">
        <v>22983.75</v>
      </c>
      <c r="BG77" s="16">
        <v>14721.64</v>
      </c>
      <c r="BH77" s="16">
        <v>21616.95</v>
      </c>
      <c r="BI77" s="16">
        <v>12231.7</v>
      </c>
      <c r="BJ77" s="16">
        <v>20838.22</v>
      </c>
      <c r="BK77" s="16">
        <v>22620.28</v>
      </c>
      <c r="BL77" s="16">
        <v>15117.37</v>
      </c>
      <c r="BM77" s="16">
        <v>25243.51</v>
      </c>
      <c r="BN77" s="16">
        <v>19055.09</v>
      </c>
      <c r="BO77" s="16">
        <v>18982.13</v>
      </c>
      <c r="BP77" s="16">
        <v>20301.919999999998</v>
      </c>
      <c r="BQ77" s="16">
        <v>24312.99</v>
      </c>
      <c r="BR77" s="16">
        <v>18347.490000000002</v>
      </c>
      <c r="BS77" s="16">
        <v>18864.71</v>
      </c>
      <c r="BT77" s="16">
        <v>10532.48</v>
      </c>
      <c r="BU77" s="16">
        <v>24875.16</v>
      </c>
      <c r="BV77" s="16">
        <v>20971.37</v>
      </c>
      <c r="BW77" s="16">
        <v>23312.16</v>
      </c>
      <c r="BX77" s="16">
        <v>11182.83</v>
      </c>
      <c r="BY77" s="16">
        <v>16529.86</v>
      </c>
      <c r="BZ77" s="16">
        <v>33995.19</v>
      </c>
      <c r="CA77" s="16">
        <v>16285.29</v>
      </c>
      <c r="CB77" s="16">
        <v>25308.29</v>
      </c>
      <c r="CC77" s="16">
        <v>16944.14</v>
      </c>
      <c r="CD77" s="16">
        <v>23028.21</v>
      </c>
      <c r="CE77" s="16">
        <v>7706.98</v>
      </c>
      <c r="CF77" s="16">
        <v>25582.53</v>
      </c>
      <c r="CG77" s="16">
        <v>14336.79</v>
      </c>
      <c r="CH77" s="16">
        <v>16461.96</v>
      </c>
      <c r="CI77" s="16">
        <v>19077.14</v>
      </c>
      <c r="CJ77" s="16">
        <v>16097.08</v>
      </c>
      <c r="CK77" s="16">
        <v>12476.36</v>
      </c>
      <c r="CL77" s="16">
        <v>28765.01</v>
      </c>
      <c r="CM77" s="16">
        <v>7872.03</v>
      </c>
      <c r="CN77" s="16">
        <v>18905.32</v>
      </c>
      <c r="CO77" s="16">
        <v>22512.68</v>
      </c>
      <c r="CP77" s="16">
        <v>23381.56</v>
      </c>
      <c r="CQ77" s="16">
        <v>7661.13</v>
      </c>
      <c r="CR77" s="16">
        <v>23701.97</v>
      </c>
      <c r="CS77" s="16">
        <v>14371.56</v>
      </c>
      <c r="CT77" s="16">
        <v>21606.49</v>
      </c>
      <c r="CU77" s="16">
        <v>6378.1500000000005</v>
      </c>
      <c r="CV77" s="16">
        <v>40667.35</v>
      </c>
      <c r="CW77" s="16">
        <v>16096.96</v>
      </c>
      <c r="CX77" s="16">
        <v>10661.99</v>
      </c>
      <c r="CY77" s="16">
        <v>13342.79</v>
      </c>
      <c r="CZ77" s="16">
        <v>44527.74</v>
      </c>
      <c r="DA77" s="17">
        <v>18290.79</v>
      </c>
      <c r="DB77" s="40">
        <f t="shared" si="3"/>
        <v>1649639.6900000002</v>
      </c>
    </row>
    <row r="78" spans="2:106" x14ac:dyDescent="0.3">
      <c r="B78" s="9">
        <v>27001</v>
      </c>
      <c r="C78" s="7" t="s">
        <v>162</v>
      </c>
      <c r="D78" s="7">
        <f>VLOOKUP(B78,[1]Dsp_POFxSCN128!$A:$C,3,0)</f>
        <v>76</v>
      </c>
      <c r="E78" s="7" t="str">
        <f t="shared" si="4"/>
        <v>S</v>
      </c>
      <c r="F78" s="16">
        <v>5431</v>
      </c>
      <c r="G78" s="16">
        <v>4608.1499999999996</v>
      </c>
      <c r="H78" s="16">
        <v>5842.43</v>
      </c>
      <c r="I78" s="16">
        <v>5142.12</v>
      </c>
      <c r="J78" s="16">
        <v>11403.98</v>
      </c>
      <c r="K78" s="16">
        <v>7116.57</v>
      </c>
      <c r="L78" s="16">
        <v>4929.96</v>
      </c>
      <c r="M78" s="16">
        <v>8472.9</v>
      </c>
      <c r="N78" s="16">
        <v>6636.36</v>
      </c>
      <c r="O78" s="16">
        <v>8293.69</v>
      </c>
      <c r="P78" s="16">
        <v>6499.2</v>
      </c>
      <c r="Q78" s="16">
        <v>12394.57</v>
      </c>
      <c r="R78" s="16">
        <v>6809.49</v>
      </c>
      <c r="S78" s="16">
        <v>12113.02</v>
      </c>
      <c r="T78" s="16">
        <v>8564.64</v>
      </c>
      <c r="U78" s="16">
        <v>7023.1900000000014</v>
      </c>
      <c r="V78" s="16">
        <v>5978.51</v>
      </c>
      <c r="W78" s="16">
        <v>8210.1200000000008</v>
      </c>
      <c r="X78" s="16">
        <v>9755.85</v>
      </c>
      <c r="Y78" s="16">
        <v>8130.33</v>
      </c>
      <c r="Z78" s="16">
        <v>13492.1</v>
      </c>
      <c r="AA78" s="16">
        <v>9868.94</v>
      </c>
      <c r="AB78" s="16">
        <v>8495.26</v>
      </c>
      <c r="AC78" s="16">
        <v>9635.4</v>
      </c>
      <c r="AD78" s="16">
        <v>10757.29</v>
      </c>
      <c r="AE78" s="16">
        <v>6630.61</v>
      </c>
      <c r="AF78" s="16">
        <v>14767.97</v>
      </c>
      <c r="AG78" s="16">
        <v>9073.59</v>
      </c>
      <c r="AH78" s="16">
        <v>10960.23</v>
      </c>
      <c r="AI78" s="16">
        <v>10139.049999999999</v>
      </c>
      <c r="AJ78" s="16">
        <v>8394.25</v>
      </c>
      <c r="AK78" s="16">
        <v>7008.79</v>
      </c>
      <c r="AL78" s="16">
        <v>11387.61</v>
      </c>
      <c r="AM78" s="16">
        <v>9697.84</v>
      </c>
      <c r="AN78" s="16">
        <v>8877.02</v>
      </c>
      <c r="AO78" s="16">
        <v>9790.41</v>
      </c>
      <c r="AP78" s="16">
        <v>7162.11</v>
      </c>
      <c r="AQ78" s="16">
        <v>8609.76</v>
      </c>
      <c r="AR78" s="16">
        <v>6856.82</v>
      </c>
      <c r="AS78" s="16">
        <v>9359.7099999999991</v>
      </c>
      <c r="AT78" s="16">
        <v>9894.6299999999992</v>
      </c>
      <c r="AU78" s="16">
        <v>13556.35</v>
      </c>
      <c r="AV78" s="16">
        <v>10985.3</v>
      </c>
      <c r="AW78" s="16">
        <v>9657.31</v>
      </c>
      <c r="AX78" s="16">
        <v>15272.95</v>
      </c>
      <c r="AY78" s="16">
        <v>9043.34</v>
      </c>
      <c r="AZ78" s="16">
        <v>10964.24</v>
      </c>
      <c r="BA78" s="16">
        <v>10594.59</v>
      </c>
      <c r="BB78" s="16">
        <v>11667.44</v>
      </c>
      <c r="BC78" s="16">
        <v>8578.7199999999993</v>
      </c>
      <c r="BD78" s="16">
        <v>11273.79</v>
      </c>
      <c r="BE78" s="16">
        <v>9005.91</v>
      </c>
      <c r="BF78" s="16">
        <v>21743.54</v>
      </c>
      <c r="BG78" s="16">
        <v>15423.13</v>
      </c>
      <c r="BH78" s="16">
        <v>15188.95</v>
      </c>
      <c r="BI78" s="16">
        <v>10089.93</v>
      </c>
      <c r="BJ78" s="16">
        <v>15929.41</v>
      </c>
      <c r="BK78" s="16">
        <v>18186.11</v>
      </c>
      <c r="BL78" s="16">
        <v>10437.51</v>
      </c>
      <c r="BM78" s="16">
        <v>7778.75</v>
      </c>
      <c r="BN78" s="16">
        <v>13288.37</v>
      </c>
      <c r="BO78" s="16">
        <v>11732.77</v>
      </c>
      <c r="BP78" s="16">
        <v>11993.53</v>
      </c>
      <c r="BQ78" s="16">
        <v>15008.53</v>
      </c>
      <c r="BR78" s="16">
        <v>8744.32</v>
      </c>
      <c r="BS78" s="16">
        <v>13119.93</v>
      </c>
      <c r="BT78" s="16">
        <v>7674.31</v>
      </c>
      <c r="BU78" s="16">
        <v>11236.49</v>
      </c>
      <c r="BV78" s="16">
        <v>9020.14</v>
      </c>
      <c r="BW78" s="16">
        <v>15092.53</v>
      </c>
      <c r="BX78" s="16">
        <v>9751.14</v>
      </c>
      <c r="BY78" s="16">
        <v>13335.68</v>
      </c>
      <c r="BZ78" s="16">
        <v>13800.27</v>
      </c>
      <c r="CA78" s="16">
        <v>16958.169999999998</v>
      </c>
      <c r="CB78" s="16">
        <v>17363.23</v>
      </c>
      <c r="CC78" s="16">
        <v>8293.15</v>
      </c>
      <c r="CD78" s="16">
        <v>8666.58</v>
      </c>
      <c r="CE78" s="16">
        <v>11815.94</v>
      </c>
      <c r="CF78" s="16">
        <v>11690.51</v>
      </c>
      <c r="CG78" s="16">
        <v>16747.509999999998</v>
      </c>
      <c r="CH78" s="16">
        <v>8455.2000000000007</v>
      </c>
      <c r="CI78" s="16">
        <v>16660.169999999998</v>
      </c>
      <c r="CJ78" s="16">
        <v>12771.57</v>
      </c>
      <c r="CK78" s="16">
        <v>17819.169999999998</v>
      </c>
      <c r="CL78" s="16">
        <v>9061.99</v>
      </c>
      <c r="CM78" s="16">
        <v>8860.86</v>
      </c>
      <c r="CN78" s="16">
        <v>12262.43</v>
      </c>
      <c r="CO78" s="16">
        <v>28348.12</v>
      </c>
      <c r="CP78" s="16">
        <v>14869.88</v>
      </c>
      <c r="CQ78" s="16">
        <v>11232.24</v>
      </c>
      <c r="CR78" s="16">
        <v>18666.439999999999</v>
      </c>
      <c r="CS78" s="16">
        <v>9027.76</v>
      </c>
      <c r="CT78" s="16">
        <v>6420.31</v>
      </c>
      <c r="CU78" s="16">
        <v>18201.32</v>
      </c>
      <c r="CV78" s="16">
        <v>17910.29</v>
      </c>
      <c r="CW78" s="16">
        <v>13724.25</v>
      </c>
      <c r="CX78" s="16">
        <v>21821.05</v>
      </c>
      <c r="CY78" s="16">
        <v>6016.64</v>
      </c>
      <c r="CZ78" s="16">
        <v>8988.52</v>
      </c>
      <c r="DA78" s="17">
        <v>13104.25</v>
      </c>
      <c r="DB78" s="40">
        <f t="shared" si="3"/>
        <v>1109148.3000000003</v>
      </c>
    </row>
    <row r="79" spans="2:106" x14ac:dyDescent="0.3">
      <c r="B79" s="9">
        <v>27002</v>
      </c>
      <c r="C79" s="7" t="s">
        <v>163</v>
      </c>
      <c r="D79" s="7">
        <f>VLOOKUP(B79,[1]Dsp_POFxSCN128!$A:$C,3,0)</f>
        <v>77</v>
      </c>
      <c r="E79" s="7" t="str">
        <f t="shared" si="4"/>
        <v>S</v>
      </c>
      <c r="F79" s="16">
        <v>155586.95000000001</v>
      </c>
      <c r="G79" s="16">
        <v>143736.92000000001</v>
      </c>
      <c r="H79" s="16">
        <v>146585.12</v>
      </c>
      <c r="I79" s="16">
        <v>154414.18</v>
      </c>
      <c r="J79" s="16">
        <v>158235.51</v>
      </c>
      <c r="K79" s="16">
        <v>153482.70000000001</v>
      </c>
      <c r="L79" s="16">
        <v>165112.07999999999</v>
      </c>
      <c r="M79" s="16">
        <v>163186.76999999999</v>
      </c>
      <c r="N79" s="16">
        <v>149714.89000000001</v>
      </c>
      <c r="O79" s="16">
        <v>170948.65</v>
      </c>
      <c r="P79" s="16">
        <v>165985.48000000001</v>
      </c>
      <c r="Q79" s="16">
        <v>186163.16</v>
      </c>
      <c r="R79" s="16">
        <v>187880.06</v>
      </c>
      <c r="S79" s="16">
        <v>160678.84</v>
      </c>
      <c r="T79" s="16">
        <v>159666.76999999999</v>
      </c>
      <c r="U79" s="16">
        <v>224735.93</v>
      </c>
      <c r="V79" s="16">
        <v>185935.5</v>
      </c>
      <c r="W79" s="16">
        <v>184605.92</v>
      </c>
      <c r="X79" s="16">
        <v>203753.65</v>
      </c>
      <c r="Y79" s="16">
        <v>192834.35</v>
      </c>
      <c r="Z79" s="16">
        <v>164800.56</v>
      </c>
      <c r="AA79" s="16">
        <v>197544.98</v>
      </c>
      <c r="AB79" s="16">
        <v>208292.64</v>
      </c>
      <c r="AC79" s="16">
        <v>211611.35</v>
      </c>
      <c r="AD79" s="16">
        <v>229606.07</v>
      </c>
      <c r="AE79" s="16">
        <v>208998.8</v>
      </c>
      <c r="AF79" s="16">
        <v>201512.1</v>
      </c>
      <c r="AG79" s="16">
        <v>264756.52</v>
      </c>
      <c r="AH79" s="16">
        <v>240702.77</v>
      </c>
      <c r="AI79" s="16">
        <v>195723.17</v>
      </c>
      <c r="AJ79" s="16">
        <v>219622.8</v>
      </c>
      <c r="AK79" s="16">
        <v>173228.19</v>
      </c>
      <c r="AL79" s="16">
        <v>219961.43</v>
      </c>
      <c r="AM79" s="16">
        <v>240945.74</v>
      </c>
      <c r="AN79" s="16">
        <v>200777.65</v>
      </c>
      <c r="AO79" s="16">
        <v>289114.17</v>
      </c>
      <c r="AP79" s="16">
        <v>244543.79</v>
      </c>
      <c r="AQ79" s="16">
        <v>256651.88</v>
      </c>
      <c r="AR79" s="16">
        <v>261538.2</v>
      </c>
      <c r="AS79" s="16">
        <v>223038.66</v>
      </c>
      <c r="AT79" s="16">
        <v>240283.32</v>
      </c>
      <c r="AU79" s="16">
        <v>287155.39</v>
      </c>
      <c r="AV79" s="16">
        <v>313776.5</v>
      </c>
      <c r="AW79" s="16">
        <v>233721.27</v>
      </c>
      <c r="AX79" s="16">
        <v>327144.58</v>
      </c>
      <c r="AY79" s="16">
        <v>269417.38</v>
      </c>
      <c r="AZ79" s="16">
        <v>308930.03000000003</v>
      </c>
      <c r="BA79" s="16">
        <v>297688.68</v>
      </c>
      <c r="BB79" s="16">
        <v>308794.38</v>
      </c>
      <c r="BC79" s="16">
        <v>281180.39</v>
      </c>
      <c r="BD79" s="16">
        <v>276320.94</v>
      </c>
      <c r="BE79" s="16">
        <v>286063.62</v>
      </c>
      <c r="BF79" s="16">
        <v>331834.14</v>
      </c>
      <c r="BG79" s="16">
        <v>309123.57</v>
      </c>
      <c r="BH79" s="16">
        <v>368354.39</v>
      </c>
      <c r="BI79" s="16">
        <v>307370.96999999997</v>
      </c>
      <c r="BJ79" s="16">
        <v>375031.39</v>
      </c>
      <c r="BK79" s="16">
        <v>373209.93</v>
      </c>
      <c r="BL79" s="16">
        <v>338976.08</v>
      </c>
      <c r="BM79" s="16">
        <v>354248.55</v>
      </c>
      <c r="BN79" s="16">
        <v>362216.8</v>
      </c>
      <c r="BO79" s="16">
        <v>396305.02</v>
      </c>
      <c r="BP79" s="16">
        <v>433553.42</v>
      </c>
      <c r="BQ79" s="16">
        <v>361185.45</v>
      </c>
      <c r="BR79" s="16">
        <v>374484.81</v>
      </c>
      <c r="BS79" s="16">
        <v>412090.97</v>
      </c>
      <c r="BT79" s="16">
        <v>345941.01</v>
      </c>
      <c r="BU79" s="16">
        <v>374798.39</v>
      </c>
      <c r="BV79" s="16">
        <v>377729.15</v>
      </c>
      <c r="BW79" s="16">
        <v>402418.41</v>
      </c>
      <c r="BX79" s="16">
        <v>389885.65</v>
      </c>
      <c r="BY79" s="16">
        <v>377240.53</v>
      </c>
      <c r="BZ79" s="16">
        <v>376283.08</v>
      </c>
      <c r="CA79" s="16">
        <v>424639.48</v>
      </c>
      <c r="CB79" s="16">
        <v>429200.33</v>
      </c>
      <c r="CC79" s="16">
        <v>505623.03999999998</v>
      </c>
      <c r="CD79" s="16">
        <v>402466.5</v>
      </c>
      <c r="CE79" s="16">
        <v>454829.19</v>
      </c>
      <c r="CF79" s="16">
        <v>431488.67</v>
      </c>
      <c r="CG79" s="16">
        <v>474681.74</v>
      </c>
      <c r="CH79" s="16">
        <v>449477.59</v>
      </c>
      <c r="CI79" s="16">
        <v>453924.23</v>
      </c>
      <c r="CJ79" s="16">
        <v>439722.97</v>
      </c>
      <c r="CK79" s="16">
        <v>453267.35</v>
      </c>
      <c r="CL79" s="16">
        <v>405410.82</v>
      </c>
      <c r="CM79" s="16">
        <v>442030.03</v>
      </c>
      <c r="CN79" s="16">
        <v>384224.61</v>
      </c>
      <c r="CO79" s="16">
        <v>458034.59</v>
      </c>
      <c r="CP79" s="16">
        <v>503711.47</v>
      </c>
      <c r="CQ79" s="16">
        <v>395930.24</v>
      </c>
      <c r="CR79" s="16">
        <v>408284.27</v>
      </c>
      <c r="CS79" s="16">
        <v>409674.07</v>
      </c>
      <c r="CT79" s="16">
        <v>393014.44</v>
      </c>
      <c r="CU79" s="16">
        <v>383028.74</v>
      </c>
      <c r="CV79" s="16">
        <v>382195.14</v>
      </c>
      <c r="CW79" s="16">
        <v>345824.97</v>
      </c>
      <c r="CX79" s="16">
        <v>307589.21000000002</v>
      </c>
      <c r="CY79" s="16">
        <v>407429.72</v>
      </c>
      <c r="CZ79" s="16">
        <v>365894.31</v>
      </c>
      <c r="DA79" s="17">
        <v>406211.48</v>
      </c>
      <c r="DB79" s="40">
        <f t="shared" si="3"/>
        <v>30356782.289999995</v>
      </c>
    </row>
    <row r="80" spans="2:106" x14ac:dyDescent="0.3">
      <c r="B80" s="9">
        <v>28001</v>
      </c>
      <c r="C80" s="7" t="s">
        <v>222</v>
      </c>
      <c r="D80" s="7">
        <f>VLOOKUP(B80,[1]Dsp_POFxSCN128!$A:$C,3,0)</f>
        <v>78</v>
      </c>
      <c r="E80" s="7" t="str">
        <f t="shared" si="4"/>
        <v>S</v>
      </c>
      <c r="F80" s="16">
        <v>348.11</v>
      </c>
      <c r="G80" s="16">
        <v>3072.71</v>
      </c>
      <c r="H80" s="16">
        <v>3893.8</v>
      </c>
      <c r="I80" s="16">
        <v>64.89</v>
      </c>
      <c r="J80" s="16">
        <v>4272.45</v>
      </c>
      <c r="K80" s="16">
        <v>1463.7</v>
      </c>
      <c r="L80" s="16">
        <v>4398.4000000000005</v>
      </c>
      <c r="M80" s="16">
        <v>25.64</v>
      </c>
      <c r="N80" s="16">
        <v>31.42</v>
      </c>
      <c r="O80" s="16">
        <v>5102.1099999999997</v>
      </c>
      <c r="P80" s="16">
        <v>5250.66</v>
      </c>
      <c r="Q80" s="16">
        <v>2264.58</v>
      </c>
      <c r="R80" s="16"/>
      <c r="S80" s="16">
        <v>1390.96</v>
      </c>
      <c r="T80" s="16">
        <v>2482.36</v>
      </c>
      <c r="U80" s="16">
        <v>2751.86</v>
      </c>
      <c r="V80" s="16">
        <v>9543.3599999999988</v>
      </c>
      <c r="W80" s="16">
        <v>3037.8</v>
      </c>
      <c r="X80" s="16">
        <v>3123.97</v>
      </c>
      <c r="Y80" s="16">
        <v>1719.37</v>
      </c>
      <c r="Z80" s="16">
        <v>41.27</v>
      </c>
      <c r="AA80" s="16">
        <v>3610.49</v>
      </c>
      <c r="AB80" s="16">
        <v>1446.16</v>
      </c>
      <c r="AC80" s="16">
        <v>1692.6</v>
      </c>
      <c r="AD80" s="16">
        <v>1979.08</v>
      </c>
      <c r="AE80" s="16">
        <v>954.11</v>
      </c>
      <c r="AF80" s="16">
        <v>3938.55</v>
      </c>
      <c r="AG80" s="16">
        <v>213.04</v>
      </c>
      <c r="AH80" s="16">
        <v>4636.1499999999996</v>
      </c>
      <c r="AI80" s="16">
        <v>442.31</v>
      </c>
      <c r="AJ80" s="16">
        <v>358.23</v>
      </c>
      <c r="AK80" s="16"/>
      <c r="AL80" s="16">
        <v>615.64</v>
      </c>
      <c r="AM80" s="16">
        <v>2456.21</v>
      </c>
      <c r="AN80" s="16">
        <v>775.66</v>
      </c>
      <c r="AO80" s="16">
        <v>999.64</v>
      </c>
      <c r="AP80" s="16">
        <v>3509.6</v>
      </c>
      <c r="AQ80" s="16">
        <v>1646.47</v>
      </c>
      <c r="AR80" s="16">
        <v>1499.31</v>
      </c>
      <c r="AS80" s="16">
        <v>4070.33</v>
      </c>
      <c r="AT80" s="16">
        <v>414.3</v>
      </c>
      <c r="AU80" s="16">
        <v>3662.01</v>
      </c>
      <c r="AV80" s="16"/>
      <c r="AW80" s="16">
        <v>1019.4</v>
      </c>
      <c r="AX80" s="16">
        <v>1321.64</v>
      </c>
      <c r="AY80" s="16">
        <v>20395.45</v>
      </c>
      <c r="AZ80" s="16"/>
      <c r="BA80" s="16">
        <v>2610.15</v>
      </c>
      <c r="BB80" s="16">
        <v>21338.2</v>
      </c>
      <c r="BC80" s="16">
        <v>4961.12</v>
      </c>
      <c r="BD80" s="16">
        <v>5619.1399999999994</v>
      </c>
      <c r="BE80" s="16">
        <v>4954.17</v>
      </c>
      <c r="BF80" s="16">
        <v>3303.79</v>
      </c>
      <c r="BG80" s="16"/>
      <c r="BH80" s="16">
        <v>3655.06</v>
      </c>
      <c r="BI80" s="16">
        <v>2984.53</v>
      </c>
      <c r="BJ80" s="16">
        <v>1327.95</v>
      </c>
      <c r="BK80" s="16">
        <v>1256.6400000000001</v>
      </c>
      <c r="BL80" s="16"/>
      <c r="BM80" s="16"/>
      <c r="BN80" s="16">
        <v>1771.18</v>
      </c>
      <c r="BO80" s="16"/>
      <c r="BP80" s="16">
        <v>2565.11</v>
      </c>
      <c r="BQ80" s="16">
        <v>250.63</v>
      </c>
      <c r="BR80" s="16">
        <v>1037.0999999999999</v>
      </c>
      <c r="BS80" s="16"/>
      <c r="BT80" s="16">
        <v>187.14</v>
      </c>
      <c r="BU80" s="16">
        <v>1716.87</v>
      </c>
      <c r="BV80" s="16">
        <v>15.55</v>
      </c>
      <c r="BW80" s="16">
        <v>2455.98</v>
      </c>
      <c r="BX80" s="16">
        <v>347.14</v>
      </c>
      <c r="BY80" s="16"/>
      <c r="BZ80" s="16">
        <v>817.62</v>
      </c>
      <c r="CA80" s="16">
        <v>1928.92</v>
      </c>
      <c r="CB80" s="16">
        <v>2068.34</v>
      </c>
      <c r="CC80" s="16"/>
      <c r="CD80" s="16">
        <v>3430.84</v>
      </c>
      <c r="CE80" s="16"/>
      <c r="CF80" s="16">
        <v>2515.34</v>
      </c>
      <c r="CG80" s="16">
        <v>484.53</v>
      </c>
      <c r="CH80" s="16">
        <v>996.28</v>
      </c>
      <c r="CI80" s="16"/>
      <c r="CJ80" s="16"/>
      <c r="CK80" s="16"/>
      <c r="CL80" s="16"/>
      <c r="CM80" s="16">
        <v>9217.7900000000009</v>
      </c>
      <c r="CN80" s="16"/>
      <c r="CO80" s="16">
        <v>4443.4699999999993</v>
      </c>
      <c r="CP80" s="16"/>
      <c r="CQ80" s="16"/>
      <c r="CR80" s="16">
        <v>1511.67</v>
      </c>
      <c r="CS80" s="16"/>
      <c r="CT80" s="16"/>
      <c r="CU80" s="16"/>
      <c r="CV80" s="16"/>
      <c r="CW80" s="16"/>
      <c r="CX80" s="16"/>
      <c r="CY80" s="16"/>
      <c r="CZ80" s="16"/>
      <c r="DA80" s="17"/>
      <c r="DB80" s="40">
        <f t="shared" si="3"/>
        <v>205708.05000000005</v>
      </c>
    </row>
    <row r="81" spans="2:106" x14ac:dyDescent="0.3">
      <c r="B81" s="9">
        <v>28002</v>
      </c>
      <c r="C81" s="7" t="s">
        <v>223</v>
      </c>
      <c r="D81" s="7">
        <v>79</v>
      </c>
      <c r="E81" s="7" t="str">
        <f t="shared" si="4"/>
        <v>N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7"/>
      <c r="DB81" s="40">
        <f t="shared" si="3"/>
        <v>0</v>
      </c>
    </row>
    <row r="82" spans="2:106" x14ac:dyDescent="0.3">
      <c r="B82" s="9">
        <v>28003</v>
      </c>
      <c r="C82" s="7" t="s">
        <v>164</v>
      </c>
      <c r="D82" s="7">
        <f>VLOOKUP(B82,[1]Dsp_POFxSCN128!$A:$C,3,0)</f>
        <v>80</v>
      </c>
      <c r="E82" s="7" t="str">
        <f t="shared" si="4"/>
        <v>S</v>
      </c>
      <c r="F82" s="16">
        <v>5529.72</v>
      </c>
      <c r="G82" s="16">
        <v>12165.27</v>
      </c>
      <c r="H82" s="16">
        <v>20576.77</v>
      </c>
      <c r="I82" s="16">
        <v>13415.72</v>
      </c>
      <c r="J82" s="16">
        <v>15101.26</v>
      </c>
      <c r="K82" s="16">
        <v>8535.73</v>
      </c>
      <c r="L82" s="16">
        <v>16777.07</v>
      </c>
      <c r="M82" s="16">
        <v>18584.02</v>
      </c>
      <c r="N82" s="16">
        <v>11834.41</v>
      </c>
      <c r="O82" s="16">
        <v>22482.03</v>
      </c>
      <c r="P82" s="16">
        <v>23653.599999999999</v>
      </c>
      <c r="Q82" s="16">
        <v>16224.82</v>
      </c>
      <c r="R82" s="16">
        <v>20767.810000000001</v>
      </c>
      <c r="S82" s="16">
        <v>16826.400000000001</v>
      </c>
      <c r="T82" s="16">
        <v>18302.63</v>
      </c>
      <c r="U82" s="16">
        <v>16085.67</v>
      </c>
      <c r="V82" s="16">
        <v>17649.34</v>
      </c>
      <c r="W82" s="16">
        <v>21698.400000000001</v>
      </c>
      <c r="X82" s="16">
        <v>23053.53</v>
      </c>
      <c r="Y82" s="16">
        <v>15948.39</v>
      </c>
      <c r="Z82" s="16">
        <v>21301.26</v>
      </c>
      <c r="AA82" s="16">
        <v>17406.75</v>
      </c>
      <c r="AB82" s="16">
        <v>37797.699999999997</v>
      </c>
      <c r="AC82" s="16">
        <v>24198.639999999999</v>
      </c>
      <c r="AD82" s="16">
        <v>24470.42</v>
      </c>
      <c r="AE82" s="16">
        <v>21148.84</v>
      </c>
      <c r="AF82" s="16">
        <v>22677.41</v>
      </c>
      <c r="AG82" s="16">
        <v>31574.23</v>
      </c>
      <c r="AH82" s="16">
        <v>38788.699999999997</v>
      </c>
      <c r="AI82" s="16">
        <v>28810.2</v>
      </c>
      <c r="AJ82" s="16">
        <v>36658.46</v>
      </c>
      <c r="AK82" s="16">
        <v>33417.43</v>
      </c>
      <c r="AL82" s="16">
        <v>26450.17</v>
      </c>
      <c r="AM82" s="16">
        <v>32341.81</v>
      </c>
      <c r="AN82" s="16">
        <v>39442.53</v>
      </c>
      <c r="AO82" s="16">
        <v>24662.42</v>
      </c>
      <c r="AP82" s="16">
        <v>25619</v>
      </c>
      <c r="AQ82" s="16">
        <v>38191.21</v>
      </c>
      <c r="AR82" s="16">
        <v>24084.38</v>
      </c>
      <c r="AS82" s="16">
        <v>21100.27</v>
      </c>
      <c r="AT82" s="16">
        <v>29272.63</v>
      </c>
      <c r="AU82" s="16">
        <v>34386.94</v>
      </c>
      <c r="AV82" s="16">
        <v>27161.31</v>
      </c>
      <c r="AW82" s="16">
        <v>44249.34</v>
      </c>
      <c r="AX82" s="16">
        <v>46415.95</v>
      </c>
      <c r="AY82" s="16">
        <v>32002.36</v>
      </c>
      <c r="AZ82" s="16">
        <v>22077.54</v>
      </c>
      <c r="BA82" s="16">
        <v>25228.05</v>
      </c>
      <c r="BB82" s="16">
        <v>29499.69</v>
      </c>
      <c r="BC82" s="16">
        <v>45940.14</v>
      </c>
      <c r="BD82" s="16">
        <v>38112.15</v>
      </c>
      <c r="BE82" s="16">
        <v>38591.040000000001</v>
      </c>
      <c r="BF82" s="16">
        <v>21749.62</v>
      </c>
      <c r="BG82" s="16">
        <v>41270.42</v>
      </c>
      <c r="BH82" s="16">
        <v>29713.51</v>
      </c>
      <c r="BI82" s="16">
        <v>24660.33</v>
      </c>
      <c r="BJ82" s="16">
        <v>47926.34</v>
      </c>
      <c r="BK82" s="16">
        <v>62525.89</v>
      </c>
      <c r="BL82" s="16">
        <v>36272.46</v>
      </c>
      <c r="BM82" s="16">
        <v>32956.79</v>
      </c>
      <c r="BN82" s="16">
        <v>28432.19</v>
      </c>
      <c r="BO82" s="16">
        <v>40419.29</v>
      </c>
      <c r="BP82" s="16">
        <v>33306.550000000003</v>
      </c>
      <c r="BQ82" s="16">
        <v>22912.13</v>
      </c>
      <c r="BR82" s="16">
        <v>36022.71</v>
      </c>
      <c r="BS82" s="16">
        <v>29718.04</v>
      </c>
      <c r="BT82" s="16">
        <v>30525.64</v>
      </c>
      <c r="BU82" s="16">
        <v>46047.33</v>
      </c>
      <c r="BV82" s="16">
        <v>35386.35</v>
      </c>
      <c r="BW82" s="16">
        <v>50406.41</v>
      </c>
      <c r="BX82" s="16">
        <v>42498.73</v>
      </c>
      <c r="BY82" s="16">
        <v>29356.84</v>
      </c>
      <c r="BZ82" s="16">
        <v>21644.87</v>
      </c>
      <c r="CA82" s="16">
        <v>31559.06</v>
      </c>
      <c r="CB82" s="16">
        <v>30054.87</v>
      </c>
      <c r="CC82" s="16">
        <v>34685.61</v>
      </c>
      <c r="CD82" s="16">
        <v>23541.119999999999</v>
      </c>
      <c r="CE82" s="16">
        <v>60406.86</v>
      </c>
      <c r="CF82" s="16">
        <v>15960.53</v>
      </c>
      <c r="CG82" s="16">
        <v>17708.75</v>
      </c>
      <c r="CH82" s="16">
        <v>28257.11</v>
      </c>
      <c r="CI82" s="16">
        <v>21305.49</v>
      </c>
      <c r="CJ82" s="16">
        <v>29079.67</v>
      </c>
      <c r="CK82" s="16">
        <v>24719.97</v>
      </c>
      <c r="CL82" s="16">
        <v>20046.41</v>
      </c>
      <c r="CM82" s="16">
        <v>19880.73</v>
      </c>
      <c r="CN82" s="16">
        <v>27987.06</v>
      </c>
      <c r="CO82" s="16">
        <v>42979.54</v>
      </c>
      <c r="CP82" s="16">
        <v>35778.43</v>
      </c>
      <c r="CQ82" s="16">
        <v>22716.15</v>
      </c>
      <c r="CR82" s="16">
        <v>19861.759999999998</v>
      </c>
      <c r="CS82" s="16">
        <v>9525.0499999999993</v>
      </c>
      <c r="CT82" s="16">
        <v>23941.25</v>
      </c>
      <c r="CU82" s="16">
        <v>32954.47</v>
      </c>
      <c r="CV82" s="16">
        <v>12638.63</v>
      </c>
      <c r="CW82" s="16">
        <v>12495.68</v>
      </c>
      <c r="CX82" s="16">
        <v>13666.4</v>
      </c>
      <c r="CY82" s="16">
        <v>4440.1100000000006</v>
      </c>
      <c r="CZ82" s="16">
        <v>11772.4</v>
      </c>
      <c r="DA82" s="17">
        <v>2927.15</v>
      </c>
      <c r="DB82" s="40">
        <f t="shared" si="3"/>
        <v>2692934.2600000002</v>
      </c>
    </row>
    <row r="83" spans="2:106" x14ac:dyDescent="0.3">
      <c r="B83" s="9">
        <v>29911</v>
      </c>
      <c r="C83" s="7" t="s">
        <v>165</v>
      </c>
      <c r="D83" s="7">
        <v>81</v>
      </c>
      <c r="E83" s="7" t="str">
        <f t="shared" si="4"/>
        <v>N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7"/>
      <c r="DB83" s="40">
        <f t="shared" si="3"/>
        <v>0</v>
      </c>
    </row>
    <row r="84" spans="2:106" x14ac:dyDescent="0.3">
      <c r="B84" s="9">
        <v>29912</v>
      </c>
      <c r="C84" s="7" t="s">
        <v>166</v>
      </c>
      <c r="D84" s="7">
        <v>82</v>
      </c>
      <c r="E84" s="7" t="str">
        <f t="shared" si="4"/>
        <v>N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7"/>
      <c r="DB84" s="40">
        <f t="shared" si="3"/>
        <v>0</v>
      </c>
    </row>
    <row r="85" spans="2:106" x14ac:dyDescent="0.3">
      <c r="B85" s="9">
        <v>29921</v>
      </c>
      <c r="C85" s="7" t="s">
        <v>224</v>
      </c>
      <c r="D85" s="7">
        <f>VLOOKUP(B85,[1]Dsp_POFxSCN128!$A:$C,3,0)</f>
        <v>83</v>
      </c>
      <c r="E85" s="7" t="str">
        <f t="shared" si="4"/>
        <v>S</v>
      </c>
      <c r="F85" s="16">
        <v>2829.73</v>
      </c>
      <c r="G85" s="16">
        <v>2023.6</v>
      </c>
      <c r="H85" s="16">
        <v>5309.17</v>
      </c>
      <c r="I85" s="16">
        <v>2067.7199999999998</v>
      </c>
      <c r="J85" s="16">
        <v>1241.8</v>
      </c>
      <c r="K85" s="16">
        <v>1950.86</v>
      </c>
      <c r="L85" s="16">
        <v>573.28</v>
      </c>
      <c r="M85" s="16">
        <v>800.58</v>
      </c>
      <c r="N85" s="16">
        <v>2737.04</v>
      </c>
      <c r="O85" s="16">
        <v>2518.3000000000002</v>
      </c>
      <c r="P85" s="16">
        <v>4259.7</v>
      </c>
      <c r="Q85" s="16">
        <v>2208.77</v>
      </c>
      <c r="R85" s="16">
        <v>3882.24</v>
      </c>
      <c r="S85" s="16">
        <v>2867.44</v>
      </c>
      <c r="T85" s="16">
        <v>3378.2</v>
      </c>
      <c r="U85" s="16">
        <v>4569.09</v>
      </c>
      <c r="V85" s="16">
        <v>3151.29</v>
      </c>
      <c r="W85" s="16">
        <v>4097.25</v>
      </c>
      <c r="X85" s="16">
        <v>2611.98</v>
      </c>
      <c r="Y85" s="16">
        <v>5006.97</v>
      </c>
      <c r="Z85" s="16">
        <v>2970.29</v>
      </c>
      <c r="AA85" s="16">
        <v>5612.78</v>
      </c>
      <c r="AB85" s="16">
        <v>2117.33</v>
      </c>
      <c r="AC85" s="16">
        <v>5002.72</v>
      </c>
      <c r="AD85" s="16">
        <v>6063.14</v>
      </c>
      <c r="AE85" s="16">
        <v>7723.36</v>
      </c>
      <c r="AF85" s="16">
        <v>4330.05</v>
      </c>
      <c r="AG85" s="16">
        <v>7077.58</v>
      </c>
      <c r="AH85" s="16">
        <v>3399.43</v>
      </c>
      <c r="AI85" s="16">
        <v>1382.18</v>
      </c>
      <c r="AJ85" s="16">
        <v>4576.09</v>
      </c>
      <c r="AK85" s="16">
        <v>4533.71</v>
      </c>
      <c r="AL85" s="16">
        <v>6789.22</v>
      </c>
      <c r="AM85" s="16">
        <v>4099.0200000000004</v>
      </c>
      <c r="AN85" s="16">
        <v>7810.49</v>
      </c>
      <c r="AO85" s="16">
        <v>6587.1500000000005</v>
      </c>
      <c r="AP85" s="16">
        <v>4858.78</v>
      </c>
      <c r="AQ85" s="16">
        <v>5455.11</v>
      </c>
      <c r="AR85" s="16">
        <v>5891.4400000000014</v>
      </c>
      <c r="AS85" s="16">
        <v>3910.39</v>
      </c>
      <c r="AT85" s="16">
        <v>4482.0700000000006</v>
      </c>
      <c r="AU85" s="16">
        <v>8080.31</v>
      </c>
      <c r="AV85" s="16">
        <v>4866.37</v>
      </c>
      <c r="AW85" s="16">
        <v>3664.33</v>
      </c>
      <c r="AX85" s="16">
        <v>7310.49</v>
      </c>
      <c r="AY85" s="16">
        <v>5933.92</v>
      </c>
      <c r="AZ85" s="16">
        <v>4905.96</v>
      </c>
      <c r="BA85" s="16">
        <v>3869.24</v>
      </c>
      <c r="BB85" s="16">
        <v>7705.63</v>
      </c>
      <c r="BC85" s="16">
        <v>8251.6200000000008</v>
      </c>
      <c r="BD85" s="16">
        <v>4615.53</v>
      </c>
      <c r="BE85" s="16">
        <v>2795.78</v>
      </c>
      <c r="BF85" s="16">
        <v>3430.45</v>
      </c>
      <c r="BG85" s="16">
        <v>9007.82</v>
      </c>
      <c r="BH85" s="16">
        <v>5849.04</v>
      </c>
      <c r="BI85" s="16">
        <v>4347.6499999999996</v>
      </c>
      <c r="BJ85" s="16">
        <v>4897.01</v>
      </c>
      <c r="BK85" s="16">
        <v>3057.34</v>
      </c>
      <c r="BL85" s="16">
        <v>3380.56</v>
      </c>
      <c r="BM85" s="16">
        <v>8254.91</v>
      </c>
      <c r="BN85" s="16">
        <v>6072.17</v>
      </c>
      <c r="BO85" s="16">
        <v>9443.26</v>
      </c>
      <c r="BP85" s="16">
        <v>5518.42</v>
      </c>
      <c r="BQ85" s="16">
        <v>7316.84</v>
      </c>
      <c r="BR85" s="16">
        <v>6621.8600000000006</v>
      </c>
      <c r="BS85" s="16">
        <v>3352.03</v>
      </c>
      <c r="BT85" s="16">
        <v>5035.05</v>
      </c>
      <c r="BU85" s="16">
        <v>7483.74</v>
      </c>
      <c r="BV85" s="16">
        <v>9507.75</v>
      </c>
      <c r="BW85" s="16">
        <v>1987.35</v>
      </c>
      <c r="BX85" s="16">
        <v>2743.5</v>
      </c>
      <c r="BY85" s="16">
        <v>1595.88</v>
      </c>
      <c r="BZ85" s="16">
        <v>4722.3999999999996</v>
      </c>
      <c r="CA85" s="16">
        <v>3367.44</v>
      </c>
      <c r="CB85" s="16">
        <v>1994.76</v>
      </c>
      <c r="CC85" s="16">
        <v>2792.39</v>
      </c>
      <c r="CD85" s="16">
        <v>4316.12</v>
      </c>
      <c r="CE85" s="16">
        <v>2561.56</v>
      </c>
      <c r="CF85" s="16">
        <v>1854.61</v>
      </c>
      <c r="CG85" s="16">
        <v>1473.03</v>
      </c>
      <c r="CH85" s="16">
        <v>12476.36</v>
      </c>
      <c r="CI85" s="16">
        <v>13174.15</v>
      </c>
      <c r="CJ85" s="16">
        <v>5206.9799999999996</v>
      </c>
      <c r="CK85" s="16">
        <v>2350.92</v>
      </c>
      <c r="CL85" s="16">
        <v>2130.7800000000002</v>
      </c>
      <c r="CM85" s="16">
        <v>4553.9799999999996</v>
      </c>
      <c r="CN85" s="16">
        <v>5904.0899999999992</v>
      </c>
      <c r="CO85" s="16">
        <v>3716.09</v>
      </c>
      <c r="CP85" s="16">
        <v>243.46</v>
      </c>
      <c r="CQ85" s="16">
        <v>3960.19</v>
      </c>
      <c r="CR85" s="16">
        <v>348.07</v>
      </c>
      <c r="CS85" s="16">
        <v>591.40000000000009</v>
      </c>
      <c r="CT85" s="16">
        <v>1578.5</v>
      </c>
      <c r="CU85" s="16">
        <v>937.47</v>
      </c>
      <c r="CV85" s="16">
        <v>3647.2</v>
      </c>
      <c r="CW85" s="16">
        <v>126.93</v>
      </c>
      <c r="CX85" s="16">
        <v>907.67</v>
      </c>
      <c r="CY85" s="16">
        <v>4843.13</v>
      </c>
      <c r="CZ85" s="16"/>
      <c r="DA85" s="17"/>
      <c r="DB85" s="40">
        <f t="shared" si="3"/>
        <v>423438.83000000007</v>
      </c>
    </row>
    <row r="86" spans="2:106" x14ac:dyDescent="0.3">
      <c r="B86" s="9">
        <v>30001</v>
      </c>
      <c r="C86" s="7" t="s">
        <v>167</v>
      </c>
      <c r="D86" s="7">
        <f>VLOOKUP(B86,[1]Dsp_POFxSCN128!$A:$C,3,0)</f>
        <v>84</v>
      </c>
      <c r="E86" s="7" t="str">
        <f t="shared" si="4"/>
        <v>S</v>
      </c>
      <c r="F86" s="16">
        <v>1868.64</v>
      </c>
      <c r="G86" s="16">
        <v>5031.05</v>
      </c>
      <c r="H86" s="16">
        <v>4805.88</v>
      </c>
      <c r="I86" s="16">
        <v>2973.21</v>
      </c>
      <c r="J86" s="16">
        <v>6932.2</v>
      </c>
      <c r="K86" s="16">
        <v>2599.66</v>
      </c>
      <c r="L86" s="16">
        <v>4692.79</v>
      </c>
      <c r="M86" s="16">
        <v>1694.3</v>
      </c>
      <c r="N86" s="16">
        <v>5357.59</v>
      </c>
      <c r="O86" s="16">
        <v>9312.43</v>
      </c>
      <c r="P86" s="16">
        <v>4275.21</v>
      </c>
      <c r="Q86" s="16">
        <v>6526.6900000000014</v>
      </c>
      <c r="R86" s="16">
        <v>3824.18</v>
      </c>
      <c r="S86" s="16">
        <v>7033.71</v>
      </c>
      <c r="T86" s="16">
        <v>4419.72</v>
      </c>
      <c r="U86" s="16">
        <v>8837.7800000000007</v>
      </c>
      <c r="V86" s="16">
        <v>4466.75</v>
      </c>
      <c r="W86" s="16">
        <v>9054.2100000000009</v>
      </c>
      <c r="X86" s="16">
        <v>4690.96</v>
      </c>
      <c r="Y86" s="16">
        <v>6255.36</v>
      </c>
      <c r="Z86" s="16">
        <v>3805.86</v>
      </c>
      <c r="AA86" s="16">
        <v>5706.08</v>
      </c>
      <c r="AB86" s="16">
        <v>11696.05</v>
      </c>
      <c r="AC86" s="16">
        <v>2983.87</v>
      </c>
      <c r="AD86" s="16">
        <v>5842.1</v>
      </c>
      <c r="AE86" s="16">
        <v>5989.87</v>
      </c>
      <c r="AF86" s="16">
        <v>7301.52</v>
      </c>
      <c r="AG86" s="16">
        <v>8452.26</v>
      </c>
      <c r="AH86" s="16">
        <v>12495.98</v>
      </c>
      <c r="AI86" s="16">
        <v>16164.9</v>
      </c>
      <c r="AJ86" s="16">
        <v>9976.1200000000008</v>
      </c>
      <c r="AK86" s="16">
        <v>11703.46</v>
      </c>
      <c r="AL86" s="16">
        <v>17461.3</v>
      </c>
      <c r="AM86" s="16">
        <v>9724.08</v>
      </c>
      <c r="AN86" s="16">
        <v>11414.6</v>
      </c>
      <c r="AO86" s="16">
        <v>15100.48</v>
      </c>
      <c r="AP86" s="16">
        <v>12695.82</v>
      </c>
      <c r="AQ86" s="16">
        <v>9808.34</v>
      </c>
      <c r="AR86" s="16">
        <v>12502.46</v>
      </c>
      <c r="AS86" s="16">
        <v>8477.86</v>
      </c>
      <c r="AT86" s="16">
        <v>12201.02</v>
      </c>
      <c r="AU86" s="16">
        <v>17827.32</v>
      </c>
      <c r="AV86" s="16">
        <v>13089.51</v>
      </c>
      <c r="AW86" s="16">
        <v>5202.54</v>
      </c>
      <c r="AX86" s="16">
        <v>6753.34</v>
      </c>
      <c r="AY86" s="16">
        <v>15029.33</v>
      </c>
      <c r="AZ86" s="16">
        <v>5790.25</v>
      </c>
      <c r="BA86" s="16">
        <v>7066.66</v>
      </c>
      <c r="BB86" s="16">
        <v>9816.9600000000009</v>
      </c>
      <c r="BC86" s="16">
        <v>12776.72</v>
      </c>
      <c r="BD86" s="16">
        <v>17102.080000000002</v>
      </c>
      <c r="BE86" s="16">
        <v>8180.09</v>
      </c>
      <c r="BF86" s="16">
        <v>13883.87</v>
      </c>
      <c r="BG86" s="16">
        <v>13424.36</v>
      </c>
      <c r="BH86" s="16">
        <v>13715.39</v>
      </c>
      <c r="BI86" s="16">
        <v>10945.66</v>
      </c>
      <c r="BJ86" s="16">
        <v>14068.05</v>
      </c>
      <c r="BK86" s="16">
        <v>9369.130000000001</v>
      </c>
      <c r="BL86" s="16">
        <v>14596.29</v>
      </c>
      <c r="BM86" s="16">
        <v>7205.28</v>
      </c>
      <c r="BN86" s="16">
        <v>9582.2100000000009</v>
      </c>
      <c r="BO86" s="16">
        <v>13318.68</v>
      </c>
      <c r="BP86" s="16">
        <v>11757.13</v>
      </c>
      <c r="BQ86" s="16">
        <v>6756.22</v>
      </c>
      <c r="BR86" s="16">
        <v>9384.42</v>
      </c>
      <c r="BS86" s="16">
        <v>17273.919999999998</v>
      </c>
      <c r="BT86" s="16">
        <v>11926.84</v>
      </c>
      <c r="BU86" s="16">
        <v>17137.18</v>
      </c>
      <c r="BV86" s="16">
        <v>11530.13</v>
      </c>
      <c r="BW86" s="16">
        <v>8734.61</v>
      </c>
      <c r="BX86" s="16">
        <v>10436.6</v>
      </c>
      <c r="BY86" s="16">
        <v>2075.9499999999998</v>
      </c>
      <c r="BZ86" s="16">
        <v>7872.9000000000005</v>
      </c>
      <c r="CA86" s="16">
        <v>6210.08</v>
      </c>
      <c r="CB86" s="16">
        <v>13995.26</v>
      </c>
      <c r="CC86" s="16">
        <v>8642.98</v>
      </c>
      <c r="CD86" s="16">
        <v>10037.77</v>
      </c>
      <c r="CE86" s="16">
        <v>6273.04</v>
      </c>
      <c r="CF86" s="16">
        <v>8438.81</v>
      </c>
      <c r="CG86" s="16">
        <v>8094.76</v>
      </c>
      <c r="CH86" s="16">
        <v>9289.4599999999991</v>
      </c>
      <c r="CI86" s="16">
        <v>15227.19</v>
      </c>
      <c r="CJ86" s="16">
        <v>9656.48</v>
      </c>
      <c r="CK86" s="16">
        <v>5998.13</v>
      </c>
      <c r="CL86" s="16">
        <v>10652.01</v>
      </c>
      <c r="CM86" s="16">
        <v>9914.7999999999993</v>
      </c>
      <c r="CN86" s="16">
        <v>7547.65</v>
      </c>
      <c r="CO86" s="16">
        <v>6331.19</v>
      </c>
      <c r="CP86" s="16">
        <v>19444.18</v>
      </c>
      <c r="CQ86" s="16">
        <v>3434.91</v>
      </c>
      <c r="CR86" s="16">
        <v>6433.09</v>
      </c>
      <c r="CS86" s="16">
        <v>7170.4000000000005</v>
      </c>
      <c r="CT86" s="16">
        <v>3831.66</v>
      </c>
      <c r="CU86" s="16">
        <v>4930.2299999999996</v>
      </c>
      <c r="CV86" s="16">
        <v>7252.94</v>
      </c>
      <c r="CW86" s="16">
        <v>1595.96</v>
      </c>
      <c r="CX86" s="16">
        <v>9697.48</v>
      </c>
      <c r="CY86" s="16">
        <v>1887.38</v>
      </c>
      <c r="CZ86" s="16">
        <v>337.6</v>
      </c>
      <c r="DA86" s="17">
        <v>812.24</v>
      </c>
      <c r="DB86" s="40">
        <f t="shared" si="3"/>
        <v>872923.65</v>
      </c>
    </row>
    <row r="87" spans="2:106" x14ac:dyDescent="0.3">
      <c r="B87" s="9">
        <v>31801</v>
      </c>
      <c r="C87" s="7" t="s">
        <v>168</v>
      </c>
      <c r="D87" s="7">
        <f>VLOOKUP(B87,[1]Dsp_POFxSCN128!$A:$C,3,0)</f>
        <v>85</v>
      </c>
      <c r="E87" s="7" t="str">
        <f t="shared" si="4"/>
        <v>S</v>
      </c>
      <c r="F87" s="16">
        <v>138481.07999999999</v>
      </c>
      <c r="G87" s="16">
        <v>120963.22</v>
      </c>
      <c r="H87" s="16">
        <v>124992.39</v>
      </c>
      <c r="I87" s="16">
        <v>136189.94</v>
      </c>
      <c r="J87" s="16">
        <v>138391.72</v>
      </c>
      <c r="K87" s="16">
        <v>137385.57</v>
      </c>
      <c r="L87" s="16">
        <v>151291.38</v>
      </c>
      <c r="M87" s="16">
        <v>131034.7</v>
      </c>
      <c r="N87" s="16">
        <v>134297.76</v>
      </c>
      <c r="O87" s="16">
        <v>132018.34</v>
      </c>
      <c r="P87" s="16">
        <v>132027.85</v>
      </c>
      <c r="Q87" s="16">
        <v>138611.01</v>
      </c>
      <c r="R87" s="16">
        <v>133377.91</v>
      </c>
      <c r="S87" s="16">
        <v>160186.89000000001</v>
      </c>
      <c r="T87" s="16">
        <v>142117.76000000001</v>
      </c>
      <c r="U87" s="16">
        <v>172535.71</v>
      </c>
      <c r="V87" s="16">
        <v>199380.32</v>
      </c>
      <c r="W87" s="16">
        <v>150136.97</v>
      </c>
      <c r="X87" s="16">
        <v>175858.56</v>
      </c>
      <c r="Y87" s="16">
        <v>181641.9</v>
      </c>
      <c r="Z87" s="16">
        <v>149220.54999999999</v>
      </c>
      <c r="AA87" s="16">
        <v>163234.38</v>
      </c>
      <c r="AB87" s="16">
        <v>152446.99</v>
      </c>
      <c r="AC87" s="16">
        <v>188122.57</v>
      </c>
      <c r="AD87" s="16">
        <v>186305.08</v>
      </c>
      <c r="AE87" s="16">
        <v>175270.04</v>
      </c>
      <c r="AF87" s="16">
        <v>180951.45</v>
      </c>
      <c r="AG87" s="16">
        <v>213443.68</v>
      </c>
      <c r="AH87" s="16">
        <v>180243.05</v>
      </c>
      <c r="AI87" s="16">
        <v>179814.65</v>
      </c>
      <c r="AJ87" s="16">
        <v>216885.71</v>
      </c>
      <c r="AK87" s="16">
        <v>188177.25</v>
      </c>
      <c r="AL87" s="16">
        <v>182787.58</v>
      </c>
      <c r="AM87" s="16">
        <v>206092.65</v>
      </c>
      <c r="AN87" s="16">
        <v>185297.14</v>
      </c>
      <c r="AO87" s="16">
        <v>205631.86</v>
      </c>
      <c r="AP87" s="16">
        <v>222937.01</v>
      </c>
      <c r="AQ87" s="16">
        <v>232738.35</v>
      </c>
      <c r="AR87" s="16">
        <v>256480.18</v>
      </c>
      <c r="AS87" s="16">
        <v>241317.11</v>
      </c>
      <c r="AT87" s="16">
        <v>254281.49</v>
      </c>
      <c r="AU87" s="16">
        <v>223631.99</v>
      </c>
      <c r="AV87" s="16">
        <v>252739.09</v>
      </c>
      <c r="AW87" s="16">
        <v>224967.45</v>
      </c>
      <c r="AX87" s="16">
        <v>265395.90999999997</v>
      </c>
      <c r="AY87" s="16">
        <v>282833.27</v>
      </c>
      <c r="AZ87" s="16">
        <v>240163.01</v>
      </c>
      <c r="BA87" s="16">
        <v>270326.12</v>
      </c>
      <c r="BB87" s="16">
        <v>242172.19</v>
      </c>
      <c r="BC87" s="16">
        <v>235329.5</v>
      </c>
      <c r="BD87" s="16">
        <v>258740.35</v>
      </c>
      <c r="BE87" s="16">
        <v>283111.01</v>
      </c>
      <c r="BF87" s="16">
        <v>240160</v>
      </c>
      <c r="BG87" s="16">
        <v>276740.57</v>
      </c>
      <c r="BH87" s="16">
        <v>297558.32</v>
      </c>
      <c r="BI87" s="16">
        <v>262411.82</v>
      </c>
      <c r="BJ87" s="16">
        <v>319105.23</v>
      </c>
      <c r="BK87" s="16">
        <v>333736.43</v>
      </c>
      <c r="BL87" s="16">
        <v>285197.21000000002</v>
      </c>
      <c r="BM87" s="16">
        <v>299861.78000000003</v>
      </c>
      <c r="BN87" s="16">
        <v>314998.11</v>
      </c>
      <c r="BO87" s="16">
        <v>395007.21</v>
      </c>
      <c r="BP87" s="16">
        <v>312937.96000000002</v>
      </c>
      <c r="BQ87" s="16">
        <v>342962.41</v>
      </c>
      <c r="BR87" s="16">
        <v>301651.74</v>
      </c>
      <c r="BS87" s="16">
        <v>328689.24</v>
      </c>
      <c r="BT87" s="16">
        <v>335071.02</v>
      </c>
      <c r="BU87" s="16">
        <v>346693.32</v>
      </c>
      <c r="BV87" s="16">
        <v>339210.73</v>
      </c>
      <c r="BW87" s="16">
        <v>330181.64</v>
      </c>
      <c r="BX87" s="16">
        <v>368516.49</v>
      </c>
      <c r="BY87" s="16">
        <v>355461.93</v>
      </c>
      <c r="BZ87" s="16">
        <v>340084.32</v>
      </c>
      <c r="CA87" s="16">
        <v>355711.51</v>
      </c>
      <c r="CB87" s="16">
        <v>363709.17</v>
      </c>
      <c r="CC87" s="16">
        <v>332440.21999999997</v>
      </c>
      <c r="CD87" s="16">
        <v>307635.78000000003</v>
      </c>
      <c r="CE87" s="16">
        <v>370002.98</v>
      </c>
      <c r="CF87" s="16">
        <v>335829.31</v>
      </c>
      <c r="CG87" s="16">
        <v>379500.18</v>
      </c>
      <c r="CH87" s="16">
        <v>266838.59999999998</v>
      </c>
      <c r="CI87" s="16">
        <v>377637.66</v>
      </c>
      <c r="CJ87" s="16">
        <v>414771.03</v>
      </c>
      <c r="CK87" s="16">
        <v>293134.23</v>
      </c>
      <c r="CL87" s="16">
        <v>297046.96999999997</v>
      </c>
      <c r="CM87" s="16">
        <v>410835.41</v>
      </c>
      <c r="CN87" s="16">
        <v>335716.54</v>
      </c>
      <c r="CO87" s="16">
        <v>288571.34999999998</v>
      </c>
      <c r="CP87" s="16">
        <v>327488.59999999998</v>
      </c>
      <c r="CQ87" s="16">
        <v>358646.14</v>
      </c>
      <c r="CR87" s="16">
        <v>381421.93</v>
      </c>
      <c r="CS87" s="16">
        <v>277909.19</v>
      </c>
      <c r="CT87" s="16">
        <v>369197.95</v>
      </c>
      <c r="CU87" s="16">
        <v>286630.90000000002</v>
      </c>
      <c r="CV87" s="16">
        <v>304342.63</v>
      </c>
      <c r="CW87" s="16">
        <v>346861.59</v>
      </c>
      <c r="CX87" s="16">
        <v>321328.17</v>
      </c>
      <c r="CY87" s="16">
        <v>279456.86</v>
      </c>
      <c r="CZ87" s="16">
        <v>662040.52</v>
      </c>
      <c r="DA87" s="17">
        <v>478630.27</v>
      </c>
      <c r="DB87" s="40">
        <f t="shared" si="3"/>
        <v>26121582.810000006</v>
      </c>
    </row>
    <row r="88" spans="2:106" x14ac:dyDescent="0.3">
      <c r="B88" s="9">
        <v>31802</v>
      </c>
      <c r="C88" s="7" t="s">
        <v>169</v>
      </c>
      <c r="D88" s="7">
        <f>VLOOKUP(B88,[1]Dsp_POFxSCN128!$A:$C,3,0)</f>
        <v>86</v>
      </c>
      <c r="E88" s="7" t="str">
        <f t="shared" si="4"/>
        <v>S</v>
      </c>
      <c r="F88" s="16">
        <v>39541.31</v>
      </c>
      <c r="G88" s="16">
        <v>36334.03</v>
      </c>
      <c r="H88" s="16">
        <v>39780.44</v>
      </c>
      <c r="I88" s="16">
        <v>49047.95</v>
      </c>
      <c r="J88" s="16">
        <v>41987.02</v>
      </c>
      <c r="K88" s="16">
        <v>38201.360000000001</v>
      </c>
      <c r="L88" s="16">
        <v>43907.57</v>
      </c>
      <c r="M88" s="16">
        <v>36428.83</v>
      </c>
      <c r="N88" s="16">
        <v>40752.51</v>
      </c>
      <c r="O88" s="16">
        <v>41702.39</v>
      </c>
      <c r="P88" s="16">
        <v>30487.48</v>
      </c>
      <c r="Q88" s="16">
        <v>49018.79</v>
      </c>
      <c r="R88" s="16">
        <v>40254.14</v>
      </c>
      <c r="S88" s="16">
        <v>49203.9</v>
      </c>
      <c r="T88" s="16">
        <v>56521.42</v>
      </c>
      <c r="U88" s="16">
        <v>53440.97</v>
      </c>
      <c r="V88" s="16">
        <v>42137.760000000002</v>
      </c>
      <c r="W88" s="16">
        <v>62135.55</v>
      </c>
      <c r="X88" s="16">
        <v>56005.19</v>
      </c>
      <c r="Y88" s="16">
        <v>89915.97</v>
      </c>
      <c r="Z88" s="16">
        <v>68127.710000000006</v>
      </c>
      <c r="AA88" s="16">
        <v>55121.58</v>
      </c>
      <c r="AB88" s="16">
        <v>53849.27</v>
      </c>
      <c r="AC88" s="16">
        <v>50192.17</v>
      </c>
      <c r="AD88" s="16">
        <v>52712.94</v>
      </c>
      <c r="AE88" s="16">
        <v>49702.15</v>
      </c>
      <c r="AF88" s="16">
        <v>59717.5</v>
      </c>
      <c r="AG88" s="16">
        <v>57482.04</v>
      </c>
      <c r="AH88" s="16">
        <v>54977.48</v>
      </c>
      <c r="AI88" s="16">
        <v>73280.649999999994</v>
      </c>
      <c r="AJ88" s="16">
        <v>51641.29</v>
      </c>
      <c r="AK88" s="16">
        <v>67318.66</v>
      </c>
      <c r="AL88" s="16">
        <v>67749.42</v>
      </c>
      <c r="AM88" s="16">
        <v>54169.39</v>
      </c>
      <c r="AN88" s="16">
        <v>70350.14</v>
      </c>
      <c r="AO88" s="16">
        <v>47406.75</v>
      </c>
      <c r="AP88" s="16">
        <v>66313.91</v>
      </c>
      <c r="AQ88" s="16">
        <v>88377.83</v>
      </c>
      <c r="AR88" s="16">
        <v>67736</v>
      </c>
      <c r="AS88" s="16">
        <v>99787.81</v>
      </c>
      <c r="AT88" s="16">
        <v>62438.91</v>
      </c>
      <c r="AU88" s="16">
        <v>86338.84</v>
      </c>
      <c r="AV88" s="16">
        <v>73571.47</v>
      </c>
      <c r="AW88" s="16">
        <v>79140.88</v>
      </c>
      <c r="AX88" s="16">
        <v>85145.12</v>
      </c>
      <c r="AY88" s="16">
        <v>93606.53</v>
      </c>
      <c r="AZ88" s="16">
        <v>91262.79</v>
      </c>
      <c r="BA88" s="16">
        <v>96995.12</v>
      </c>
      <c r="BB88" s="16">
        <v>115488.39</v>
      </c>
      <c r="BC88" s="16">
        <v>84146.7</v>
      </c>
      <c r="BD88" s="16">
        <v>135780.29999999999</v>
      </c>
      <c r="BE88" s="16">
        <v>129319.78</v>
      </c>
      <c r="BF88" s="16">
        <v>95664.09</v>
      </c>
      <c r="BG88" s="16">
        <v>106818.13</v>
      </c>
      <c r="BH88" s="16">
        <v>104209.51</v>
      </c>
      <c r="BI88" s="16">
        <v>148083.16</v>
      </c>
      <c r="BJ88" s="16">
        <v>127172.45</v>
      </c>
      <c r="BK88" s="16">
        <v>121392.53</v>
      </c>
      <c r="BL88" s="16">
        <v>181049.69</v>
      </c>
      <c r="BM88" s="16">
        <v>168095.19</v>
      </c>
      <c r="BN88" s="16">
        <v>161393.59</v>
      </c>
      <c r="BO88" s="16">
        <v>137066.75</v>
      </c>
      <c r="BP88" s="16">
        <v>121458.97</v>
      </c>
      <c r="BQ88" s="16">
        <v>143354.62</v>
      </c>
      <c r="BR88" s="16">
        <v>136256</v>
      </c>
      <c r="BS88" s="16">
        <v>149164.16</v>
      </c>
      <c r="BT88" s="16">
        <v>249693.04</v>
      </c>
      <c r="BU88" s="16">
        <v>158472.13</v>
      </c>
      <c r="BV88" s="16">
        <v>155037.16</v>
      </c>
      <c r="BW88" s="16">
        <v>197797.3</v>
      </c>
      <c r="BX88" s="16">
        <v>186366.61</v>
      </c>
      <c r="BY88" s="16">
        <v>195891.56</v>
      </c>
      <c r="BZ88" s="16">
        <v>230999.81</v>
      </c>
      <c r="CA88" s="16">
        <v>194428.42</v>
      </c>
      <c r="CB88" s="16">
        <v>299472.67</v>
      </c>
      <c r="CC88" s="16">
        <v>193693.11</v>
      </c>
      <c r="CD88" s="16">
        <v>248431.68</v>
      </c>
      <c r="CE88" s="16">
        <v>292398.34000000003</v>
      </c>
      <c r="CF88" s="16">
        <v>226203.93</v>
      </c>
      <c r="CG88" s="16">
        <v>230006.28</v>
      </c>
      <c r="CH88" s="16">
        <v>269418.45</v>
      </c>
      <c r="CI88" s="16">
        <v>335892.21</v>
      </c>
      <c r="CJ88" s="16">
        <v>338454.76</v>
      </c>
      <c r="CK88" s="16">
        <v>388786.19</v>
      </c>
      <c r="CL88" s="16">
        <v>420963.65</v>
      </c>
      <c r="CM88" s="16">
        <v>328999.21000000002</v>
      </c>
      <c r="CN88" s="16">
        <v>338568.73</v>
      </c>
      <c r="CO88" s="16">
        <v>384991.5</v>
      </c>
      <c r="CP88" s="16">
        <v>379403.78</v>
      </c>
      <c r="CQ88" s="16">
        <v>358786.39</v>
      </c>
      <c r="CR88" s="16">
        <v>481196.85</v>
      </c>
      <c r="CS88" s="16">
        <v>488243.20000000001</v>
      </c>
      <c r="CT88" s="16">
        <v>464047.3</v>
      </c>
      <c r="CU88" s="16">
        <v>551623.82999999996</v>
      </c>
      <c r="CV88" s="16">
        <v>573567.18999999994</v>
      </c>
      <c r="CW88" s="16">
        <v>636834.31000000006</v>
      </c>
      <c r="CX88" s="16">
        <v>643263.05000000005</v>
      </c>
      <c r="CY88" s="16">
        <v>760786.5</v>
      </c>
      <c r="CZ88" s="16">
        <v>934037.15</v>
      </c>
      <c r="DA88" s="17">
        <v>1406051.04</v>
      </c>
      <c r="DB88" s="40">
        <f t="shared" si="3"/>
        <v>18770040.27</v>
      </c>
    </row>
    <row r="89" spans="2:106" x14ac:dyDescent="0.3">
      <c r="B89" s="9">
        <v>33001</v>
      </c>
      <c r="C89" s="7" t="s">
        <v>170</v>
      </c>
      <c r="D89" s="7">
        <f>VLOOKUP(B89,[1]Dsp_POFxSCN128!$A:$C,3,0)</f>
        <v>87</v>
      </c>
      <c r="E89" s="7" t="str">
        <f t="shared" si="4"/>
        <v>S</v>
      </c>
      <c r="F89" s="16"/>
      <c r="G89" s="16"/>
      <c r="H89" s="16"/>
      <c r="I89" s="16"/>
      <c r="J89" s="16"/>
      <c r="K89" s="16"/>
      <c r="L89" s="16">
        <v>219.13</v>
      </c>
      <c r="M89" s="16">
        <v>12.47</v>
      </c>
      <c r="N89" s="16"/>
      <c r="O89" s="16"/>
      <c r="P89" s="16"/>
      <c r="Q89" s="16"/>
      <c r="R89" s="16"/>
      <c r="S89" s="16"/>
      <c r="T89" s="16"/>
      <c r="U89" s="16"/>
      <c r="V89" s="16">
        <v>200.5</v>
      </c>
      <c r="W89" s="16"/>
      <c r="X89" s="16">
        <v>1449.66</v>
      </c>
      <c r="Y89" s="16"/>
      <c r="Z89" s="16"/>
      <c r="AA89" s="16"/>
      <c r="AB89" s="16">
        <v>299.04000000000002</v>
      </c>
      <c r="AC89" s="16"/>
      <c r="AD89" s="16"/>
      <c r="AE89" s="16"/>
      <c r="AF89" s="16">
        <v>499.30999999999989</v>
      </c>
      <c r="AG89" s="16">
        <v>139.84</v>
      </c>
      <c r="AH89" s="16"/>
      <c r="AI89" s="16">
        <v>140.57</v>
      </c>
      <c r="AJ89" s="16"/>
      <c r="AK89" s="16">
        <v>82.22</v>
      </c>
      <c r="AL89" s="16"/>
      <c r="AM89" s="16">
        <v>409.22</v>
      </c>
      <c r="AN89" s="16"/>
      <c r="AO89" s="16"/>
      <c r="AP89" s="16">
        <v>164.45</v>
      </c>
      <c r="AQ89" s="16">
        <v>70.040000000000006</v>
      </c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>
        <v>530.15</v>
      </c>
      <c r="BD89" s="16"/>
      <c r="BE89" s="16"/>
      <c r="BF89" s="16"/>
      <c r="BG89" s="16"/>
      <c r="BH89" s="16"/>
      <c r="BI89" s="16">
        <v>649.82000000000005</v>
      </c>
      <c r="BJ89" s="16">
        <v>559.25</v>
      </c>
      <c r="BK89" s="16"/>
      <c r="BL89" s="16"/>
      <c r="BM89" s="16"/>
      <c r="BN89" s="16">
        <v>890.83</v>
      </c>
      <c r="BO89" s="16">
        <v>119.51</v>
      </c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>
        <v>305.98</v>
      </c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7"/>
      <c r="DB89" s="40">
        <f t="shared" si="3"/>
        <v>6741.99</v>
      </c>
    </row>
    <row r="90" spans="2:106" x14ac:dyDescent="0.3">
      <c r="B90" s="9">
        <v>35001</v>
      </c>
      <c r="C90" s="7" t="s">
        <v>171</v>
      </c>
      <c r="D90" s="7">
        <f>VLOOKUP(B90,[1]Dsp_POFxSCN128!$A:$C,3,0)</f>
        <v>88</v>
      </c>
      <c r="E90" s="7" t="str">
        <f t="shared" si="4"/>
        <v>S</v>
      </c>
      <c r="F90" s="16">
        <v>82315.759999999995</v>
      </c>
      <c r="G90" s="16">
        <v>74474.679999999993</v>
      </c>
      <c r="H90" s="16">
        <v>75240.539999999994</v>
      </c>
      <c r="I90" s="16">
        <v>76571.56</v>
      </c>
      <c r="J90" s="16">
        <v>82258.320000000007</v>
      </c>
      <c r="K90" s="16">
        <v>81171.87</v>
      </c>
      <c r="L90" s="16">
        <v>83672.33</v>
      </c>
      <c r="M90" s="16">
        <v>86062.85</v>
      </c>
      <c r="N90" s="16">
        <v>84127.26</v>
      </c>
      <c r="O90" s="16">
        <v>89592.78</v>
      </c>
      <c r="P90" s="16">
        <v>88926.33</v>
      </c>
      <c r="Q90" s="16">
        <v>88311.94</v>
      </c>
      <c r="R90" s="16">
        <v>87599.02</v>
      </c>
      <c r="S90" s="16">
        <v>88987.24</v>
      </c>
      <c r="T90" s="16">
        <v>91715.85</v>
      </c>
      <c r="U90" s="16">
        <v>86568.78</v>
      </c>
      <c r="V90" s="16">
        <v>91316.47</v>
      </c>
      <c r="W90" s="16">
        <v>86701.93</v>
      </c>
      <c r="X90" s="16">
        <v>94868.19</v>
      </c>
      <c r="Y90" s="16">
        <v>93863.57</v>
      </c>
      <c r="Z90" s="16">
        <v>93442.2</v>
      </c>
      <c r="AA90" s="16">
        <v>91051.66</v>
      </c>
      <c r="AB90" s="16">
        <v>91478.91</v>
      </c>
      <c r="AC90" s="16">
        <v>92817.83</v>
      </c>
      <c r="AD90" s="16">
        <v>91980.17</v>
      </c>
      <c r="AE90" s="16">
        <v>86300.73</v>
      </c>
      <c r="AF90" s="16">
        <v>86667.92</v>
      </c>
      <c r="AG90" s="16">
        <v>91842.31</v>
      </c>
      <c r="AH90" s="16">
        <v>94887.93</v>
      </c>
      <c r="AI90" s="16">
        <v>96782.71</v>
      </c>
      <c r="AJ90" s="16">
        <v>95246.14</v>
      </c>
      <c r="AK90" s="16">
        <v>91934.75</v>
      </c>
      <c r="AL90" s="16">
        <v>94061.65</v>
      </c>
      <c r="AM90" s="16">
        <v>89420.3</v>
      </c>
      <c r="AN90" s="16">
        <v>86774.84</v>
      </c>
      <c r="AO90" s="16">
        <v>88582.61</v>
      </c>
      <c r="AP90" s="16">
        <v>90279.14</v>
      </c>
      <c r="AQ90" s="16">
        <v>92943.76</v>
      </c>
      <c r="AR90" s="16">
        <v>89387.48</v>
      </c>
      <c r="AS90" s="16">
        <v>84317.28</v>
      </c>
      <c r="AT90" s="16">
        <v>85712.05</v>
      </c>
      <c r="AU90" s="16">
        <v>86701.09</v>
      </c>
      <c r="AV90" s="16">
        <v>88247.23</v>
      </c>
      <c r="AW90" s="16">
        <v>78258.53</v>
      </c>
      <c r="AX90" s="16">
        <v>79971.509999999995</v>
      </c>
      <c r="AY90" s="16">
        <v>76476.47</v>
      </c>
      <c r="AZ90" s="16">
        <v>75239.360000000001</v>
      </c>
      <c r="BA90" s="16">
        <v>81012.78</v>
      </c>
      <c r="BB90" s="16">
        <v>81352.05</v>
      </c>
      <c r="BC90" s="16">
        <v>77951.210000000006</v>
      </c>
      <c r="BD90" s="16">
        <v>75629.22</v>
      </c>
      <c r="BE90" s="16">
        <v>81916.66</v>
      </c>
      <c r="BF90" s="16">
        <v>79348.600000000006</v>
      </c>
      <c r="BG90" s="16">
        <v>80391.03</v>
      </c>
      <c r="BH90" s="16">
        <v>80338.850000000006</v>
      </c>
      <c r="BI90" s="16">
        <v>76549.45</v>
      </c>
      <c r="BJ90" s="16">
        <v>78023.039999999994</v>
      </c>
      <c r="BK90" s="16">
        <v>75678.080000000002</v>
      </c>
      <c r="BL90" s="16">
        <v>70761.679999999993</v>
      </c>
      <c r="BM90" s="16">
        <v>71091.87</v>
      </c>
      <c r="BN90" s="16">
        <v>73309.259999999995</v>
      </c>
      <c r="BO90" s="16">
        <v>67875.41</v>
      </c>
      <c r="BP90" s="16">
        <v>68253.33</v>
      </c>
      <c r="BQ90" s="16">
        <v>69586.75</v>
      </c>
      <c r="BR90" s="16">
        <v>65432.51</v>
      </c>
      <c r="BS90" s="16">
        <v>76125.179999999993</v>
      </c>
      <c r="BT90" s="16">
        <v>58644.28</v>
      </c>
      <c r="BU90" s="16">
        <v>66470.63</v>
      </c>
      <c r="BV90" s="16">
        <v>63960.59</v>
      </c>
      <c r="BW90" s="16">
        <v>59126.32</v>
      </c>
      <c r="BX90" s="16">
        <v>51149.9</v>
      </c>
      <c r="BY90" s="16">
        <v>60015.26</v>
      </c>
      <c r="BZ90" s="16">
        <v>57137.1</v>
      </c>
      <c r="CA90" s="16">
        <v>62082.74</v>
      </c>
      <c r="CB90" s="16">
        <v>52604.42</v>
      </c>
      <c r="CC90" s="16">
        <v>52643.3</v>
      </c>
      <c r="CD90" s="16">
        <v>47280.01</v>
      </c>
      <c r="CE90" s="16">
        <v>45861.01</v>
      </c>
      <c r="CF90" s="16">
        <v>46399.91</v>
      </c>
      <c r="CG90" s="16">
        <v>38860.07</v>
      </c>
      <c r="CH90" s="16">
        <v>48710.42</v>
      </c>
      <c r="CI90" s="16">
        <v>46722.74</v>
      </c>
      <c r="CJ90" s="16">
        <v>45682.65</v>
      </c>
      <c r="CK90" s="16">
        <v>41350.06</v>
      </c>
      <c r="CL90" s="16">
        <v>44894.01</v>
      </c>
      <c r="CM90" s="16">
        <v>49334.34</v>
      </c>
      <c r="CN90" s="16">
        <v>46437.78</v>
      </c>
      <c r="CO90" s="16">
        <v>36266.58</v>
      </c>
      <c r="CP90" s="16">
        <v>39215.54</v>
      </c>
      <c r="CQ90" s="16">
        <v>33466.400000000001</v>
      </c>
      <c r="CR90" s="16">
        <v>49349.57</v>
      </c>
      <c r="CS90" s="16">
        <v>35136.33</v>
      </c>
      <c r="CT90" s="16">
        <v>40102.44</v>
      </c>
      <c r="CU90" s="16">
        <v>34758.68</v>
      </c>
      <c r="CV90" s="16">
        <v>26689.93</v>
      </c>
      <c r="CW90" s="16">
        <v>35523.83</v>
      </c>
      <c r="CX90" s="16">
        <v>29953.23</v>
      </c>
      <c r="CY90" s="16">
        <v>35978.29</v>
      </c>
      <c r="CZ90" s="16">
        <v>37142.19</v>
      </c>
      <c r="DA90" s="17">
        <v>15691.57</v>
      </c>
      <c r="DB90" s="40">
        <f t="shared" si="3"/>
        <v>7070422.9099999992</v>
      </c>
    </row>
    <row r="91" spans="2:106" x14ac:dyDescent="0.3">
      <c r="B91" s="9">
        <v>36801</v>
      </c>
      <c r="C91" s="7" t="s">
        <v>172</v>
      </c>
      <c r="D91" s="7">
        <f>VLOOKUP(B91,[1]Dsp_POFxSCN128!$A:$C,3,0)</f>
        <v>89</v>
      </c>
      <c r="E91" s="7" t="str">
        <f t="shared" si="4"/>
        <v>S</v>
      </c>
      <c r="F91" s="16">
        <v>36939.58</v>
      </c>
      <c r="G91" s="16">
        <v>40161.800000000003</v>
      </c>
      <c r="H91" s="16">
        <v>37520.04</v>
      </c>
      <c r="I91" s="16">
        <v>35542.910000000003</v>
      </c>
      <c r="J91" s="16">
        <v>38287.410000000003</v>
      </c>
      <c r="K91" s="16">
        <v>39257.21</v>
      </c>
      <c r="L91" s="16">
        <v>42490.25</v>
      </c>
      <c r="M91" s="16">
        <v>43848.42</v>
      </c>
      <c r="N91" s="16">
        <v>38479.660000000003</v>
      </c>
      <c r="O91" s="16">
        <v>47409.25</v>
      </c>
      <c r="P91" s="16">
        <v>44758.65</v>
      </c>
      <c r="Q91" s="16">
        <v>43688.52</v>
      </c>
      <c r="R91" s="16">
        <v>38252.06</v>
      </c>
      <c r="S91" s="16">
        <v>43414.36</v>
      </c>
      <c r="T91" s="16">
        <v>39878.53</v>
      </c>
      <c r="U91" s="16">
        <v>42364.77</v>
      </c>
      <c r="V91" s="16">
        <v>41693.42</v>
      </c>
      <c r="W91" s="16">
        <v>40276.160000000003</v>
      </c>
      <c r="X91" s="16">
        <v>44822.95</v>
      </c>
      <c r="Y91" s="16">
        <v>41153.040000000001</v>
      </c>
      <c r="Z91" s="16">
        <v>40769.07</v>
      </c>
      <c r="AA91" s="16">
        <v>40363.47</v>
      </c>
      <c r="AB91" s="16">
        <v>44134.559999999998</v>
      </c>
      <c r="AC91" s="16">
        <v>38135.39</v>
      </c>
      <c r="AD91" s="16">
        <v>41048.120000000003</v>
      </c>
      <c r="AE91" s="16">
        <v>38436.97</v>
      </c>
      <c r="AF91" s="16">
        <v>40998.5</v>
      </c>
      <c r="AG91" s="16">
        <v>41427.949999999997</v>
      </c>
      <c r="AH91" s="16">
        <v>41009.29</v>
      </c>
      <c r="AI91" s="16">
        <v>46310.44</v>
      </c>
      <c r="AJ91" s="16">
        <v>44665.14</v>
      </c>
      <c r="AK91" s="16">
        <v>40978.959999999999</v>
      </c>
      <c r="AL91" s="16">
        <v>44569.77</v>
      </c>
      <c r="AM91" s="16">
        <v>43042.95</v>
      </c>
      <c r="AN91" s="16">
        <v>39989.17</v>
      </c>
      <c r="AO91" s="16">
        <v>38670.18</v>
      </c>
      <c r="AP91" s="16">
        <v>39333.03</v>
      </c>
      <c r="AQ91" s="16">
        <v>39726.660000000003</v>
      </c>
      <c r="AR91" s="16">
        <v>40798.1</v>
      </c>
      <c r="AS91" s="16">
        <v>38389.699999999997</v>
      </c>
      <c r="AT91" s="16">
        <v>38401.01</v>
      </c>
      <c r="AU91" s="16">
        <v>38511.85</v>
      </c>
      <c r="AV91" s="16">
        <v>35765.629999999997</v>
      </c>
      <c r="AW91" s="16">
        <v>36379.24</v>
      </c>
      <c r="AX91" s="16">
        <v>39859.86</v>
      </c>
      <c r="AY91" s="16">
        <v>34805.300000000003</v>
      </c>
      <c r="AZ91" s="16">
        <v>36106.9</v>
      </c>
      <c r="BA91" s="16">
        <v>33917.94</v>
      </c>
      <c r="BB91" s="16">
        <v>35047.29</v>
      </c>
      <c r="BC91" s="16">
        <v>37529.99</v>
      </c>
      <c r="BD91" s="16">
        <v>34604.300000000003</v>
      </c>
      <c r="BE91" s="16">
        <v>32627.64</v>
      </c>
      <c r="BF91" s="16">
        <v>35437.35</v>
      </c>
      <c r="BG91" s="16">
        <v>31709.55</v>
      </c>
      <c r="BH91" s="16">
        <v>34137.589999999997</v>
      </c>
      <c r="BI91" s="16">
        <v>34066.51</v>
      </c>
      <c r="BJ91" s="16">
        <v>30515.34</v>
      </c>
      <c r="BK91" s="16">
        <v>29549.18</v>
      </c>
      <c r="BL91" s="16">
        <v>29690.28</v>
      </c>
      <c r="BM91" s="16">
        <v>27690.39</v>
      </c>
      <c r="BN91" s="16">
        <v>32376.03</v>
      </c>
      <c r="BO91" s="16">
        <v>28021.759999999998</v>
      </c>
      <c r="BP91" s="16">
        <v>30424.080000000002</v>
      </c>
      <c r="BQ91" s="16">
        <v>29642.28</v>
      </c>
      <c r="BR91" s="16">
        <v>26884.89</v>
      </c>
      <c r="BS91" s="16">
        <v>26719.65</v>
      </c>
      <c r="BT91" s="16">
        <v>21808.75</v>
      </c>
      <c r="BU91" s="16">
        <v>27882.7</v>
      </c>
      <c r="BV91" s="16">
        <v>20964.87</v>
      </c>
      <c r="BW91" s="16">
        <v>24881.66</v>
      </c>
      <c r="BX91" s="16">
        <v>20984.61</v>
      </c>
      <c r="BY91" s="16">
        <v>21646.47</v>
      </c>
      <c r="BZ91" s="16">
        <v>22458.76</v>
      </c>
      <c r="CA91" s="16">
        <v>23973.37</v>
      </c>
      <c r="CB91" s="16">
        <v>19749.5</v>
      </c>
      <c r="CC91" s="16">
        <v>18199.12</v>
      </c>
      <c r="CD91" s="16">
        <v>18213.919999999998</v>
      </c>
      <c r="CE91" s="16">
        <v>20323.849999999999</v>
      </c>
      <c r="CF91" s="16">
        <v>17017.96</v>
      </c>
      <c r="CG91" s="16">
        <v>14852.75</v>
      </c>
      <c r="CH91" s="16">
        <v>17320.310000000001</v>
      </c>
      <c r="CI91" s="16">
        <v>17370.97</v>
      </c>
      <c r="CJ91" s="16">
        <v>14745.21</v>
      </c>
      <c r="CK91" s="16">
        <v>13133.3</v>
      </c>
      <c r="CL91" s="16">
        <v>14117.88</v>
      </c>
      <c r="CM91" s="16">
        <v>13991.16</v>
      </c>
      <c r="CN91" s="16">
        <v>16889.84</v>
      </c>
      <c r="CO91" s="16">
        <v>10651.12</v>
      </c>
      <c r="CP91" s="16">
        <v>11242.37</v>
      </c>
      <c r="CQ91" s="16">
        <v>10474.42</v>
      </c>
      <c r="CR91" s="16">
        <v>10396.969999999999</v>
      </c>
      <c r="CS91" s="16">
        <v>10840.33</v>
      </c>
      <c r="CT91" s="16">
        <v>7229.96</v>
      </c>
      <c r="CU91" s="16">
        <v>12733.1</v>
      </c>
      <c r="CV91" s="16">
        <v>6814.62</v>
      </c>
      <c r="CW91" s="16">
        <v>7489.42</v>
      </c>
      <c r="CX91" s="16">
        <v>6461.66</v>
      </c>
      <c r="CY91" s="16">
        <v>5157.68</v>
      </c>
      <c r="CZ91" s="16">
        <v>4073.28</v>
      </c>
      <c r="DA91" s="17">
        <v>2410.02</v>
      </c>
      <c r="DB91" s="40">
        <f t="shared" si="3"/>
        <v>3009960.1499999994</v>
      </c>
    </row>
    <row r="92" spans="2:106" x14ac:dyDescent="0.3">
      <c r="B92" s="9">
        <v>41801</v>
      </c>
      <c r="C92" s="7" t="s">
        <v>225</v>
      </c>
      <c r="D92" s="7">
        <v>90</v>
      </c>
      <c r="E92" s="7" t="str">
        <f t="shared" si="4"/>
        <v>N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7"/>
      <c r="DB92" s="40">
        <f t="shared" si="3"/>
        <v>0</v>
      </c>
    </row>
    <row r="93" spans="2:106" x14ac:dyDescent="0.3">
      <c r="B93" s="9">
        <v>41802</v>
      </c>
      <c r="C93" s="7" t="s">
        <v>226</v>
      </c>
      <c r="D93" s="7">
        <v>91</v>
      </c>
      <c r="E93" s="7" t="str">
        <f t="shared" si="4"/>
        <v>N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7"/>
      <c r="DB93" s="40">
        <f t="shared" si="3"/>
        <v>0</v>
      </c>
    </row>
    <row r="94" spans="2:106" x14ac:dyDescent="0.3">
      <c r="B94" s="9">
        <v>41803</v>
      </c>
      <c r="C94" s="7" t="s">
        <v>173</v>
      </c>
      <c r="D94" s="7">
        <f>VLOOKUP(B94,[1]Dsp_POFxSCN128!$A:$C,3,0)</f>
        <v>92</v>
      </c>
      <c r="E94" s="7" t="str">
        <f t="shared" si="4"/>
        <v>S</v>
      </c>
      <c r="F94" s="16"/>
      <c r="G94" s="16">
        <v>51.52</v>
      </c>
      <c r="H94" s="16"/>
      <c r="I94" s="16"/>
      <c r="J94" s="16"/>
      <c r="K94" s="16">
        <v>203.45</v>
      </c>
      <c r="L94" s="16"/>
      <c r="M94" s="16">
        <v>125.84</v>
      </c>
      <c r="N94" s="16">
        <v>76.459999999999994</v>
      </c>
      <c r="O94" s="16"/>
      <c r="P94" s="16"/>
      <c r="Q94" s="16">
        <v>258.79000000000002</v>
      </c>
      <c r="R94" s="16">
        <v>369.17</v>
      </c>
      <c r="S94" s="16"/>
      <c r="T94" s="16">
        <v>153.03</v>
      </c>
      <c r="U94" s="16">
        <v>511.23</v>
      </c>
      <c r="V94" s="16"/>
      <c r="W94" s="16">
        <v>300.45</v>
      </c>
      <c r="X94" s="16">
        <v>1533.62</v>
      </c>
      <c r="Y94" s="16">
        <v>20.7</v>
      </c>
      <c r="Z94" s="16"/>
      <c r="AA94" s="16">
        <v>2490.52</v>
      </c>
      <c r="AB94" s="16"/>
      <c r="AC94" s="16"/>
      <c r="AD94" s="16">
        <v>623.19000000000005</v>
      </c>
      <c r="AE94" s="16"/>
      <c r="AF94" s="16"/>
      <c r="AG94" s="16">
        <v>2332.6</v>
      </c>
      <c r="AH94" s="16">
        <v>675.03</v>
      </c>
      <c r="AI94" s="16"/>
      <c r="AJ94" s="16">
        <v>413.25</v>
      </c>
      <c r="AK94" s="16"/>
      <c r="AL94" s="16"/>
      <c r="AM94" s="16"/>
      <c r="AN94" s="16"/>
      <c r="AO94" s="16">
        <v>180.28</v>
      </c>
      <c r="AP94" s="16">
        <v>2193.17</v>
      </c>
      <c r="AQ94" s="16">
        <v>1574</v>
      </c>
      <c r="AR94" s="16">
        <v>79.91</v>
      </c>
      <c r="AS94" s="16">
        <v>180.98</v>
      </c>
      <c r="AT94" s="16"/>
      <c r="AU94" s="16"/>
      <c r="AV94" s="16">
        <v>400.52</v>
      </c>
      <c r="AW94" s="16">
        <v>123.98</v>
      </c>
      <c r="AX94" s="16">
        <v>930.73</v>
      </c>
      <c r="AY94" s="16">
        <v>1541.7</v>
      </c>
      <c r="AZ94" s="16"/>
      <c r="BA94" s="16"/>
      <c r="BB94" s="16"/>
      <c r="BC94" s="16"/>
      <c r="BD94" s="16">
        <v>324.72000000000003</v>
      </c>
      <c r="BE94" s="16">
        <v>5899.64</v>
      </c>
      <c r="BF94" s="16">
        <v>119.85</v>
      </c>
      <c r="BG94" s="16"/>
      <c r="BH94" s="16"/>
      <c r="BI94" s="16">
        <v>183.1</v>
      </c>
      <c r="BJ94" s="16">
        <v>5546.12</v>
      </c>
      <c r="BK94" s="16">
        <v>142.4</v>
      </c>
      <c r="BL94" s="16"/>
      <c r="BM94" s="16"/>
      <c r="BN94" s="16"/>
      <c r="BO94" s="16">
        <v>90.78</v>
      </c>
      <c r="BP94" s="16">
        <v>352.34</v>
      </c>
      <c r="BQ94" s="16"/>
      <c r="BR94" s="16">
        <v>3323.51</v>
      </c>
      <c r="BS94" s="16">
        <v>2774.09</v>
      </c>
      <c r="BT94" s="16"/>
      <c r="BU94" s="16"/>
      <c r="BV94" s="16"/>
      <c r="BW94" s="16">
        <v>7236.21</v>
      </c>
      <c r="BX94" s="16"/>
      <c r="BY94" s="16">
        <v>8302.26</v>
      </c>
      <c r="BZ94" s="16">
        <v>2098.46</v>
      </c>
      <c r="CA94" s="16">
        <v>5007.43</v>
      </c>
      <c r="CB94" s="16">
        <v>1056.79</v>
      </c>
      <c r="CC94" s="16">
        <v>80.48</v>
      </c>
      <c r="CD94" s="16"/>
      <c r="CE94" s="16">
        <v>848.24</v>
      </c>
      <c r="CF94" s="16">
        <v>4233.09</v>
      </c>
      <c r="CG94" s="16">
        <v>4530.04</v>
      </c>
      <c r="CH94" s="16">
        <v>3020.04</v>
      </c>
      <c r="CI94" s="16">
        <v>1329.22</v>
      </c>
      <c r="CJ94" s="16"/>
      <c r="CK94" s="16"/>
      <c r="CL94" s="16">
        <v>1690.96</v>
      </c>
      <c r="CM94" s="16"/>
      <c r="CN94" s="16">
        <v>5274.1</v>
      </c>
      <c r="CO94" s="16"/>
      <c r="CP94" s="16"/>
      <c r="CQ94" s="16"/>
      <c r="CR94" s="16"/>
      <c r="CS94" s="16"/>
      <c r="CT94" s="16">
        <v>511.23</v>
      </c>
      <c r="CU94" s="16"/>
      <c r="CV94" s="16"/>
      <c r="CW94" s="16">
        <v>301.18</v>
      </c>
      <c r="CX94" s="16">
        <v>448.89</v>
      </c>
      <c r="CY94" s="16"/>
      <c r="CZ94" s="16">
        <v>4649.34</v>
      </c>
      <c r="DA94" s="17"/>
      <c r="DB94" s="40">
        <f t="shared" si="3"/>
        <v>86718.62999999999</v>
      </c>
    </row>
    <row r="95" spans="2:106" x14ac:dyDescent="0.3">
      <c r="B95" s="9">
        <v>45001</v>
      </c>
      <c r="C95" s="7" t="s">
        <v>174</v>
      </c>
      <c r="D95" s="7">
        <f>VLOOKUP(B95,[1]Dsp_POFxSCN128!$A:$C,3,0)</f>
        <v>93</v>
      </c>
      <c r="E95" s="7" t="str">
        <f t="shared" si="4"/>
        <v>S</v>
      </c>
      <c r="F95" s="16">
        <v>38558.68</v>
      </c>
      <c r="G95" s="16">
        <v>29325.759999999998</v>
      </c>
      <c r="H95" s="16">
        <v>37396.03</v>
      </c>
      <c r="I95" s="16">
        <v>36130.18</v>
      </c>
      <c r="J95" s="16">
        <v>39354.379999999997</v>
      </c>
      <c r="K95" s="16">
        <v>51091.85</v>
      </c>
      <c r="L95" s="16">
        <v>55990.04</v>
      </c>
      <c r="M95" s="16">
        <v>41389.78</v>
      </c>
      <c r="N95" s="16">
        <v>54567.27</v>
      </c>
      <c r="O95" s="16">
        <v>54966.86</v>
      </c>
      <c r="P95" s="16">
        <v>69357.33</v>
      </c>
      <c r="Q95" s="16">
        <v>50279.76</v>
      </c>
      <c r="R95" s="16">
        <v>65204.81</v>
      </c>
      <c r="S95" s="16">
        <v>65956.539999999994</v>
      </c>
      <c r="T95" s="16">
        <v>65535.15</v>
      </c>
      <c r="U95" s="16">
        <v>60659.18</v>
      </c>
      <c r="V95" s="16">
        <v>70435.39</v>
      </c>
      <c r="W95" s="16">
        <v>66767.850000000006</v>
      </c>
      <c r="X95" s="16">
        <v>79653.649999999994</v>
      </c>
      <c r="Y95" s="16">
        <v>81219.98</v>
      </c>
      <c r="Z95" s="16">
        <v>62045.42</v>
      </c>
      <c r="AA95" s="16">
        <v>75610.7</v>
      </c>
      <c r="AB95" s="16">
        <v>76446.22</v>
      </c>
      <c r="AC95" s="16">
        <v>82234.429999999993</v>
      </c>
      <c r="AD95" s="16">
        <v>94583.73</v>
      </c>
      <c r="AE95" s="16">
        <v>75825.539999999994</v>
      </c>
      <c r="AF95" s="16">
        <v>94545.59</v>
      </c>
      <c r="AG95" s="16">
        <v>86820.27</v>
      </c>
      <c r="AH95" s="16">
        <v>96822.75</v>
      </c>
      <c r="AI95" s="16">
        <v>91647.02</v>
      </c>
      <c r="AJ95" s="16">
        <v>96036.37</v>
      </c>
      <c r="AK95" s="16">
        <v>121520.89</v>
      </c>
      <c r="AL95" s="16">
        <v>92605.69</v>
      </c>
      <c r="AM95" s="16">
        <v>136148.39000000001</v>
      </c>
      <c r="AN95" s="16">
        <v>99702</v>
      </c>
      <c r="AO95" s="16">
        <v>115145.56</v>
      </c>
      <c r="AP95" s="16">
        <v>99999.29</v>
      </c>
      <c r="AQ95" s="16">
        <v>100457.22</v>
      </c>
      <c r="AR95" s="16">
        <v>107727.67999999999</v>
      </c>
      <c r="AS95" s="16">
        <v>124851.92</v>
      </c>
      <c r="AT95" s="16">
        <v>108477.66</v>
      </c>
      <c r="AU95" s="16">
        <v>113096.32000000001</v>
      </c>
      <c r="AV95" s="16">
        <v>121419.72</v>
      </c>
      <c r="AW95" s="16">
        <v>103198.6</v>
      </c>
      <c r="AX95" s="16">
        <v>128470.26</v>
      </c>
      <c r="AY95" s="16">
        <v>101130.03</v>
      </c>
      <c r="AZ95" s="16">
        <v>103805.11</v>
      </c>
      <c r="BA95" s="16">
        <v>111818.34</v>
      </c>
      <c r="BB95" s="16">
        <v>104927.52</v>
      </c>
      <c r="BC95" s="16">
        <v>110027.04</v>
      </c>
      <c r="BD95" s="16">
        <v>96828.95</v>
      </c>
      <c r="BE95" s="16">
        <v>100590.66</v>
      </c>
      <c r="BF95" s="16">
        <v>130673.9</v>
      </c>
      <c r="BG95" s="16">
        <v>118859.12</v>
      </c>
      <c r="BH95" s="16">
        <v>148398.56</v>
      </c>
      <c r="BI95" s="16">
        <v>138866.59</v>
      </c>
      <c r="BJ95" s="16">
        <v>102388.87</v>
      </c>
      <c r="BK95" s="16">
        <v>109935.58</v>
      </c>
      <c r="BL95" s="16">
        <v>122201.84</v>
      </c>
      <c r="BM95" s="16">
        <v>142466.09</v>
      </c>
      <c r="BN95" s="16">
        <v>122296.38</v>
      </c>
      <c r="BO95" s="16">
        <v>86814.31</v>
      </c>
      <c r="BP95" s="16">
        <v>122827.7</v>
      </c>
      <c r="BQ95" s="16">
        <v>120142.76</v>
      </c>
      <c r="BR95" s="16">
        <v>135005.07999999999</v>
      </c>
      <c r="BS95" s="16">
        <v>123382.06</v>
      </c>
      <c r="BT95" s="16">
        <v>94444.39</v>
      </c>
      <c r="BU95" s="16">
        <v>104289.74</v>
      </c>
      <c r="BV95" s="16">
        <v>113295.11</v>
      </c>
      <c r="BW95" s="16">
        <v>80350.3</v>
      </c>
      <c r="BX95" s="16">
        <v>123179.69</v>
      </c>
      <c r="BY95" s="16">
        <v>99043.79</v>
      </c>
      <c r="BZ95" s="16">
        <v>108038.99</v>
      </c>
      <c r="CA95" s="16">
        <v>120724</v>
      </c>
      <c r="CB95" s="16">
        <v>115840.36</v>
      </c>
      <c r="CC95" s="16">
        <v>86757.24</v>
      </c>
      <c r="CD95" s="16">
        <v>115672.56</v>
      </c>
      <c r="CE95" s="16">
        <v>94900.29</v>
      </c>
      <c r="CF95" s="16">
        <v>100540.38</v>
      </c>
      <c r="CG95" s="16">
        <v>92455.63</v>
      </c>
      <c r="CH95" s="16">
        <v>91257.33</v>
      </c>
      <c r="CI95" s="16">
        <v>122858.79</v>
      </c>
      <c r="CJ95" s="16">
        <v>112007.22</v>
      </c>
      <c r="CK95" s="16">
        <v>126301.89</v>
      </c>
      <c r="CL95" s="16">
        <v>73077.88</v>
      </c>
      <c r="CM95" s="16">
        <v>118170.7</v>
      </c>
      <c r="CN95" s="16">
        <v>105977.22</v>
      </c>
      <c r="CO95" s="16">
        <v>112433.1</v>
      </c>
      <c r="CP95" s="16">
        <v>63862.53</v>
      </c>
      <c r="CQ95" s="16">
        <v>65920.81</v>
      </c>
      <c r="CR95" s="16">
        <v>76304.600000000006</v>
      </c>
      <c r="CS95" s="16">
        <v>125501.84</v>
      </c>
      <c r="CT95" s="16">
        <v>50896.17</v>
      </c>
      <c r="CU95" s="16">
        <v>72057.149999999994</v>
      </c>
      <c r="CV95" s="16">
        <v>83895.37</v>
      </c>
      <c r="CW95" s="16">
        <v>58981.4</v>
      </c>
      <c r="CX95" s="16">
        <v>85620.37</v>
      </c>
      <c r="CY95" s="16">
        <v>54728.61</v>
      </c>
      <c r="CZ95" s="16">
        <v>44855.82</v>
      </c>
      <c r="DA95" s="17">
        <v>38836.980000000003</v>
      </c>
      <c r="DB95" s="40">
        <f t="shared" si="3"/>
        <v>9205744.4499999974</v>
      </c>
    </row>
    <row r="96" spans="2:106" x14ac:dyDescent="0.3">
      <c r="B96" s="9">
        <v>46801</v>
      </c>
      <c r="C96" s="7" t="s">
        <v>175</v>
      </c>
      <c r="D96" s="7">
        <v>94</v>
      </c>
      <c r="E96" s="7" t="str">
        <f t="shared" si="4"/>
        <v>N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7"/>
      <c r="DB96" s="40">
        <f t="shared" si="3"/>
        <v>0</v>
      </c>
    </row>
    <row r="97" spans="2:106" x14ac:dyDescent="0.3">
      <c r="B97" s="9">
        <v>49001</v>
      </c>
      <c r="C97" s="7" t="s">
        <v>176</v>
      </c>
      <c r="D97" s="7">
        <f>VLOOKUP(B97,[1]Dsp_POFxSCN128!$A:$C,3,0)</f>
        <v>95</v>
      </c>
      <c r="E97" s="7" t="str">
        <f t="shared" si="4"/>
        <v>S</v>
      </c>
      <c r="F97" s="16">
        <v>10005.700000000001</v>
      </c>
      <c r="G97" s="16">
        <v>10856.29</v>
      </c>
      <c r="H97" s="16">
        <v>11943.69</v>
      </c>
      <c r="I97" s="16">
        <v>9110.6299999999992</v>
      </c>
      <c r="J97" s="16">
        <v>9112.4</v>
      </c>
      <c r="K97" s="16">
        <v>7828.83</v>
      </c>
      <c r="L97" s="16">
        <v>7748.38</v>
      </c>
      <c r="M97" s="16">
        <v>5734.64</v>
      </c>
      <c r="N97" s="16">
        <v>14914.79</v>
      </c>
      <c r="O97" s="16">
        <v>8026.44</v>
      </c>
      <c r="P97" s="16">
        <v>8348.77</v>
      </c>
      <c r="Q97" s="16">
        <v>5989.82</v>
      </c>
      <c r="R97" s="16">
        <v>5847.05</v>
      </c>
      <c r="S97" s="16">
        <v>16546.39</v>
      </c>
      <c r="T97" s="16">
        <v>7584.29</v>
      </c>
      <c r="U97" s="16">
        <v>8272.39</v>
      </c>
      <c r="V97" s="16">
        <v>6261.96</v>
      </c>
      <c r="W97" s="16">
        <v>2974.62</v>
      </c>
      <c r="X97" s="16">
        <v>9038.15</v>
      </c>
      <c r="Y97" s="16">
        <v>6036.46</v>
      </c>
      <c r="Z97" s="16">
        <v>5052.76</v>
      </c>
      <c r="AA97" s="16">
        <v>9138.2900000000009</v>
      </c>
      <c r="AB97" s="16">
        <v>7365.4000000000005</v>
      </c>
      <c r="AC97" s="16">
        <v>7141.8</v>
      </c>
      <c r="AD97" s="16">
        <v>4388.4399999999996</v>
      </c>
      <c r="AE97" s="16">
        <v>9516.58</v>
      </c>
      <c r="AF97" s="16">
        <v>6212.82</v>
      </c>
      <c r="AG97" s="16">
        <v>16589.77</v>
      </c>
      <c r="AH97" s="16">
        <v>9201.6</v>
      </c>
      <c r="AI97" s="16">
        <v>9984.4</v>
      </c>
      <c r="AJ97" s="16">
        <v>3969.32</v>
      </c>
      <c r="AK97" s="16">
        <v>10841.82</v>
      </c>
      <c r="AL97" s="16">
        <v>10779.76</v>
      </c>
      <c r="AM97" s="16">
        <v>9762.0300000000007</v>
      </c>
      <c r="AN97" s="16">
        <v>7135.06</v>
      </c>
      <c r="AO97" s="16">
        <v>6639.9000000000005</v>
      </c>
      <c r="AP97" s="16">
        <v>6311.33</v>
      </c>
      <c r="AQ97" s="16">
        <v>4738.83</v>
      </c>
      <c r="AR97" s="16">
        <v>4023.64</v>
      </c>
      <c r="AS97" s="16">
        <v>8739.4</v>
      </c>
      <c r="AT97" s="16">
        <v>4329.45</v>
      </c>
      <c r="AU97" s="16">
        <v>5493.96</v>
      </c>
      <c r="AV97" s="16">
        <v>4604.6000000000004</v>
      </c>
      <c r="AW97" s="16">
        <v>8832.7999999999993</v>
      </c>
      <c r="AX97" s="16">
        <v>7060.81</v>
      </c>
      <c r="AY97" s="16">
        <v>13523.04</v>
      </c>
      <c r="AZ97" s="16">
        <v>14923.67</v>
      </c>
      <c r="BA97" s="16">
        <v>7184.32</v>
      </c>
      <c r="BB97" s="16">
        <v>3231.26</v>
      </c>
      <c r="BC97" s="16">
        <v>4905.2700000000004</v>
      </c>
      <c r="BD97" s="16">
        <v>5013.96</v>
      </c>
      <c r="BE97" s="16">
        <v>8852.0499999999993</v>
      </c>
      <c r="BF97" s="16">
        <v>6809.61</v>
      </c>
      <c r="BG97" s="16">
        <v>4183.5200000000004</v>
      </c>
      <c r="BH97" s="16">
        <v>6939.5499999999993</v>
      </c>
      <c r="BI97" s="16">
        <v>6054.27</v>
      </c>
      <c r="BJ97" s="16">
        <v>5726.24</v>
      </c>
      <c r="BK97" s="16">
        <v>8158.2199999999993</v>
      </c>
      <c r="BL97" s="16">
        <v>9212.93</v>
      </c>
      <c r="BM97" s="16">
        <v>5484.55</v>
      </c>
      <c r="BN97" s="16">
        <v>17598.97</v>
      </c>
      <c r="BO97" s="16">
        <v>1425.41</v>
      </c>
      <c r="BP97" s="16">
        <v>4213.78</v>
      </c>
      <c r="BQ97" s="16">
        <v>7821.27</v>
      </c>
      <c r="BR97" s="16">
        <v>4872.1499999999996</v>
      </c>
      <c r="BS97" s="16">
        <v>1455.57</v>
      </c>
      <c r="BT97" s="16">
        <v>9808.81</v>
      </c>
      <c r="BU97" s="16">
        <v>3396.22</v>
      </c>
      <c r="BV97" s="16">
        <v>3805.25</v>
      </c>
      <c r="BW97" s="16">
        <v>7107.6399999999994</v>
      </c>
      <c r="BX97" s="16">
        <v>1676.92</v>
      </c>
      <c r="BY97" s="16">
        <v>7663.14</v>
      </c>
      <c r="BZ97" s="16">
        <v>5525.04</v>
      </c>
      <c r="CA97" s="16">
        <v>2337.0500000000002</v>
      </c>
      <c r="CB97" s="16">
        <v>2694.84</v>
      </c>
      <c r="CC97" s="16">
        <v>10569.51</v>
      </c>
      <c r="CD97" s="16">
        <v>13615.07</v>
      </c>
      <c r="CE97" s="16">
        <v>12896.32</v>
      </c>
      <c r="CF97" s="16">
        <v>9686.4500000000007</v>
      </c>
      <c r="CG97" s="16">
        <v>13136.79</v>
      </c>
      <c r="CH97" s="16">
        <v>1912.34</v>
      </c>
      <c r="CI97" s="16">
        <v>3130.33</v>
      </c>
      <c r="CJ97" s="16">
        <v>701.19</v>
      </c>
      <c r="CK97" s="16">
        <v>6859.23</v>
      </c>
      <c r="CL97" s="16">
        <v>7294.83</v>
      </c>
      <c r="CM97" s="16">
        <v>13030.81</v>
      </c>
      <c r="CN97" s="16">
        <v>2502.8000000000002</v>
      </c>
      <c r="CO97" s="16">
        <v>6721.1600000000008</v>
      </c>
      <c r="CP97" s="16">
        <v>14555.52</v>
      </c>
      <c r="CQ97" s="16">
        <v>14764.47</v>
      </c>
      <c r="CR97" s="16">
        <v>11079.63</v>
      </c>
      <c r="CS97" s="16">
        <v>5622.33</v>
      </c>
      <c r="CT97" s="16">
        <v>1385.77</v>
      </c>
      <c r="CU97" s="16">
        <v>2609.5700000000002</v>
      </c>
      <c r="CV97" s="16">
        <v>3693.88</v>
      </c>
      <c r="CW97" s="16">
        <v>80.819999999999993</v>
      </c>
      <c r="CX97" s="16">
        <v>5165.3900000000003</v>
      </c>
      <c r="CY97" s="16">
        <v>1604.16</v>
      </c>
      <c r="CZ97" s="16">
        <v>2289.66</v>
      </c>
      <c r="DA97" s="17">
        <v>662.61</v>
      </c>
      <c r="DB97" s="40">
        <f t="shared" si="3"/>
        <v>717211.42</v>
      </c>
    </row>
    <row r="98" spans="2:106" x14ac:dyDescent="0.3">
      <c r="B98" s="9">
        <v>49002</v>
      </c>
      <c r="C98" s="7" t="s">
        <v>177</v>
      </c>
      <c r="D98" s="7">
        <f>VLOOKUP(B98,[1]Dsp_POFxSCN128!$A:$C,3,0)</f>
        <v>96</v>
      </c>
      <c r="E98" s="7" t="str">
        <f t="shared" si="4"/>
        <v>S</v>
      </c>
      <c r="F98" s="16">
        <v>24987.16</v>
      </c>
      <c r="G98" s="16">
        <v>16153.48</v>
      </c>
      <c r="H98" s="16">
        <v>18739.86</v>
      </c>
      <c r="I98" s="16">
        <v>21339.94</v>
      </c>
      <c r="J98" s="16">
        <v>22117.71</v>
      </c>
      <c r="K98" s="16">
        <v>19301.21</v>
      </c>
      <c r="L98" s="16">
        <v>25505.73</v>
      </c>
      <c r="M98" s="16">
        <v>20178.169999999998</v>
      </c>
      <c r="N98" s="16">
        <v>19953.14</v>
      </c>
      <c r="O98" s="16">
        <v>21025.65</v>
      </c>
      <c r="P98" s="16">
        <v>20041.189999999999</v>
      </c>
      <c r="Q98" s="16">
        <v>20817.71</v>
      </c>
      <c r="R98" s="16">
        <v>21999.98</v>
      </c>
      <c r="S98" s="16">
        <v>21653.8</v>
      </c>
      <c r="T98" s="16">
        <v>24913.24</v>
      </c>
      <c r="U98" s="16">
        <v>20300.34</v>
      </c>
      <c r="V98" s="16">
        <v>24626.43</v>
      </c>
      <c r="W98" s="16">
        <v>19316.150000000001</v>
      </c>
      <c r="X98" s="16">
        <v>24747.65</v>
      </c>
      <c r="Y98" s="16">
        <v>25206.86</v>
      </c>
      <c r="Z98" s="16">
        <v>21904.58</v>
      </c>
      <c r="AA98" s="16">
        <v>24287.85</v>
      </c>
      <c r="AB98" s="16">
        <v>19318.79</v>
      </c>
      <c r="AC98" s="16">
        <v>25977.72</v>
      </c>
      <c r="AD98" s="16">
        <v>24540.58</v>
      </c>
      <c r="AE98" s="16">
        <v>25609.18</v>
      </c>
      <c r="AF98" s="16">
        <v>25063.8</v>
      </c>
      <c r="AG98" s="16">
        <v>27736.68</v>
      </c>
      <c r="AH98" s="16">
        <v>27553.97</v>
      </c>
      <c r="AI98" s="16">
        <v>29869.01</v>
      </c>
      <c r="AJ98" s="16">
        <v>29698.73</v>
      </c>
      <c r="AK98" s="16">
        <v>24617.96</v>
      </c>
      <c r="AL98" s="16">
        <v>32179.8</v>
      </c>
      <c r="AM98" s="16">
        <v>26790.2</v>
      </c>
      <c r="AN98" s="16">
        <v>28319.15</v>
      </c>
      <c r="AO98" s="16">
        <v>30257.13</v>
      </c>
      <c r="AP98" s="16">
        <v>28378.65</v>
      </c>
      <c r="AQ98" s="16">
        <v>29777.3</v>
      </c>
      <c r="AR98" s="16">
        <v>29474.28</v>
      </c>
      <c r="AS98" s="16">
        <v>34726</v>
      </c>
      <c r="AT98" s="16">
        <v>31203.51</v>
      </c>
      <c r="AU98" s="16">
        <v>32417.96</v>
      </c>
      <c r="AV98" s="16">
        <v>31605.200000000001</v>
      </c>
      <c r="AW98" s="16">
        <v>35708.86</v>
      </c>
      <c r="AX98" s="16">
        <v>36916.49</v>
      </c>
      <c r="AY98" s="16">
        <v>44328.13</v>
      </c>
      <c r="AZ98" s="16">
        <v>36037.870000000003</v>
      </c>
      <c r="BA98" s="16">
        <v>37552.06</v>
      </c>
      <c r="BB98" s="16">
        <v>34576.400000000001</v>
      </c>
      <c r="BC98" s="16">
        <v>39682.6</v>
      </c>
      <c r="BD98" s="16">
        <v>37363.39</v>
      </c>
      <c r="BE98" s="16">
        <v>35460.19</v>
      </c>
      <c r="BF98" s="16">
        <v>41164.980000000003</v>
      </c>
      <c r="BG98" s="16">
        <v>47980.79</v>
      </c>
      <c r="BH98" s="16">
        <v>49771.73</v>
      </c>
      <c r="BI98" s="16">
        <v>46652.6</v>
      </c>
      <c r="BJ98" s="16">
        <v>46458.49</v>
      </c>
      <c r="BK98" s="16">
        <v>46971.41</v>
      </c>
      <c r="BL98" s="16">
        <v>46243.64</v>
      </c>
      <c r="BM98" s="16">
        <v>50673.279999999999</v>
      </c>
      <c r="BN98" s="16">
        <v>48800.69</v>
      </c>
      <c r="BO98" s="16">
        <v>50069.93</v>
      </c>
      <c r="BP98" s="16">
        <v>54449.35</v>
      </c>
      <c r="BQ98" s="16">
        <v>53380.91</v>
      </c>
      <c r="BR98" s="16">
        <v>55254.86</v>
      </c>
      <c r="BS98" s="16">
        <v>58894.57</v>
      </c>
      <c r="BT98" s="16">
        <v>54392.02</v>
      </c>
      <c r="BU98" s="16">
        <v>50722.82</v>
      </c>
      <c r="BV98" s="16">
        <v>59701.5</v>
      </c>
      <c r="BW98" s="16">
        <v>48633.74</v>
      </c>
      <c r="BX98" s="16">
        <v>69125.22</v>
      </c>
      <c r="BY98" s="16">
        <v>60716.79</v>
      </c>
      <c r="BZ98" s="16">
        <v>71048.41</v>
      </c>
      <c r="CA98" s="16">
        <v>74203.41</v>
      </c>
      <c r="CB98" s="16">
        <v>82189.569999999992</v>
      </c>
      <c r="CC98" s="16">
        <v>76216.72</v>
      </c>
      <c r="CD98" s="16">
        <v>68291.62</v>
      </c>
      <c r="CE98" s="16">
        <v>68970.64</v>
      </c>
      <c r="CF98" s="16">
        <v>82829.38</v>
      </c>
      <c r="CG98" s="16">
        <v>74112.39</v>
      </c>
      <c r="CH98" s="16">
        <v>86689.68</v>
      </c>
      <c r="CI98" s="16">
        <v>82796.89</v>
      </c>
      <c r="CJ98" s="16">
        <v>85340.76</v>
      </c>
      <c r="CK98" s="16">
        <v>94183.9</v>
      </c>
      <c r="CL98" s="16">
        <v>107325.68</v>
      </c>
      <c r="CM98" s="16">
        <v>102733.75999999999</v>
      </c>
      <c r="CN98" s="16">
        <v>92247.29</v>
      </c>
      <c r="CO98" s="16">
        <v>109550.21</v>
      </c>
      <c r="CP98" s="16">
        <v>91871.54</v>
      </c>
      <c r="CQ98" s="16">
        <v>110112.14</v>
      </c>
      <c r="CR98" s="16">
        <v>122610.78</v>
      </c>
      <c r="CS98" s="16">
        <v>120808.37</v>
      </c>
      <c r="CT98" s="16">
        <v>129979.54</v>
      </c>
      <c r="CU98" s="16">
        <v>127533.75</v>
      </c>
      <c r="CV98" s="16">
        <v>151980.35999999999</v>
      </c>
      <c r="CW98" s="16">
        <v>159673.53</v>
      </c>
      <c r="CX98" s="16">
        <v>154314.70000000001</v>
      </c>
      <c r="CY98" s="16">
        <v>168797.71</v>
      </c>
      <c r="CZ98" s="16">
        <v>191242.41</v>
      </c>
      <c r="DA98" s="17">
        <v>235945.99</v>
      </c>
      <c r="DB98" s="40">
        <f t="shared" si="3"/>
        <v>5575519.870000002</v>
      </c>
    </row>
    <row r="99" spans="2:106" x14ac:dyDescent="0.3">
      <c r="B99" s="9">
        <v>50001</v>
      </c>
      <c r="C99" s="7" t="s">
        <v>178</v>
      </c>
      <c r="D99" s="7">
        <f>VLOOKUP(B99,[1]Dsp_POFxSCN128!$A:$C,3,0)</f>
        <v>97</v>
      </c>
      <c r="E99" s="7" t="str">
        <f t="shared" si="4"/>
        <v>S</v>
      </c>
      <c r="F99" s="16">
        <v>1643.99</v>
      </c>
      <c r="G99" s="16">
        <v>1887.73</v>
      </c>
      <c r="H99" s="16">
        <v>811.14</v>
      </c>
      <c r="I99" s="16">
        <v>1469.03</v>
      </c>
      <c r="J99" s="16">
        <v>1226.0899999999999</v>
      </c>
      <c r="K99" s="16">
        <v>1720.71</v>
      </c>
      <c r="L99" s="16">
        <v>1114.9000000000001</v>
      </c>
      <c r="M99" s="16">
        <v>1557.87</v>
      </c>
      <c r="N99" s="16">
        <v>714.23</v>
      </c>
      <c r="O99" s="16">
        <v>1131.82</v>
      </c>
      <c r="P99" s="16">
        <v>1390.45</v>
      </c>
      <c r="Q99" s="16">
        <v>745.57</v>
      </c>
      <c r="R99" s="16">
        <v>1371.37</v>
      </c>
      <c r="S99" s="16">
        <v>973.04</v>
      </c>
      <c r="T99" s="16">
        <v>718.61</v>
      </c>
      <c r="U99" s="16">
        <v>698.6</v>
      </c>
      <c r="V99" s="16">
        <v>2384.98</v>
      </c>
      <c r="W99" s="16">
        <v>1097.1300000000001</v>
      </c>
      <c r="X99" s="16">
        <v>1151.6400000000001</v>
      </c>
      <c r="Y99" s="16">
        <v>1251.1300000000001</v>
      </c>
      <c r="Z99" s="16">
        <v>1638.44</v>
      </c>
      <c r="AA99" s="16">
        <v>673.69</v>
      </c>
      <c r="AB99" s="16">
        <v>2072.44</v>
      </c>
      <c r="AC99" s="16">
        <v>597.23</v>
      </c>
      <c r="AD99" s="16">
        <v>994.64</v>
      </c>
      <c r="AE99" s="16">
        <v>691.31999999999994</v>
      </c>
      <c r="AF99" s="16">
        <v>644.34</v>
      </c>
      <c r="AG99" s="16">
        <v>507.47</v>
      </c>
      <c r="AH99" s="16">
        <v>806.21999999999991</v>
      </c>
      <c r="AI99" s="16">
        <v>709.69</v>
      </c>
      <c r="AJ99" s="16">
        <v>292.67</v>
      </c>
      <c r="AK99" s="16">
        <v>1957.77</v>
      </c>
      <c r="AL99" s="16">
        <v>1392.1</v>
      </c>
      <c r="AM99" s="16">
        <v>430.11</v>
      </c>
      <c r="AN99" s="16">
        <v>556.47</v>
      </c>
      <c r="AO99" s="16">
        <v>2565.23</v>
      </c>
      <c r="AP99" s="16">
        <v>1443.95</v>
      </c>
      <c r="AQ99" s="16">
        <v>2083.41</v>
      </c>
      <c r="AR99" s="16">
        <v>1146.6199999999999</v>
      </c>
      <c r="AS99" s="16">
        <v>2008.46</v>
      </c>
      <c r="AT99" s="16">
        <v>1110.01</v>
      </c>
      <c r="AU99" s="16">
        <v>1178.19</v>
      </c>
      <c r="AV99" s="16">
        <v>2090.83</v>
      </c>
      <c r="AW99" s="16">
        <v>655.95</v>
      </c>
      <c r="AX99" s="16">
        <v>963.72</v>
      </c>
      <c r="AY99" s="16">
        <v>1767.17</v>
      </c>
      <c r="AZ99" s="16">
        <v>2080.1</v>
      </c>
      <c r="BA99" s="16">
        <v>574.32000000000005</v>
      </c>
      <c r="BB99" s="16">
        <v>395.27</v>
      </c>
      <c r="BC99" s="16">
        <v>1587.65</v>
      </c>
      <c r="BD99" s="16">
        <v>1101.32</v>
      </c>
      <c r="BE99" s="16">
        <v>868.19999999999993</v>
      </c>
      <c r="BF99" s="16">
        <v>517.84</v>
      </c>
      <c r="BG99" s="16">
        <v>1223.1099999999999</v>
      </c>
      <c r="BH99" s="16">
        <v>2190.23</v>
      </c>
      <c r="BI99" s="16"/>
      <c r="BJ99" s="16">
        <v>1594.3</v>
      </c>
      <c r="BK99" s="16">
        <v>559.87</v>
      </c>
      <c r="BL99" s="16">
        <v>800.93999999999994</v>
      </c>
      <c r="BM99" s="16">
        <v>432.15</v>
      </c>
      <c r="BN99" s="16">
        <v>1616.21</v>
      </c>
      <c r="BO99" s="16">
        <v>949.93999999999994</v>
      </c>
      <c r="BP99" s="16">
        <v>1234.32</v>
      </c>
      <c r="BQ99" s="16">
        <v>1238.22</v>
      </c>
      <c r="BR99" s="16">
        <v>1103.8699999999999</v>
      </c>
      <c r="BS99" s="16">
        <v>1002.03</v>
      </c>
      <c r="BT99" s="16">
        <v>3665.06</v>
      </c>
      <c r="BU99" s="16">
        <v>1144.3800000000001</v>
      </c>
      <c r="BV99" s="16">
        <v>1145.04</v>
      </c>
      <c r="BW99" s="16">
        <v>186.73</v>
      </c>
      <c r="BX99" s="16">
        <v>440.92999999999989</v>
      </c>
      <c r="BY99" s="16">
        <v>936.07</v>
      </c>
      <c r="BZ99" s="16">
        <v>353.99</v>
      </c>
      <c r="CA99" s="16">
        <v>1489.53</v>
      </c>
      <c r="CB99" s="16">
        <v>331.53</v>
      </c>
      <c r="CC99" s="16">
        <v>178.71</v>
      </c>
      <c r="CD99" s="16">
        <v>1323.31</v>
      </c>
      <c r="CE99" s="16">
        <v>306.29000000000002</v>
      </c>
      <c r="CF99" s="16">
        <v>30.43</v>
      </c>
      <c r="CG99" s="16">
        <v>2082.31</v>
      </c>
      <c r="CH99" s="16">
        <v>391.63</v>
      </c>
      <c r="CI99" s="16">
        <v>420.88</v>
      </c>
      <c r="CJ99" s="16">
        <v>580.47</v>
      </c>
      <c r="CK99" s="16">
        <v>633.91</v>
      </c>
      <c r="CL99" s="16">
        <v>5154.41</v>
      </c>
      <c r="CM99" s="16">
        <v>1305.45</v>
      </c>
      <c r="CN99" s="16">
        <v>1202.01</v>
      </c>
      <c r="CO99" s="16">
        <v>175</v>
      </c>
      <c r="CP99" s="16">
        <v>759.98</v>
      </c>
      <c r="CQ99" s="16">
        <v>534.20000000000005</v>
      </c>
      <c r="CR99" s="16">
        <v>1561.04</v>
      </c>
      <c r="CS99" s="16">
        <v>43.95</v>
      </c>
      <c r="CT99" s="16">
        <v>287.02</v>
      </c>
      <c r="CU99" s="16">
        <v>596.66999999999996</v>
      </c>
      <c r="CV99" s="16">
        <v>637.88</v>
      </c>
      <c r="CW99" s="16"/>
      <c r="CX99" s="16">
        <v>657.79</v>
      </c>
      <c r="CY99" s="16"/>
      <c r="CZ99" s="16">
        <v>83.1</v>
      </c>
      <c r="DA99" s="17">
        <v>113.9</v>
      </c>
      <c r="DB99" s="40">
        <f t="shared" si="3"/>
        <v>105861.65999999996</v>
      </c>
    </row>
    <row r="100" spans="2:106" x14ac:dyDescent="0.3">
      <c r="B100" s="9">
        <v>51001</v>
      </c>
      <c r="C100" s="7" t="s">
        <v>179</v>
      </c>
      <c r="D100" s="7">
        <f>VLOOKUP(B100,[1]Dsp_POFxSCN128!$A:$C,3,0)</f>
        <v>98</v>
      </c>
      <c r="E100" s="7" t="str">
        <f t="shared" si="4"/>
        <v>S</v>
      </c>
      <c r="F100" s="16">
        <v>7832.23</v>
      </c>
      <c r="G100" s="16">
        <v>3751.15</v>
      </c>
      <c r="H100" s="16">
        <v>234.53</v>
      </c>
      <c r="I100" s="16">
        <v>10060.629999999999</v>
      </c>
      <c r="J100" s="16">
        <v>2245.27</v>
      </c>
      <c r="K100" s="16">
        <v>3571.88</v>
      </c>
      <c r="L100" s="16">
        <v>4703.24</v>
      </c>
      <c r="M100" s="16">
        <v>2456.37</v>
      </c>
      <c r="N100" s="16">
        <v>13766.71</v>
      </c>
      <c r="O100" s="16">
        <v>8253.61</v>
      </c>
      <c r="P100" s="16">
        <v>1652.3</v>
      </c>
      <c r="Q100" s="16">
        <v>2571.4499999999998</v>
      </c>
      <c r="R100" s="16">
        <v>7689.38</v>
      </c>
      <c r="S100" s="16">
        <v>8151.45</v>
      </c>
      <c r="T100" s="16">
        <v>26864.77</v>
      </c>
      <c r="U100" s="16">
        <v>9124.07</v>
      </c>
      <c r="V100" s="16">
        <v>6985.36</v>
      </c>
      <c r="W100" s="16">
        <v>5110.8099999999986</v>
      </c>
      <c r="X100" s="16">
        <v>8778.8799999999992</v>
      </c>
      <c r="Y100" s="16">
        <v>14186.36</v>
      </c>
      <c r="Z100" s="16">
        <v>4142.43</v>
      </c>
      <c r="AA100" s="16">
        <v>7059.09</v>
      </c>
      <c r="AB100" s="16">
        <v>7635.68</v>
      </c>
      <c r="AC100" s="16">
        <v>14213.03</v>
      </c>
      <c r="AD100" s="16">
        <v>6827.88</v>
      </c>
      <c r="AE100" s="16">
        <v>8354.1299999999992</v>
      </c>
      <c r="AF100" s="16">
        <v>28508.47</v>
      </c>
      <c r="AG100" s="16">
        <v>6744.91</v>
      </c>
      <c r="AH100" s="16">
        <v>4855.79</v>
      </c>
      <c r="AI100" s="16">
        <v>5537.43</v>
      </c>
      <c r="AJ100" s="16">
        <v>8394.7000000000007</v>
      </c>
      <c r="AK100" s="16">
        <v>21122.12</v>
      </c>
      <c r="AL100" s="16">
        <v>6118.46</v>
      </c>
      <c r="AM100" s="16">
        <v>16828.57</v>
      </c>
      <c r="AN100" s="16">
        <v>7725.0599999999986</v>
      </c>
      <c r="AO100" s="16">
        <v>5459.96</v>
      </c>
      <c r="AP100" s="16">
        <v>17031.59</v>
      </c>
      <c r="AQ100" s="16">
        <v>7060.1100000000006</v>
      </c>
      <c r="AR100" s="16">
        <v>19516.38</v>
      </c>
      <c r="AS100" s="16">
        <v>27896.21</v>
      </c>
      <c r="AT100" s="16">
        <v>17373.669999999998</v>
      </c>
      <c r="AU100" s="16">
        <v>12339.74</v>
      </c>
      <c r="AV100" s="16">
        <v>13179.79</v>
      </c>
      <c r="AW100" s="16">
        <v>33914.17</v>
      </c>
      <c r="AX100" s="16">
        <v>7868.43</v>
      </c>
      <c r="AY100" s="16">
        <v>6683.75</v>
      </c>
      <c r="AZ100" s="16">
        <v>8438.2099999999991</v>
      </c>
      <c r="BA100" s="16">
        <v>20376.259999999998</v>
      </c>
      <c r="BB100" s="16">
        <v>20469.060000000001</v>
      </c>
      <c r="BC100" s="16">
        <v>19423.48</v>
      </c>
      <c r="BD100" s="16">
        <v>26369.06</v>
      </c>
      <c r="BE100" s="16">
        <v>28178.16</v>
      </c>
      <c r="BF100" s="16">
        <v>18831.53</v>
      </c>
      <c r="BG100" s="16">
        <v>22515.01</v>
      </c>
      <c r="BH100" s="16">
        <v>24069.26</v>
      </c>
      <c r="BI100" s="16">
        <v>9417.2900000000009</v>
      </c>
      <c r="BJ100" s="16">
        <v>26671.1</v>
      </c>
      <c r="BK100" s="16">
        <v>21252.69</v>
      </c>
      <c r="BL100" s="16">
        <v>37837.550000000003</v>
      </c>
      <c r="BM100" s="16">
        <v>13511.86</v>
      </c>
      <c r="BN100" s="16">
        <v>26247.29</v>
      </c>
      <c r="BO100" s="16">
        <v>14389.95</v>
      </c>
      <c r="BP100" s="16">
        <v>33051.53</v>
      </c>
      <c r="BQ100" s="16">
        <v>22803.06</v>
      </c>
      <c r="BR100" s="16">
        <v>34634.53</v>
      </c>
      <c r="BS100" s="16">
        <v>31974.959999999999</v>
      </c>
      <c r="BT100" s="16">
        <v>30185.75</v>
      </c>
      <c r="BU100" s="16">
        <v>14360.34</v>
      </c>
      <c r="BV100" s="16">
        <v>39317.11</v>
      </c>
      <c r="BW100" s="16">
        <v>24648.74</v>
      </c>
      <c r="BX100" s="16">
        <v>29239.31</v>
      </c>
      <c r="BY100" s="16">
        <v>34941.620000000003</v>
      </c>
      <c r="BZ100" s="16">
        <v>46127.34</v>
      </c>
      <c r="CA100" s="16">
        <v>19865.03</v>
      </c>
      <c r="CB100" s="16">
        <v>35818.67</v>
      </c>
      <c r="CC100" s="16">
        <v>28829.200000000001</v>
      </c>
      <c r="CD100" s="16">
        <v>54969.02</v>
      </c>
      <c r="CE100" s="16">
        <v>35695.919999999998</v>
      </c>
      <c r="CF100" s="16">
        <v>18775.87</v>
      </c>
      <c r="CG100" s="16">
        <v>53489.67</v>
      </c>
      <c r="CH100" s="16">
        <v>53323.91</v>
      </c>
      <c r="CI100" s="16">
        <v>58341.15</v>
      </c>
      <c r="CJ100" s="16">
        <v>75932.990000000005</v>
      </c>
      <c r="CK100" s="16">
        <v>46852.34</v>
      </c>
      <c r="CL100" s="16">
        <v>47579.47</v>
      </c>
      <c r="CM100" s="16">
        <v>24259.75</v>
      </c>
      <c r="CN100" s="16">
        <v>31250.46</v>
      </c>
      <c r="CO100" s="16">
        <v>55672.15</v>
      </c>
      <c r="CP100" s="16">
        <v>62009.64</v>
      </c>
      <c r="CQ100" s="16">
        <v>42653.04</v>
      </c>
      <c r="CR100" s="16">
        <v>56973.19</v>
      </c>
      <c r="CS100" s="16">
        <v>66446.399999999994</v>
      </c>
      <c r="CT100" s="16">
        <v>127613.26</v>
      </c>
      <c r="CU100" s="16">
        <v>73894.5</v>
      </c>
      <c r="CV100" s="16">
        <v>75065.72</v>
      </c>
      <c r="CW100" s="16">
        <v>50648</v>
      </c>
      <c r="CX100" s="16">
        <v>62048.95</v>
      </c>
      <c r="CY100" s="16">
        <v>34658.089999999997</v>
      </c>
      <c r="CZ100" s="16">
        <v>108133.32</v>
      </c>
      <c r="DA100" s="17">
        <v>88515.7</v>
      </c>
      <c r="DB100" s="40">
        <f t="shared" si="3"/>
        <v>2638979.46</v>
      </c>
    </row>
    <row r="101" spans="2:106" x14ac:dyDescent="0.3">
      <c r="B101" s="9">
        <v>52801</v>
      </c>
      <c r="C101" s="7" t="s">
        <v>180</v>
      </c>
      <c r="D101" s="7">
        <f>VLOOKUP(B101,[1]Dsp_POFxSCN128!$A:$C,3,0)</f>
        <v>99</v>
      </c>
      <c r="E101" s="7" t="str">
        <f t="shared" si="4"/>
        <v>S</v>
      </c>
      <c r="F101" s="16">
        <v>216.59</v>
      </c>
      <c r="G101" s="16">
        <v>10.01</v>
      </c>
      <c r="H101" s="16">
        <v>245.22</v>
      </c>
      <c r="I101" s="16">
        <v>38.18</v>
      </c>
      <c r="J101" s="16">
        <v>501.12</v>
      </c>
      <c r="K101" s="16">
        <v>479.87</v>
      </c>
      <c r="L101" s="16">
        <v>115.1</v>
      </c>
      <c r="M101" s="16">
        <v>192.93</v>
      </c>
      <c r="N101" s="16">
        <v>223.26</v>
      </c>
      <c r="O101" s="16">
        <v>105.67</v>
      </c>
      <c r="P101" s="16">
        <v>239.94</v>
      </c>
      <c r="Q101" s="16">
        <v>248.66</v>
      </c>
      <c r="R101" s="16">
        <v>426.97</v>
      </c>
      <c r="S101" s="16">
        <v>258.02</v>
      </c>
      <c r="T101" s="16">
        <v>704.37</v>
      </c>
      <c r="U101" s="16">
        <v>1260.1300000000001</v>
      </c>
      <c r="V101" s="16">
        <v>167.25</v>
      </c>
      <c r="W101" s="16">
        <v>540.04999999999995</v>
      </c>
      <c r="X101" s="16">
        <v>857.22</v>
      </c>
      <c r="Y101" s="16">
        <v>417.74</v>
      </c>
      <c r="Z101" s="16">
        <v>560.48</v>
      </c>
      <c r="AA101" s="16">
        <v>450.41</v>
      </c>
      <c r="AB101" s="16">
        <v>434.15</v>
      </c>
      <c r="AC101" s="16">
        <v>675.34</v>
      </c>
      <c r="AD101" s="16">
        <v>463.2</v>
      </c>
      <c r="AE101" s="16">
        <v>599.18000000000006</v>
      </c>
      <c r="AF101" s="16">
        <v>765.48</v>
      </c>
      <c r="AG101" s="16">
        <v>313.77999999999997</v>
      </c>
      <c r="AH101" s="16">
        <v>1393.63</v>
      </c>
      <c r="AI101" s="16">
        <v>1287.6400000000001</v>
      </c>
      <c r="AJ101" s="16">
        <v>798.29</v>
      </c>
      <c r="AK101" s="16">
        <v>306.04000000000002</v>
      </c>
      <c r="AL101" s="16">
        <v>674.23</v>
      </c>
      <c r="AM101" s="16">
        <v>1082.0999999999999</v>
      </c>
      <c r="AN101" s="16">
        <v>1332.12</v>
      </c>
      <c r="AO101" s="16">
        <v>1507.86</v>
      </c>
      <c r="AP101" s="16">
        <v>1639.65</v>
      </c>
      <c r="AQ101" s="16">
        <v>2433.54</v>
      </c>
      <c r="AR101" s="16">
        <v>2021.61</v>
      </c>
      <c r="AS101" s="16">
        <v>1444.2</v>
      </c>
      <c r="AT101" s="16">
        <v>990.88</v>
      </c>
      <c r="AU101" s="16">
        <v>979.84</v>
      </c>
      <c r="AV101" s="16">
        <v>1035.96</v>
      </c>
      <c r="AW101" s="16">
        <v>1101.3699999999999</v>
      </c>
      <c r="AX101" s="16">
        <v>1524.79</v>
      </c>
      <c r="AY101" s="16">
        <v>1692.33</v>
      </c>
      <c r="AZ101" s="16">
        <v>1312.8</v>
      </c>
      <c r="BA101" s="16">
        <v>1451.41</v>
      </c>
      <c r="BB101" s="16">
        <v>1081.96</v>
      </c>
      <c r="BC101" s="16">
        <v>3322.35</v>
      </c>
      <c r="BD101" s="16">
        <v>1247.25</v>
      </c>
      <c r="BE101" s="16">
        <v>2105.81</v>
      </c>
      <c r="BF101" s="16">
        <v>1539.71</v>
      </c>
      <c r="BG101" s="16">
        <v>1547.29</v>
      </c>
      <c r="BH101" s="16">
        <v>2531.06</v>
      </c>
      <c r="BI101" s="16">
        <v>1905.01</v>
      </c>
      <c r="BJ101" s="16">
        <v>969.46</v>
      </c>
      <c r="BK101" s="16">
        <v>2021.68</v>
      </c>
      <c r="BL101" s="16">
        <v>1874.41</v>
      </c>
      <c r="BM101" s="16">
        <v>2162.3000000000002</v>
      </c>
      <c r="BN101" s="16">
        <v>1722.32</v>
      </c>
      <c r="BO101" s="16">
        <v>2825.93</v>
      </c>
      <c r="BP101" s="16">
        <v>2380.9299999999998</v>
      </c>
      <c r="BQ101" s="16">
        <v>3263.93</v>
      </c>
      <c r="BR101" s="16">
        <v>2284.77</v>
      </c>
      <c r="BS101" s="16">
        <v>2846.33</v>
      </c>
      <c r="BT101" s="16">
        <v>2974.19</v>
      </c>
      <c r="BU101" s="16">
        <v>3272.96</v>
      </c>
      <c r="BV101" s="16">
        <v>1220.4000000000001</v>
      </c>
      <c r="BW101" s="16">
        <v>2105.66</v>
      </c>
      <c r="BX101" s="16">
        <v>2001.18</v>
      </c>
      <c r="BY101" s="16">
        <v>2045.49</v>
      </c>
      <c r="BZ101" s="16">
        <v>2812.42</v>
      </c>
      <c r="CA101" s="16">
        <v>3488.77</v>
      </c>
      <c r="CB101" s="16">
        <v>1786.67</v>
      </c>
      <c r="CC101" s="16">
        <v>1918.83</v>
      </c>
      <c r="CD101" s="16">
        <v>3746.3</v>
      </c>
      <c r="CE101" s="16">
        <v>1439.52</v>
      </c>
      <c r="CF101" s="16">
        <v>2990.43</v>
      </c>
      <c r="CG101" s="16">
        <v>2527.2600000000002</v>
      </c>
      <c r="CH101" s="16">
        <v>3422.21</v>
      </c>
      <c r="CI101" s="16">
        <v>1676.52</v>
      </c>
      <c r="CJ101" s="16">
        <v>2959.76</v>
      </c>
      <c r="CK101" s="16">
        <v>2458.62</v>
      </c>
      <c r="CL101" s="16">
        <v>1639.01</v>
      </c>
      <c r="CM101" s="16">
        <v>3532.38</v>
      </c>
      <c r="CN101" s="16">
        <v>1846.74</v>
      </c>
      <c r="CO101" s="16">
        <v>1706.23</v>
      </c>
      <c r="CP101" s="16">
        <v>2435.2399999999998</v>
      </c>
      <c r="CQ101" s="16">
        <v>1779.03</v>
      </c>
      <c r="CR101" s="16">
        <v>2049.02</v>
      </c>
      <c r="CS101" s="16">
        <v>3643.03</v>
      </c>
      <c r="CT101" s="16">
        <v>1753.13</v>
      </c>
      <c r="CU101" s="16">
        <v>1488.82</v>
      </c>
      <c r="CV101" s="16">
        <v>806.6</v>
      </c>
      <c r="CW101" s="16">
        <v>857.78</v>
      </c>
      <c r="CX101" s="16">
        <v>2260.19</v>
      </c>
      <c r="CY101" s="16">
        <v>640.86</v>
      </c>
      <c r="CZ101" s="16">
        <v>1291.22</v>
      </c>
      <c r="DA101" s="17">
        <v>1793.92</v>
      </c>
      <c r="DB101" s="40">
        <f t="shared" si="3"/>
        <v>149523.5</v>
      </c>
    </row>
    <row r="102" spans="2:106" x14ac:dyDescent="0.3">
      <c r="B102" s="9">
        <v>52802</v>
      </c>
      <c r="C102" s="7" t="s">
        <v>181</v>
      </c>
      <c r="D102" s="7">
        <f>VLOOKUP(B102,[1]Dsp_POFxSCN128!$A:$C,3,0)</f>
        <v>100</v>
      </c>
      <c r="E102" s="7" t="str">
        <f t="shared" si="4"/>
        <v>S</v>
      </c>
      <c r="F102" s="16">
        <v>349.4</v>
      </c>
      <c r="G102" s="16">
        <v>366.6</v>
      </c>
      <c r="H102" s="16">
        <v>476.3</v>
      </c>
      <c r="I102" s="16">
        <v>159.91999999999999</v>
      </c>
      <c r="J102" s="16">
        <v>757.91</v>
      </c>
      <c r="K102" s="16">
        <v>755.22</v>
      </c>
      <c r="L102" s="16">
        <v>1098.79</v>
      </c>
      <c r="M102" s="16">
        <v>694.21</v>
      </c>
      <c r="N102" s="16">
        <v>1125.08</v>
      </c>
      <c r="O102" s="16">
        <v>505.49</v>
      </c>
      <c r="P102" s="16">
        <v>856.24</v>
      </c>
      <c r="Q102" s="16">
        <v>662.97</v>
      </c>
      <c r="R102" s="16">
        <v>967.26</v>
      </c>
      <c r="S102" s="16">
        <v>898.1</v>
      </c>
      <c r="T102" s="16">
        <v>676.79</v>
      </c>
      <c r="U102" s="16">
        <v>1012.28</v>
      </c>
      <c r="V102" s="16">
        <v>514.96</v>
      </c>
      <c r="W102" s="16">
        <v>472.92</v>
      </c>
      <c r="X102" s="16">
        <v>1031.3599999999999</v>
      </c>
      <c r="Y102" s="16">
        <v>555.09</v>
      </c>
      <c r="Z102" s="16">
        <v>1188.94</v>
      </c>
      <c r="AA102" s="16">
        <v>532.89</v>
      </c>
      <c r="AB102" s="16">
        <v>1116</v>
      </c>
      <c r="AC102" s="16">
        <v>368.88</v>
      </c>
      <c r="AD102" s="16">
        <v>685.21</v>
      </c>
      <c r="AE102" s="16">
        <v>1556.24</v>
      </c>
      <c r="AF102" s="16">
        <v>1038.42</v>
      </c>
      <c r="AG102" s="16">
        <v>1255.1500000000001</v>
      </c>
      <c r="AH102" s="16">
        <v>767.63</v>
      </c>
      <c r="AI102" s="16">
        <v>502.24</v>
      </c>
      <c r="AJ102" s="16">
        <v>1204.77</v>
      </c>
      <c r="AK102" s="16">
        <v>1251.08</v>
      </c>
      <c r="AL102" s="16">
        <v>636.9</v>
      </c>
      <c r="AM102" s="16">
        <v>1283.24</v>
      </c>
      <c r="AN102" s="16">
        <v>841.75</v>
      </c>
      <c r="AO102" s="16">
        <v>1206.76</v>
      </c>
      <c r="AP102" s="16">
        <v>1609.26</v>
      </c>
      <c r="AQ102" s="16">
        <v>876.25</v>
      </c>
      <c r="AR102" s="16">
        <v>1260.27</v>
      </c>
      <c r="AS102" s="16">
        <v>801.36</v>
      </c>
      <c r="AT102" s="16">
        <v>745.18</v>
      </c>
      <c r="AU102" s="16">
        <v>1148.5999999999999</v>
      </c>
      <c r="AV102" s="16">
        <v>835.22</v>
      </c>
      <c r="AW102" s="16">
        <v>1222.6300000000001</v>
      </c>
      <c r="AX102" s="16">
        <v>1287.57</v>
      </c>
      <c r="AY102" s="16">
        <v>1941.24</v>
      </c>
      <c r="AZ102" s="16">
        <v>1048.1199999999999</v>
      </c>
      <c r="BA102" s="16">
        <v>1077.71</v>
      </c>
      <c r="BB102" s="16">
        <v>880.79</v>
      </c>
      <c r="BC102" s="16">
        <v>1002.19</v>
      </c>
      <c r="BD102" s="16">
        <v>1709.31</v>
      </c>
      <c r="BE102" s="16">
        <v>1804.35</v>
      </c>
      <c r="BF102" s="16">
        <v>1628.87</v>
      </c>
      <c r="BG102" s="16">
        <v>1756.92</v>
      </c>
      <c r="BH102" s="16">
        <v>1566.38</v>
      </c>
      <c r="BI102" s="16">
        <v>1436.92</v>
      </c>
      <c r="BJ102" s="16">
        <v>1022.63</v>
      </c>
      <c r="BK102" s="16">
        <v>1121.77</v>
      </c>
      <c r="BL102" s="16">
        <v>1281.6199999999999</v>
      </c>
      <c r="BM102" s="16">
        <v>894.08</v>
      </c>
      <c r="BN102" s="16">
        <v>1409.68</v>
      </c>
      <c r="BO102" s="16">
        <v>1326.26</v>
      </c>
      <c r="BP102" s="16">
        <v>1009.34</v>
      </c>
      <c r="BQ102" s="16">
        <v>2507.96</v>
      </c>
      <c r="BR102" s="16">
        <v>974.56</v>
      </c>
      <c r="BS102" s="16">
        <v>1542.89</v>
      </c>
      <c r="BT102" s="16">
        <v>1055.8699999999999</v>
      </c>
      <c r="BU102" s="16">
        <v>1023.93</v>
      </c>
      <c r="BV102" s="16">
        <v>1473.93</v>
      </c>
      <c r="BW102" s="16">
        <v>1304.25</v>
      </c>
      <c r="BX102" s="16">
        <v>1481.99</v>
      </c>
      <c r="BY102" s="16">
        <v>840.58</v>
      </c>
      <c r="BZ102" s="16">
        <v>1081.56</v>
      </c>
      <c r="CA102" s="16">
        <v>665.26</v>
      </c>
      <c r="CB102" s="16">
        <v>885.91</v>
      </c>
      <c r="CC102" s="16">
        <v>1349.72</v>
      </c>
      <c r="CD102" s="16">
        <v>1061.1500000000001</v>
      </c>
      <c r="CE102" s="16">
        <v>1277</v>
      </c>
      <c r="CF102" s="16">
        <v>1515.37</v>
      </c>
      <c r="CG102" s="16">
        <v>2067.5700000000002</v>
      </c>
      <c r="CH102" s="16">
        <v>1421.18</v>
      </c>
      <c r="CI102" s="16">
        <v>370.92</v>
      </c>
      <c r="CJ102" s="16">
        <v>697.76</v>
      </c>
      <c r="CK102" s="16">
        <v>715.98</v>
      </c>
      <c r="CL102" s="16">
        <v>1023.71</v>
      </c>
      <c r="CM102" s="16">
        <v>1633.47</v>
      </c>
      <c r="CN102" s="16">
        <v>1269.1400000000001</v>
      </c>
      <c r="CO102" s="16">
        <v>1450.87</v>
      </c>
      <c r="CP102" s="16">
        <v>1703.37</v>
      </c>
      <c r="CQ102" s="16">
        <v>397.88</v>
      </c>
      <c r="CR102" s="16">
        <v>907.89</v>
      </c>
      <c r="CS102" s="16">
        <v>854.88</v>
      </c>
      <c r="CT102" s="16">
        <v>914.46</v>
      </c>
      <c r="CU102" s="16">
        <v>640.52</v>
      </c>
      <c r="CV102" s="16">
        <v>1551.97</v>
      </c>
      <c r="CW102" s="16">
        <v>932.87</v>
      </c>
      <c r="CX102" s="16">
        <v>683.58</v>
      </c>
      <c r="CY102" s="16">
        <v>311.26</v>
      </c>
      <c r="CZ102" s="16">
        <v>512.73</v>
      </c>
      <c r="DA102" s="17">
        <v>170.87</v>
      </c>
      <c r="DB102" s="40">
        <f t="shared" si="3"/>
        <v>103352.31999999996</v>
      </c>
    </row>
    <row r="103" spans="2:106" x14ac:dyDescent="0.3">
      <c r="B103" s="9">
        <v>55001</v>
      </c>
      <c r="C103" s="7" t="s">
        <v>182</v>
      </c>
      <c r="D103" s="7">
        <f>VLOOKUP(B103,[1]Dsp_POFxSCN128!$A:$C,3,0)</f>
        <v>101</v>
      </c>
      <c r="E103" s="7" t="str">
        <f t="shared" si="4"/>
        <v>S</v>
      </c>
      <c r="F103" s="16">
        <v>6473.74</v>
      </c>
      <c r="G103" s="16">
        <v>4691.32</v>
      </c>
      <c r="H103" s="16">
        <v>5339.62</v>
      </c>
      <c r="I103" s="16">
        <v>8407.81</v>
      </c>
      <c r="J103" s="16">
        <v>18122.41</v>
      </c>
      <c r="K103" s="16">
        <v>21082.34</v>
      </c>
      <c r="L103" s="16">
        <v>11684.58</v>
      </c>
      <c r="M103" s="16">
        <v>10227.6</v>
      </c>
      <c r="N103" s="16">
        <v>7102.2</v>
      </c>
      <c r="O103" s="16">
        <v>13824.96</v>
      </c>
      <c r="P103" s="16">
        <v>11675.26</v>
      </c>
      <c r="Q103" s="16">
        <v>14365.47</v>
      </c>
      <c r="R103" s="16">
        <v>17930.39</v>
      </c>
      <c r="S103" s="16">
        <v>20501.84</v>
      </c>
      <c r="T103" s="16">
        <v>17694.29</v>
      </c>
      <c r="U103" s="16">
        <v>10839.2</v>
      </c>
      <c r="V103" s="16">
        <v>15896.52</v>
      </c>
      <c r="W103" s="16">
        <v>14208.4</v>
      </c>
      <c r="X103" s="16">
        <v>13543.01</v>
      </c>
      <c r="Y103" s="16">
        <v>16279.55</v>
      </c>
      <c r="Z103" s="16">
        <v>15923.79</v>
      </c>
      <c r="AA103" s="16">
        <v>13517.26</v>
      </c>
      <c r="AB103" s="16">
        <v>22966.37</v>
      </c>
      <c r="AC103" s="16">
        <v>20676.75</v>
      </c>
      <c r="AD103" s="16">
        <v>18458.099999999999</v>
      </c>
      <c r="AE103" s="16">
        <v>17914.95</v>
      </c>
      <c r="AF103" s="16">
        <v>27706.54</v>
      </c>
      <c r="AG103" s="16">
        <v>14128.96</v>
      </c>
      <c r="AH103" s="16">
        <v>28420.59</v>
      </c>
      <c r="AI103" s="16">
        <v>24438.19</v>
      </c>
      <c r="AJ103" s="16">
        <v>16075.58</v>
      </c>
      <c r="AK103" s="16">
        <v>19417.89</v>
      </c>
      <c r="AL103" s="16">
        <v>26518.85</v>
      </c>
      <c r="AM103" s="16">
        <v>37033.879999999997</v>
      </c>
      <c r="AN103" s="16">
        <v>19682.580000000002</v>
      </c>
      <c r="AO103" s="16">
        <v>15963.31</v>
      </c>
      <c r="AP103" s="16">
        <v>35886.58</v>
      </c>
      <c r="AQ103" s="16">
        <v>32156.63</v>
      </c>
      <c r="AR103" s="16">
        <v>44522.7</v>
      </c>
      <c r="AS103" s="16">
        <v>22459.7</v>
      </c>
      <c r="AT103" s="16">
        <v>30322.95</v>
      </c>
      <c r="AU103" s="16">
        <v>27695.41</v>
      </c>
      <c r="AV103" s="16">
        <v>32366.06</v>
      </c>
      <c r="AW103" s="16">
        <v>26592.68</v>
      </c>
      <c r="AX103" s="16">
        <v>18501.32</v>
      </c>
      <c r="AY103" s="16">
        <v>22944.23</v>
      </c>
      <c r="AZ103" s="16">
        <v>15605.13</v>
      </c>
      <c r="BA103" s="16">
        <v>36321.870000000003</v>
      </c>
      <c r="BB103" s="16">
        <v>33288.550000000003</v>
      </c>
      <c r="BC103" s="16">
        <v>32861.919999999998</v>
      </c>
      <c r="BD103" s="16">
        <v>23291.33</v>
      </c>
      <c r="BE103" s="16">
        <v>32041.69</v>
      </c>
      <c r="BF103" s="16">
        <v>27561.74</v>
      </c>
      <c r="BG103" s="16">
        <v>27567.1</v>
      </c>
      <c r="BH103" s="16">
        <v>24981.42</v>
      </c>
      <c r="BI103" s="16">
        <v>24747.59</v>
      </c>
      <c r="BJ103" s="16">
        <v>28812.46</v>
      </c>
      <c r="BK103" s="16">
        <v>40192.26</v>
      </c>
      <c r="BL103" s="16">
        <v>34814.58</v>
      </c>
      <c r="BM103" s="16">
        <v>29296.91</v>
      </c>
      <c r="BN103" s="16">
        <v>25850.19</v>
      </c>
      <c r="BO103" s="16">
        <v>35457.61</v>
      </c>
      <c r="BP103" s="16">
        <v>41357.35</v>
      </c>
      <c r="BQ103" s="16">
        <v>38297.629999999997</v>
      </c>
      <c r="BR103" s="16">
        <v>30419.65</v>
      </c>
      <c r="BS103" s="16">
        <v>42957.33</v>
      </c>
      <c r="BT103" s="16">
        <v>36943.75</v>
      </c>
      <c r="BU103" s="16">
        <v>49642.06</v>
      </c>
      <c r="BV103" s="16">
        <v>42685.78</v>
      </c>
      <c r="BW103" s="16">
        <v>40300.04</v>
      </c>
      <c r="BX103" s="16">
        <v>37577.39</v>
      </c>
      <c r="BY103" s="16">
        <v>29242.39</v>
      </c>
      <c r="BZ103" s="16">
        <v>52327.45</v>
      </c>
      <c r="CA103" s="16">
        <v>42119.19</v>
      </c>
      <c r="CB103" s="16">
        <v>52332.03</v>
      </c>
      <c r="CC103" s="16">
        <v>27120.9</v>
      </c>
      <c r="CD103" s="16">
        <v>79706.36</v>
      </c>
      <c r="CE103" s="16">
        <v>41123.199999999997</v>
      </c>
      <c r="CF103" s="16">
        <v>29006.55</v>
      </c>
      <c r="CG103" s="16">
        <v>63324.7</v>
      </c>
      <c r="CH103" s="16">
        <v>76913.05</v>
      </c>
      <c r="CI103" s="16">
        <v>55374.92</v>
      </c>
      <c r="CJ103" s="16">
        <v>50678.95</v>
      </c>
      <c r="CK103" s="16">
        <v>52407.79</v>
      </c>
      <c r="CL103" s="16">
        <v>62954.04</v>
      </c>
      <c r="CM103" s="16">
        <v>36108.879999999997</v>
      </c>
      <c r="CN103" s="16">
        <v>64995.17</v>
      </c>
      <c r="CO103" s="16">
        <v>47406.559999999998</v>
      </c>
      <c r="CP103" s="16">
        <v>56245.64</v>
      </c>
      <c r="CQ103" s="16">
        <v>43347.44</v>
      </c>
      <c r="CR103" s="16">
        <v>40991.97</v>
      </c>
      <c r="CS103" s="16">
        <v>76630.069999999992</v>
      </c>
      <c r="CT103" s="16">
        <v>72069.31</v>
      </c>
      <c r="CU103" s="16">
        <v>61085.5</v>
      </c>
      <c r="CV103" s="16">
        <v>75873.42</v>
      </c>
      <c r="CW103" s="16">
        <v>45299.24</v>
      </c>
      <c r="CX103" s="16">
        <v>78230.19</v>
      </c>
      <c r="CY103" s="16">
        <v>75339.63</v>
      </c>
      <c r="CZ103" s="16">
        <v>46873.43</v>
      </c>
      <c r="DA103" s="17">
        <v>21858.75</v>
      </c>
      <c r="DB103" s="40">
        <f t="shared" si="3"/>
        <v>3282042.41</v>
      </c>
    </row>
    <row r="104" spans="2:106" x14ac:dyDescent="0.3">
      <c r="B104" s="9">
        <v>56001</v>
      </c>
      <c r="C104" s="7" t="s">
        <v>183</v>
      </c>
      <c r="D104" s="7">
        <f>VLOOKUP(B104,[1]Dsp_POFxSCN128!$A:$C,3,0)</f>
        <v>102</v>
      </c>
      <c r="E104" s="7" t="str">
        <f t="shared" si="4"/>
        <v>S</v>
      </c>
      <c r="F104" s="16">
        <v>10230.26</v>
      </c>
      <c r="G104" s="16">
        <v>8578.09</v>
      </c>
      <c r="H104" s="16">
        <v>10426.879999999999</v>
      </c>
      <c r="I104" s="16">
        <v>8346.41</v>
      </c>
      <c r="J104" s="16">
        <v>9044.7900000000009</v>
      </c>
      <c r="K104" s="16">
        <v>10961.9</v>
      </c>
      <c r="L104" s="16">
        <v>10679.94</v>
      </c>
      <c r="M104" s="16">
        <v>11042.99</v>
      </c>
      <c r="N104" s="16">
        <v>10881.75</v>
      </c>
      <c r="O104" s="16">
        <v>9908.69</v>
      </c>
      <c r="P104" s="16">
        <v>10672.6</v>
      </c>
      <c r="Q104" s="16">
        <v>10096.129999999999</v>
      </c>
      <c r="R104" s="16">
        <v>9525.99</v>
      </c>
      <c r="S104" s="16">
        <v>11094.22</v>
      </c>
      <c r="T104" s="16">
        <v>11833.03</v>
      </c>
      <c r="U104" s="16">
        <v>12786.88</v>
      </c>
      <c r="V104" s="16">
        <v>11824.62</v>
      </c>
      <c r="W104" s="16">
        <v>9566.6200000000008</v>
      </c>
      <c r="X104" s="16">
        <v>11704.33</v>
      </c>
      <c r="Y104" s="16">
        <v>11302.63</v>
      </c>
      <c r="Z104" s="16">
        <v>15510.9</v>
      </c>
      <c r="AA104" s="16">
        <v>18181.150000000001</v>
      </c>
      <c r="AB104" s="16">
        <v>15254.14</v>
      </c>
      <c r="AC104" s="16">
        <v>11835.99</v>
      </c>
      <c r="AD104" s="16">
        <v>12415.71</v>
      </c>
      <c r="AE104" s="16">
        <v>13383.1</v>
      </c>
      <c r="AF104" s="16">
        <v>13714.62</v>
      </c>
      <c r="AG104" s="16">
        <v>15216.2</v>
      </c>
      <c r="AH104" s="16">
        <v>12848.37</v>
      </c>
      <c r="AI104" s="16">
        <v>24596.16</v>
      </c>
      <c r="AJ104" s="16">
        <v>11543.86</v>
      </c>
      <c r="AK104" s="16">
        <v>11785.8</v>
      </c>
      <c r="AL104" s="16">
        <v>12635.78</v>
      </c>
      <c r="AM104" s="16">
        <v>13445.6</v>
      </c>
      <c r="AN104" s="16">
        <v>13589.52</v>
      </c>
      <c r="AO104" s="16">
        <v>14526.72</v>
      </c>
      <c r="AP104" s="16">
        <v>16936.93</v>
      </c>
      <c r="AQ104" s="16">
        <v>13747.94</v>
      </c>
      <c r="AR104" s="16">
        <v>17831.830000000002</v>
      </c>
      <c r="AS104" s="16">
        <v>19771.45</v>
      </c>
      <c r="AT104" s="16">
        <v>19256.7</v>
      </c>
      <c r="AU104" s="16">
        <v>20610.41</v>
      </c>
      <c r="AV104" s="16">
        <v>17338.310000000001</v>
      </c>
      <c r="AW104" s="16">
        <v>19031.18</v>
      </c>
      <c r="AX104" s="16">
        <v>19849.919999999998</v>
      </c>
      <c r="AY104" s="16">
        <v>15777.23</v>
      </c>
      <c r="AZ104" s="16">
        <v>24335.82</v>
      </c>
      <c r="BA104" s="16">
        <v>27619.25</v>
      </c>
      <c r="BB104" s="16">
        <v>21374.01</v>
      </c>
      <c r="BC104" s="16">
        <v>19832.849999999999</v>
      </c>
      <c r="BD104" s="16">
        <v>20738.88</v>
      </c>
      <c r="BE104" s="16">
        <v>23034.94</v>
      </c>
      <c r="BF104" s="16">
        <v>20194.509999999998</v>
      </c>
      <c r="BG104" s="16">
        <v>25918.51</v>
      </c>
      <c r="BH104" s="16">
        <v>25571.41</v>
      </c>
      <c r="BI104" s="16">
        <v>22699.22</v>
      </c>
      <c r="BJ104" s="16">
        <v>41269.75</v>
      </c>
      <c r="BK104" s="16">
        <v>37703.279999999999</v>
      </c>
      <c r="BL104" s="16">
        <v>24677.41</v>
      </c>
      <c r="BM104" s="16">
        <v>22583.18</v>
      </c>
      <c r="BN104" s="16">
        <v>31776.99</v>
      </c>
      <c r="BO104" s="16">
        <v>25065.38</v>
      </c>
      <c r="BP104" s="16">
        <v>26693.86</v>
      </c>
      <c r="BQ104" s="16">
        <v>27418.36</v>
      </c>
      <c r="BR104" s="16">
        <v>32351.81</v>
      </c>
      <c r="BS104" s="16">
        <v>31676.26</v>
      </c>
      <c r="BT104" s="16">
        <v>36828.83</v>
      </c>
      <c r="BU104" s="16">
        <v>32925</v>
      </c>
      <c r="BV104" s="16">
        <v>38650.86</v>
      </c>
      <c r="BW104" s="16">
        <v>38959.629999999997</v>
      </c>
      <c r="BX104" s="16">
        <v>37911.589999999997</v>
      </c>
      <c r="BY104" s="16">
        <v>44379.08</v>
      </c>
      <c r="BZ104" s="16">
        <v>58950.62</v>
      </c>
      <c r="CA104" s="16">
        <v>49228.6</v>
      </c>
      <c r="CB104" s="16">
        <v>50333.279999999999</v>
      </c>
      <c r="CC104" s="16">
        <v>51472.58</v>
      </c>
      <c r="CD104" s="16">
        <v>44771.92</v>
      </c>
      <c r="CE104" s="16">
        <v>56555.91</v>
      </c>
      <c r="CF104" s="16">
        <v>51674.55</v>
      </c>
      <c r="CG104" s="16">
        <v>64889.59</v>
      </c>
      <c r="CH104" s="16">
        <v>72497.78</v>
      </c>
      <c r="CI104" s="16">
        <v>77125.7</v>
      </c>
      <c r="CJ104" s="16">
        <v>77563.649999999994</v>
      </c>
      <c r="CK104" s="16">
        <v>72311.72</v>
      </c>
      <c r="CL104" s="16">
        <v>80914.13</v>
      </c>
      <c r="CM104" s="16">
        <v>97801.01</v>
      </c>
      <c r="CN104" s="16">
        <v>107791.75</v>
      </c>
      <c r="CO104" s="16">
        <v>108130.95</v>
      </c>
      <c r="CP104" s="16">
        <v>102906.6</v>
      </c>
      <c r="CQ104" s="16">
        <v>107068</v>
      </c>
      <c r="CR104" s="16">
        <v>131137.31</v>
      </c>
      <c r="CS104" s="16">
        <v>142922.26999999999</v>
      </c>
      <c r="CT104" s="16">
        <v>164575.22</v>
      </c>
      <c r="CU104" s="16">
        <v>180178.85</v>
      </c>
      <c r="CV104" s="16">
        <v>203558.05</v>
      </c>
      <c r="CW104" s="16">
        <v>217493.87</v>
      </c>
      <c r="CX104" s="16">
        <v>283069.93</v>
      </c>
      <c r="CY104" s="16">
        <v>347392.73</v>
      </c>
      <c r="CZ104" s="16">
        <v>517085.22</v>
      </c>
      <c r="DA104" s="17">
        <v>1061850.3999999999</v>
      </c>
      <c r="DB104" s="40">
        <f t="shared" si="3"/>
        <v>5964587.1300000008</v>
      </c>
    </row>
    <row r="105" spans="2:106" x14ac:dyDescent="0.3">
      <c r="B105" s="9">
        <v>58001</v>
      </c>
      <c r="C105" s="7" t="s">
        <v>184</v>
      </c>
      <c r="D105" s="7">
        <f>VLOOKUP(B105,[1]Dsp_POFxSCN128!$A:$C,3,0)</f>
        <v>103</v>
      </c>
      <c r="E105" s="7" t="str">
        <f t="shared" si="4"/>
        <v>S</v>
      </c>
      <c r="F105" s="16">
        <v>578.97</v>
      </c>
      <c r="G105" s="16">
        <v>647.15</v>
      </c>
      <c r="H105" s="16">
        <v>1334.94</v>
      </c>
      <c r="I105" s="16">
        <v>899.67</v>
      </c>
      <c r="J105" s="16">
        <v>1077.3699999999999</v>
      </c>
      <c r="K105" s="16">
        <v>527.29</v>
      </c>
      <c r="L105" s="16">
        <v>2244.06</v>
      </c>
      <c r="M105" s="16">
        <v>718.99</v>
      </c>
      <c r="N105" s="16">
        <v>810.96</v>
      </c>
      <c r="O105" s="16">
        <v>941.09</v>
      </c>
      <c r="P105" s="16">
        <v>2048.34</v>
      </c>
      <c r="Q105" s="16">
        <v>1269.19</v>
      </c>
      <c r="R105" s="16">
        <v>1469.62</v>
      </c>
      <c r="S105" s="16">
        <v>2176.4299999999998</v>
      </c>
      <c r="T105" s="16">
        <v>1431</v>
      </c>
      <c r="U105" s="16">
        <v>1105.72</v>
      </c>
      <c r="V105" s="16">
        <v>1288.04</v>
      </c>
      <c r="W105" s="16">
        <v>1695.9</v>
      </c>
      <c r="X105" s="16">
        <v>1797.41</v>
      </c>
      <c r="Y105" s="16">
        <v>870.6</v>
      </c>
      <c r="Z105" s="16">
        <v>1115.8800000000001</v>
      </c>
      <c r="AA105" s="16">
        <v>930.3</v>
      </c>
      <c r="AB105" s="16">
        <v>1352.65</v>
      </c>
      <c r="AC105" s="16">
        <v>1495.14</v>
      </c>
      <c r="AD105" s="16">
        <v>2251.7399999999998</v>
      </c>
      <c r="AE105" s="16">
        <v>1974.85</v>
      </c>
      <c r="AF105" s="16">
        <v>1518.68</v>
      </c>
      <c r="AG105" s="16">
        <v>1557.39</v>
      </c>
      <c r="AH105" s="16">
        <v>1687.18</v>
      </c>
      <c r="AI105" s="16">
        <v>1748.03</v>
      </c>
      <c r="AJ105" s="16">
        <v>1711.9</v>
      </c>
      <c r="AK105" s="16">
        <v>2491.21</v>
      </c>
      <c r="AL105" s="16">
        <v>2441.7399999999998</v>
      </c>
      <c r="AM105" s="16">
        <v>2582.0100000000002</v>
      </c>
      <c r="AN105" s="16">
        <v>2213.31</v>
      </c>
      <c r="AO105" s="16">
        <v>2166</v>
      </c>
      <c r="AP105" s="16">
        <v>3363.16</v>
      </c>
      <c r="AQ105" s="16">
        <v>1839.04</v>
      </c>
      <c r="AR105" s="16">
        <v>3240.25</v>
      </c>
      <c r="AS105" s="16">
        <v>2585.31</v>
      </c>
      <c r="AT105" s="16">
        <v>3406.17</v>
      </c>
      <c r="AU105" s="16">
        <v>2069.4</v>
      </c>
      <c r="AV105" s="16">
        <v>4618.28</v>
      </c>
      <c r="AW105" s="16">
        <v>2950.73</v>
      </c>
      <c r="AX105" s="16">
        <v>3976.62</v>
      </c>
      <c r="AY105" s="16">
        <v>2744.96</v>
      </c>
      <c r="AZ105" s="16">
        <v>3777.86</v>
      </c>
      <c r="BA105" s="16">
        <v>2877.55</v>
      </c>
      <c r="BB105" s="16">
        <v>2833.3</v>
      </c>
      <c r="BC105" s="16">
        <v>3584.48</v>
      </c>
      <c r="BD105" s="16">
        <v>2523.36</v>
      </c>
      <c r="BE105" s="16">
        <v>4091.61</v>
      </c>
      <c r="BF105" s="16">
        <v>3236.5</v>
      </c>
      <c r="BG105" s="16">
        <v>2835.55</v>
      </c>
      <c r="BH105" s="16">
        <v>3218.68</v>
      </c>
      <c r="BI105" s="16">
        <v>3246.82</v>
      </c>
      <c r="BJ105" s="16">
        <v>3109.39</v>
      </c>
      <c r="BK105" s="16">
        <v>3386.67</v>
      </c>
      <c r="BL105" s="16">
        <v>2957.35</v>
      </c>
      <c r="BM105" s="16">
        <v>3993.15</v>
      </c>
      <c r="BN105" s="16">
        <v>3969.94</v>
      </c>
      <c r="BO105" s="16">
        <v>4141.3100000000004</v>
      </c>
      <c r="BP105" s="16">
        <v>4339.46</v>
      </c>
      <c r="BQ105" s="16">
        <v>5603.08</v>
      </c>
      <c r="BR105" s="16">
        <v>4380.28</v>
      </c>
      <c r="BS105" s="16">
        <v>5690.37</v>
      </c>
      <c r="BT105" s="16">
        <v>3664.5</v>
      </c>
      <c r="BU105" s="16">
        <v>3482.2</v>
      </c>
      <c r="BV105" s="16">
        <v>4440.8</v>
      </c>
      <c r="BW105" s="16">
        <v>5251.68</v>
      </c>
      <c r="BX105" s="16">
        <v>5736.33</v>
      </c>
      <c r="BY105" s="16">
        <v>4096.8</v>
      </c>
      <c r="BZ105" s="16">
        <v>3378.85</v>
      </c>
      <c r="CA105" s="16">
        <v>4519.07</v>
      </c>
      <c r="CB105" s="16">
        <v>6142.53</v>
      </c>
      <c r="CC105" s="16">
        <v>4452.16</v>
      </c>
      <c r="CD105" s="16">
        <v>3292.28</v>
      </c>
      <c r="CE105" s="16">
        <v>4190.66</v>
      </c>
      <c r="CF105" s="16">
        <v>4297.3599999999997</v>
      </c>
      <c r="CG105" s="16">
        <v>3081.34</v>
      </c>
      <c r="CH105" s="16">
        <v>3114.5</v>
      </c>
      <c r="CI105" s="16">
        <v>5517.4000000000005</v>
      </c>
      <c r="CJ105" s="16">
        <v>2658.64</v>
      </c>
      <c r="CK105" s="16">
        <v>4096.96</v>
      </c>
      <c r="CL105" s="16">
        <v>8474.7899999999991</v>
      </c>
      <c r="CM105" s="16">
        <v>6043.3</v>
      </c>
      <c r="CN105" s="16">
        <v>2927.39</v>
      </c>
      <c r="CO105" s="16">
        <v>3923.77</v>
      </c>
      <c r="CP105" s="16">
        <v>5071.72</v>
      </c>
      <c r="CQ105" s="16">
        <v>3637.69</v>
      </c>
      <c r="CR105" s="16">
        <v>6391.21</v>
      </c>
      <c r="CS105" s="16">
        <v>5415.17</v>
      </c>
      <c r="CT105" s="16">
        <v>5719.59</v>
      </c>
      <c r="CU105" s="16">
        <v>8019.99</v>
      </c>
      <c r="CV105" s="16">
        <v>5253.87</v>
      </c>
      <c r="CW105" s="16">
        <v>9101.5499999999993</v>
      </c>
      <c r="CX105" s="16">
        <v>9182.2000000000007</v>
      </c>
      <c r="CY105" s="16">
        <v>6975.86</v>
      </c>
      <c r="CZ105" s="16">
        <v>11711.47</v>
      </c>
      <c r="DA105" s="17">
        <v>3792.65</v>
      </c>
      <c r="DB105" s="40">
        <f t="shared" si="3"/>
        <v>335817.65999999992</v>
      </c>
    </row>
    <row r="106" spans="2:106" x14ac:dyDescent="0.3">
      <c r="B106" s="9">
        <v>59801</v>
      </c>
      <c r="C106" s="7" t="s">
        <v>185</v>
      </c>
      <c r="D106" s="7">
        <f>VLOOKUP(B106,[1]Dsp_POFxSCN128!$A:$C,3,0)</f>
        <v>104</v>
      </c>
      <c r="E106" s="7" t="str">
        <f t="shared" si="4"/>
        <v>S</v>
      </c>
      <c r="F106" s="16">
        <v>770.4</v>
      </c>
      <c r="G106" s="16">
        <v>723.83</v>
      </c>
      <c r="H106" s="16">
        <v>627.85</v>
      </c>
      <c r="I106" s="16">
        <v>896.65</v>
      </c>
      <c r="J106" s="16">
        <v>946.6</v>
      </c>
      <c r="K106" s="16">
        <v>716.8</v>
      </c>
      <c r="L106" s="16">
        <v>903.63</v>
      </c>
      <c r="M106" s="16">
        <v>790.72</v>
      </c>
      <c r="N106" s="16">
        <v>850.2</v>
      </c>
      <c r="O106" s="16">
        <v>905.97</v>
      </c>
      <c r="P106" s="16">
        <v>1487.38</v>
      </c>
      <c r="Q106" s="16">
        <v>1417.56</v>
      </c>
      <c r="R106" s="16">
        <v>1349.77</v>
      </c>
      <c r="S106" s="16">
        <v>1188.45</v>
      </c>
      <c r="T106" s="16">
        <v>2019.28</v>
      </c>
      <c r="U106" s="16">
        <v>1486.1</v>
      </c>
      <c r="V106" s="16">
        <v>1053.3499999999999</v>
      </c>
      <c r="W106" s="16">
        <v>1010.17</v>
      </c>
      <c r="X106" s="16">
        <v>1670.25</v>
      </c>
      <c r="Y106" s="16">
        <v>1420.39</v>
      </c>
      <c r="Z106" s="16">
        <v>1574.38</v>
      </c>
      <c r="AA106" s="16">
        <v>1253.1500000000001</v>
      </c>
      <c r="AB106" s="16">
        <v>1615.32</v>
      </c>
      <c r="AC106" s="16">
        <v>1905.61</v>
      </c>
      <c r="AD106" s="16">
        <v>2031.06</v>
      </c>
      <c r="AE106" s="16">
        <v>1908.36</v>
      </c>
      <c r="AF106" s="16">
        <v>1676.88</v>
      </c>
      <c r="AG106" s="16">
        <v>1609.03</v>
      </c>
      <c r="AH106" s="16">
        <v>2040.23</v>
      </c>
      <c r="AI106" s="16">
        <v>2046.25</v>
      </c>
      <c r="AJ106" s="16">
        <v>2439.12</v>
      </c>
      <c r="AK106" s="16">
        <v>1630.18</v>
      </c>
      <c r="AL106" s="16">
        <v>1919.78</v>
      </c>
      <c r="AM106" s="16">
        <v>2695.81</v>
      </c>
      <c r="AN106" s="16">
        <v>2403.54</v>
      </c>
      <c r="AO106" s="16">
        <v>3362.68</v>
      </c>
      <c r="AP106" s="16">
        <v>2845.84</v>
      </c>
      <c r="AQ106" s="16">
        <v>2526.62</v>
      </c>
      <c r="AR106" s="16">
        <v>3206.66</v>
      </c>
      <c r="AS106" s="16">
        <v>3079.41</v>
      </c>
      <c r="AT106" s="16">
        <v>2017.28</v>
      </c>
      <c r="AU106" s="16">
        <v>2493.3000000000002</v>
      </c>
      <c r="AV106" s="16">
        <v>3297.53</v>
      </c>
      <c r="AW106" s="16">
        <v>3214.06</v>
      </c>
      <c r="AX106" s="16">
        <v>2421.12</v>
      </c>
      <c r="AY106" s="16">
        <v>2462.41</v>
      </c>
      <c r="AZ106" s="16">
        <v>2073.91</v>
      </c>
      <c r="BA106" s="16">
        <v>2921.22</v>
      </c>
      <c r="BB106" s="16">
        <v>2713.78</v>
      </c>
      <c r="BC106" s="16">
        <v>2900.09</v>
      </c>
      <c r="BD106" s="16">
        <v>3591.15</v>
      </c>
      <c r="BE106" s="16">
        <v>2732.32</v>
      </c>
      <c r="BF106" s="16">
        <v>3134.2</v>
      </c>
      <c r="BG106" s="16">
        <v>3155.9</v>
      </c>
      <c r="BH106" s="16">
        <v>2911.28</v>
      </c>
      <c r="BI106" s="16">
        <v>2667.99</v>
      </c>
      <c r="BJ106" s="16">
        <v>2646.55</v>
      </c>
      <c r="BK106" s="16">
        <v>2386.34</v>
      </c>
      <c r="BL106" s="16">
        <v>3555.04</v>
      </c>
      <c r="BM106" s="16">
        <v>3541.22</v>
      </c>
      <c r="BN106" s="16">
        <v>3093.73</v>
      </c>
      <c r="BO106" s="16">
        <v>3489.43</v>
      </c>
      <c r="BP106" s="16">
        <v>3443.82</v>
      </c>
      <c r="BQ106" s="16">
        <v>3879.82</v>
      </c>
      <c r="BR106" s="16">
        <v>4403.5</v>
      </c>
      <c r="BS106" s="16">
        <v>3875.23</v>
      </c>
      <c r="BT106" s="16">
        <v>3520.03</v>
      </c>
      <c r="BU106" s="16">
        <v>3531.09</v>
      </c>
      <c r="BV106" s="16">
        <v>2580.9499999999998</v>
      </c>
      <c r="BW106" s="16">
        <v>3863.62</v>
      </c>
      <c r="BX106" s="16">
        <v>3065.03</v>
      </c>
      <c r="BY106" s="16">
        <v>2575.77</v>
      </c>
      <c r="BZ106" s="16">
        <v>3377.78</v>
      </c>
      <c r="CA106" s="16">
        <v>2696.13</v>
      </c>
      <c r="CB106" s="16">
        <v>4867.1000000000004</v>
      </c>
      <c r="CC106" s="16">
        <v>3532.5</v>
      </c>
      <c r="CD106" s="16">
        <v>3384.44</v>
      </c>
      <c r="CE106" s="16">
        <v>3694.4</v>
      </c>
      <c r="CF106" s="16">
        <v>3304.22</v>
      </c>
      <c r="CG106" s="16">
        <v>3105.5</v>
      </c>
      <c r="CH106" s="16">
        <v>4299.76</v>
      </c>
      <c r="CI106" s="16">
        <v>3546.58</v>
      </c>
      <c r="CJ106" s="16">
        <v>3975.44</v>
      </c>
      <c r="CK106" s="16">
        <v>2646.87</v>
      </c>
      <c r="CL106" s="16">
        <v>3965.59</v>
      </c>
      <c r="CM106" s="16">
        <v>4410.6499999999996</v>
      </c>
      <c r="CN106" s="16">
        <v>4199.68</v>
      </c>
      <c r="CO106" s="16">
        <v>3268.72</v>
      </c>
      <c r="CP106" s="16">
        <v>5121.8</v>
      </c>
      <c r="CQ106" s="16">
        <v>4250.59</v>
      </c>
      <c r="CR106" s="16">
        <v>5246.96</v>
      </c>
      <c r="CS106" s="16">
        <v>3960.26</v>
      </c>
      <c r="CT106" s="16">
        <v>4163.6099999999997</v>
      </c>
      <c r="CU106" s="16">
        <v>3933.21</v>
      </c>
      <c r="CV106" s="16">
        <v>3503.79</v>
      </c>
      <c r="CW106" s="16">
        <v>2640.22</v>
      </c>
      <c r="CX106" s="16">
        <v>3633.64</v>
      </c>
      <c r="CY106" s="16">
        <v>3428.06</v>
      </c>
      <c r="CZ106" s="16">
        <v>2614.54</v>
      </c>
      <c r="DA106" s="17">
        <v>1690.34</v>
      </c>
      <c r="DB106" s="40">
        <f t="shared" si="3"/>
        <v>266626.34999999998</v>
      </c>
    </row>
    <row r="107" spans="2:106" x14ac:dyDescent="0.3">
      <c r="B107" s="9">
        <v>61001</v>
      </c>
      <c r="C107" s="7" t="s">
        <v>186</v>
      </c>
      <c r="D107" s="7">
        <f>VLOOKUP(B107,[1]Dsp_POFxSCN128!$A:$C,3,0)</f>
        <v>105</v>
      </c>
      <c r="E107" s="7" t="str">
        <f t="shared" si="4"/>
        <v>S</v>
      </c>
      <c r="F107" s="16">
        <v>49321.07</v>
      </c>
      <c r="G107" s="16">
        <v>37663.01</v>
      </c>
      <c r="H107" s="16">
        <v>48086.42</v>
      </c>
      <c r="I107" s="16">
        <v>35825.440000000002</v>
      </c>
      <c r="J107" s="16">
        <v>34927.75</v>
      </c>
      <c r="K107" s="16">
        <v>37880.370000000003</v>
      </c>
      <c r="L107" s="16">
        <v>36674.6</v>
      </c>
      <c r="M107" s="16">
        <v>33418.89</v>
      </c>
      <c r="N107" s="16">
        <v>31774.74</v>
      </c>
      <c r="O107" s="16">
        <v>38953.21</v>
      </c>
      <c r="P107" s="16">
        <v>37874.550000000003</v>
      </c>
      <c r="Q107" s="16">
        <v>32884.959999999999</v>
      </c>
      <c r="R107" s="16">
        <v>32778.65</v>
      </c>
      <c r="S107" s="16">
        <v>39100.21</v>
      </c>
      <c r="T107" s="16">
        <v>45467.7</v>
      </c>
      <c r="U107" s="16">
        <v>43215.48</v>
      </c>
      <c r="V107" s="16">
        <v>44281.39</v>
      </c>
      <c r="W107" s="16">
        <v>36681.26</v>
      </c>
      <c r="X107" s="16">
        <v>41072.089999999997</v>
      </c>
      <c r="Y107" s="16">
        <v>39252.07</v>
      </c>
      <c r="Z107" s="16">
        <v>37086.339999999997</v>
      </c>
      <c r="AA107" s="16">
        <v>43597.43</v>
      </c>
      <c r="AB107" s="16">
        <v>45888.28</v>
      </c>
      <c r="AC107" s="16">
        <v>44317.84</v>
      </c>
      <c r="AD107" s="16">
        <v>40894.480000000003</v>
      </c>
      <c r="AE107" s="16">
        <v>43712.5</v>
      </c>
      <c r="AF107" s="16">
        <v>49306.33</v>
      </c>
      <c r="AG107" s="16">
        <v>61114.71</v>
      </c>
      <c r="AH107" s="16">
        <v>56696.98</v>
      </c>
      <c r="AI107" s="16">
        <v>54583.22</v>
      </c>
      <c r="AJ107" s="16">
        <v>50674</v>
      </c>
      <c r="AK107" s="16">
        <v>47774.13</v>
      </c>
      <c r="AL107" s="16">
        <v>59017.17</v>
      </c>
      <c r="AM107" s="16">
        <v>61137.95</v>
      </c>
      <c r="AN107" s="16">
        <v>50169.19</v>
      </c>
      <c r="AO107" s="16">
        <v>63563.26</v>
      </c>
      <c r="AP107" s="16">
        <v>62708.13</v>
      </c>
      <c r="AQ107" s="16">
        <v>68076.52</v>
      </c>
      <c r="AR107" s="16">
        <v>66229.05</v>
      </c>
      <c r="AS107" s="16">
        <v>64058.11</v>
      </c>
      <c r="AT107" s="16">
        <v>71092.91</v>
      </c>
      <c r="AU107" s="16">
        <v>66141.460000000006</v>
      </c>
      <c r="AV107" s="16">
        <v>92353.83</v>
      </c>
      <c r="AW107" s="16">
        <v>77352.59</v>
      </c>
      <c r="AX107" s="16">
        <v>87490.94</v>
      </c>
      <c r="AY107" s="16">
        <v>77268.289999999994</v>
      </c>
      <c r="AZ107" s="16">
        <v>75227.199999999997</v>
      </c>
      <c r="BA107" s="16">
        <v>91239.8</v>
      </c>
      <c r="BB107" s="16">
        <v>116010.2</v>
      </c>
      <c r="BC107" s="16">
        <v>86013.5</v>
      </c>
      <c r="BD107" s="16">
        <v>99301.66</v>
      </c>
      <c r="BE107" s="16">
        <v>91874.95</v>
      </c>
      <c r="BF107" s="16">
        <v>110575.56</v>
      </c>
      <c r="BG107" s="16">
        <v>99625.12</v>
      </c>
      <c r="BH107" s="16">
        <v>120157.89</v>
      </c>
      <c r="BI107" s="16">
        <v>109740.6</v>
      </c>
      <c r="BJ107" s="16">
        <v>130683.79</v>
      </c>
      <c r="BK107" s="16">
        <v>118792.98</v>
      </c>
      <c r="BL107" s="16">
        <v>126109.75</v>
      </c>
      <c r="BM107" s="16">
        <v>130385.92</v>
      </c>
      <c r="BN107" s="16">
        <v>138270.23000000001</v>
      </c>
      <c r="BO107" s="16">
        <v>172126.1</v>
      </c>
      <c r="BP107" s="16">
        <v>144356.03</v>
      </c>
      <c r="BQ107" s="16">
        <v>148296.17000000001</v>
      </c>
      <c r="BR107" s="16">
        <v>157248.79</v>
      </c>
      <c r="BS107" s="16">
        <v>168131.16</v>
      </c>
      <c r="BT107" s="16">
        <v>200621.31</v>
      </c>
      <c r="BU107" s="16">
        <v>182036.6</v>
      </c>
      <c r="BV107" s="16">
        <v>189402.99</v>
      </c>
      <c r="BW107" s="16">
        <v>192848.32</v>
      </c>
      <c r="BX107" s="16">
        <v>181292.68</v>
      </c>
      <c r="BY107" s="16">
        <v>196157.38</v>
      </c>
      <c r="BZ107" s="16">
        <v>201020.91</v>
      </c>
      <c r="CA107" s="16">
        <v>232765.92</v>
      </c>
      <c r="CB107" s="16">
        <v>242718.21</v>
      </c>
      <c r="CC107" s="16">
        <v>230098.47</v>
      </c>
      <c r="CD107" s="16">
        <v>244203.32</v>
      </c>
      <c r="CE107" s="16">
        <v>254391.79</v>
      </c>
      <c r="CF107" s="16">
        <v>275137.90000000002</v>
      </c>
      <c r="CG107" s="16">
        <v>268037</v>
      </c>
      <c r="CH107" s="16">
        <v>314337.71999999997</v>
      </c>
      <c r="CI107" s="16">
        <v>302374.42</v>
      </c>
      <c r="CJ107" s="16">
        <v>313130.33</v>
      </c>
      <c r="CK107" s="16">
        <v>321126.06</v>
      </c>
      <c r="CL107" s="16">
        <v>367359.03</v>
      </c>
      <c r="CM107" s="16">
        <v>328900.93</v>
      </c>
      <c r="CN107" s="16">
        <v>344999.02</v>
      </c>
      <c r="CO107" s="16">
        <v>442599.98</v>
      </c>
      <c r="CP107" s="16">
        <v>419675.46</v>
      </c>
      <c r="CQ107" s="16">
        <v>426390.91</v>
      </c>
      <c r="CR107" s="16">
        <v>516927.48</v>
      </c>
      <c r="CS107" s="16">
        <v>503001.01</v>
      </c>
      <c r="CT107" s="16">
        <v>481963.66</v>
      </c>
      <c r="CU107" s="16">
        <v>542778.11</v>
      </c>
      <c r="CV107" s="16">
        <v>530019.52</v>
      </c>
      <c r="CW107" s="16">
        <v>548147.63</v>
      </c>
      <c r="CX107" s="16">
        <v>725330.47</v>
      </c>
      <c r="CY107" s="16">
        <v>698908.52</v>
      </c>
      <c r="CZ107" s="16">
        <v>790461.02</v>
      </c>
      <c r="DA107" s="17">
        <v>852891.27</v>
      </c>
      <c r="DB107" s="40">
        <f t="shared" si="3"/>
        <v>17615662.25</v>
      </c>
    </row>
    <row r="108" spans="2:106" x14ac:dyDescent="0.3">
      <c r="B108" s="9">
        <v>62801</v>
      </c>
      <c r="C108" s="7" t="s">
        <v>187</v>
      </c>
      <c r="D108" s="7">
        <f>VLOOKUP(B108,[1]Dsp_POFxSCN128!$A:$C,3,0)</f>
        <v>106</v>
      </c>
      <c r="E108" s="7" t="str">
        <f t="shared" si="4"/>
        <v>S</v>
      </c>
      <c r="F108" s="16">
        <v>2.0099999999999998</v>
      </c>
      <c r="G108" s="16">
        <v>1073.28</v>
      </c>
      <c r="H108" s="16">
        <v>78.73</v>
      </c>
      <c r="I108" s="16">
        <v>151.71</v>
      </c>
      <c r="J108" s="16">
        <v>1226.07</v>
      </c>
      <c r="K108" s="16">
        <v>191.61</v>
      </c>
      <c r="L108" s="16">
        <v>329.95</v>
      </c>
      <c r="M108" s="16">
        <v>671.2</v>
      </c>
      <c r="N108" s="16">
        <v>343.99</v>
      </c>
      <c r="O108" s="16">
        <v>647.94999999999993</v>
      </c>
      <c r="P108" s="16">
        <v>893.24</v>
      </c>
      <c r="Q108" s="16">
        <v>74.02</v>
      </c>
      <c r="R108" s="16">
        <v>424.18</v>
      </c>
      <c r="S108" s="16">
        <v>112.96</v>
      </c>
      <c r="T108" s="16">
        <v>299.35000000000002</v>
      </c>
      <c r="U108" s="16">
        <v>1233.56</v>
      </c>
      <c r="V108" s="16">
        <v>619.09</v>
      </c>
      <c r="W108" s="16">
        <v>2094.36</v>
      </c>
      <c r="X108" s="16">
        <v>67.06</v>
      </c>
      <c r="Y108" s="16">
        <v>244.49</v>
      </c>
      <c r="Z108" s="16">
        <v>1860.06</v>
      </c>
      <c r="AA108" s="16">
        <v>270.77999999999997</v>
      </c>
      <c r="AB108" s="16">
        <v>268.27999999999997</v>
      </c>
      <c r="AC108" s="16">
        <v>97.5</v>
      </c>
      <c r="AD108" s="16">
        <v>2011.91</v>
      </c>
      <c r="AE108" s="16">
        <v>80.12</v>
      </c>
      <c r="AF108" s="16">
        <v>927.06999999999994</v>
      </c>
      <c r="AG108" s="16">
        <v>924.18999999999994</v>
      </c>
      <c r="AH108" s="16">
        <v>1147.8699999999999</v>
      </c>
      <c r="AI108" s="16">
        <v>1897.04</v>
      </c>
      <c r="AJ108" s="16">
        <v>1239.42</v>
      </c>
      <c r="AK108" s="16">
        <v>189.2</v>
      </c>
      <c r="AL108" s="16">
        <v>1258.3</v>
      </c>
      <c r="AM108" s="16"/>
      <c r="AN108" s="16">
        <v>1183.8599999999999</v>
      </c>
      <c r="AO108" s="16">
        <v>3012.89</v>
      </c>
      <c r="AP108" s="16">
        <v>522.29999999999995</v>
      </c>
      <c r="AQ108" s="16">
        <v>688.27</v>
      </c>
      <c r="AR108" s="16">
        <v>213.67</v>
      </c>
      <c r="AS108" s="16">
        <v>510.62</v>
      </c>
      <c r="AT108" s="16">
        <v>321.58</v>
      </c>
      <c r="AU108" s="16">
        <v>1110.49</v>
      </c>
      <c r="AV108" s="16">
        <v>1405.02</v>
      </c>
      <c r="AW108" s="16">
        <v>347.85</v>
      </c>
      <c r="AX108" s="16">
        <v>590.59</v>
      </c>
      <c r="AY108" s="16">
        <v>2266.2600000000002</v>
      </c>
      <c r="AZ108" s="16">
        <v>828.85</v>
      </c>
      <c r="BA108" s="16">
        <v>979</v>
      </c>
      <c r="BB108" s="16">
        <v>1295.48</v>
      </c>
      <c r="BC108" s="16">
        <v>551.44000000000005</v>
      </c>
      <c r="BD108" s="16">
        <v>93.46</v>
      </c>
      <c r="BE108" s="16">
        <v>425.12</v>
      </c>
      <c r="BF108" s="16">
        <v>926.8</v>
      </c>
      <c r="BG108" s="16">
        <v>130.71</v>
      </c>
      <c r="BH108" s="16">
        <v>494.73</v>
      </c>
      <c r="BI108" s="16">
        <v>719.82</v>
      </c>
      <c r="BJ108" s="16">
        <v>1637.25</v>
      </c>
      <c r="BK108" s="16">
        <v>995.1</v>
      </c>
      <c r="BL108" s="16">
        <v>307.67</v>
      </c>
      <c r="BM108" s="16">
        <v>1117.69</v>
      </c>
      <c r="BN108" s="16">
        <v>345.9</v>
      </c>
      <c r="BO108" s="16">
        <v>1698.81</v>
      </c>
      <c r="BP108" s="16">
        <v>219.59</v>
      </c>
      <c r="BQ108" s="16">
        <v>1218.1400000000001</v>
      </c>
      <c r="BR108" s="16">
        <v>34.92</v>
      </c>
      <c r="BS108" s="16">
        <v>1629.32</v>
      </c>
      <c r="BT108" s="16">
        <v>1741.16</v>
      </c>
      <c r="BU108" s="16">
        <v>236.23</v>
      </c>
      <c r="BV108" s="16">
        <v>589.79999999999995</v>
      </c>
      <c r="BW108" s="16">
        <v>208.57</v>
      </c>
      <c r="BX108" s="16">
        <v>3432.03</v>
      </c>
      <c r="BY108" s="16">
        <v>873.99</v>
      </c>
      <c r="BZ108" s="16">
        <v>2358.36</v>
      </c>
      <c r="CA108" s="16">
        <v>596.85</v>
      </c>
      <c r="CB108" s="16">
        <v>300.95</v>
      </c>
      <c r="CC108" s="16">
        <v>1167.97</v>
      </c>
      <c r="CD108" s="16">
        <v>1392.72</v>
      </c>
      <c r="CE108" s="16">
        <v>912.81</v>
      </c>
      <c r="CF108" s="16">
        <v>110.23</v>
      </c>
      <c r="CG108" s="16">
        <v>154.75</v>
      </c>
      <c r="CH108" s="16">
        <v>1139.79</v>
      </c>
      <c r="CI108" s="16">
        <v>1113.82</v>
      </c>
      <c r="CJ108" s="16">
        <v>3265.91</v>
      </c>
      <c r="CK108" s="16">
        <v>1337.83</v>
      </c>
      <c r="CL108" s="16">
        <v>618.36</v>
      </c>
      <c r="CM108" s="16">
        <v>812.35</v>
      </c>
      <c r="CN108" s="16">
        <v>669.61</v>
      </c>
      <c r="CO108" s="16">
        <v>1151.95</v>
      </c>
      <c r="CP108" s="16">
        <v>331.66</v>
      </c>
      <c r="CQ108" s="16">
        <v>10.4</v>
      </c>
      <c r="CR108" s="16">
        <v>363.83</v>
      </c>
      <c r="CS108" s="16">
        <v>947.84</v>
      </c>
      <c r="CT108" s="16">
        <v>1359.07</v>
      </c>
      <c r="CU108" s="16">
        <v>972.04000000000008</v>
      </c>
      <c r="CV108" s="16">
        <v>269.58999999999997</v>
      </c>
      <c r="CW108" s="16">
        <v>902.48</v>
      </c>
      <c r="CX108" s="16">
        <v>2846.92</v>
      </c>
      <c r="CY108" s="16">
        <v>1395.3</v>
      </c>
      <c r="CZ108" s="16">
        <v>392.18</v>
      </c>
      <c r="DA108" s="17">
        <v>506.07</v>
      </c>
      <c r="DB108" s="40">
        <f t="shared" si="3"/>
        <v>85257.170000000013</v>
      </c>
    </row>
    <row r="109" spans="2:106" x14ac:dyDescent="0.3">
      <c r="B109" s="9">
        <v>64801</v>
      </c>
      <c r="C109" s="7" t="s">
        <v>188</v>
      </c>
      <c r="D109" s="7">
        <f>VLOOKUP(B109,[1]Dsp_POFxSCN128!$A:$C,3,0)</f>
        <v>107</v>
      </c>
      <c r="E109" s="7" t="str">
        <f t="shared" si="4"/>
        <v>S</v>
      </c>
      <c r="F109" s="16">
        <v>37478.03</v>
      </c>
      <c r="G109" s="16">
        <v>43359.17</v>
      </c>
      <c r="H109" s="16">
        <v>45393.760000000002</v>
      </c>
      <c r="I109" s="16">
        <v>44053.99</v>
      </c>
      <c r="J109" s="16">
        <v>51571.38</v>
      </c>
      <c r="K109" s="16">
        <v>56566.15</v>
      </c>
      <c r="L109" s="16">
        <v>57504.79</v>
      </c>
      <c r="M109" s="16">
        <v>61315.839999999997</v>
      </c>
      <c r="N109" s="16">
        <v>57052.97</v>
      </c>
      <c r="O109" s="16">
        <v>58242.559999999998</v>
      </c>
      <c r="P109" s="16">
        <v>44227.69</v>
      </c>
      <c r="Q109" s="16">
        <v>73751.509999999995</v>
      </c>
      <c r="R109" s="16">
        <v>43292.2</v>
      </c>
      <c r="S109" s="16">
        <v>59685.95</v>
      </c>
      <c r="T109" s="16">
        <v>64800.67</v>
      </c>
      <c r="U109" s="16">
        <v>76245.289999999994</v>
      </c>
      <c r="V109" s="16">
        <v>65926.97</v>
      </c>
      <c r="W109" s="16">
        <v>61203.34</v>
      </c>
      <c r="X109" s="16">
        <v>65775.180000000008</v>
      </c>
      <c r="Y109" s="16">
        <v>64355.9</v>
      </c>
      <c r="Z109" s="16">
        <v>46015.42</v>
      </c>
      <c r="AA109" s="16">
        <v>49176.59</v>
      </c>
      <c r="AB109" s="16">
        <v>94055.92</v>
      </c>
      <c r="AC109" s="16">
        <v>64324.23</v>
      </c>
      <c r="AD109" s="16">
        <v>62197.48</v>
      </c>
      <c r="AE109" s="16">
        <v>55218.84</v>
      </c>
      <c r="AF109" s="16">
        <v>52045.99</v>
      </c>
      <c r="AG109" s="16">
        <v>64031.46</v>
      </c>
      <c r="AH109" s="16">
        <v>83168.800000000003</v>
      </c>
      <c r="AI109" s="16">
        <v>71336.83</v>
      </c>
      <c r="AJ109" s="16">
        <v>59583.72</v>
      </c>
      <c r="AK109" s="16">
        <v>46638</v>
      </c>
      <c r="AL109" s="16">
        <v>49802.82</v>
      </c>
      <c r="AM109" s="16">
        <v>79525.95</v>
      </c>
      <c r="AN109" s="16">
        <v>57882.17</v>
      </c>
      <c r="AO109" s="16">
        <v>72870.240000000005</v>
      </c>
      <c r="AP109" s="16">
        <v>76843.199999999997</v>
      </c>
      <c r="AQ109" s="16">
        <v>71288.819999999992</v>
      </c>
      <c r="AR109" s="16">
        <v>88447.45</v>
      </c>
      <c r="AS109" s="16">
        <v>53612.82</v>
      </c>
      <c r="AT109" s="16">
        <v>60738.84</v>
      </c>
      <c r="AU109" s="16">
        <v>65717.33</v>
      </c>
      <c r="AV109" s="16">
        <v>96244.33</v>
      </c>
      <c r="AW109" s="16">
        <v>86438.36</v>
      </c>
      <c r="AX109" s="16">
        <v>97739.87</v>
      </c>
      <c r="AY109" s="16">
        <v>58536</v>
      </c>
      <c r="AZ109" s="16">
        <v>88315.73</v>
      </c>
      <c r="BA109" s="16">
        <v>81162.5</v>
      </c>
      <c r="BB109" s="16">
        <v>69172.88</v>
      </c>
      <c r="BC109" s="16">
        <v>67748.17</v>
      </c>
      <c r="BD109" s="16">
        <v>70506.69</v>
      </c>
      <c r="BE109" s="16">
        <v>46179.31</v>
      </c>
      <c r="BF109" s="16">
        <v>132146.76999999999</v>
      </c>
      <c r="BG109" s="16">
        <v>86512.45</v>
      </c>
      <c r="BH109" s="16">
        <v>140080.75</v>
      </c>
      <c r="BI109" s="16">
        <v>90041.49</v>
      </c>
      <c r="BJ109" s="16">
        <v>95083.14</v>
      </c>
      <c r="BK109" s="16">
        <v>107292.25</v>
      </c>
      <c r="BL109" s="16">
        <v>118045.06</v>
      </c>
      <c r="BM109" s="16">
        <v>99601.62</v>
      </c>
      <c r="BN109" s="16">
        <v>140010.10999999999</v>
      </c>
      <c r="BO109" s="16">
        <v>126042.38</v>
      </c>
      <c r="BP109" s="16">
        <v>109750.58</v>
      </c>
      <c r="BQ109" s="16">
        <v>118099.26</v>
      </c>
      <c r="BR109" s="16">
        <v>129833.57</v>
      </c>
      <c r="BS109" s="16">
        <v>122746.07</v>
      </c>
      <c r="BT109" s="16">
        <v>142520.44</v>
      </c>
      <c r="BU109" s="16">
        <v>90162.44</v>
      </c>
      <c r="BV109" s="16">
        <v>141694.07999999999</v>
      </c>
      <c r="BW109" s="16">
        <v>97920.84</v>
      </c>
      <c r="BX109" s="16">
        <v>124840.03</v>
      </c>
      <c r="BY109" s="16">
        <v>127073.84</v>
      </c>
      <c r="BZ109" s="16">
        <v>155995.54999999999</v>
      </c>
      <c r="CA109" s="16">
        <v>132340.96</v>
      </c>
      <c r="CB109" s="16">
        <v>151938.32999999999</v>
      </c>
      <c r="CC109" s="16">
        <v>165883.46</v>
      </c>
      <c r="CD109" s="16">
        <v>124462.16</v>
      </c>
      <c r="CE109" s="16">
        <v>174960.44</v>
      </c>
      <c r="CF109" s="16">
        <v>127881.83</v>
      </c>
      <c r="CG109" s="16">
        <v>145002.57999999999</v>
      </c>
      <c r="CH109" s="16">
        <v>202187.21</v>
      </c>
      <c r="CI109" s="16">
        <v>266275.7</v>
      </c>
      <c r="CJ109" s="16">
        <v>203196.71</v>
      </c>
      <c r="CK109" s="16">
        <v>236224.06</v>
      </c>
      <c r="CL109" s="16">
        <v>241372.74</v>
      </c>
      <c r="CM109" s="16">
        <v>255689.85</v>
      </c>
      <c r="CN109" s="16">
        <v>228553.23</v>
      </c>
      <c r="CO109" s="16">
        <v>274772.40999999997</v>
      </c>
      <c r="CP109" s="16">
        <v>253583.98</v>
      </c>
      <c r="CQ109" s="16">
        <v>252109.67</v>
      </c>
      <c r="CR109" s="16">
        <v>339727.8</v>
      </c>
      <c r="CS109" s="16">
        <v>244857.7</v>
      </c>
      <c r="CT109" s="16">
        <v>338180.16</v>
      </c>
      <c r="CU109" s="16">
        <v>457152.17</v>
      </c>
      <c r="CV109" s="16">
        <v>328229.31</v>
      </c>
      <c r="CW109" s="16">
        <v>309751.18</v>
      </c>
      <c r="CX109" s="16">
        <v>326179.38</v>
      </c>
      <c r="CY109" s="16">
        <v>499435.71</v>
      </c>
      <c r="CZ109" s="16">
        <v>452833.3</v>
      </c>
      <c r="DA109" s="17">
        <v>902642.22</v>
      </c>
      <c r="DB109" s="40">
        <f t="shared" si="3"/>
        <v>13449287.070000006</v>
      </c>
    </row>
    <row r="110" spans="2:106" x14ac:dyDescent="0.3">
      <c r="B110" s="9">
        <v>68001</v>
      </c>
      <c r="C110" s="7" t="s">
        <v>189</v>
      </c>
      <c r="D110" s="7">
        <f>VLOOKUP(B110,[1]Dsp_POFxSCN128!$A:$C,3,0)</f>
        <v>108</v>
      </c>
      <c r="E110" s="7" t="str">
        <f t="shared" si="4"/>
        <v>S</v>
      </c>
      <c r="F110" s="16">
        <v>336680.46</v>
      </c>
      <c r="G110" s="16">
        <v>345366.53</v>
      </c>
      <c r="H110" s="16">
        <v>376738.04</v>
      </c>
      <c r="I110" s="16">
        <v>354647.05</v>
      </c>
      <c r="J110" s="16">
        <v>356147.64</v>
      </c>
      <c r="K110" s="16">
        <v>351948.43</v>
      </c>
      <c r="L110" s="16">
        <v>365561.3</v>
      </c>
      <c r="M110" s="16">
        <v>468011.67</v>
      </c>
      <c r="N110" s="16">
        <v>381770.47</v>
      </c>
      <c r="O110" s="16">
        <v>411176.8</v>
      </c>
      <c r="P110" s="16">
        <v>453943.36</v>
      </c>
      <c r="Q110" s="16">
        <v>417642.09</v>
      </c>
      <c r="R110" s="16">
        <v>445705.29</v>
      </c>
      <c r="S110" s="16">
        <v>420718.19</v>
      </c>
      <c r="T110" s="16">
        <v>446078.88</v>
      </c>
      <c r="U110" s="16">
        <v>407131.24</v>
      </c>
      <c r="V110" s="16">
        <v>542776.51</v>
      </c>
      <c r="W110" s="16">
        <v>400641.98</v>
      </c>
      <c r="X110" s="16">
        <v>419764.97</v>
      </c>
      <c r="Y110" s="16">
        <v>444800.95</v>
      </c>
      <c r="Z110" s="16">
        <v>426460.45</v>
      </c>
      <c r="AA110" s="16">
        <v>406492.43</v>
      </c>
      <c r="AB110" s="16">
        <v>407319.18</v>
      </c>
      <c r="AC110" s="16">
        <v>465103.76</v>
      </c>
      <c r="AD110" s="16">
        <v>583914.96</v>
      </c>
      <c r="AE110" s="16">
        <v>465444.79</v>
      </c>
      <c r="AF110" s="16">
        <v>500884.02</v>
      </c>
      <c r="AG110" s="16">
        <v>432795.65</v>
      </c>
      <c r="AH110" s="16">
        <v>434742.24</v>
      </c>
      <c r="AI110" s="16">
        <v>726303.07</v>
      </c>
      <c r="AJ110" s="16">
        <v>431639.09</v>
      </c>
      <c r="AK110" s="16">
        <v>412664.13</v>
      </c>
      <c r="AL110" s="16">
        <v>440342.98</v>
      </c>
      <c r="AM110" s="16">
        <v>442515.86</v>
      </c>
      <c r="AN110" s="16">
        <v>389487.47</v>
      </c>
      <c r="AO110" s="16">
        <v>437201.18</v>
      </c>
      <c r="AP110" s="16">
        <v>423018.28</v>
      </c>
      <c r="AQ110" s="16">
        <v>486148.3</v>
      </c>
      <c r="AR110" s="16">
        <v>421197.76</v>
      </c>
      <c r="AS110" s="16">
        <v>420480.62</v>
      </c>
      <c r="AT110" s="16">
        <v>410691.19</v>
      </c>
      <c r="AU110" s="16">
        <v>650588.64</v>
      </c>
      <c r="AV110" s="16">
        <v>578048.64</v>
      </c>
      <c r="AW110" s="16">
        <v>448458.91</v>
      </c>
      <c r="AX110" s="16">
        <v>504344.01</v>
      </c>
      <c r="AY110" s="16">
        <v>500368.69</v>
      </c>
      <c r="AZ110" s="16">
        <v>457317.69</v>
      </c>
      <c r="BA110" s="16">
        <v>457215.22</v>
      </c>
      <c r="BB110" s="16">
        <v>479336.53</v>
      </c>
      <c r="BC110" s="16">
        <v>655276.92000000004</v>
      </c>
      <c r="BD110" s="16">
        <v>456373.91</v>
      </c>
      <c r="BE110" s="16">
        <v>411099.82</v>
      </c>
      <c r="BF110" s="16">
        <v>509386.81</v>
      </c>
      <c r="BG110" s="16">
        <v>489178.3</v>
      </c>
      <c r="BH110" s="16">
        <v>774997.54</v>
      </c>
      <c r="BI110" s="16">
        <v>542446.25</v>
      </c>
      <c r="BJ110" s="16">
        <v>529472.30000000005</v>
      </c>
      <c r="BK110" s="16">
        <v>437480.49</v>
      </c>
      <c r="BL110" s="16">
        <v>375960.27</v>
      </c>
      <c r="BM110" s="16">
        <v>472087.24</v>
      </c>
      <c r="BN110" s="16">
        <v>879438.59</v>
      </c>
      <c r="BO110" s="16">
        <v>564168.91</v>
      </c>
      <c r="BP110" s="16">
        <v>675252.29</v>
      </c>
      <c r="BQ110" s="16">
        <v>543977.61</v>
      </c>
      <c r="BR110" s="16">
        <v>1136370.81</v>
      </c>
      <c r="BS110" s="16">
        <v>652877.19000000006</v>
      </c>
      <c r="BT110" s="16">
        <v>476838.47</v>
      </c>
      <c r="BU110" s="16">
        <v>521622.08</v>
      </c>
      <c r="BV110" s="16">
        <v>826296.47</v>
      </c>
      <c r="BW110" s="16">
        <v>416092.17</v>
      </c>
      <c r="BX110" s="16">
        <v>490994.26</v>
      </c>
      <c r="BY110" s="16">
        <v>513741.94</v>
      </c>
      <c r="BZ110" s="16">
        <v>513388.57</v>
      </c>
      <c r="CA110" s="16">
        <v>878732.27</v>
      </c>
      <c r="CB110" s="16">
        <v>869646.17</v>
      </c>
      <c r="CC110" s="16">
        <v>596779.44999999995</v>
      </c>
      <c r="CD110" s="16">
        <v>1353476.87</v>
      </c>
      <c r="CE110" s="16">
        <v>682607.22</v>
      </c>
      <c r="CF110" s="16">
        <v>469297.47</v>
      </c>
      <c r="CG110" s="16">
        <v>566716.87</v>
      </c>
      <c r="CH110" s="16">
        <v>510244.65</v>
      </c>
      <c r="CI110" s="16">
        <v>504196.22</v>
      </c>
      <c r="CJ110" s="16">
        <v>561659.74</v>
      </c>
      <c r="CK110" s="16">
        <v>612586.68000000005</v>
      </c>
      <c r="CL110" s="16">
        <v>417707.48</v>
      </c>
      <c r="CM110" s="16">
        <v>590054.32999999996</v>
      </c>
      <c r="CN110" s="16">
        <v>785755.73</v>
      </c>
      <c r="CO110" s="16">
        <v>1185215.73</v>
      </c>
      <c r="CP110" s="16">
        <v>954795.97</v>
      </c>
      <c r="CQ110" s="16">
        <v>1650036.6</v>
      </c>
      <c r="CR110" s="16">
        <v>1414295.57</v>
      </c>
      <c r="CS110" s="16">
        <v>710502.89</v>
      </c>
      <c r="CT110" s="16">
        <v>1149199.47</v>
      </c>
      <c r="CU110" s="16">
        <v>2743895.92</v>
      </c>
      <c r="CV110" s="16">
        <v>1638365.4</v>
      </c>
      <c r="CW110" s="16">
        <v>1413469.46</v>
      </c>
      <c r="CX110" s="16">
        <v>1032003.64</v>
      </c>
      <c r="CY110" s="16">
        <v>1607568.26</v>
      </c>
      <c r="CZ110" s="16">
        <v>1508993.39</v>
      </c>
      <c r="DA110" s="17">
        <v>6178484.2000000002</v>
      </c>
      <c r="DB110" s="40">
        <f t="shared" si="3"/>
        <v>68238884.449999988</v>
      </c>
    </row>
    <row r="111" spans="2:106" x14ac:dyDescent="0.3">
      <c r="B111" s="9">
        <v>68002</v>
      </c>
      <c r="C111" s="7" t="s">
        <v>227</v>
      </c>
      <c r="D111" s="7">
        <v>109</v>
      </c>
      <c r="E111" s="7" t="str">
        <f t="shared" si="4"/>
        <v>N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7"/>
      <c r="DB111" s="40">
        <f t="shared" si="3"/>
        <v>0</v>
      </c>
    </row>
    <row r="112" spans="2:106" x14ac:dyDescent="0.3">
      <c r="B112" s="9">
        <v>69801</v>
      </c>
      <c r="C112" s="7" t="s">
        <v>190</v>
      </c>
      <c r="D112" s="7">
        <f>VLOOKUP(B112,[1]Dsp_POFxSCN128!$A:$C,3,0)</f>
        <v>110</v>
      </c>
      <c r="E112" s="7" t="str">
        <f t="shared" si="4"/>
        <v>S</v>
      </c>
      <c r="F112" s="16">
        <v>29535.25</v>
      </c>
      <c r="G112" s="16">
        <v>21146.52</v>
      </c>
      <c r="H112" s="16">
        <v>29287.89</v>
      </c>
      <c r="I112" s="16">
        <v>18264.759999999998</v>
      </c>
      <c r="J112" s="16">
        <v>19480.599999999999</v>
      </c>
      <c r="K112" s="16">
        <v>37372.01</v>
      </c>
      <c r="L112" s="16">
        <v>32075.25</v>
      </c>
      <c r="M112" s="16">
        <v>29600.45</v>
      </c>
      <c r="N112" s="16">
        <v>43558.57</v>
      </c>
      <c r="O112" s="16">
        <v>33430.74</v>
      </c>
      <c r="P112" s="16">
        <v>26500.17</v>
      </c>
      <c r="Q112" s="16">
        <v>46123.41</v>
      </c>
      <c r="R112" s="16">
        <v>65823.5</v>
      </c>
      <c r="S112" s="16">
        <v>36551.21</v>
      </c>
      <c r="T112" s="16">
        <v>33453.5</v>
      </c>
      <c r="U112" s="16">
        <v>29992.57</v>
      </c>
      <c r="V112" s="16">
        <v>38897.01</v>
      </c>
      <c r="W112" s="16">
        <v>41560.1</v>
      </c>
      <c r="X112" s="16">
        <v>31735.57</v>
      </c>
      <c r="Y112" s="16">
        <v>35451.839999999997</v>
      </c>
      <c r="Z112" s="16">
        <v>33042.199999999997</v>
      </c>
      <c r="AA112" s="16">
        <v>45068.83</v>
      </c>
      <c r="AB112" s="16">
        <v>36109.160000000003</v>
      </c>
      <c r="AC112" s="16">
        <v>55921.16</v>
      </c>
      <c r="AD112" s="16">
        <v>50654.7</v>
      </c>
      <c r="AE112" s="16">
        <v>16675.93</v>
      </c>
      <c r="AF112" s="16">
        <v>58082.68</v>
      </c>
      <c r="AG112" s="16">
        <v>39779.58</v>
      </c>
      <c r="AH112" s="16">
        <v>63227.01</v>
      </c>
      <c r="AI112" s="16">
        <v>51045.45</v>
      </c>
      <c r="AJ112" s="16">
        <v>60440.53</v>
      </c>
      <c r="AK112" s="16">
        <v>48683.62</v>
      </c>
      <c r="AL112" s="16">
        <v>17062.580000000002</v>
      </c>
      <c r="AM112" s="16">
        <v>32487.39</v>
      </c>
      <c r="AN112" s="16">
        <v>26990.63</v>
      </c>
      <c r="AO112" s="16">
        <v>39195.93</v>
      </c>
      <c r="AP112" s="16">
        <v>50373.62</v>
      </c>
      <c r="AQ112" s="16">
        <v>44263.43</v>
      </c>
      <c r="AR112" s="16">
        <v>60727.18</v>
      </c>
      <c r="AS112" s="16">
        <v>55541.7</v>
      </c>
      <c r="AT112" s="16">
        <v>32535.53</v>
      </c>
      <c r="AU112" s="16">
        <v>47881.11</v>
      </c>
      <c r="AV112" s="16">
        <v>39070</v>
      </c>
      <c r="AW112" s="16">
        <v>40145.93</v>
      </c>
      <c r="AX112" s="16">
        <v>64152.99</v>
      </c>
      <c r="AY112" s="16">
        <v>23795.85</v>
      </c>
      <c r="AZ112" s="16">
        <v>35563.11</v>
      </c>
      <c r="BA112" s="16">
        <v>56624.24</v>
      </c>
      <c r="BB112" s="16">
        <v>45237.91</v>
      </c>
      <c r="BC112" s="16">
        <v>35000.089999999997</v>
      </c>
      <c r="BD112" s="16">
        <v>56342.53</v>
      </c>
      <c r="BE112" s="16">
        <v>53172.43</v>
      </c>
      <c r="BF112" s="16">
        <v>36790.32</v>
      </c>
      <c r="BG112" s="16">
        <v>33466.94</v>
      </c>
      <c r="BH112" s="16">
        <v>50860.35</v>
      </c>
      <c r="BI112" s="16">
        <v>39813.410000000003</v>
      </c>
      <c r="BJ112" s="16">
        <v>36901.980000000003</v>
      </c>
      <c r="BK112" s="16">
        <v>85071.31</v>
      </c>
      <c r="BL112" s="16">
        <v>75929.55</v>
      </c>
      <c r="BM112" s="16">
        <v>32879.730000000003</v>
      </c>
      <c r="BN112" s="16">
        <v>43214.32</v>
      </c>
      <c r="BO112" s="16">
        <v>24827.99</v>
      </c>
      <c r="BP112" s="16">
        <v>37565.879999999997</v>
      </c>
      <c r="BQ112" s="16">
        <v>100919.64</v>
      </c>
      <c r="BR112" s="16">
        <v>51860.13</v>
      </c>
      <c r="BS112" s="16">
        <v>35880.29</v>
      </c>
      <c r="BT112" s="16">
        <v>29732.01</v>
      </c>
      <c r="BU112" s="16">
        <v>52838.79</v>
      </c>
      <c r="BV112" s="16">
        <v>47557.72</v>
      </c>
      <c r="BW112" s="16">
        <v>68192</v>
      </c>
      <c r="BX112" s="16">
        <v>47178.21</v>
      </c>
      <c r="BY112" s="16">
        <v>39807.85</v>
      </c>
      <c r="BZ112" s="16">
        <v>72548.539999999994</v>
      </c>
      <c r="CA112" s="16">
        <v>56429.37</v>
      </c>
      <c r="CB112" s="16">
        <v>53023.43</v>
      </c>
      <c r="CC112" s="16">
        <v>29075.53</v>
      </c>
      <c r="CD112" s="16">
        <v>46012.88</v>
      </c>
      <c r="CE112" s="16">
        <v>95954.07</v>
      </c>
      <c r="CF112" s="16">
        <v>26767.37</v>
      </c>
      <c r="CG112" s="16">
        <v>34567.279999999999</v>
      </c>
      <c r="CH112" s="16">
        <v>63239.83</v>
      </c>
      <c r="CI112" s="16">
        <v>62419.02</v>
      </c>
      <c r="CJ112" s="16">
        <v>31424.03</v>
      </c>
      <c r="CK112" s="16">
        <v>101638.15</v>
      </c>
      <c r="CL112" s="16">
        <v>57813.39</v>
      </c>
      <c r="CM112" s="16">
        <v>84925.959999999992</v>
      </c>
      <c r="CN112" s="16">
        <v>43161.4</v>
      </c>
      <c r="CO112" s="16">
        <v>46503.199999999997</v>
      </c>
      <c r="CP112" s="16">
        <v>39636.239999999998</v>
      </c>
      <c r="CQ112" s="16">
        <v>58134.21</v>
      </c>
      <c r="CR112" s="16">
        <v>47120.99</v>
      </c>
      <c r="CS112" s="16">
        <v>36405.870000000003</v>
      </c>
      <c r="CT112" s="16">
        <v>91155.13</v>
      </c>
      <c r="CU112" s="16">
        <v>60834.25</v>
      </c>
      <c r="CV112" s="16">
        <v>45557.259999999987</v>
      </c>
      <c r="CW112" s="16">
        <v>30839.14</v>
      </c>
      <c r="CX112" s="16">
        <v>38466.68</v>
      </c>
      <c r="CY112" s="16">
        <v>75034.28</v>
      </c>
      <c r="CZ112" s="16">
        <v>64085.06</v>
      </c>
      <c r="DA112" s="17">
        <v>82881.179999999993</v>
      </c>
      <c r="DB112" s="40">
        <f t="shared" si="3"/>
        <v>4641678.1099999994</v>
      </c>
    </row>
    <row r="113" spans="2:106" x14ac:dyDescent="0.3">
      <c r="B113" s="9">
        <v>71801</v>
      </c>
      <c r="C113" s="7" t="s">
        <v>228</v>
      </c>
      <c r="D113" s="7">
        <v>111</v>
      </c>
      <c r="E113" s="7" t="str">
        <f t="shared" si="4"/>
        <v>N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7"/>
      <c r="DB113" s="40">
        <f t="shared" si="3"/>
        <v>0</v>
      </c>
    </row>
    <row r="114" spans="2:106" x14ac:dyDescent="0.3">
      <c r="B114" s="9">
        <v>71802</v>
      </c>
      <c r="C114" s="7" t="s">
        <v>191</v>
      </c>
      <c r="D114" s="7">
        <f>VLOOKUP(B114,[1]Dsp_POFxSCN128!$A:$C,3,0)</f>
        <v>112</v>
      </c>
      <c r="E114" s="7" t="str">
        <f t="shared" si="4"/>
        <v>S</v>
      </c>
      <c r="F114" s="16"/>
      <c r="G114" s="16"/>
      <c r="H114" s="16"/>
      <c r="I114" s="16"/>
      <c r="J114" s="16"/>
      <c r="K114" s="16"/>
      <c r="L114" s="16">
        <v>498.98</v>
      </c>
      <c r="M114" s="16"/>
      <c r="N114" s="16"/>
      <c r="O114" s="16"/>
      <c r="P114" s="16">
        <v>1869.19</v>
      </c>
      <c r="Q114" s="16"/>
      <c r="R114" s="16"/>
      <c r="S114" s="16"/>
      <c r="T114" s="16">
        <v>26.2</v>
      </c>
      <c r="U114" s="16"/>
      <c r="V114" s="16"/>
      <c r="W114" s="16"/>
      <c r="X114" s="16"/>
      <c r="Y114" s="16"/>
      <c r="Z114" s="16"/>
      <c r="AA114" s="16">
        <v>3781.79</v>
      </c>
      <c r="AB114" s="16"/>
      <c r="AC114" s="16"/>
      <c r="AD114" s="16"/>
      <c r="AE114" s="16"/>
      <c r="AF114" s="16">
        <v>202.4</v>
      </c>
      <c r="AG114" s="16"/>
      <c r="AH114" s="16"/>
      <c r="AI114" s="16"/>
      <c r="AJ114" s="16">
        <v>895.44</v>
      </c>
      <c r="AK114" s="16">
        <v>203.22</v>
      </c>
      <c r="AL114" s="16">
        <v>720.74</v>
      </c>
      <c r="AM114" s="16">
        <v>1832.92</v>
      </c>
      <c r="AN114" s="16">
        <v>4097.5</v>
      </c>
      <c r="AO114" s="16">
        <v>4092.62</v>
      </c>
      <c r="AP114" s="16">
        <v>49.76</v>
      </c>
      <c r="AQ114" s="16">
        <v>5884.4299999999994</v>
      </c>
      <c r="AR114" s="16">
        <v>3206.6</v>
      </c>
      <c r="AS114" s="16">
        <v>2521.5</v>
      </c>
      <c r="AT114" s="16"/>
      <c r="AU114" s="16"/>
      <c r="AV114" s="16">
        <v>494.45</v>
      </c>
      <c r="AW114" s="16">
        <v>3188.16</v>
      </c>
      <c r="AX114" s="16">
        <v>5035.37</v>
      </c>
      <c r="AY114" s="16">
        <v>253.71</v>
      </c>
      <c r="AZ114" s="16">
        <v>1712.73</v>
      </c>
      <c r="BA114" s="16">
        <v>3126.25</v>
      </c>
      <c r="BB114" s="16"/>
      <c r="BC114" s="16">
        <v>1550.75</v>
      </c>
      <c r="BD114" s="16"/>
      <c r="BE114" s="16"/>
      <c r="BF114" s="16">
        <v>2962.97</v>
      </c>
      <c r="BG114" s="16"/>
      <c r="BH114" s="16">
        <v>7900.57</v>
      </c>
      <c r="BI114" s="16">
        <v>2821.14</v>
      </c>
      <c r="BJ114" s="16">
        <v>5132.84</v>
      </c>
      <c r="BK114" s="16">
        <v>2003.2</v>
      </c>
      <c r="BL114" s="16">
        <v>3643.39</v>
      </c>
      <c r="BM114" s="16">
        <v>2788.61</v>
      </c>
      <c r="BN114" s="16">
        <v>2608.2199999999998</v>
      </c>
      <c r="BO114" s="16">
        <v>1522.96</v>
      </c>
      <c r="BP114" s="16">
        <v>1625.92</v>
      </c>
      <c r="BQ114" s="16">
        <v>754.92</v>
      </c>
      <c r="BR114" s="16">
        <v>3305.4</v>
      </c>
      <c r="BS114" s="16"/>
      <c r="BT114" s="16">
        <v>1004.94</v>
      </c>
      <c r="BU114" s="16">
        <v>3924.09</v>
      </c>
      <c r="BV114" s="16">
        <v>3846.74</v>
      </c>
      <c r="BW114" s="16"/>
      <c r="BX114" s="16">
        <v>2691.95</v>
      </c>
      <c r="BY114" s="16">
        <v>12299.22</v>
      </c>
      <c r="BZ114" s="16">
        <v>597.27</v>
      </c>
      <c r="CA114" s="16">
        <v>760.21</v>
      </c>
      <c r="CB114" s="16">
        <v>1517.07</v>
      </c>
      <c r="CC114" s="16">
        <v>5479.34</v>
      </c>
      <c r="CD114" s="16"/>
      <c r="CE114" s="16">
        <v>4745.1499999999996</v>
      </c>
      <c r="CF114" s="16">
        <v>7496.26</v>
      </c>
      <c r="CG114" s="16">
        <v>3325.41</v>
      </c>
      <c r="CH114" s="16">
        <v>3972.55</v>
      </c>
      <c r="CI114" s="16">
        <v>514.5</v>
      </c>
      <c r="CJ114" s="16">
        <v>4531.83</v>
      </c>
      <c r="CK114" s="16">
        <v>8904.0399999999991</v>
      </c>
      <c r="CL114" s="16">
        <v>1478.48</v>
      </c>
      <c r="CM114" s="16">
        <v>720.74</v>
      </c>
      <c r="CN114" s="16">
        <v>7280.21</v>
      </c>
      <c r="CO114" s="16">
        <v>1017.7</v>
      </c>
      <c r="CP114" s="16">
        <v>9358.35</v>
      </c>
      <c r="CQ114" s="16">
        <v>4838.45</v>
      </c>
      <c r="CR114" s="16">
        <v>11181.03</v>
      </c>
      <c r="CS114" s="16">
        <v>4371.5300000000007</v>
      </c>
      <c r="CT114" s="16">
        <v>7624.2</v>
      </c>
      <c r="CU114" s="16">
        <v>25503.31</v>
      </c>
      <c r="CV114" s="16">
        <v>23508.34</v>
      </c>
      <c r="CW114" s="16">
        <v>37217.56</v>
      </c>
      <c r="CX114" s="16">
        <v>10277.49</v>
      </c>
      <c r="CY114" s="16">
        <v>1517.84</v>
      </c>
      <c r="CZ114" s="16">
        <v>5097.6900000000014</v>
      </c>
      <c r="DA114" s="17">
        <v>13160.51</v>
      </c>
      <c r="DB114" s="40">
        <f t="shared" si="3"/>
        <v>312078.85000000003</v>
      </c>
    </row>
    <row r="115" spans="2:106" x14ac:dyDescent="0.3">
      <c r="B115" s="9">
        <v>73801</v>
      </c>
      <c r="C115" s="7" t="s">
        <v>192</v>
      </c>
      <c r="D115" s="7">
        <f>VLOOKUP(B115,[1]Dsp_POFxSCN128!$A:$C,3,0)</f>
        <v>113</v>
      </c>
      <c r="E115" s="7" t="str">
        <f t="shared" si="4"/>
        <v>S</v>
      </c>
      <c r="F115" s="16">
        <v>52813.98</v>
      </c>
      <c r="G115" s="16">
        <v>64922.82</v>
      </c>
      <c r="H115" s="16">
        <v>45512.3</v>
      </c>
      <c r="I115" s="16">
        <v>51135.65</v>
      </c>
      <c r="J115" s="16">
        <v>61108.13</v>
      </c>
      <c r="K115" s="16">
        <v>43876.79</v>
      </c>
      <c r="L115" s="16">
        <v>68247.37</v>
      </c>
      <c r="M115" s="16">
        <v>88836.98</v>
      </c>
      <c r="N115" s="16">
        <v>75543.77</v>
      </c>
      <c r="O115" s="16">
        <v>65625.97</v>
      </c>
      <c r="P115" s="16">
        <v>61495.95</v>
      </c>
      <c r="Q115" s="16">
        <v>59514.51</v>
      </c>
      <c r="R115" s="16">
        <v>77061.31</v>
      </c>
      <c r="S115" s="16">
        <v>73819.77</v>
      </c>
      <c r="T115" s="16">
        <v>79382.06</v>
      </c>
      <c r="U115" s="16">
        <v>91104.55</v>
      </c>
      <c r="V115" s="16">
        <v>100936.07</v>
      </c>
      <c r="W115" s="16">
        <v>80965.33</v>
      </c>
      <c r="X115" s="16">
        <v>113153.48</v>
      </c>
      <c r="Y115" s="16">
        <v>102460.17</v>
      </c>
      <c r="Z115" s="16">
        <v>75105.2</v>
      </c>
      <c r="AA115" s="16">
        <v>83361</v>
      </c>
      <c r="AB115" s="16">
        <v>113030.87</v>
      </c>
      <c r="AC115" s="16">
        <v>95375.56</v>
      </c>
      <c r="AD115" s="16">
        <v>115279.52</v>
      </c>
      <c r="AE115" s="16">
        <v>102784.73</v>
      </c>
      <c r="AF115" s="16">
        <v>106976.49</v>
      </c>
      <c r="AG115" s="16">
        <v>107214.39999999999</v>
      </c>
      <c r="AH115" s="16">
        <v>111351.67999999999</v>
      </c>
      <c r="AI115" s="16">
        <v>101814.53</v>
      </c>
      <c r="AJ115" s="16">
        <v>110732.91</v>
      </c>
      <c r="AK115" s="16">
        <v>137458.06</v>
      </c>
      <c r="AL115" s="16">
        <v>81386.880000000005</v>
      </c>
      <c r="AM115" s="16">
        <v>96125.83</v>
      </c>
      <c r="AN115" s="16">
        <v>134241.37</v>
      </c>
      <c r="AO115" s="16">
        <v>104854.41</v>
      </c>
      <c r="AP115" s="16">
        <v>95458.83</v>
      </c>
      <c r="AQ115" s="16">
        <v>144683.54999999999</v>
      </c>
      <c r="AR115" s="16">
        <v>158378.12</v>
      </c>
      <c r="AS115" s="16">
        <v>137082.17000000001</v>
      </c>
      <c r="AT115" s="16">
        <v>181409.43</v>
      </c>
      <c r="AU115" s="16">
        <v>154994.78</v>
      </c>
      <c r="AV115" s="16">
        <v>158352.92000000001</v>
      </c>
      <c r="AW115" s="16">
        <v>130142.46</v>
      </c>
      <c r="AX115" s="16">
        <v>167895.96</v>
      </c>
      <c r="AY115" s="16">
        <v>150922.60999999999</v>
      </c>
      <c r="AZ115" s="16">
        <v>128747.48</v>
      </c>
      <c r="BA115" s="16">
        <v>132595.43</v>
      </c>
      <c r="BB115" s="16">
        <v>159070.94</v>
      </c>
      <c r="BC115" s="16">
        <v>162649.82999999999</v>
      </c>
      <c r="BD115" s="16">
        <v>140084.68</v>
      </c>
      <c r="BE115" s="16">
        <v>141360.76</v>
      </c>
      <c r="BF115" s="16">
        <v>188045.87</v>
      </c>
      <c r="BG115" s="16">
        <v>151345.06</v>
      </c>
      <c r="BH115" s="16">
        <v>183651.26</v>
      </c>
      <c r="BI115" s="16">
        <v>206452.37</v>
      </c>
      <c r="BJ115" s="16">
        <v>241268.32</v>
      </c>
      <c r="BK115" s="16">
        <v>140512.93</v>
      </c>
      <c r="BL115" s="16">
        <v>150599.15</v>
      </c>
      <c r="BM115" s="16">
        <v>364878.05</v>
      </c>
      <c r="BN115" s="16">
        <v>171753.03</v>
      </c>
      <c r="BO115" s="16">
        <v>281125.42</v>
      </c>
      <c r="BP115" s="16">
        <v>196573.22</v>
      </c>
      <c r="BQ115" s="16">
        <v>174753.04</v>
      </c>
      <c r="BR115" s="16">
        <v>219909.38</v>
      </c>
      <c r="BS115" s="16">
        <v>141642.29</v>
      </c>
      <c r="BT115" s="16">
        <v>198407.25</v>
      </c>
      <c r="BU115" s="16">
        <v>233514.9</v>
      </c>
      <c r="BV115" s="16">
        <v>160860.64000000001</v>
      </c>
      <c r="BW115" s="16">
        <v>240314.68</v>
      </c>
      <c r="BX115" s="16">
        <v>174414.46</v>
      </c>
      <c r="BY115" s="16">
        <v>174842.96</v>
      </c>
      <c r="BZ115" s="16">
        <v>206981.75</v>
      </c>
      <c r="CA115" s="16">
        <v>230815.76</v>
      </c>
      <c r="CB115" s="16">
        <v>201664.49</v>
      </c>
      <c r="CC115" s="16">
        <v>230323.9</v>
      </c>
      <c r="CD115" s="16">
        <v>135081.38</v>
      </c>
      <c r="CE115" s="16">
        <v>197018.87</v>
      </c>
      <c r="CF115" s="16">
        <v>273943.27</v>
      </c>
      <c r="CG115" s="16">
        <v>171222.9</v>
      </c>
      <c r="CH115" s="16">
        <v>226842.94</v>
      </c>
      <c r="CI115" s="16">
        <v>221456.24</v>
      </c>
      <c r="CJ115" s="16">
        <v>310212.78999999998</v>
      </c>
      <c r="CK115" s="16">
        <v>378316.11</v>
      </c>
      <c r="CL115" s="16">
        <v>235206.24</v>
      </c>
      <c r="CM115" s="16">
        <v>207326.49</v>
      </c>
      <c r="CN115" s="16">
        <v>207726.19</v>
      </c>
      <c r="CO115" s="16">
        <v>304390.93</v>
      </c>
      <c r="CP115" s="16">
        <v>149467.44</v>
      </c>
      <c r="CQ115" s="16">
        <v>231654.15</v>
      </c>
      <c r="CR115" s="16">
        <v>271296.33</v>
      </c>
      <c r="CS115" s="16">
        <v>165671.44</v>
      </c>
      <c r="CT115" s="16">
        <v>104080.64</v>
      </c>
      <c r="CU115" s="16">
        <v>259086</v>
      </c>
      <c r="CV115" s="16">
        <v>200511.7</v>
      </c>
      <c r="CW115" s="16">
        <v>275920.36</v>
      </c>
      <c r="CX115" s="16">
        <v>215036.31</v>
      </c>
      <c r="CY115" s="16">
        <v>229560.15</v>
      </c>
      <c r="CZ115" s="16">
        <v>204317.38</v>
      </c>
      <c r="DA115" s="17">
        <v>93729.040000000008</v>
      </c>
      <c r="DB115" s="40">
        <f t="shared" si="3"/>
        <v>15612165.82</v>
      </c>
    </row>
    <row r="116" spans="2:106" x14ac:dyDescent="0.3">
      <c r="B116" s="9">
        <v>77001</v>
      </c>
      <c r="C116" s="7" t="s">
        <v>193</v>
      </c>
      <c r="D116" s="7">
        <f>VLOOKUP(B116,[1]Dsp_POFxSCN128!$A:$C,3,0)</f>
        <v>114</v>
      </c>
      <c r="E116" s="7" t="str">
        <f t="shared" si="4"/>
        <v>S</v>
      </c>
      <c r="F116" s="16">
        <v>15646.73</v>
      </c>
      <c r="G116" s="16">
        <v>15181.07</v>
      </c>
      <c r="H116" s="16">
        <v>16571.48</v>
      </c>
      <c r="I116" s="16">
        <v>16246.04</v>
      </c>
      <c r="J116" s="16">
        <v>18390.080000000002</v>
      </c>
      <c r="K116" s="16">
        <v>15746.73</v>
      </c>
      <c r="L116" s="16">
        <v>17336.990000000002</v>
      </c>
      <c r="M116" s="16">
        <v>21039.88</v>
      </c>
      <c r="N116" s="16">
        <v>17870.71</v>
      </c>
      <c r="O116" s="16">
        <v>24471.18</v>
      </c>
      <c r="P116" s="16">
        <v>22544.400000000001</v>
      </c>
      <c r="Q116" s="16">
        <v>22546.03</v>
      </c>
      <c r="R116" s="16">
        <v>18500.080000000002</v>
      </c>
      <c r="S116" s="16">
        <v>23713.68</v>
      </c>
      <c r="T116" s="16">
        <v>24754.34</v>
      </c>
      <c r="U116" s="16">
        <v>28295.38</v>
      </c>
      <c r="V116" s="16">
        <v>20918.810000000001</v>
      </c>
      <c r="W116" s="16">
        <v>26490.36</v>
      </c>
      <c r="X116" s="16">
        <v>31617.09</v>
      </c>
      <c r="Y116" s="16">
        <v>28595.43</v>
      </c>
      <c r="Z116" s="16">
        <v>22215.22</v>
      </c>
      <c r="AA116" s="16">
        <v>19415.64</v>
      </c>
      <c r="AB116" s="16">
        <v>26445.040000000001</v>
      </c>
      <c r="AC116" s="16">
        <v>20664.55</v>
      </c>
      <c r="AD116" s="16">
        <v>27269.599999999999</v>
      </c>
      <c r="AE116" s="16">
        <v>22455.34</v>
      </c>
      <c r="AF116" s="16">
        <v>33577.17</v>
      </c>
      <c r="AG116" s="16">
        <v>28845.67</v>
      </c>
      <c r="AH116" s="16">
        <v>31371.86</v>
      </c>
      <c r="AI116" s="16">
        <v>24098.89</v>
      </c>
      <c r="AJ116" s="16">
        <v>26208.23</v>
      </c>
      <c r="AK116" s="16">
        <v>25474.94</v>
      </c>
      <c r="AL116" s="16">
        <v>30774.3</v>
      </c>
      <c r="AM116" s="16">
        <v>36893.39</v>
      </c>
      <c r="AN116" s="16">
        <v>26991.17</v>
      </c>
      <c r="AO116" s="16">
        <v>30889.61</v>
      </c>
      <c r="AP116" s="16">
        <v>32954.82</v>
      </c>
      <c r="AQ116" s="16">
        <v>29971.26</v>
      </c>
      <c r="AR116" s="16">
        <v>34393.22</v>
      </c>
      <c r="AS116" s="16">
        <v>33831.300000000003</v>
      </c>
      <c r="AT116" s="16">
        <v>32163.279999999999</v>
      </c>
      <c r="AU116" s="16">
        <v>25864.1</v>
      </c>
      <c r="AV116" s="16">
        <v>34597.81</v>
      </c>
      <c r="AW116" s="16">
        <v>29012</v>
      </c>
      <c r="AX116" s="16">
        <v>30556.79</v>
      </c>
      <c r="AY116" s="16">
        <v>29545.74</v>
      </c>
      <c r="AZ116" s="16">
        <v>33347.120000000003</v>
      </c>
      <c r="BA116" s="16">
        <v>39318.57</v>
      </c>
      <c r="BB116" s="16">
        <v>32206.63</v>
      </c>
      <c r="BC116" s="16">
        <v>39355.93</v>
      </c>
      <c r="BD116" s="16">
        <v>32094.39</v>
      </c>
      <c r="BE116" s="16">
        <v>28773.29</v>
      </c>
      <c r="BF116" s="16">
        <v>34791.24</v>
      </c>
      <c r="BG116" s="16">
        <v>31256.46</v>
      </c>
      <c r="BH116" s="16">
        <v>27695.24</v>
      </c>
      <c r="BI116" s="16">
        <v>26748.22</v>
      </c>
      <c r="BJ116" s="16">
        <v>34636.949999999997</v>
      </c>
      <c r="BK116" s="16">
        <v>36704.14</v>
      </c>
      <c r="BL116" s="16">
        <v>36243.86</v>
      </c>
      <c r="BM116" s="16">
        <v>33668.44</v>
      </c>
      <c r="BN116" s="16">
        <v>29914.9</v>
      </c>
      <c r="BO116" s="16">
        <v>32489.38</v>
      </c>
      <c r="BP116" s="16">
        <v>53578.59</v>
      </c>
      <c r="BQ116" s="16">
        <v>47012.68</v>
      </c>
      <c r="BR116" s="16">
        <v>34486.160000000003</v>
      </c>
      <c r="BS116" s="16">
        <v>37248.199999999997</v>
      </c>
      <c r="BT116" s="16">
        <v>42298.58</v>
      </c>
      <c r="BU116" s="16">
        <v>43572.34</v>
      </c>
      <c r="BV116" s="16">
        <v>34101.379999999997</v>
      </c>
      <c r="BW116" s="16">
        <v>46061.279999999999</v>
      </c>
      <c r="BX116" s="16">
        <v>31611.66</v>
      </c>
      <c r="BY116" s="16">
        <v>33495</v>
      </c>
      <c r="BZ116" s="16">
        <v>41256.25</v>
      </c>
      <c r="CA116" s="16">
        <v>31849.89</v>
      </c>
      <c r="CB116" s="16">
        <v>49250.39</v>
      </c>
      <c r="CC116" s="16">
        <v>32940.25</v>
      </c>
      <c r="CD116" s="16">
        <v>39698.53</v>
      </c>
      <c r="CE116" s="16">
        <v>38773.06</v>
      </c>
      <c r="CF116" s="16">
        <v>41188.81</v>
      </c>
      <c r="CG116" s="16">
        <v>33586.910000000003</v>
      </c>
      <c r="CH116" s="16">
        <v>36170.15</v>
      </c>
      <c r="CI116" s="16">
        <v>36677.97</v>
      </c>
      <c r="CJ116" s="16">
        <v>39519.699999999997</v>
      </c>
      <c r="CK116" s="16">
        <v>35562.879999999997</v>
      </c>
      <c r="CL116" s="16">
        <v>31820.01</v>
      </c>
      <c r="CM116" s="16">
        <v>30637.06</v>
      </c>
      <c r="CN116" s="16">
        <v>24226.43</v>
      </c>
      <c r="CO116" s="16">
        <v>33781.61</v>
      </c>
      <c r="CP116" s="16">
        <v>36062.21</v>
      </c>
      <c r="CQ116" s="16">
        <v>35149.629999999997</v>
      </c>
      <c r="CR116" s="16">
        <v>61544.2</v>
      </c>
      <c r="CS116" s="16">
        <v>42590.87</v>
      </c>
      <c r="CT116" s="16">
        <v>28972.36</v>
      </c>
      <c r="CU116" s="16">
        <v>36834.47</v>
      </c>
      <c r="CV116" s="16">
        <v>42757.51</v>
      </c>
      <c r="CW116" s="16">
        <v>41746.81</v>
      </c>
      <c r="CX116" s="16">
        <v>30622.7</v>
      </c>
      <c r="CY116" s="16">
        <v>60296.25</v>
      </c>
      <c r="CZ116" s="16">
        <v>79793.36</v>
      </c>
      <c r="DA116" s="17">
        <v>39349.53</v>
      </c>
      <c r="DB116" s="40">
        <f t="shared" si="3"/>
        <v>3218327.86</v>
      </c>
    </row>
    <row r="117" spans="2:106" x14ac:dyDescent="0.3">
      <c r="B117" s="9">
        <v>78801</v>
      </c>
      <c r="C117" s="7" t="s">
        <v>194</v>
      </c>
      <c r="D117" s="7">
        <f>VLOOKUP(B117,[1]Dsp_POFxSCN128!$A:$C,3,0)</f>
        <v>115</v>
      </c>
      <c r="E117" s="7" t="str">
        <f t="shared" si="4"/>
        <v>S</v>
      </c>
      <c r="F117" s="16">
        <v>2504.33</v>
      </c>
      <c r="G117" s="16">
        <v>1469.86</v>
      </c>
      <c r="H117" s="16">
        <v>943.83999999999992</v>
      </c>
      <c r="I117" s="16">
        <v>3935.5</v>
      </c>
      <c r="J117" s="16">
        <v>1103.6400000000001</v>
      </c>
      <c r="K117" s="16">
        <v>2652.04</v>
      </c>
      <c r="L117" s="16">
        <v>1895.43</v>
      </c>
      <c r="M117" s="16">
        <v>709.97</v>
      </c>
      <c r="N117" s="16">
        <v>3220.95</v>
      </c>
      <c r="O117" s="16">
        <v>3384.24</v>
      </c>
      <c r="P117" s="16">
        <v>3332.11</v>
      </c>
      <c r="Q117" s="16">
        <v>3436.41</v>
      </c>
      <c r="R117" s="16">
        <v>2080.38</v>
      </c>
      <c r="S117" s="16">
        <v>2078.41</v>
      </c>
      <c r="T117" s="16">
        <v>3635.79</v>
      </c>
      <c r="U117" s="16">
        <v>4002.49</v>
      </c>
      <c r="V117" s="16">
        <v>5556.64</v>
      </c>
      <c r="W117" s="16">
        <v>3158.73</v>
      </c>
      <c r="X117" s="16">
        <v>4628.4799999999996</v>
      </c>
      <c r="Y117" s="16">
        <v>3868.42</v>
      </c>
      <c r="Z117" s="16">
        <v>4835.7700000000004</v>
      </c>
      <c r="AA117" s="16">
        <v>6330.01</v>
      </c>
      <c r="AB117" s="16">
        <v>5786.6900000000014</v>
      </c>
      <c r="AC117" s="16">
        <v>5200.18</v>
      </c>
      <c r="AD117" s="16">
        <v>5331.1</v>
      </c>
      <c r="AE117" s="16">
        <v>6460.03</v>
      </c>
      <c r="AF117" s="16">
        <v>2781.96</v>
      </c>
      <c r="AG117" s="16">
        <v>8816.2100000000009</v>
      </c>
      <c r="AH117" s="16">
        <v>6571.08</v>
      </c>
      <c r="AI117" s="16">
        <v>7088.53</v>
      </c>
      <c r="AJ117" s="16">
        <v>6658.03</v>
      </c>
      <c r="AK117" s="16">
        <v>11943.49</v>
      </c>
      <c r="AL117" s="16">
        <v>3837.36</v>
      </c>
      <c r="AM117" s="16">
        <v>8117.35</v>
      </c>
      <c r="AN117" s="16">
        <v>8299.6200000000008</v>
      </c>
      <c r="AO117" s="16">
        <v>9768.4500000000007</v>
      </c>
      <c r="AP117" s="16">
        <v>5926.59</v>
      </c>
      <c r="AQ117" s="16">
        <v>8841.94</v>
      </c>
      <c r="AR117" s="16">
        <v>12488.45</v>
      </c>
      <c r="AS117" s="16">
        <v>5736.4400000000014</v>
      </c>
      <c r="AT117" s="16">
        <v>10347.879999999999</v>
      </c>
      <c r="AU117" s="16">
        <v>10540.44</v>
      </c>
      <c r="AV117" s="16">
        <v>9762.02</v>
      </c>
      <c r="AW117" s="16">
        <v>11081.63</v>
      </c>
      <c r="AX117" s="16">
        <v>8721.09</v>
      </c>
      <c r="AY117" s="16">
        <v>6868.78</v>
      </c>
      <c r="AZ117" s="16">
        <v>10281.49</v>
      </c>
      <c r="BA117" s="16">
        <v>14009.27</v>
      </c>
      <c r="BB117" s="16">
        <v>14826.62</v>
      </c>
      <c r="BC117" s="16">
        <v>12156.92</v>
      </c>
      <c r="BD117" s="16">
        <v>13571.85</v>
      </c>
      <c r="BE117" s="16">
        <v>15861.8</v>
      </c>
      <c r="BF117" s="16">
        <v>13074.42</v>
      </c>
      <c r="BG117" s="16">
        <v>13376.04</v>
      </c>
      <c r="BH117" s="16">
        <v>19279.16</v>
      </c>
      <c r="BI117" s="16">
        <v>23195.27</v>
      </c>
      <c r="BJ117" s="16">
        <v>17097.36</v>
      </c>
      <c r="BK117" s="16">
        <v>15126.34</v>
      </c>
      <c r="BL117" s="16">
        <v>18335.55</v>
      </c>
      <c r="BM117" s="16">
        <v>20140.7</v>
      </c>
      <c r="BN117" s="16">
        <v>20483.64</v>
      </c>
      <c r="BO117" s="16">
        <v>17268.16</v>
      </c>
      <c r="BP117" s="16">
        <v>22077.35</v>
      </c>
      <c r="BQ117" s="16">
        <v>27225.279999999999</v>
      </c>
      <c r="BR117" s="16">
        <v>21318.12</v>
      </c>
      <c r="BS117" s="16">
        <v>20368.11</v>
      </c>
      <c r="BT117" s="16">
        <v>25641.18</v>
      </c>
      <c r="BU117" s="16">
        <v>27689.31</v>
      </c>
      <c r="BV117" s="16">
        <v>24167.59</v>
      </c>
      <c r="BW117" s="16">
        <v>18431.490000000002</v>
      </c>
      <c r="BX117" s="16">
        <v>26566.53</v>
      </c>
      <c r="BY117" s="16">
        <v>27103.7</v>
      </c>
      <c r="BZ117" s="16">
        <v>27670.14</v>
      </c>
      <c r="CA117" s="16">
        <v>29425.1</v>
      </c>
      <c r="CB117" s="16">
        <v>27209.85</v>
      </c>
      <c r="CC117" s="16">
        <v>30654.89</v>
      </c>
      <c r="CD117" s="16">
        <v>51144.35</v>
      </c>
      <c r="CE117" s="16">
        <v>32066.38</v>
      </c>
      <c r="CF117" s="16">
        <v>40088.370000000003</v>
      </c>
      <c r="CG117" s="16">
        <v>40327.75</v>
      </c>
      <c r="CH117" s="16">
        <v>30827.09</v>
      </c>
      <c r="CI117" s="16">
        <v>33220.31</v>
      </c>
      <c r="CJ117" s="16">
        <v>51498.93</v>
      </c>
      <c r="CK117" s="16">
        <v>34684.85</v>
      </c>
      <c r="CL117" s="16">
        <v>44241.79</v>
      </c>
      <c r="CM117" s="16">
        <v>52662.41</v>
      </c>
      <c r="CN117" s="16">
        <v>44636.2</v>
      </c>
      <c r="CO117" s="16">
        <v>48368.08</v>
      </c>
      <c r="CP117" s="16">
        <v>43275.27</v>
      </c>
      <c r="CQ117" s="16">
        <v>56525.27</v>
      </c>
      <c r="CR117" s="16">
        <v>82149.289999999994</v>
      </c>
      <c r="CS117" s="16">
        <v>59913.55</v>
      </c>
      <c r="CT117" s="16">
        <v>46492.69</v>
      </c>
      <c r="CU117" s="16">
        <v>67100.97</v>
      </c>
      <c r="CV117" s="16">
        <v>65462.080000000002</v>
      </c>
      <c r="CW117" s="16">
        <v>56038.39</v>
      </c>
      <c r="CX117" s="16">
        <v>37244.46</v>
      </c>
      <c r="CY117" s="16">
        <v>54033.21</v>
      </c>
      <c r="CZ117" s="16">
        <v>33783.94</v>
      </c>
      <c r="DA117" s="17">
        <v>30354.61</v>
      </c>
      <c r="DB117" s="40">
        <f t="shared" si="3"/>
        <v>2005512.25</v>
      </c>
    </row>
    <row r="118" spans="2:106" x14ac:dyDescent="0.3">
      <c r="B118" s="9">
        <v>78802</v>
      </c>
      <c r="C118" s="7" t="s">
        <v>195</v>
      </c>
      <c r="D118" s="7">
        <f>VLOOKUP(B118,[1]Dsp_POFxSCN128!$A:$C,3,0)</f>
        <v>116</v>
      </c>
      <c r="E118" s="7" t="str">
        <f t="shared" si="4"/>
        <v>S</v>
      </c>
      <c r="F118" s="16">
        <v>47846.04</v>
      </c>
      <c r="G118" s="16">
        <v>58377.47</v>
      </c>
      <c r="H118" s="16">
        <v>33192.129999999997</v>
      </c>
      <c r="I118" s="16">
        <v>48451.18</v>
      </c>
      <c r="J118" s="16">
        <v>44581.51</v>
      </c>
      <c r="K118" s="16">
        <v>48270.48</v>
      </c>
      <c r="L118" s="16">
        <v>59347.43</v>
      </c>
      <c r="M118" s="16">
        <v>59847.77</v>
      </c>
      <c r="N118" s="16">
        <v>48982.31</v>
      </c>
      <c r="O118" s="16">
        <v>59124.25</v>
      </c>
      <c r="P118" s="16">
        <v>143851.04999999999</v>
      </c>
      <c r="Q118" s="16">
        <v>127426.4</v>
      </c>
      <c r="R118" s="16">
        <v>100232.69</v>
      </c>
      <c r="S118" s="16">
        <v>83872.430000000008</v>
      </c>
      <c r="T118" s="16">
        <v>81364.86</v>
      </c>
      <c r="U118" s="16">
        <v>92804.15</v>
      </c>
      <c r="V118" s="16">
        <v>62835.65</v>
      </c>
      <c r="W118" s="16">
        <v>144400.56</v>
      </c>
      <c r="X118" s="16">
        <v>71252.759999999995</v>
      </c>
      <c r="Y118" s="16">
        <v>85536.03</v>
      </c>
      <c r="Z118" s="16">
        <v>101485.44</v>
      </c>
      <c r="AA118" s="16">
        <v>137125.18</v>
      </c>
      <c r="AB118" s="16">
        <v>88850.41</v>
      </c>
      <c r="AC118" s="16">
        <v>87589.45</v>
      </c>
      <c r="AD118" s="16">
        <v>73383.03</v>
      </c>
      <c r="AE118" s="16">
        <v>153018.66</v>
      </c>
      <c r="AF118" s="16">
        <v>90512.2</v>
      </c>
      <c r="AG118" s="16">
        <v>117719.08</v>
      </c>
      <c r="AH118" s="16">
        <v>150865.63</v>
      </c>
      <c r="AI118" s="16">
        <v>223834.89</v>
      </c>
      <c r="AJ118" s="16">
        <v>168354.59</v>
      </c>
      <c r="AK118" s="16">
        <v>132773.74</v>
      </c>
      <c r="AL118" s="16">
        <v>89277.23</v>
      </c>
      <c r="AM118" s="16">
        <v>133199.93</v>
      </c>
      <c r="AN118" s="16">
        <v>285406.25</v>
      </c>
      <c r="AO118" s="16">
        <v>135038.29</v>
      </c>
      <c r="AP118" s="16">
        <v>235519.8</v>
      </c>
      <c r="AQ118" s="16">
        <v>151703.76</v>
      </c>
      <c r="AR118" s="16">
        <v>105246.53</v>
      </c>
      <c r="AS118" s="16">
        <v>153519.29</v>
      </c>
      <c r="AT118" s="16">
        <v>98931.91</v>
      </c>
      <c r="AU118" s="16">
        <v>119051.78</v>
      </c>
      <c r="AV118" s="16">
        <v>146310.13</v>
      </c>
      <c r="AW118" s="16">
        <v>282889.53000000003</v>
      </c>
      <c r="AX118" s="16">
        <v>125334.87</v>
      </c>
      <c r="AY118" s="16">
        <v>128130.83</v>
      </c>
      <c r="AZ118" s="16">
        <v>148928.13</v>
      </c>
      <c r="BA118" s="16">
        <v>248263.27</v>
      </c>
      <c r="BB118" s="16">
        <v>114366.97</v>
      </c>
      <c r="BC118" s="16">
        <v>159400.97</v>
      </c>
      <c r="BD118" s="16">
        <v>220178.96</v>
      </c>
      <c r="BE118" s="16">
        <v>147655.70000000001</v>
      </c>
      <c r="BF118" s="16">
        <v>272790.02</v>
      </c>
      <c r="BG118" s="16">
        <v>135277.72</v>
      </c>
      <c r="BH118" s="16">
        <v>284689.74</v>
      </c>
      <c r="BI118" s="16">
        <v>392979.96</v>
      </c>
      <c r="BJ118" s="16">
        <v>195053.97</v>
      </c>
      <c r="BK118" s="16">
        <v>562408.52</v>
      </c>
      <c r="BL118" s="16">
        <v>188241.66</v>
      </c>
      <c r="BM118" s="16">
        <v>245120.84</v>
      </c>
      <c r="BN118" s="16">
        <v>224797.1</v>
      </c>
      <c r="BO118" s="16">
        <v>155588.53</v>
      </c>
      <c r="BP118" s="16">
        <v>182610.08</v>
      </c>
      <c r="BQ118" s="16">
        <v>240470.2</v>
      </c>
      <c r="BR118" s="16">
        <v>157321.26</v>
      </c>
      <c r="BS118" s="16">
        <v>229388.5</v>
      </c>
      <c r="BT118" s="16">
        <v>411281.27</v>
      </c>
      <c r="BU118" s="16">
        <v>196521.66</v>
      </c>
      <c r="BV118" s="16">
        <v>462235.69</v>
      </c>
      <c r="BW118" s="16">
        <v>306391.43</v>
      </c>
      <c r="BX118" s="16">
        <v>459043.94</v>
      </c>
      <c r="BY118" s="16">
        <v>250838.74</v>
      </c>
      <c r="BZ118" s="16">
        <v>252094.01</v>
      </c>
      <c r="CA118" s="16">
        <v>654239.65</v>
      </c>
      <c r="CB118" s="16">
        <v>265689.15999999997</v>
      </c>
      <c r="CC118" s="16">
        <v>341669.76</v>
      </c>
      <c r="CD118" s="16">
        <v>424254.4</v>
      </c>
      <c r="CE118" s="16">
        <v>310186.26</v>
      </c>
      <c r="CF118" s="16">
        <v>196256.03</v>
      </c>
      <c r="CG118" s="16">
        <v>388443.64</v>
      </c>
      <c r="CH118" s="16">
        <v>148023.04999999999</v>
      </c>
      <c r="CI118" s="16">
        <v>275928.21000000002</v>
      </c>
      <c r="CJ118" s="16">
        <v>391529.47</v>
      </c>
      <c r="CK118" s="16">
        <v>639241.92000000004</v>
      </c>
      <c r="CL118" s="16">
        <v>296373.48</v>
      </c>
      <c r="CM118" s="16">
        <v>468609.56</v>
      </c>
      <c r="CN118" s="16">
        <v>779878.83</v>
      </c>
      <c r="CO118" s="16">
        <v>613552.37</v>
      </c>
      <c r="CP118" s="16">
        <v>368477.04</v>
      </c>
      <c r="CQ118" s="16">
        <v>617364.47</v>
      </c>
      <c r="CR118" s="16">
        <v>812238.6</v>
      </c>
      <c r="CS118" s="16">
        <v>991848.08</v>
      </c>
      <c r="CT118" s="16">
        <v>595870.48</v>
      </c>
      <c r="CU118" s="16">
        <v>764860.94</v>
      </c>
      <c r="CV118" s="16">
        <v>571698.27</v>
      </c>
      <c r="CW118" s="16">
        <v>2474495.15</v>
      </c>
      <c r="CX118" s="16">
        <v>1162964.3400000001</v>
      </c>
      <c r="CY118" s="16">
        <v>2205219.35</v>
      </c>
      <c r="CZ118" s="16">
        <v>3600304.76</v>
      </c>
      <c r="DA118" s="17">
        <v>8774227.3200000003</v>
      </c>
      <c r="DB118" s="40">
        <f t="shared" si="3"/>
        <v>41194053.009999998</v>
      </c>
    </row>
    <row r="119" spans="2:106" x14ac:dyDescent="0.3">
      <c r="B119" s="9">
        <v>80001</v>
      </c>
      <c r="C119" s="7" t="s">
        <v>196</v>
      </c>
      <c r="D119" s="7">
        <f>VLOOKUP(B119,[1]Dsp_POFxSCN128!$A:$C,3,0)</f>
        <v>117</v>
      </c>
      <c r="E119" s="7" t="str">
        <f t="shared" si="4"/>
        <v>S</v>
      </c>
      <c r="F119" s="16">
        <v>220.37</v>
      </c>
      <c r="G119" s="16">
        <v>55.85</v>
      </c>
      <c r="H119" s="16">
        <v>111.76</v>
      </c>
      <c r="I119" s="16">
        <v>50.32</v>
      </c>
      <c r="J119" s="16">
        <v>15</v>
      </c>
      <c r="K119" s="16">
        <v>1055.33</v>
      </c>
      <c r="L119" s="16">
        <v>15.02</v>
      </c>
      <c r="M119" s="16">
        <v>102.13</v>
      </c>
      <c r="N119" s="16">
        <v>15.1</v>
      </c>
      <c r="O119" s="16">
        <v>65.58</v>
      </c>
      <c r="P119" s="16">
        <v>141.71</v>
      </c>
      <c r="Q119" s="16">
        <v>15.74</v>
      </c>
      <c r="R119" s="16">
        <v>51.03</v>
      </c>
      <c r="S119" s="16">
        <v>115.09</v>
      </c>
      <c r="T119" s="16">
        <v>35.69</v>
      </c>
      <c r="U119" s="16">
        <v>195.59</v>
      </c>
      <c r="V119" s="16"/>
      <c r="W119" s="16">
        <v>13.02</v>
      </c>
      <c r="X119" s="16">
        <v>66.87</v>
      </c>
      <c r="Y119" s="16">
        <v>136.24</v>
      </c>
      <c r="Z119" s="16">
        <v>87.18</v>
      </c>
      <c r="AA119" s="16">
        <v>54.94</v>
      </c>
      <c r="AB119" s="16"/>
      <c r="AC119" s="16">
        <v>144.72</v>
      </c>
      <c r="AD119" s="16">
        <v>111.2</v>
      </c>
      <c r="AE119" s="16">
        <v>140.4</v>
      </c>
      <c r="AF119" s="16">
        <v>60.72</v>
      </c>
      <c r="AG119" s="16">
        <v>216.04</v>
      </c>
      <c r="AH119" s="16">
        <v>61.37</v>
      </c>
      <c r="AI119" s="16">
        <v>152.76</v>
      </c>
      <c r="AJ119" s="16">
        <v>198.59</v>
      </c>
      <c r="AK119" s="16">
        <v>116.34</v>
      </c>
      <c r="AL119" s="16">
        <v>204</v>
      </c>
      <c r="AM119" s="16">
        <v>125.32</v>
      </c>
      <c r="AN119" s="16">
        <v>142.37</v>
      </c>
      <c r="AO119" s="16">
        <v>99.85</v>
      </c>
      <c r="AP119" s="16">
        <v>111.58</v>
      </c>
      <c r="AQ119" s="16">
        <v>319.54000000000002</v>
      </c>
      <c r="AR119" s="16">
        <v>330.75</v>
      </c>
      <c r="AS119" s="16">
        <v>68.150000000000006</v>
      </c>
      <c r="AT119" s="16">
        <v>626.51</v>
      </c>
      <c r="AU119" s="16">
        <v>60.85</v>
      </c>
      <c r="AV119" s="16">
        <v>27.92</v>
      </c>
      <c r="AW119" s="16">
        <v>423.87</v>
      </c>
      <c r="AX119" s="16">
        <v>39.799999999999997</v>
      </c>
      <c r="AY119" s="16">
        <v>98.009999999999991</v>
      </c>
      <c r="AZ119" s="16">
        <v>133.66999999999999</v>
      </c>
      <c r="BA119" s="16">
        <v>20</v>
      </c>
      <c r="BB119" s="16">
        <v>1947.89</v>
      </c>
      <c r="BC119" s="16">
        <v>402.09</v>
      </c>
      <c r="BD119" s="16">
        <v>995.31</v>
      </c>
      <c r="BE119" s="16">
        <v>69.72</v>
      </c>
      <c r="BF119" s="16">
        <v>81.73</v>
      </c>
      <c r="BG119" s="16">
        <v>166.14</v>
      </c>
      <c r="BH119" s="16">
        <v>222.39</v>
      </c>
      <c r="BI119" s="16">
        <v>140.93</v>
      </c>
      <c r="BJ119" s="16">
        <v>539.59</v>
      </c>
      <c r="BK119" s="16">
        <v>221.23</v>
      </c>
      <c r="BL119" s="16">
        <v>163.22999999999999</v>
      </c>
      <c r="BM119" s="16">
        <v>142.66</v>
      </c>
      <c r="BN119" s="16">
        <v>81.06</v>
      </c>
      <c r="BO119" s="16">
        <v>201.31</v>
      </c>
      <c r="BP119" s="16">
        <v>256.85000000000002</v>
      </c>
      <c r="BQ119" s="16">
        <v>1253.1300000000001</v>
      </c>
      <c r="BR119" s="16">
        <v>84.23</v>
      </c>
      <c r="BS119" s="16">
        <v>277.36</v>
      </c>
      <c r="BT119" s="16">
        <v>430.66</v>
      </c>
      <c r="BU119" s="16">
        <v>550.97</v>
      </c>
      <c r="BV119" s="16">
        <v>272.27999999999997</v>
      </c>
      <c r="BW119" s="16">
        <v>116.1</v>
      </c>
      <c r="BX119" s="16">
        <v>70.819999999999993</v>
      </c>
      <c r="BY119" s="16">
        <v>64.77</v>
      </c>
      <c r="BZ119" s="16">
        <v>141.93</v>
      </c>
      <c r="CA119" s="16">
        <v>415.37</v>
      </c>
      <c r="CB119" s="16">
        <v>243.74</v>
      </c>
      <c r="CC119" s="16">
        <v>389.51</v>
      </c>
      <c r="CD119" s="16">
        <v>499.81</v>
      </c>
      <c r="CE119" s="16">
        <v>2587.2800000000002</v>
      </c>
      <c r="CF119" s="16">
        <v>516.32000000000005</v>
      </c>
      <c r="CG119" s="16">
        <v>328.92</v>
      </c>
      <c r="CH119" s="16">
        <v>1661.86</v>
      </c>
      <c r="CI119" s="16">
        <v>449.44</v>
      </c>
      <c r="CJ119" s="16">
        <v>297.5</v>
      </c>
      <c r="CK119" s="16">
        <v>551.73</v>
      </c>
      <c r="CL119" s="16">
        <v>129.59</v>
      </c>
      <c r="CM119" s="16">
        <v>654.91</v>
      </c>
      <c r="CN119" s="16">
        <v>1139.23</v>
      </c>
      <c r="CO119" s="16">
        <v>152.58000000000001</v>
      </c>
      <c r="CP119" s="16">
        <v>753.08999999999992</v>
      </c>
      <c r="CQ119" s="16">
        <v>244.72</v>
      </c>
      <c r="CR119" s="16">
        <v>777.35</v>
      </c>
      <c r="CS119" s="16">
        <v>710.39</v>
      </c>
      <c r="CT119" s="16"/>
      <c r="CU119" s="16">
        <v>135.66</v>
      </c>
      <c r="CV119" s="16">
        <v>248.89</v>
      </c>
      <c r="CW119" s="16">
        <v>360.58</v>
      </c>
      <c r="CX119" s="16"/>
      <c r="CY119" s="16"/>
      <c r="CZ119" s="16"/>
      <c r="DA119" s="17"/>
      <c r="DB119" s="40">
        <f t="shared" si="3"/>
        <v>28796.739999999994</v>
      </c>
    </row>
    <row r="120" spans="2:106" x14ac:dyDescent="0.3">
      <c r="B120" s="9">
        <v>84001</v>
      </c>
      <c r="C120" s="7" t="s">
        <v>197</v>
      </c>
      <c r="D120" s="7">
        <f>VLOOKUP(B120,[1]Dsp_POFxSCN128!$A:$C,3,0)</f>
        <v>118</v>
      </c>
      <c r="E120" s="7" t="str">
        <f t="shared" si="4"/>
        <v>S</v>
      </c>
      <c r="F120" s="16">
        <v>13964.65</v>
      </c>
      <c r="G120" s="16">
        <v>18901.98</v>
      </c>
      <c r="H120" s="16">
        <v>18144.62</v>
      </c>
      <c r="I120" s="16">
        <v>17049.16</v>
      </c>
      <c r="J120" s="16">
        <v>20387.009999999998</v>
      </c>
      <c r="K120" s="16">
        <v>19765.55</v>
      </c>
      <c r="L120" s="16">
        <v>20483.759999999998</v>
      </c>
      <c r="M120" s="16">
        <v>23684.82</v>
      </c>
      <c r="N120" s="16">
        <v>21157.3</v>
      </c>
      <c r="O120" s="16">
        <v>20559.03</v>
      </c>
      <c r="P120" s="16">
        <v>19638.68</v>
      </c>
      <c r="Q120" s="16">
        <v>21886.97</v>
      </c>
      <c r="R120" s="16">
        <v>23438.75</v>
      </c>
      <c r="S120" s="16">
        <v>21207.79</v>
      </c>
      <c r="T120" s="16">
        <v>23396.16</v>
      </c>
      <c r="U120" s="16">
        <v>25556.54</v>
      </c>
      <c r="V120" s="16">
        <v>20996.799999999999</v>
      </c>
      <c r="W120" s="16">
        <v>21217.51</v>
      </c>
      <c r="X120" s="16">
        <v>20951.02</v>
      </c>
      <c r="Y120" s="16">
        <v>23653.46</v>
      </c>
      <c r="Z120" s="16">
        <v>25606.080000000002</v>
      </c>
      <c r="AA120" s="16">
        <v>21893.75</v>
      </c>
      <c r="AB120" s="16">
        <v>24094.14</v>
      </c>
      <c r="AC120" s="16">
        <v>24113.96</v>
      </c>
      <c r="AD120" s="16">
        <v>23534.39</v>
      </c>
      <c r="AE120" s="16">
        <v>17228.439999999999</v>
      </c>
      <c r="AF120" s="16">
        <v>20766.650000000001</v>
      </c>
      <c r="AG120" s="16">
        <v>23082.47</v>
      </c>
      <c r="AH120" s="16">
        <v>24138.78</v>
      </c>
      <c r="AI120" s="16">
        <v>22540.77</v>
      </c>
      <c r="AJ120" s="16">
        <v>25444.32</v>
      </c>
      <c r="AK120" s="16">
        <v>20686.96</v>
      </c>
      <c r="AL120" s="16">
        <v>23850.73</v>
      </c>
      <c r="AM120" s="16">
        <v>23509.1</v>
      </c>
      <c r="AN120" s="16">
        <v>22468.15</v>
      </c>
      <c r="AO120" s="16">
        <v>25668.82</v>
      </c>
      <c r="AP120" s="16">
        <v>24241.49</v>
      </c>
      <c r="AQ120" s="16">
        <v>23807.86</v>
      </c>
      <c r="AR120" s="16">
        <v>20164.759999999998</v>
      </c>
      <c r="AS120" s="16">
        <v>21897.93</v>
      </c>
      <c r="AT120" s="16">
        <v>21394.6</v>
      </c>
      <c r="AU120" s="16">
        <v>22020.85</v>
      </c>
      <c r="AV120" s="16">
        <v>24551.66</v>
      </c>
      <c r="AW120" s="16">
        <v>23404.959999999999</v>
      </c>
      <c r="AX120" s="16">
        <v>21029.66</v>
      </c>
      <c r="AY120" s="16">
        <v>21764.13</v>
      </c>
      <c r="AZ120" s="16">
        <v>20485.38</v>
      </c>
      <c r="BA120" s="16">
        <v>26085.95</v>
      </c>
      <c r="BB120" s="16">
        <v>21924.1</v>
      </c>
      <c r="BC120" s="16">
        <v>20738.62</v>
      </c>
      <c r="BD120" s="16">
        <v>17671.66</v>
      </c>
      <c r="BE120" s="16">
        <v>23970.400000000001</v>
      </c>
      <c r="BF120" s="16">
        <v>20555.87</v>
      </c>
      <c r="BG120" s="16">
        <v>23451.58</v>
      </c>
      <c r="BH120" s="16">
        <v>21002.47</v>
      </c>
      <c r="BI120" s="16">
        <v>19531.41</v>
      </c>
      <c r="BJ120" s="16">
        <v>22762.5</v>
      </c>
      <c r="BK120" s="16">
        <v>19007.16</v>
      </c>
      <c r="BL120" s="16">
        <v>18763.080000000002</v>
      </c>
      <c r="BM120" s="16">
        <v>19836.64</v>
      </c>
      <c r="BN120" s="16">
        <v>19659.77</v>
      </c>
      <c r="BO120" s="16">
        <v>18668.07</v>
      </c>
      <c r="BP120" s="16">
        <v>20304.82</v>
      </c>
      <c r="BQ120" s="16">
        <v>21171.27</v>
      </c>
      <c r="BR120" s="16">
        <v>14876.73</v>
      </c>
      <c r="BS120" s="16">
        <v>20388.13</v>
      </c>
      <c r="BT120" s="16">
        <v>16540.46</v>
      </c>
      <c r="BU120" s="16">
        <v>16153.62</v>
      </c>
      <c r="BV120" s="16">
        <v>14511.76</v>
      </c>
      <c r="BW120" s="16">
        <v>20473.05</v>
      </c>
      <c r="BX120" s="16">
        <v>16145.65</v>
      </c>
      <c r="BY120" s="16">
        <v>14978.82</v>
      </c>
      <c r="BZ120" s="16">
        <v>19945.830000000002</v>
      </c>
      <c r="CA120" s="16">
        <v>16510.96</v>
      </c>
      <c r="CB120" s="16">
        <v>13416.36</v>
      </c>
      <c r="CC120" s="16">
        <v>15813.4</v>
      </c>
      <c r="CD120" s="16">
        <v>19527.03</v>
      </c>
      <c r="CE120" s="16">
        <v>14476.18</v>
      </c>
      <c r="CF120" s="16">
        <v>16221.9</v>
      </c>
      <c r="CG120" s="16">
        <v>16864.75</v>
      </c>
      <c r="CH120" s="16">
        <v>13542.39</v>
      </c>
      <c r="CI120" s="16">
        <v>13522.64</v>
      </c>
      <c r="CJ120" s="16">
        <v>13297.56</v>
      </c>
      <c r="CK120" s="16">
        <v>10051.69</v>
      </c>
      <c r="CL120" s="16">
        <v>11562.31</v>
      </c>
      <c r="CM120" s="16">
        <v>13688.84</v>
      </c>
      <c r="CN120" s="16">
        <v>15273.22</v>
      </c>
      <c r="CO120" s="16">
        <v>11522.37</v>
      </c>
      <c r="CP120" s="16">
        <v>9321.2800000000007</v>
      </c>
      <c r="CQ120" s="16">
        <v>8815.08</v>
      </c>
      <c r="CR120" s="16">
        <v>9049.73</v>
      </c>
      <c r="CS120" s="16">
        <v>11134.24</v>
      </c>
      <c r="CT120" s="16">
        <v>7146.72</v>
      </c>
      <c r="CU120" s="16">
        <v>9149.1</v>
      </c>
      <c r="CV120" s="16">
        <v>7370.97</v>
      </c>
      <c r="CW120" s="16">
        <v>9407.1200000000008</v>
      </c>
      <c r="CX120" s="16">
        <v>6974.31</v>
      </c>
      <c r="CY120" s="16">
        <v>4602.1899999999996</v>
      </c>
      <c r="CZ120" s="16">
        <v>4692.03</v>
      </c>
      <c r="DA120" s="17">
        <v>1749.94</v>
      </c>
      <c r="DB120" s="40">
        <f t="shared" si="3"/>
        <v>1843256.08</v>
      </c>
    </row>
    <row r="121" spans="2:106" x14ac:dyDescent="0.3">
      <c r="B121" s="9">
        <v>84002</v>
      </c>
      <c r="C121" s="7" t="s">
        <v>198</v>
      </c>
      <c r="D121" s="7">
        <f>VLOOKUP(B121,[1]Dsp_POFxSCN128!$A:$C,3,0)</f>
        <v>119</v>
      </c>
      <c r="E121" s="7" t="str">
        <f t="shared" si="4"/>
        <v>S</v>
      </c>
      <c r="F121" s="16">
        <v>221730.02</v>
      </c>
      <c r="G121" s="16">
        <v>193756.48</v>
      </c>
      <c r="H121" s="16">
        <v>196329.86</v>
      </c>
      <c r="I121" s="16">
        <v>183834.38</v>
      </c>
      <c r="J121" s="16">
        <v>165095.85999999999</v>
      </c>
      <c r="K121" s="16">
        <v>179616.3</v>
      </c>
      <c r="L121" s="16">
        <v>225702.55</v>
      </c>
      <c r="M121" s="16">
        <v>212195.92</v>
      </c>
      <c r="N121" s="16">
        <v>150818.03</v>
      </c>
      <c r="O121" s="16">
        <v>179321.15</v>
      </c>
      <c r="P121" s="16">
        <v>173062.46</v>
      </c>
      <c r="Q121" s="16">
        <v>166026.72</v>
      </c>
      <c r="R121" s="16">
        <v>242787.94</v>
      </c>
      <c r="S121" s="16">
        <v>296056.74</v>
      </c>
      <c r="T121" s="16">
        <v>307938.68</v>
      </c>
      <c r="U121" s="16">
        <v>270056.58</v>
      </c>
      <c r="V121" s="16">
        <v>230905</v>
      </c>
      <c r="W121" s="16">
        <v>266274.44</v>
      </c>
      <c r="X121" s="16">
        <v>149733.96</v>
      </c>
      <c r="Y121" s="16">
        <v>353008.44</v>
      </c>
      <c r="Z121" s="16">
        <v>281820.87</v>
      </c>
      <c r="AA121" s="16">
        <v>336879.55</v>
      </c>
      <c r="AB121" s="16">
        <v>270787.90000000002</v>
      </c>
      <c r="AC121" s="16">
        <v>246356.84</v>
      </c>
      <c r="AD121" s="16">
        <v>251570.74</v>
      </c>
      <c r="AE121" s="16">
        <v>295972.21000000002</v>
      </c>
      <c r="AF121" s="16">
        <v>274294.42</v>
      </c>
      <c r="AG121" s="16">
        <v>383979.83</v>
      </c>
      <c r="AH121" s="16">
        <v>333459.82</v>
      </c>
      <c r="AI121" s="16">
        <v>352829.84</v>
      </c>
      <c r="AJ121" s="16">
        <v>388405.41</v>
      </c>
      <c r="AK121" s="16">
        <v>238264.12</v>
      </c>
      <c r="AL121" s="16">
        <v>391979.02</v>
      </c>
      <c r="AM121" s="16">
        <v>331498.15000000002</v>
      </c>
      <c r="AN121" s="16">
        <v>381468.67</v>
      </c>
      <c r="AO121" s="16">
        <v>417490.55</v>
      </c>
      <c r="AP121" s="16">
        <v>213073.22</v>
      </c>
      <c r="AQ121" s="16">
        <v>610322.13</v>
      </c>
      <c r="AR121" s="16">
        <v>380989.06</v>
      </c>
      <c r="AS121" s="16">
        <v>530227.38</v>
      </c>
      <c r="AT121" s="16">
        <v>327962.46000000002</v>
      </c>
      <c r="AU121" s="16">
        <v>563207.52</v>
      </c>
      <c r="AV121" s="16">
        <v>505289.78</v>
      </c>
      <c r="AW121" s="16">
        <v>507715.05</v>
      </c>
      <c r="AX121" s="16">
        <v>446729.69</v>
      </c>
      <c r="AY121" s="16">
        <v>527276.68000000005</v>
      </c>
      <c r="AZ121" s="16">
        <v>468755.32</v>
      </c>
      <c r="BA121" s="16">
        <v>510143.02</v>
      </c>
      <c r="BB121" s="16">
        <v>468738.96</v>
      </c>
      <c r="BC121" s="16">
        <v>629840.77</v>
      </c>
      <c r="BD121" s="16">
        <v>558426.6</v>
      </c>
      <c r="BE121" s="16">
        <v>728727.88</v>
      </c>
      <c r="BF121" s="16">
        <v>605991.15</v>
      </c>
      <c r="BG121" s="16">
        <v>533590.23</v>
      </c>
      <c r="BH121" s="16">
        <v>710637.65</v>
      </c>
      <c r="BI121" s="16">
        <v>809198.96</v>
      </c>
      <c r="BJ121" s="16">
        <v>782241.59</v>
      </c>
      <c r="BK121" s="16">
        <v>916369.15</v>
      </c>
      <c r="BL121" s="16">
        <v>893870.25</v>
      </c>
      <c r="BM121" s="16">
        <v>1014868</v>
      </c>
      <c r="BN121" s="16">
        <v>1027702.05</v>
      </c>
      <c r="BO121" s="16">
        <v>1065651.28</v>
      </c>
      <c r="BP121" s="16">
        <v>792578.51</v>
      </c>
      <c r="BQ121" s="16">
        <v>1225096.1499999999</v>
      </c>
      <c r="BR121" s="16">
        <v>1284591.21</v>
      </c>
      <c r="BS121" s="16">
        <v>1329293.55</v>
      </c>
      <c r="BT121" s="16">
        <v>1512210.2</v>
      </c>
      <c r="BU121" s="16">
        <v>1387256.65</v>
      </c>
      <c r="BV121" s="16">
        <v>1365683.59</v>
      </c>
      <c r="BW121" s="16">
        <v>1458542.42</v>
      </c>
      <c r="BX121" s="16">
        <v>1520701.58</v>
      </c>
      <c r="BY121" s="16">
        <v>1440389.64</v>
      </c>
      <c r="BZ121" s="16">
        <v>1791010.12</v>
      </c>
      <c r="CA121" s="16">
        <v>2353477.7599999998</v>
      </c>
      <c r="CB121" s="16">
        <v>1710537.43</v>
      </c>
      <c r="CC121" s="16">
        <v>1677994.29</v>
      </c>
      <c r="CD121" s="16">
        <v>1878337.7</v>
      </c>
      <c r="CE121" s="16">
        <v>1975794.84</v>
      </c>
      <c r="CF121" s="16">
        <v>2138870.4900000002</v>
      </c>
      <c r="CG121" s="16">
        <v>2457580.27</v>
      </c>
      <c r="CH121" s="16">
        <v>2929296.37</v>
      </c>
      <c r="CI121" s="16">
        <v>2942019.85</v>
      </c>
      <c r="CJ121" s="16">
        <v>2694543.73</v>
      </c>
      <c r="CK121" s="16">
        <v>2911065.87</v>
      </c>
      <c r="CL121" s="16">
        <v>3535779.8399999999</v>
      </c>
      <c r="CM121" s="16">
        <v>3539424.71</v>
      </c>
      <c r="CN121" s="16">
        <v>3167546.97</v>
      </c>
      <c r="CO121" s="16">
        <v>4634521.12</v>
      </c>
      <c r="CP121" s="16">
        <v>4887216.4400000004</v>
      </c>
      <c r="CQ121" s="16">
        <v>5220676.8499999996</v>
      </c>
      <c r="CR121" s="16">
        <v>5523096.2400000002</v>
      </c>
      <c r="CS121" s="16">
        <v>6193524.1200000001</v>
      </c>
      <c r="CT121" s="16">
        <v>6884376.0199999996</v>
      </c>
      <c r="CU121" s="16">
        <v>7687973.3200000003</v>
      </c>
      <c r="CV121" s="16">
        <v>8207318.5</v>
      </c>
      <c r="CW121" s="16">
        <v>10362498.16</v>
      </c>
      <c r="CX121" s="16">
        <v>11246451.029999999</v>
      </c>
      <c r="CY121" s="16">
        <v>14352845.01</v>
      </c>
      <c r="CZ121" s="16">
        <v>20610487.98</v>
      </c>
      <c r="DA121" s="17">
        <v>40657731.039999999</v>
      </c>
      <c r="DB121" s="40">
        <f t="shared" si="3"/>
        <v>223367194.84999996</v>
      </c>
    </row>
    <row r="122" spans="2:106" x14ac:dyDescent="0.3">
      <c r="B122" s="9">
        <v>85911</v>
      </c>
      <c r="C122" s="7" t="s">
        <v>229</v>
      </c>
      <c r="D122" s="7">
        <v>120</v>
      </c>
      <c r="E122" s="7" t="str">
        <f t="shared" si="4"/>
        <v>N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7"/>
      <c r="DB122" s="40">
        <f t="shared" si="3"/>
        <v>0</v>
      </c>
    </row>
    <row r="123" spans="2:106" x14ac:dyDescent="0.3">
      <c r="B123" s="9">
        <v>85921</v>
      </c>
      <c r="C123" s="7" t="s">
        <v>199</v>
      </c>
      <c r="D123" s="7">
        <f>VLOOKUP(B123,[1]Dsp_POFxSCN128!$A:$C,3,0)</f>
        <v>121</v>
      </c>
      <c r="E123" s="7" t="str">
        <f t="shared" si="4"/>
        <v>S</v>
      </c>
      <c r="F123" s="16">
        <v>2</v>
      </c>
      <c r="G123" s="16"/>
      <c r="H123" s="16"/>
      <c r="I123" s="16">
        <v>1.43</v>
      </c>
      <c r="J123" s="16">
        <v>15.38</v>
      </c>
      <c r="K123" s="16">
        <v>5.32</v>
      </c>
      <c r="L123" s="16"/>
      <c r="M123" s="16">
        <v>37.03</v>
      </c>
      <c r="N123" s="16">
        <v>18.399999999999999</v>
      </c>
      <c r="O123" s="16">
        <v>22.88</v>
      </c>
      <c r="P123" s="16"/>
      <c r="Q123" s="16">
        <v>19.989999999999998</v>
      </c>
      <c r="R123" s="16">
        <v>17.059999999999999</v>
      </c>
      <c r="S123" s="16"/>
      <c r="T123" s="16">
        <v>286.37</v>
      </c>
      <c r="U123" s="16">
        <v>7.42</v>
      </c>
      <c r="V123" s="16">
        <v>280.24</v>
      </c>
      <c r="W123" s="16">
        <v>7.98</v>
      </c>
      <c r="X123" s="16">
        <v>58.3</v>
      </c>
      <c r="Y123" s="16">
        <v>7.82</v>
      </c>
      <c r="Z123" s="16">
        <v>3.96</v>
      </c>
      <c r="AA123" s="16">
        <v>1.43</v>
      </c>
      <c r="AB123" s="16">
        <v>15.25</v>
      </c>
      <c r="AC123" s="16">
        <v>15.01</v>
      </c>
      <c r="AD123" s="16">
        <v>20.3</v>
      </c>
      <c r="AE123" s="16">
        <v>21.12</v>
      </c>
      <c r="AF123" s="16"/>
      <c r="AG123" s="16">
        <v>467.04</v>
      </c>
      <c r="AH123" s="16">
        <v>652</v>
      </c>
      <c r="AI123" s="16">
        <v>81.099999999999994</v>
      </c>
      <c r="AJ123" s="16">
        <v>51.2</v>
      </c>
      <c r="AK123" s="16">
        <v>16.420000000000002</v>
      </c>
      <c r="AL123" s="16">
        <v>734.93</v>
      </c>
      <c r="AM123" s="16">
        <v>6</v>
      </c>
      <c r="AN123" s="16">
        <v>76.91</v>
      </c>
      <c r="AO123" s="16">
        <v>199.68</v>
      </c>
      <c r="AP123" s="16">
        <v>93.81</v>
      </c>
      <c r="AQ123" s="16">
        <v>301.77</v>
      </c>
      <c r="AR123" s="16">
        <v>335.88</v>
      </c>
      <c r="AS123" s="16">
        <v>14.9</v>
      </c>
      <c r="AT123" s="16">
        <v>53.680000000000007</v>
      </c>
      <c r="AU123" s="16"/>
      <c r="AV123" s="16">
        <v>326.05</v>
      </c>
      <c r="AW123" s="16"/>
      <c r="AX123" s="16">
        <v>110.84</v>
      </c>
      <c r="AY123" s="16">
        <v>235.96</v>
      </c>
      <c r="AZ123" s="16">
        <v>49.58</v>
      </c>
      <c r="BA123" s="16">
        <v>150.93</v>
      </c>
      <c r="BB123" s="16">
        <v>338.43</v>
      </c>
      <c r="BC123" s="16">
        <v>101.87</v>
      </c>
      <c r="BD123" s="16">
        <v>191.24</v>
      </c>
      <c r="BE123" s="16">
        <v>276.27999999999997</v>
      </c>
      <c r="BF123" s="16">
        <v>90.9</v>
      </c>
      <c r="BG123" s="16"/>
      <c r="BH123" s="16"/>
      <c r="BI123" s="16">
        <v>82.48</v>
      </c>
      <c r="BJ123" s="16">
        <v>458.32</v>
      </c>
      <c r="BK123" s="16">
        <v>116.92</v>
      </c>
      <c r="BL123" s="16">
        <v>356.1</v>
      </c>
      <c r="BM123" s="16">
        <v>122.7</v>
      </c>
      <c r="BN123" s="16">
        <v>172.06</v>
      </c>
      <c r="BO123" s="16">
        <v>363.21</v>
      </c>
      <c r="BP123" s="16">
        <v>68.59</v>
      </c>
      <c r="BQ123" s="16">
        <v>125.14</v>
      </c>
      <c r="BR123" s="16">
        <v>102.91</v>
      </c>
      <c r="BS123" s="16">
        <v>218.81</v>
      </c>
      <c r="BT123" s="16">
        <v>118.99</v>
      </c>
      <c r="BU123" s="16">
        <v>149.59</v>
      </c>
      <c r="BV123" s="16">
        <v>337.71</v>
      </c>
      <c r="BW123" s="16">
        <v>304.74</v>
      </c>
      <c r="BX123" s="16">
        <v>203.85</v>
      </c>
      <c r="BY123" s="16">
        <v>328.18</v>
      </c>
      <c r="BZ123" s="16">
        <v>660.36</v>
      </c>
      <c r="CA123" s="16">
        <v>154.51</v>
      </c>
      <c r="CB123" s="16">
        <v>360.34</v>
      </c>
      <c r="CC123" s="16">
        <v>135.28</v>
      </c>
      <c r="CD123" s="16">
        <v>425.29</v>
      </c>
      <c r="CE123" s="16">
        <v>308.76</v>
      </c>
      <c r="CF123" s="16">
        <v>650.12</v>
      </c>
      <c r="CG123" s="16">
        <v>203.62</v>
      </c>
      <c r="CH123" s="16">
        <v>400.03</v>
      </c>
      <c r="CI123" s="16">
        <v>438.42</v>
      </c>
      <c r="CJ123" s="16">
        <v>737.94</v>
      </c>
      <c r="CK123" s="16">
        <v>384.77</v>
      </c>
      <c r="CL123" s="16">
        <v>631.15</v>
      </c>
      <c r="CM123" s="16">
        <v>782.76</v>
      </c>
      <c r="CN123" s="16">
        <v>521.45000000000005</v>
      </c>
      <c r="CO123" s="16">
        <v>471.44</v>
      </c>
      <c r="CP123" s="16">
        <v>346.78</v>
      </c>
      <c r="CQ123" s="16">
        <v>919.93</v>
      </c>
      <c r="CR123" s="16">
        <v>473.78</v>
      </c>
      <c r="CS123" s="16">
        <v>777.83</v>
      </c>
      <c r="CT123" s="16">
        <v>604.85</v>
      </c>
      <c r="CU123" s="16">
        <v>760.24</v>
      </c>
      <c r="CV123" s="16">
        <v>663.29</v>
      </c>
      <c r="CW123" s="16">
        <v>667.23</v>
      </c>
      <c r="CX123" s="16">
        <v>205.03</v>
      </c>
      <c r="CY123" s="16">
        <v>1262.24</v>
      </c>
      <c r="CZ123" s="16">
        <v>344.18</v>
      </c>
      <c r="DA123" s="17">
        <v>366.46</v>
      </c>
      <c r="DB123" s="40">
        <f t="shared" si="3"/>
        <v>24110.470000000005</v>
      </c>
    </row>
    <row r="124" spans="2:106" x14ac:dyDescent="0.3">
      <c r="B124" s="9">
        <v>86911</v>
      </c>
      <c r="C124" s="7" t="s">
        <v>230</v>
      </c>
      <c r="D124" s="7">
        <v>122</v>
      </c>
      <c r="E124" s="7" t="str">
        <f t="shared" si="4"/>
        <v>N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7"/>
      <c r="DB124" s="40">
        <f t="shared" si="3"/>
        <v>0</v>
      </c>
    </row>
    <row r="125" spans="2:106" x14ac:dyDescent="0.3">
      <c r="B125" s="9">
        <v>86921</v>
      </c>
      <c r="C125" s="7" t="s">
        <v>200</v>
      </c>
      <c r="D125" s="7">
        <f>VLOOKUP(B125,[1]Dsp_POFxSCN128!$A:$C,3,0)</f>
        <v>123</v>
      </c>
      <c r="E125" s="7" t="str">
        <f t="shared" si="4"/>
        <v>S</v>
      </c>
      <c r="F125" s="16">
        <v>110294.95</v>
      </c>
      <c r="G125" s="16">
        <v>78394.8</v>
      </c>
      <c r="H125" s="16">
        <v>89705.2</v>
      </c>
      <c r="I125" s="16">
        <v>96361.83</v>
      </c>
      <c r="J125" s="16">
        <v>98457.58</v>
      </c>
      <c r="K125" s="16">
        <v>79962.94</v>
      </c>
      <c r="L125" s="16">
        <v>121334.72</v>
      </c>
      <c r="M125" s="16">
        <v>104375.9</v>
      </c>
      <c r="N125" s="16">
        <v>86675.77</v>
      </c>
      <c r="O125" s="16">
        <v>103784.24</v>
      </c>
      <c r="P125" s="16">
        <v>90631.99</v>
      </c>
      <c r="Q125" s="16">
        <v>112377.46</v>
      </c>
      <c r="R125" s="16">
        <v>92639.11</v>
      </c>
      <c r="S125" s="16">
        <v>108629.39</v>
      </c>
      <c r="T125" s="16">
        <v>135318.43</v>
      </c>
      <c r="U125" s="16">
        <v>101286.01</v>
      </c>
      <c r="V125" s="16">
        <v>131720.01999999999</v>
      </c>
      <c r="W125" s="16">
        <v>122099.12</v>
      </c>
      <c r="X125" s="16">
        <v>122412.38</v>
      </c>
      <c r="Y125" s="16">
        <v>130235.28</v>
      </c>
      <c r="Z125" s="16">
        <v>114287.06</v>
      </c>
      <c r="AA125" s="16">
        <v>93316.64</v>
      </c>
      <c r="AB125" s="16">
        <v>105385.22</v>
      </c>
      <c r="AC125" s="16">
        <v>220141.09</v>
      </c>
      <c r="AD125" s="16">
        <v>137937.98000000001</v>
      </c>
      <c r="AE125" s="16">
        <v>138380.82999999999</v>
      </c>
      <c r="AF125" s="16">
        <v>150498.65</v>
      </c>
      <c r="AG125" s="16">
        <v>144089.48000000001</v>
      </c>
      <c r="AH125" s="16">
        <v>121400.11</v>
      </c>
      <c r="AI125" s="16">
        <v>127624.47</v>
      </c>
      <c r="AJ125" s="16">
        <v>169004.96</v>
      </c>
      <c r="AK125" s="16">
        <v>151037.87</v>
      </c>
      <c r="AL125" s="16">
        <v>145792.23000000001</v>
      </c>
      <c r="AM125" s="16">
        <v>183208.36</v>
      </c>
      <c r="AN125" s="16">
        <v>129295.92</v>
      </c>
      <c r="AO125" s="16">
        <v>217645.26</v>
      </c>
      <c r="AP125" s="16">
        <v>165360.99</v>
      </c>
      <c r="AQ125" s="16">
        <v>181033.28</v>
      </c>
      <c r="AR125" s="16">
        <v>198563.92</v>
      </c>
      <c r="AS125" s="16">
        <v>221450.77</v>
      </c>
      <c r="AT125" s="16">
        <v>165992.13</v>
      </c>
      <c r="AU125" s="16">
        <v>211375.14</v>
      </c>
      <c r="AV125" s="16">
        <v>194572.19</v>
      </c>
      <c r="AW125" s="16">
        <v>219100.57</v>
      </c>
      <c r="AX125" s="16">
        <v>282981.59000000003</v>
      </c>
      <c r="AY125" s="16">
        <v>245383.2</v>
      </c>
      <c r="AZ125" s="16">
        <v>231673.51</v>
      </c>
      <c r="BA125" s="16">
        <v>222042.56</v>
      </c>
      <c r="BB125" s="16">
        <v>243117.95</v>
      </c>
      <c r="BC125" s="16">
        <v>239502.79</v>
      </c>
      <c r="BD125" s="16">
        <v>220209.6</v>
      </c>
      <c r="BE125" s="16">
        <v>258751.66</v>
      </c>
      <c r="BF125" s="16">
        <v>254180.44</v>
      </c>
      <c r="BG125" s="16">
        <v>266388.52</v>
      </c>
      <c r="BH125" s="16">
        <v>278567.96999999997</v>
      </c>
      <c r="BI125" s="16">
        <v>315835.7</v>
      </c>
      <c r="BJ125" s="16">
        <v>310944.28000000003</v>
      </c>
      <c r="BK125" s="16">
        <v>345467.45</v>
      </c>
      <c r="BL125" s="16">
        <v>372763.44</v>
      </c>
      <c r="BM125" s="16">
        <v>294074.61</v>
      </c>
      <c r="BN125" s="16">
        <v>436266.87</v>
      </c>
      <c r="BO125" s="16">
        <v>461629.1</v>
      </c>
      <c r="BP125" s="16">
        <v>357938.9</v>
      </c>
      <c r="BQ125" s="16">
        <v>353398.98</v>
      </c>
      <c r="BR125" s="16">
        <v>394647.66</v>
      </c>
      <c r="BS125" s="16">
        <v>391841.37</v>
      </c>
      <c r="BT125" s="16">
        <v>414682.05</v>
      </c>
      <c r="BU125" s="16">
        <v>428161.54</v>
      </c>
      <c r="BV125" s="16">
        <v>472557.69</v>
      </c>
      <c r="BW125" s="16">
        <v>415672.08</v>
      </c>
      <c r="BX125" s="16">
        <v>460025.79</v>
      </c>
      <c r="BY125" s="16">
        <v>485811.02</v>
      </c>
      <c r="BZ125" s="16">
        <v>507158.3</v>
      </c>
      <c r="CA125" s="16">
        <v>491301.88</v>
      </c>
      <c r="CB125" s="16">
        <v>583802.92000000004</v>
      </c>
      <c r="CC125" s="16">
        <v>567792.48</v>
      </c>
      <c r="CD125" s="16">
        <v>521783.8</v>
      </c>
      <c r="CE125" s="16">
        <v>549371.07999999996</v>
      </c>
      <c r="CF125" s="16">
        <v>565413.38</v>
      </c>
      <c r="CG125" s="16">
        <v>568374.61</v>
      </c>
      <c r="CH125" s="16">
        <v>659190.23</v>
      </c>
      <c r="CI125" s="16">
        <v>689529.03</v>
      </c>
      <c r="CJ125" s="16">
        <v>681413.24</v>
      </c>
      <c r="CK125" s="16">
        <v>662103.43000000005</v>
      </c>
      <c r="CL125" s="16">
        <v>797823.36</v>
      </c>
      <c r="CM125" s="16">
        <v>716865.37</v>
      </c>
      <c r="CN125" s="16">
        <v>719767.75</v>
      </c>
      <c r="CO125" s="16">
        <v>754687.97</v>
      </c>
      <c r="CP125" s="16">
        <v>823421.56</v>
      </c>
      <c r="CQ125" s="16">
        <v>854979.92</v>
      </c>
      <c r="CR125" s="16">
        <v>815536.38</v>
      </c>
      <c r="CS125" s="16">
        <v>949564.02</v>
      </c>
      <c r="CT125" s="16">
        <v>943320.19000000006</v>
      </c>
      <c r="CU125" s="16">
        <v>924233.19</v>
      </c>
      <c r="CV125" s="16">
        <v>1104143.3799999999</v>
      </c>
      <c r="CW125" s="16">
        <v>1108297.1200000001</v>
      </c>
      <c r="CX125" s="16">
        <v>1238072.3899999999</v>
      </c>
      <c r="CY125" s="16">
        <v>1388586.69</v>
      </c>
      <c r="CZ125" s="16">
        <v>1535094.68</v>
      </c>
      <c r="DA125" s="17">
        <v>1440392.5</v>
      </c>
      <c r="DB125" s="40">
        <f t="shared" si="3"/>
        <v>38639731.409999989</v>
      </c>
    </row>
    <row r="126" spans="2:106" x14ac:dyDescent="0.3">
      <c r="B126" s="9">
        <v>90801</v>
      </c>
      <c r="C126" s="7" t="s">
        <v>201</v>
      </c>
      <c r="D126" s="7">
        <f>VLOOKUP(B126,[1]Dsp_POFxSCN128!$A:$C,3,0)</f>
        <v>124</v>
      </c>
      <c r="E126" s="7" t="str">
        <f t="shared" si="4"/>
        <v>S</v>
      </c>
      <c r="F126" s="16">
        <v>8530.83</v>
      </c>
      <c r="G126" s="16">
        <v>7420.18</v>
      </c>
      <c r="H126" s="16">
        <v>17211.810000000001</v>
      </c>
      <c r="I126" s="16">
        <v>29874.05</v>
      </c>
      <c r="J126" s="16">
        <v>28198.1</v>
      </c>
      <c r="K126" s="16">
        <v>11897.43</v>
      </c>
      <c r="L126" s="16">
        <v>20428</v>
      </c>
      <c r="M126" s="16">
        <v>12789.39</v>
      </c>
      <c r="N126" s="16">
        <v>25661.09</v>
      </c>
      <c r="O126" s="16">
        <v>36295.14</v>
      </c>
      <c r="P126" s="16">
        <v>21767.82</v>
      </c>
      <c r="Q126" s="16">
        <v>13935.44</v>
      </c>
      <c r="R126" s="16">
        <v>19149.87</v>
      </c>
      <c r="S126" s="16">
        <v>18535.27</v>
      </c>
      <c r="T126" s="16">
        <v>44155.81</v>
      </c>
      <c r="U126" s="16">
        <v>28766.03</v>
      </c>
      <c r="V126" s="16">
        <v>37994.26</v>
      </c>
      <c r="W126" s="16">
        <v>49234.94</v>
      </c>
      <c r="X126" s="16">
        <v>17143.560000000001</v>
      </c>
      <c r="Y126" s="16">
        <v>24655.51</v>
      </c>
      <c r="Z126" s="16">
        <v>13712.96</v>
      </c>
      <c r="AA126" s="16">
        <v>37700.019999999997</v>
      </c>
      <c r="AB126" s="16">
        <v>28052.639999999999</v>
      </c>
      <c r="AC126" s="16">
        <v>55262.879999999997</v>
      </c>
      <c r="AD126" s="16">
        <v>38925.339999999997</v>
      </c>
      <c r="AE126" s="16">
        <v>36278.58</v>
      </c>
      <c r="AF126" s="16">
        <v>31878.44</v>
      </c>
      <c r="AG126" s="16">
        <v>17723.89</v>
      </c>
      <c r="AH126" s="16">
        <v>58077.35</v>
      </c>
      <c r="AI126" s="16">
        <v>26394.82</v>
      </c>
      <c r="AJ126" s="16">
        <v>22750.71</v>
      </c>
      <c r="AK126" s="16">
        <v>57740.98</v>
      </c>
      <c r="AL126" s="16">
        <v>63477.65</v>
      </c>
      <c r="AM126" s="16">
        <v>56575.42</v>
      </c>
      <c r="AN126" s="16">
        <v>42619.01</v>
      </c>
      <c r="AO126" s="16">
        <v>55238.879999999997</v>
      </c>
      <c r="AP126" s="16">
        <v>73608.53</v>
      </c>
      <c r="AQ126" s="16">
        <v>68813.52</v>
      </c>
      <c r="AR126" s="16">
        <v>33194</v>
      </c>
      <c r="AS126" s="16">
        <v>38314.620000000003</v>
      </c>
      <c r="AT126" s="16">
        <v>57616.06</v>
      </c>
      <c r="AU126" s="16">
        <v>59295.4</v>
      </c>
      <c r="AV126" s="16">
        <v>60421.58</v>
      </c>
      <c r="AW126" s="16">
        <v>54507.64</v>
      </c>
      <c r="AX126" s="16">
        <v>71210.740000000005</v>
      </c>
      <c r="AY126" s="16">
        <v>92873.7</v>
      </c>
      <c r="AZ126" s="16">
        <v>52689.82</v>
      </c>
      <c r="BA126" s="16">
        <v>69072.95</v>
      </c>
      <c r="BB126" s="16">
        <v>77277.25</v>
      </c>
      <c r="BC126" s="16">
        <v>98799.319999999992</v>
      </c>
      <c r="BD126" s="16">
        <v>62582.51</v>
      </c>
      <c r="BE126" s="16">
        <v>48038.63</v>
      </c>
      <c r="BF126" s="16">
        <v>69324.7</v>
      </c>
      <c r="BG126" s="16">
        <v>84572.44</v>
      </c>
      <c r="BH126" s="16">
        <v>95672.97</v>
      </c>
      <c r="BI126" s="16">
        <v>91864.639999999999</v>
      </c>
      <c r="BJ126" s="16">
        <v>81273.149999999994</v>
      </c>
      <c r="BK126" s="16">
        <v>58978.81</v>
      </c>
      <c r="BL126" s="16">
        <v>81407.34</v>
      </c>
      <c r="BM126" s="16">
        <v>79369.17</v>
      </c>
      <c r="BN126" s="16">
        <v>104642.5</v>
      </c>
      <c r="BO126" s="16">
        <v>79720.06</v>
      </c>
      <c r="BP126" s="16">
        <v>98344.67</v>
      </c>
      <c r="BQ126" s="16">
        <v>169495.2</v>
      </c>
      <c r="BR126" s="16">
        <v>76677.73</v>
      </c>
      <c r="BS126" s="16">
        <v>94970.459999999992</v>
      </c>
      <c r="BT126" s="16">
        <v>104919.03999999999</v>
      </c>
      <c r="BU126" s="16">
        <v>160756.39000000001</v>
      </c>
      <c r="BV126" s="16">
        <v>121456.77</v>
      </c>
      <c r="BW126" s="16">
        <v>118338.29</v>
      </c>
      <c r="BX126" s="16">
        <v>144381.29999999999</v>
      </c>
      <c r="BY126" s="16">
        <v>121155.82</v>
      </c>
      <c r="BZ126" s="16">
        <v>111297.27</v>
      </c>
      <c r="CA126" s="16">
        <v>276250.13</v>
      </c>
      <c r="CB126" s="16">
        <v>139155.48000000001</v>
      </c>
      <c r="CC126" s="16">
        <v>118245.72</v>
      </c>
      <c r="CD126" s="16">
        <v>114757.53</v>
      </c>
      <c r="CE126" s="16">
        <v>94119.59</v>
      </c>
      <c r="CF126" s="16">
        <v>140121.76999999999</v>
      </c>
      <c r="CG126" s="16">
        <v>180650.88</v>
      </c>
      <c r="CH126" s="16">
        <v>120648.74</v>
      </c>
      <c r="CI126" s="16">
        <v>238552.14</v>
      </c>
      <c r="CJ126" s="16">
        <v>110789.31</v>
      </c>
      <c r="CK126" s="16">
        <v>131926.34</v>
      </c>
      <c r="CL126" s="16">
        <v>148876.5</v>
      </c>
      <c r="CM126" s="16">
        <v>158013.21</v>
      </c>
      <c r="CN126" s="16">
        <v>219739.56</v>
      </c>
      <c r="CO126" s="16">
        <v>167822.99</v>
      </c>
      <c r="CP126" s="16">
        <v>236086.9</v>
      </c>
      <c r="CQ126" s="16">
        <v>165053.74</v>
      </c>
      <c r="CR126" s="16">
        <v>251207.01</v>
      </c>
      <c r="CS126" s="16">
        <v>321549.96000000002</v>
      </c>
      <c r="CT126" s="16">
        <v>333765.58</v>
      </c>
      <c r="CU126" s="16">
        <v>415506.07</v>
      </c>
      <c r="CV126" s="16">
        <v>409967.3</v>
      </c>
      <c r="CW126" s="16">
        <v>318800.81</v>
      </c>
      <c r="CX126" s="16">
        <v>288012.67</v>
      </c>
      <c r="CY126" s="16">
        <v>334239.05</v>
      </c>
      <c r="CZ126" s="16">
        <v>465873.34</v>
      </c>
      <c r="DA126" s="17">
        <v>745779</v>
      </c>
      <c r="DB126" s="40">
        <f t="shared" si="3"/>
        <v>10928500.41</v>
      </c>
    </row>
    <row r="127" spans="2:106" x14ac:dyDescent="0.3">
      <c r="B127" s="9">
        <v>94801</v>
      </c>
      <c r="C127" s="7" t="s">
        <v>202</v>
      </c>
      <c r="D127" s="7">
        <f>VLOOKUP(B127,[1]Dsp_POFxSCN128!$A:$C,3,0)</f>
        <v>125</v>
      </c>
      <c r="E127" s="7" t="str">
        <f t="shared" si="4"/>
        <v>S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>
        <v>67.37</v>
      </c>
      <c r="AJ127" s="16"/>
      <c r="AK127" s="16"/>
      <c r="AL127" s="16"/>
      <c r="AM127" s="16"/>
      <c r="AN127" s="16"/>
      <c r="AO127" s="16"/>
      <c r="AP127" s="16"/>
      <c r="AQ127" s="16">
        <v>247.68</v>
      </c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>
        <v>2018.5</v>
      </c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16"/>
      <c r="CX127" s="16"/>
      <c r="CY127" s="16"/>
      <c r="CZ127" s="16"/>
      <c r="DA127" s="17"/>
      <c r="DB127" s="40">
        <f t="shared" si="3"/>
        <v>2333.5500000000002</v>
      </c>
    </row>
    <row r="128" spans="2:106" x14ac:dyDescent="0.3">
      <c r="B128" s="9">
        <v>94802</v>
      </c>
      <c r="C128" s="7" t="s">
        <v>203</v>
      </c>
      <c r="D128" s="7">
        <f>VLOOKUP(B128,[1]Dsp_POFxSCN128!$A:$C,3,0)</f>
        <v>126</v>
      </c>
      <c r="E128" s="7" t="str">
        <f t="shared" si="4"/>
        <v>S</v>
      </c>
      <c r="F128" s="16">
        <v>4783.79</v>
      </c>
      <c r="G128" s="16">
        <v>7026.86</v>
      </c>
      <c r="H128" s="16">
        <v>7376.78</v>
      </c>
      <c r="I128" s="16">
        <v>7418.65</v>
      </c>
      <c r="J128" s="16">
        <v>7043.89</v>
      </c>
      <c r="K128" s="16">
        <v>6505.21</v>
      </c>
      <c r="L128" s="16">
        <v>5586.94</v>
      </c>
      <c r="M128" s="16">
        <v>7386.19</v>
      </c>
      <c r="N128" s="16">
        <v>8554.1</v>
      </c>
      <c r="O128" s="16">
        <v>5694.65</v>
      </c>
      <c r="P128" s="16">
        <v>7549.5</v>
      </c>
      <c r="Q128" s="16">
        <v>9863.43</v>
      </c>
      <c r="R128" s="16">
        <v>7720.09</v>
      </c>
      <c r="S128" s="16">
        <v>7040.71</v>
      </c>
      <c r="T128" s="16">
        <v>9933.4500000000007</v>
      </c>
      <c r="U128" s="16">
        <v>7639.25</v>
      </c>
      <c r="V128" s="16">
        <v>7735.95</v>
      </c>
      <c r="W128" s="16">
        <v>5822.68</v>
      </c>
      <c r="X128" s="16">
        <v>11178.86</v>
      </c>
      <c r="Y128" s="16">
        <v>10234.56</v>
      </c>
      <c r="Z128" s="16">
        <v>9775.2099999999991</v>
      </c>
      <c r="AA128" s="16">
        <v>8338.3700000000008</v>
      </c>
      <c r="AB128" s="16">
        <v>12683.81</v>
      </c>
      <c r="AC128" s="16">
        <v>7843.47</v>
      </c>
      <c r="AD128" s="16">
        <v>6192.17</v>
      </c>
      <c r="AE128" s="16">
        <v>14153.24</v>
      </c>
      <c r="AF128" s="16">
        <v>6220.59</v>
      </c>
      <c r="AG128" s="16">
        <v>11434.18</v>
      </c>
      <c r="AH128" s="16">
        <v>12024.45</v>
      </c>
      <c r="AI128" s="16">
        <v>11219</v>
      </c>
      <c r="AJ128" s="16">
        <v>8582.25</v>
      </c>
      <c r="AK128" s="16">
        <v>14494.75</v>
      </c>
      <c r="AL128" s="16">
        <v>10079.69</v>
      </c>
      <c r="AM128" s="16">
        <v>11553.43</v>
      </c>
      <c r="AN128" s="16">
        <v>16732.91</v>
      </c>
      <c r="AO128" s="16">
        <v>10669.54</v>
      </c>
      <c r="AP128" s="16">
        <v>14398.04</v>
      </c>
      <c r="AQ128" s="16">
        <v>12946.5</v>
      </c>
      <c r="AR128" s="16">
        <v>9985.4500000000007</v>
      </c>
      <c r="AS128" s="16">
        <v>11491.88</v>
      </c>
      <c r="AT128" s="16">
        <v>9268.9699999999993</v>
      </c>
      <c r="AU128" s="16">
        <v>7026.67</v>
      </c>
      <c r="AV128" s="16">
        <v>12319.1</v>
      </c>
      <c r="AW128" s="16">
        <v>15195.72</v>
      </c>
      <c r="AX128" s="16">
        <v>10489.55</v>
      </c>
      <c r="AY128" s="16">
        <v>10971.95</v>
      </c>
      <c r="AZ128" s="16">
        <v>16067.24</v>
      </c>
      <c r="BA128" s="16">
        <v>10479.57</v>
      </c>
      <c r="BB128" s="16">
        <v>11920.98</v>
      </c>
      <c r="BC128" s="16">
        <v>8885.74</v>
      </c>
      <c r="BD128" s="16">
        <v>12874.02</v>
      </c>
      <c r="BE128" s="16">
        <v>9043.92</v>
      </c>
      <c r="BF128" s="16">
        <v>10769.43</v>
      </c>
      <c r="BG128" s="16">
        <v>17925.63</v>
      </c>
      <c r="BH128" s="16">
        <v>10962.83</v>
      </c>
      <c r="BI128" s="16">
        <v>9339.49</v>
      </c>
      <c r="BJ128" s="16">
        <v>8812.26</v>
      </c>
      <c r="BK128" s="16">
        <v>8097.89</v>
      </c>
      <c r="BL128" s="16">
        <v>10937.24</v>
      </c>
      <c r="BM128" s="16">
        <v>9049.99</v>
      </c>
      <c r="BN128" s="16">
        <v>14555.68</v>
      </c>
      <c r="BO128" s="16">
        <v>12900.16</v>
      </c>
      <c r="BP128" s="16">
        <v>11935.65</v>
      </c>
      <c r="BQ128" s="16">
        <v>9304.44</v>
      </c>
      <c r="BR128" s="16">
        <v>7350.73</v>
      </c>
      <c r="BS128" s="16">
        <v>14579.64</v>
      </c>
      <c r="BT128" s="16">
        <v>8778.56</v>
      </c>
      <c r="BU128" s="16">
        <v>13125.61</v>
      </c>
      <c r="BV128" s="16">
        <v>9278.81</v>
      </c>
      <c r="BW128" s="16">
        <v>9151.99</v>
      </c>
      <c r="BX128" s="16">
        <v>7885.18</v>
      </c>
      <c r="BY128" s="16">
        <v>8246.98</v>
      </c>
      <c r="BZ128" s="16">
        <v>7747.96</v>
      </c>
      <c r="CA128" s="16">
        <v>14146.08</v>
      </c>
      <c r="CB128" s="16">
        <v>10686.16</v>
      </c>
      <c r="CC128" s="16">
        <v>10314.65</v>
      </c>
      <c r="CD128" s="16">
        <v>13707.69</v>
      </c>
      <c r="CE128" s="16">
        <v>13121.28</v>
      </c>
      <c r="CF128" s="16">
        <v>10376.81</v>
      </c>
      <c r="CG128" s="16">
        <v>8858.75</v>
      </c>
      <c r="CH128" s="16">
        <v>7454.32</v>
      </c>
      <c r="CI128" s="16">
        <v>6854.39</v>
      </c>
      <c r="CJ128" s="16">
        <v>9456.1299999999992</v>
      </c>
      <c r="CK128" s="16">
        <v>6017.73</v>
      </c>
      <c r="CL128" s="16">
        <v>9573.9699999999993</v>
      </c>
      <c r="CM128" s="16">
        <v>6830.46</v>
      </c>
      <c r="CN128" s="16">
        <v>6279.25</v>
      </c>
      <c r="CO128" s="16">
        <v>10367.36</v>
      </c>
      <c r="CP128" s="16">
        <v>3514.22</v>
      </c>
      <c r="CQ128" s="16">
        <v>8589.82</v>
      </c>
      <c r="CR128" s="16">
        <v>7701.48</v>
      </c>
      <c r="CS128" s="16">
        <v>14124.82</v>
      </c>
      <c r="CT128" s="16">
        <v>8459.1200000000008</v>
      </c>
      <c r="CU128" s="16">
        <v>6271.58</v>
      </c>
      <c r="CV128" s="16">
        <v>13561.01</v>
      </c>
      <c r="CW128" s="16">
        <v>2583.81</v>
      </c>
      <c r="CX128" s="16">
        <v>2426.2399999999998</v>
      </c>
      <c r="CY128" s="16">
        <v>8776.31</v>
      </c>
      <c r="CZ128" s="16">
        <v>3747.66</v>
      </c>
      <c r="DA128" s="17">
        <v>5622.57</v>
      </c>
      <c r="DB128" s="40">
        <f t="shared" si="3"/>
        <v>957617.71999999962</v>
      </c>
    </row>
    <row r="129" spans="2:106" x14ac:dyDescent="0.3">
      <c r="B129" s="9">
        <v>94803</v>
      </c>
      <c r="C129" s="7" t="s">
        <v>204</v>
      </c>
      <c r="D129" s="7">
        <f>VLOOKUP(B129,[1]Dsp_POFxSCN128!$A:$C,3,0)</f>
        <v>127</v>
      </c>
      <c r="E129" s="7" t="str">
        <f t="shared" si="4"/>
        <v>S</v>
      </c>
      <c r="F129" s="16">
        <v>29004.79</v>
      </c>
      <c r="G129" s="16">
        <v>20099.79</v>
      </c>
      <c r="H129" s="16">
        <v>19568.09</v>
      </c>
      <c r="I129" s="16">
        <v>17447.09</v>
      </c>
      <c r="J129" s="16">
        <v>27698.44</v>
      </c>
      <c r="K129" s="16">
        <v>28513.279999999999</v>
      </c>
      <c r="L129" s="16">
        <v>17360.21</v>
      </c>
      <c r="M129" s="16">
        <v>28271.72</v>
      </c>
      <c r="N129" s="16">
        <v>21442.91</v>
      </c>
      <c r="O129" s="16">
        <v>22295.82</v>
      </c>
      <c r="P129" s="16">
        <v>22803.79</v>
      </c>
      <c r="Q129" s="16">
        <v>21985.25</v>
      </c>
      <c r="R129" s="16">
        <v>23767.37</v>
      </c>
      <c r="S129" s="16">
        <v>19656.82</v>
      </c>
      <c r="T129" s="16">
        <v>23458.01</v>
      </c>
      <c r="U129" s="16">
        <v>25583.35</v>
      </c>
      <c r="V129" s="16">
        <v>21434.31</v>
      </c>
      <c r="W129" s="16">
        <v>25535.46</v>
      </c>
      <c r="X129" s="16">
        <v>26094.400000000001</v>
      </c>
      <c r="Y129" s="16">
        <v>23012.19</v>
      </c>
      <c r="Z129" s="16">
        <v>25052.79</v>
      </c>
      <c r="AA129" s="16">
        <v>27649.56</v>
      </c>
      <c r="AB129" s="16">
        <v>21152.22</v>
      </c>
      <c r="AC129" s="16">
        <v>24477.05</v>
      </c>
      <c r="AD129" s="16">
        <v>21925.39</v>
      </c>
      <c r="AE129" s="16">
        <v>24195.34</v>
      </c>
      <c r="AF129" s="16">
        <v>23924.17</v>
      </c>
      <c r="AG129" s="16">
        <v>39133.99</v>
      </c>
      <c r="AH129" s="16">
        <v>31709.71</v>
      </c>
      <c r="AI129" s="16">
        <v>28963.23</v>
      </c>
      <c r="AJ129" s="16">
        <v>25374.79</v>
      </c>
      <c r="AK129" s="16">
        <v>33241.79</v>
      </c>
      <c r="AL129" s="16">
        <v>37857.160000000003</v>
      </c>
      <c r="AM129" s="16">
        <v>26076.86</v>
      </c>
      <c r="AN129" s="16">
        <v>26803.599999999999</v>
      </c>
      <c r="AO129" s="16">
        <v>35832.94</v>
      </c>
      <c r="AP129" s="16">
        <v>32940.75</v>
      </c>
      <c r="AQ129" s="16">
        <v>33841.03</v>
      </c>
      <c r="AR129" s="16">
        <v>46918.49</v>
      </c>
      <c r="AS129" s="16">
        <v>56208.13</v>
      </c>
      <c r="AT129" s="16">
        <v>33285.03</v>
      </c>
      <c r="AU129" s="16">
        <v>40684.019999999997</v>
      </c>
      <c r="AV129" s="16">
        <v>41040.080000000002</v>
      </c>
      <c r="AW129" s="16">
        <v>33801.97</v>
      </c>
      <c r="AX129" s="16">
        <v>39543.46</v>
      </c>
      <c r="AY129" s="16">
        <v>53199.71</v>
      </c>
      <c r="AZ129" s="16">
        <v>35108.35</v>
      </c>
      <c r="BA129" s="16">
        <v>54615.55</v>
      </c>
      <c r="BB129" s="16">
        <v>54163.97</v>
      </c>
      <c r="BC129" s="16">
        <v>43861.05</v>
      </c>
      <c r="BD129" s="16">
        <v>52827.7</v>
      </c>
      <c r="BE129" s="16">
        <v>41596.79</v>
      </c>
      <c r="BF129" s="16">
        <v>40251.61</v>
      </c>
      <c r="BG129" s="16">
        <v>51935.21</v>
      </c>
      <c r="BH129" s="16">
        <v>53921.41</v>
      </c>
      <c r="BI129" s="16">
        <v>55063.88</v>
      </c>
      <c r="BJ129" s="16">
        <v>58220.25</v>
      </c>
      <c r="BK129" s="16">
        <v>52184.92</v>
      </c>
      <c r="BL129" s="16">
        <v>63494.85</v>
      </c>
      <c r="BM129" s="16">
        <v>77342.820000000007</v>
      </c>
      <c r="BN129" s="16">
        <v>78861.210000000006</v>
      </c>
      <c r="BO129" s="16">
        <v>71502.17</v>
      </c>
      <c r="BP129" s="16">
        <v>58499.7</v>
      </c>
      <c r="BQ129" s="16">
        <v>74295.31</v>
      </c>
      <c r="BR129" s="16">
        <v>71859.66</v>
      </c>
      <c r="BS129" s="16">
        <v>74658.789999999994</v>
      </c>
      <c r="BT129" s="16">
        <v>108454.81</v>
      </c>
      <c r="BU129" s="16">
        <v>71050.960000000006</v>
      </c>
      <c r="BV129" s="16">
        <v>75641.070000000007</v>
      </c>
      <c r="BW129" s="16">
        <v>79804.25</v>
      </c>
      <c r="BX129" s="16">
        <v>91579.34</v>
      </c>
      <c r="BY129" s="16">
        <v>82920.34</v>
      </c>
      <c r="BZ129" s="16">
        <v>103756.12</v>
      </c>
      <c r="CA129" s="16">
        <v>110624.35</v>
      </c>
      <c r="CB129" s="16">
        <v>97203.29</v>
      </c>
      <c r="CC129" s="16">
        <v>99855.41</v>
      </c>
      <c r="CD129" s="16">
        <v>124629.41</v>
      </c>
      <c r="CE129" s="16">
        <v>141631.56</v>
      </c>
      <c r="CF129" s="16">
        <v>122514.84</v>
      </c>
      <c r="CG129" s="16">
        <v>119521.87</v>
      </c>
      <c r="CH129" s="16">
        <v>133235.17000000001</v>
      </c>
      <c r="CI129" s="16">
        <v>146442.32</v>
      </c>
      <c r="CJ129" s="16">
        <v>142250.14000000001</v>
      </c>
      <c r="CK129" s="16">
        <v>144339.92000000001</v>
      </c>
      <c r="CL129" s="16">
        <v>161028.51999999999</v>
      </c>
      <c r="CM129" s="16">
        <v>145329.17000000001</v>
      </c>
      <c r="CN129" s="16">
        <v>162966.42000000001</v>
      </c>
      <c r="CO129" s="16">
        <v>188789.16</v>
      </c>
      <c r="CP129" s="16">
        <v>182601.84</v>
      </c>
      <c r="CQ129" s="16">
        <v>169829.32</v>
      </c>
      <c r="CR129" s="16">
        <v>187173.57</v>
      </c>
      <c r="CS129" s="16">
        <v>185485.12</v>
      </c>
      <c r="CT129" s="16">
        <v>230616.92</v>
      </c>
      <c r="CU129" s="16">
        <v>202796.39</v>
      </c>
      <c r="CV129" s="16">
        <v>293214.3</v>
      </c>
      <c r="CW129" s="16">
        <v>287068.34000000003</v>
      </c>
      <c r="CX129" s="16">
        <v>244208.19</v>
      </c>
      <c r="CY129" s="16">
        <v>275739.09999999998</v>
      </c>
      <c r="CZ129" s="16">
        <v>322308.09999999998</v>
      </c>
      <c r="DA129" s="17">
        <v>468069.17</v>
      </c>
      <c r="DB129" s="40">
        <f t="shared" si="3"/>
        <v>8196810.3499999996</v>
      </c>
    </row>
    <row r="130" spans="2:106" x14ac:dyDescent="0.3">
      <c r="B130" s="9">
        <v>97001</v>
      </c>
      <c r="C130" s="7" t="s">
        <v>205</v>
      </c>
      <c r="D130" s="7">
        <f>VLOOKUP(B130,[1]Dsp_POFxSCN128!$A:$C,3,0)</f>
        <v>128</v>
      </c>
      <c r="E130" s="7" t="str">
        <f t="shared" si="4"/>
        <v>S</v>
      </c>
      <c r="F130" s="16">
        <v>7820.0300000000007</v>
      </c>
      <c r="G130" s="16">
        <v>5406.82</v>
      </c>
      <c r="H130" s="16">
        <v>6738.39</v>
      </c>
      <c r="I130" s="16">
        <v>10580.5</v>
      </c>
      <c r="J130" s="16">
        <v>11203.42</v>
      </c>
      <c r="K130" s="16">
        <v>12138.65</v>
      </c>
      <c r="L130" s="16">
        <v>13096.62</v>
      </c>
      <c r="M130" s="16">
        <v>12249.39</v>
      </c>
      <c r="N130" s="16">
        <v>15329.78</v>
      </c>
      <c r="O130" s="16">
        <v>9705.1</v>
      </c>
      <c r="P130" s="16">
        <v>13981.07</v>
      </c>
      <c r="Q130" s="16">
        <v>9967.57</v>
      </c>
      <c r="R130" s="16">
        <v>15474.17</v>
      </c>
      <c r="S130" s="16">
        <v>14032.7</v>
      </c>
      <c r="T130" s="16">
        <v>18132.52</v>
      </c>
      <c r="U130" s="16">
        <v>13288.29</v>
      </c>
      <c r="V130" s="16">
        <v>18398.240000000002</v>
      </c>
      <c r="W130" s="16">
        <v>20676.62</v>
      </c>
      <c r="X130" s="16">
        <v>19649.8</v>
      </c>
      <c r="Y130" s="16">
        <v>20030.25</v>
      </c>
      <c r="Z130" s="16">
        <v>23328.21</v>
      </c>
      <c r="AA130" s="16">
        <v>23631.55</v>
      </c>
      <c r="AB130" s="16">
        <v>14106.6</v>
      </c>
      <c r="AC130" s="16">
        <v>22249.25</v>
      </c>
      <c r="AD130" s="16">
        <v>18739.810000000001</v>
      </c>
      <c r="AE130" s="16">
        <v>22478.32</v>
      </c>
      <c r="AF130" s="16">
        <v>17144.580000000002</v>
      </c>
      <c r="AG130" s="16">
        <v>28017.18</v>
      </c>
      <c r="AH130" s="16">
        <v>23776.27</v>
      </c>
      <c r="AI130" s="16">
        <v>21864.62</v>
      </c>
      <c r="AJ130" s="16">
        <v>23563.47</v>
      </c>
      <c r="AK130" s="16">
        <v>27732.85</v>
      </c>
      <c r="AL130" s="16">
        <v>29139.86</v>
      </c>
      <c r="AM130" s="16">
        <v>16095.98</v>
      </c>
      <c r="AN130" s="16">
        <v>22657.78</v>
      </c>
      <c r="AO130" s="16">
        <v>21546.32</v>
      </c>
      <c r="AP130" s="16">
        <v>25794.9</v>
      </c>
      <c r="AQ130" s="16">
        <v>30732.400000000001</v>
      </c>
      <c r="AR130" s="16">
        <v>28691.08</v>
      </c>
      <c r="AS130" s="16">
        <v>25605.34</v>
      </c>
      <c r="AT130" s="16">
        <v>23443.75</v>
      </c>
      <c r="AU130" s="16">
        <v>29985.59</v>
      </c>
      <c r="AV130" s="16">
        <v>21865.439999999999</v>
      </c>
      <c r="AW130" s="16">
        <v>26620.69</v>
      </c>
      <c r="AX130" s="16">
        <v>30176.82</v>
      </c>
      <c r="AY130" s="16">
        <v>33890.080000000002</v>
      </c>
      <c r="AZ130" s="16">
        <v>27796.720000000001</v>
      </c>
      <c r="BA130" s="16">
        <v>28473.99</v>
      </c>
      <c r="BB130" s="16">
        <v>38218.550000000003</v>
      </c>
      <c r="BC130" s="16">
        <v>28751.62</v>
      </c>
      <c r="BD130" s="16">
        <v>30340.82</v>
      </c>
      <c r="BE130" s="16">
        <v>32115.07</v>
      </c>
      <c r="BF130" s="16">
        <v>39355.269999999997</v>
      </c>
      <c r="BG130" s="16">
        <v>29267.9</v>
      </c>
      <c r="BH130" s="16">
        <v>39183.410000000003</v>
      </c>
      <c r="BI130" s="16">
        <v>33098.5</v>
      </c>
      <c r="BJ130" s="16">
        <v>40816.51</v>
      </c>
      <c r="BK130" s="16">
        <v>35267.81</v>
      </c>
      <c r="BL130" s="16">
        <v>51917.4</v>
      </c>
      <c r="BM130" s="16">
        <v>46211.35</v>
      </c>
      <c r="BN130" s="16">
        <v>51950.83</v>
      </c>
      <c r="BO130" s="16">
        <v>44008.28</v>
      </c>
      <c r="BP130" s="16">
        <v>46639.39</v>
      </c>
      <c r="BQ130" s="16">
        <v>42958.59</v>
      </c>
      <c r="BR130" s="16">
        <v>45512.95</v>
      </c>
      <c r="BS130" s="16">
        <v>46967.64</v>
      </c>
      <c r="BT130" s="16">
        <v>43283.34</v>
      </c>
      <c r="BU130" s="16">
        <v>60475.08</v>
      </c>
      <c r="BV130" s="16">
        <v>60437.66</v>
      </c>
      <c r="BW130" s="16">
        <v>49354.28</v>
      </c>
      <c r="BX130" s="16">
        <v>41442.120000000003</v>
      </c>
      <c r="BY130" s="16">
        <v>48264.3</v>
      </c>
      <c r="BZ130" s="16">
        <v>55429.52</v>
      </c>
      <c r="CA130" s="16">
        <v>56395.73</v>
      </c>
      <c r="CB130" s="16">
        <v>53390.27</v>
      </c>
      <c r="CC130" s="16">
        <v>66393.819999999992</v>
      </c>
      <c r="CD130" s="16">
        <v>66674.240000000005</v>
      </c>
      <c r="CE130" s="16">
        <v>72157.820000000007</v>
      </c>
      <c r="CF130" s="16">
        <v>56227.89</v>
      </c>
      <c r="CG130" s="16">
        <v>58985.68</v>
      </c>
      <c r="CH130" s="16">
        <v>77590.990000000005</v>
      </c>
      <c r="CI130" s="16">
        <v>55117.83</v>
      </c>
      <c r="CJ130" s="16">
        <v>68658.649999999994</v>
      </c>
      <c r="CK130" s="16">
        <v>72425.37</v>
      </c>
      <c r="CL130" s="16">
        <v>67507.03</v>
      </c>
      <c r="CM130" s="16">
        <v>94834.03</v>
      </c>
      <c r="CN130" s="16">
        <v>68077.56</v>
      </c>
      <c r="CO130" s="16">
        <v>51256.88</v>
      </c>
      <c r="CP130" s="16">
        <v>68513.490000000005</v>
      </c>
      <c r="CQ130" s="16">
        <v>67321.84</v>
      </c>
      <c r="CR130" s="16">
        <v>72494.569999999992</v>
      </c>
      <c r="CS130" s="16">
        <v>84151.79</v>
      </c>
      <c r="CT130" s="16">
        <v>68999.94</v>
      </c>
      <c r="CU130" s="16">
        <v>75079.490000000005</v>
      </c>
      <c r="CV130" s="16">
        <v>83534.27</v>
      </c>
      <c r="CW130" s="16">
        <v>85597.95</v>
      </c>
      <c r="CX130" s="16">
        <v>88573.23</v>
      </c>
      <c r="CY130" s="16">
        <v>100724.43</v>
      </c>
      <c r="CZ130" s="16">
        <v>125177.07</v>
      </c>
      <c r="DA130" s="17">
        <v>81112.990000000005</v>
      </c>
      <c r="DB130" s="40">
        <f t="shared" si="3"/>
        <v>4025292.4200000004</v>
      </c>
    </row>
    <row r="131" spans="2:106" x14ac:dyDescent="0.3">
      <c r="B131" s="29" t="s">
        <v>231</v>
      </c>
      <c r="C131" s="30"/>
      <c r="D131" s="33">
        <f>COUNTA(D3:D130)</f>
        <v>128</v>
      </c>
      <c r="E131" s="33">
        <f>COUNTIF(E3:E130,"S")</f>
        <v>82</v>
      </c>
      <c r="F131" s="41">
        <f>SUM(F3:F130)</f>
        <v>1935690.33</v>
      </c>
      <c r="G131" s="41">
        <f>SUM(G3:G130)</f>
        <v>1919532.9000000004</v>
      </c>
      <c r="H131" s="41">
        <f>SUM(H3:H130)</f>
        <v>1933398.56</v>
      </c>
      <c r="I131" s="41">
        <f>SUM(I3:I130)</f>
        <v>1888660.2700000003</v>
      </c>
      <c r="J131" s="41">
        <f>SUM(J3:J130)</f>
        <v>2029269.4100000004</v>
      </c>
      <c r="K131" s="41">
        <f>SUM(K3:K130)</f>
        <v>1965262.5799999998</v>
      </c>
      <c r="L131" s="41">
        <f>SUM(L3:L130)</f>
        <v>2284852.7799999998</v>
      </c>
      <c r="M131" s="41">
        <f>SUM(M3:M130)</f>
        <v>2198538.77</v>
      </c>
      <c r="N131" s="41">
        <f>SUM(N3:N130)</f>
        <v>2050349.62</v>
      </c>
      <c r="O131" s="41">
        <f>SUM(O3:O130)</f>
        <v>2163452.4699999997</v>
      </c>
      <c r="P131" s="41">
        <f>SUM(P3:P130)</f>
        <v>2268135.0199999996</v>
      </c>
      <c r="Q131" s="41">
        <f>SUM(Q3:Q130)</f>
        <v>2249673.5199999996</v>
      </c>
      <c r="R131" s="41">
        <f>SUM(R3:R130)</f>
        <v>2410624.77</v>
      </c>
      <c r="S131" s="41">
        <f>SUM(S3:S130)</f>
        <v>2414177.0399999996</v>
      </c>
      <c r="T131" s="41">
        <f>SUM(T3:T130)</f>
        <v>2502385.6900000009</v>
      </c>
      <c r="U131" s="41">
        <f>SUM(U3:U130)</f>
        <v>2539938.2399999993</v>
      </c>
      <c r="V131" s="41">
        <f>SUM(V3:V130)</f>
        <v>2612686.9400000004</v>
      </c>
      <c r="W131" s="41">
        <f>SUM(W3:W130)</f>
        <v>2536384.4000000008</v>
      </c>
      <c r="X131" s="41">
        <f>SUM(X3:X130)</f>
        <v>2484540.8399999994</v>
      </c>
      <c r="Y131" s="41">
        <f>SUM(Y3:Y130)</f>
        <v>2779330.5599999991</v>
      </c>
      <c r="Z131" s="41">
        <f>SUM(Z3:Z130)</f>
        <v>2410410.4099999992</v>
      </c>
      <c r="AA131" s="41">
        <f>SUM(AA3:AA130)</f>
        <v>2581421.89</v>
      </c>
      <c r="AB131" s="41">
        <f>SUM(AB3:AB130)</f>
        <v>2581585.2900000005</v>
      </c>
      <c r="AC131" s="41">
        <f>SUM(AC3:AC130)</f>
        <v>2778828.4599999995</v>
      </c>
      <c r="AD131" s="41">
        <f>SUM(AD3:AD130)</f>
        <v>2845893.81</v>
      </c>
      <c r="AE131" s="41">
        <f>SUM(AE3:AE130)</f>
        <v>2718843.5800000005</v>
      </c>
      <c r="AF131" s="41">
        <f>SUM(AF3:AF130)</f>
        <v>2870305.1200000006</v>
      </c>
      <c r="AG131" s="41">
        <f>SUM(AG3:AG130)</f>
        <v>3134852.1300000008</v>
      </c>
      <c r="AH131" s="41">
        <f>SUM(AH3:AH130)</f>
        <v>3062390.71</v>
      </c>
      <c r="AI131" s="41">
        <f>SUM(AI3:AI130)</f>
        <v>3362586.11</v>
      </c>
      <c r="AJ131" s="41">
        <f>SUM(AJ3:AJ130)</f>
        <v>2991796.82</v>
      </c>
      <c r="AK131" s="41">
        <f>SUM(AK3:AK130)</f>
        <v>2864852.9799999995</v>
      </c>
      <c r="AL131" s="41">
        <f>SUM(AL3:AL130)</f>
        <v>2942274.36</v>
      </c>
      <c r="AM131" s="41">
        <f>SUM(AM3:AM130)</f>
        <v>3092085.19</v>
      </c>
      <c r="AN131" s="41">
        <f>SUM(AN3:AN130)</f>
        <v>3044742.3200000003</v>
      </c>
      <c r="AO131" s="41">
        <f>SUM(AO3:AO130)</f>
        <v>3241667.09</v>
      </c>
      <c r="AP131" s="41">
        <f>SUM(AP3:AP130)</f>
        <v>3223965.0399999991</v>
      </c>
      <c r="AQ131" s="41">
        <f>SUM(AQ3:AQ130)</f>
        <v>3668767.9799999991</v>
      </c>
      <c r="AR131" s="41">
        <f>SUM(AR3:AR130)</f>
        <v>3306165.2400000007</v>
      </c>
      <c r="AS131" s="41">
        <f>SUM(AS3:AS130)</f>
        <v>3594130.8999999994</v>
      </c>
      <c r="AT131" s="41">
        <f>SUM(AT3:AT130)</f>
        <v>3125682.5499999993</v>
      </c>
      <c r="AU131" s="41">
        <f>SUM(AU3:AU130)</f>
        <v>3833434.32</v>
      </c>
      <c r="AV131" s="41">
        <f>SUM(AV3:AV130)</f>
        <v>3826191.5500000003</v>
      </c>
      <c r="AW131" s="41">
        <f>SUM(AW3:AW130)</f>
        <v>3750580.6200000006</v>
      </c>
      <c r="AX131" s="41">
        <f>SUM(AX3:AX130)</f>
        <v>3702775.59</v>
      </c>
      <c r="AY131" s="41">
        <f>SUM(AY3:AY130)</f>
        <v>3718467.12</v>
      </c>
      <c r="AZ131" s="41">
        <f>SUM(AZ3:AZ130)</f>
        <v>3542020.81</v>
      </c>
      <c r="BA131" s="41">
        <f>SUM(BA3:BA130)</f>
        <v>3842503.8200000008</v>
      </c>
      <c r="BB131" s="41">
        <f>SUM(BB3:BB130)</f>
        <v>3915554.4200000004</v>
      </c>
      <c r="BC131" s="41">
        <f>SUM(BC3:BC130)</f>
        <v>4066410.74</v>
      </c>
      <c r="BD131" s="41">
        <f>SUM(BD3:BD130)</f>
        <v>3908725.8100000005</v>
      </c>
      <c r="BE131" s="41">
        <f>SUM(BE3:BE130)</f>
        <v>3843006.8</v>
      </c>
      <c r="BF131" s="41">
        <f>SUM(BF3:BF130)</f>
        <v>4228498.8400000008</v>
      </c>
      <c r="BG131" s="41">
        <f>SUM(BG3:BG130)</f>
        <v>3957412.2800000007</v>
      </c>
      <c r="BH131" s="41">
        <f>SUM(BH3:BH130)</f>
        <v>4983718.3900000015</v>
      </c>
      <c r="BI131" s="41">
        <f>SUM(BI3:BI130)</f>
        <v>4619201.1400000006</v>
      </c>
      <c r="BJ131" s="41">
        <f>SUM(BJ3:BJ130)</f>
        <v>4716922.4000000004</v>
      </c>
      <c r="BK131" s="41">
        <f>SUM(BK3:BK130)</f>
        <v>5110252.6199999982</v>
      </c>
      <c r="BL131" s="41">
        <f>SUM(BL3:BL130)</f>
        <v>4631349.0199999996</v>
      </c>
      <c r="BM131" s="41">
        <f>SUM(BM3:BM130)</f>
        <v>4991359.9000000004</v>
      </c>
      <c r="BN131" s="41">
        <f>SUM(BN3:BN130)</f>
        <v>5498289.0999999987</v>
      </c>
      <c r="BO131" s="41">
        <f>SUM(BO3:BO130)</f>
        <v>5380656.3799999999</v>
      </c>
      <c r="BP131" s="41">
        <f>SUM(BP3:BP130)</f>
        <v>4959817.1399999997</v>
      </c>
      <c r="BQ131" s="41">
        <f>SUM(BQ3:BQ130)</f>
        <v>5658211.0199999986</v>
      </c>
      <c r="BR131" s="41">
        <f>SUM(BR3:BR130)</f>
        <v>5946190.9400000013</v>
      </c>
      <c r="BS131" s="41">
        <f>SUM(BS3:BS130)</f>
        <v>5687522.9799999977</v>
      </c>
      <c r="BT131" s="41">
        <f>SUM(BT3:BT130)</f>
        <v>6023382.1499999994</v>
      </c>
      <c r="BU131" s="41">
        <f>SUM(BU3:BU130)</f>
        <v>5701367.3900000006</v>
      </c>
      <c r="BV131" s="41">
        <f>SUM(BV3:BV130)</f>
        <v>6243344.0599999987</v>
      </c>
      <c r="BW131" s="41">
        <f>SUM(BW3:BW130)</f>
        <v>5898048.3100000015</v>
      </c>
      <c r="BX131" s="41">
        <f>SUM(BX3:BX130)</f>
        <v>6156486.0899999989</v>
      </c>
      <c r="BY131" s="41">
        <f>SUM(BY3:BY130)</f>
        <v>5774631.9100000011</v>
      </c>
      <c r="BZ131" s="41">
        <f>SUM(BZ3:BZ130)</f>
        <v>6573853.7000000011</v>
      </c>
      <c r="CA131" s="41">
        <f>SUM(CA3:CA130)</f>
        <v>8246352.1199999992</v>
      </c>
      <c r="CB131" s="41">
        <f>SUM(CB3:CB130)</f>
        <v>7096638.0999999987</v>
      </c>
      <c r="CC131" s="41">
        <f>SUM(CC3:CC130)</f>
        <v>6748898.1000000024</v>
      </c>
      <c r="CD131" s="41">
        <f>SUM(CD3:CD130)</f>
        <v>7552146.3100000005</v>
      </c>
      <c r="CE131" s="41">
        <f>SUM(CE3:CE130)</f>
        <v>7202345.04</v>
      </c>
      <c r="CF131" s="41">
        <f>SUM(CF3:CF130)</f>
        <v>7007022.0199999996</v>
      </c>
      <c r="CG131" s="41">
        <f>SUM(CG3:CG130)</f>
        <v>7750396.6600000001</v>
      </c>
      <c r="CH131" s="41">
        <f>SUM(CH3:CH130)</f>
        <v>8028070.4700000007</v>
      </c>
      <c r="CI131" s="41">
        <f>SUM(CI3:CI130)</f>
        <v>8496861.1399999987</v>
      </c>
      <c r="CJ131" s="41">
        <f>SUM(CJ3:CJ130)</f>
        <v>8756771.6900000013</v>
      </c>
      <c r="CK131" s="41">
        <f>SUM(CK3:CK130)</f>
        <v>9386416.8900000006</v>
      </c>
      <c r="CL131" s="41">
        <f>SUM(CL3:CL130)</f>
        <v>9147868.2399999984</v>
      </c>
      <c r="CM131" s="41">
        <f>SUM(CM3:CM130)</f>
        <v>9755258.7399999984</v>
      </c>
      <c r="CN131" s="41">
        <f>SUM(CN3:CN130)</f>
        <v>9740175.1900000013</v>
      </c>
      <c r="CO131" s="41">
        <f>SUM(CO3:CO130)</f>
        <v>11924013.700000003</v>
      </c>
      <c r="CP131" s="41">
        <f>SUM(CP3:CP130)</f>
        <v>11608057.810000001</v>
      </c>
      <c r="CQ131" s="41">
        <f>SUM(CQ3:CQ130)</f>
        <v>12681311.739999998</v>
      </c>
      <c r="CR131" s="41">
        <f>SUM(CR3:CR130)</f>
        <v>13556336.830000002</v>
      </c>
      <c r="CS131" s="41">
        <f>SUM(CS3:CS130)</f>
        <v>13833032.76</v>
      </c>
      <c r="CT131" s="41">
        <f>SUM(CT3:CT130)</f>
        <v>14616778.149999999</v>
      </c>
      <c r="CU131" s="41">
        <f>SUM(CU3:CU130)</f>
        <v>17699196.209999997</v>
      </c>
      <c r="CV131" s="41">
        <f>SUM(CV3:CV130)</f>
        <v>17335664.240000002</v>
      </c>
      <c r="CW131" s="41">
        <f>SUM(CW3:CW130)</f>
        <v>21158670.719999999</v>
      </c>
      <c r="CX131" s="41">
        <f>SUM(CX3:CX130)</f>
        <v>20662857.550000004</v>
      </c>
      <c r="CY131" s="41">
        <f>SUM(CY3:CY130)</f>
        <v>26586642.619999997</v>
      </c>
      <c r="CZ131" s="41">
        <f>SUM(CZ3:CZ130)</f>
        <v>35066049.57</v>
      </c>
      <c r="DA131" s="42">
        <f>SUM(DA3:DA130)</f>
        <v>67631741.459999993</v>
      </c>
      <c r="DB131" s="42">
        <f>SUM(DB3:DB130)</f>
        <v>662575894.11999989</v>
      </c>
    </row>
    <row r="132" spans="2:106" x14ac:dyDescent="0.3"/>
    <row r="133" spans="2:106" x14ac:dyDescent="0.3"/>
    <row r="134" spans="2:106" x14ac:dyDescent="0.3"/>
    <row r="135" spans="2:106" x14ac:dyDescent="0.3"/>
  </sheetData>
  <mergeCells count="1">
    <mergeCell ref="B131:C131"/>
  </mergeCells>
  <conditionalFormatting sqref="E3:E130">
    <cfRule type="cellIs" dxfId="13" priority="2" operator="equal">
      <formula>"S"</formula>
    </cfRule>
    <cfRule type="cellIs" dxfId="14" priority="1" operator="equal">
      <formula>"N"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B74"/>
  <sheetViews>
    <sheetView showGridLines="0" zoomScale="85" zoomScaleNormal="85" workbookViewId="0"/>
  </sheetViews>
  <sheetFormatPr defaultColWidth="0" defaultRowHeight="14.4" zeroHeight="1" x14ac:dyDescent="0.3"/>
  <cols>
    <col min="1" max="1" width="3.77734375" customWidth="1"/>
    <col min="2" max="2" width="8.88671875" customWidth="1"/>
    <col min="3" max="3" width="70.21875" bestFit="1" customWidth="1"/>
    <col min="4" max="4" width="8.88671875" customWidth="1"/>
    <col min="5" max="5" width="12.109375" bestFit="1" customWidth="1"/>
    <col min="6" max="25" width="11.6640625" bestFit="1" customWidth="1"/>
    <col min="26" max="102" width="13.21875" bestFit="1" customWidth="1"/>
    <col min="103" max="105" width="14.33203125" bestFit="1" customWidth="1"/>
    <col min="106" max="106" width="15.6640625" customWidth="1"/>
    <col min="107" max="107" width="8.88671875" customWidth="1"/>
    <col min="108" max="16384" width="8.88671875" hidden="1"/>
  </cols>
  <sheetData>
    <row r="1" spans="2:106" x14ac:dyDescent="0.3"/>
    <row r="2" spans="2:106" s="1" customFormat="1" x14ac:dyDescent="0.3">
      <c r="B2" s="23" t="s">
        <v>0</v>
      </c>
      <c r="C2" s="12" t="s">
        <v>102</v>
      </c>
      <c r="D2" s="12" t="s">
        <v>1</v>
      </c>
      <c r="E2" s="12" t="s">
        <v>232</v>
      </c>
      <c r="F2" s="24" t="s">
        <v>2</v>
      </c>
      <c r="G2" s="24" t="s">
        <v>3</v>
      </c>
      <c r="H2" s="24" t="s">
        <v>4</v>
      </c>
      <c r="I2" s="24" t="s">
        <v>5</v>
      </c>
      <c r="J2" s="24" t="s">
        <v>6</v>
      </c>
      <c r="K2" s="24" t="s">
        <v>7</v>
      </c>
      <c r="L2" s="24" t="s">
        <v>8</v>
      </c>
      <c r="M2" s="24" t="s">
        <v>9</v>
      </c>
      <c r="N2" s="24" t="s">
        <v>10</v>
      </c>
      <c r="O2" s="24" t="s">
        <v>11</v>
      </c>
      <c r="P2" s="24" t="s">
        <v>12</v>
      </c>
      <c r="Q2" s="24" t="s">
        <v>13</v>
      </c>
      <c r="R2" s="24" t="s">
        <v>14</v>
      </c>
      <c r="S2" s="24" t="s">
        <v>15</v>
      </c>
      <c r="T2" s="24" t="s">
        <v>16</v>
      </c>
      <c r="U2" s="24" t="s">
        <v>17</v>
      </c>
      <c r="V2" s="24" t="s">
        <v>18</v>
      </c>
      <c r="W2" s="24" t="s">
        <v>19</v>
      </c>
      <c r="X2" s="24" t="s">
        <v>20</v>
      </c>
      <c r="Y2" s="24" t="s">
        <v>21</v>
      </c>
      <c r="Z2" s="24" t="s">
        <v>22</v>
      </c>
      <c r="AA2" s="24" t="s">
        <v>23</v>
      </c>
      <c r="AB2" s="24" t="s">
        <v>24</v>
      </c>
      <c r="AC2" s="24" t="s">
        <v>25</v>
      </c>
      <c r="AD2" s="24" t="s">
        <v>26</v>
      </c>
      <c r="AE2" s="24" t="s">
        <v>27</v>
      </c>
      <c r="AF2" s="24" t="s">
        <v>28</v>
      </c>
      <c r="AG2" s="24" t="s">
        <v>29</v>
      </c>
      <c r="AH2" s="24" t="s">
        <v>30</v>
      </c>
      <c r="AI2" s="24" t="s">
        <v>31</v>
      </c>
      <c r="AJ2" s="24" t="s">
        <v>32</v>
      </c>
      <c r="AK2" s="24" t="s">
        <v>33</v>
      </c>
      <c r="AL2" s="24" t="s">
        <v>34</v>
      </c>
      <c r="AM2" s="24" t="s">
        <v>35</v>
      </c>
      <c r="AN2" s="24" t="s">
        <v>36</v>
      </c>
      <c r="AO2" s="24" t="s">
        <v>37</v>
      </c>
      <c r="AP2" s="24" t="s">
        <v>38</v>
      </c>
      <c r="AQ2" s="24" t="s">
        <v>39</v>
      </c>
      <c r="AR2" s="24" t="s">
        <v>40</v>
      </c>
      <c r="AS2" s="24" t="s">
        <v>41</v>
      </c>
      <c r="AT2" s="24" t="s">
        <v>42</v>
      </c>
      <c r="AU2" s="24" t="s">
        <v>43</v>
      </c>
      <c r="AV2" s="24" t="s">
        <v>44</v>
      </c>
      <c r="AW2" s="24" t="s">
        <v>45</v>
      </c>
      <c r="AX2" s="24" t="s">
        <v>46</v>
      </c>
      <c r="AY2" s="24" t="s">
        <v>47</v>
      </c>
      <c r="AZ2" s="24" t="s">
        <v>48</v>
      </c>
      <c r="BA2" s="24" t="s">
        <v>49</v>
      </c>
      <c r="BB2" s="24" t="s">
        <v>50</v>
      </c>
      <c r="BC2" s="24" t="s">
        <v>51</v>
      </c>
      <c r="BD2" s="24" t="s">
        <v>52</v>
      </c>
      <c r="BE2" s="24" t="s">
        <v>53</v>
      </c>
      <c r="BF2" s="24" t="s">
        <v>54</v>
      </c>
      <c r="BG2" s="24" t="s">
        <v>55</v>
      </c>
      <c r="BH2" s="24" t="s">
        <v>56</v>
      </c>
      <c r="BI2" s="24" t="s">
        <v>57</v>
      </c>
      <c r="BJ2" s="24" t="s">
        <v>58</v>
      </c>
      <c r="BK2" s="24" t="s">
        <v>59</v>
      </c>
      <c r="BL2" s="24" t="s">
        <v>60</v>
      </c>
      <c r="BM2" s="24" t="s">
        <v>61</v>
      </c>
      <c r="BN2" s="24" t="s">
        <v>62</v>
      </c>
      <c r="BO2" s="24" t="s">
        <v>63</v>
      </c>
      <c r="BP2" s="24" t="s">
        <v>64</v>
      </c>
      <c r="BQ2" s="24" t="s">
        <v>65</v>
      </c>
      <c r="BR2" s="24" t="s">
        <v>66</v>
      </c>
      <c r="BS2" s="24" t="s">
        <v>67</v>
      </c>
      <c r="BT2" s="24" t="s">
        <v>68</v>
      </c>
      <c r="BU2" s="24" t="s">
        <v>69</v>
      </c>
      <c r="BV2" s="24" t="s">
        <v>70</v>
      </c>
      <c r="BW2" s="24" t="s">
        <v>71</v>
      </c>
      <c r="BX2" s="24" t="s">
        <v>72</v>
      </c>
      <c r="BY2" s="24" t="s">
        <v>73</v>
      </c>
      <c r="BZ2" s="24" t="s">
        <v>74</v>
      </c>
      <c r="CA2" s="24" t="s">
        <v>75</v>
      </c>
      <c r="CB2" s="24" t="s">
        <v>76</v>
      </c>
      <c r="CC2" s="24" t="s">
        <v>77</v>
      </c>
      <c r="CD2" s="24" t="s">
        <v>78</v>
      </c>
      <c r="CE2" s="24" t="s">
        <v>79</v>
      </c>
      <c r="CF2" s="24" t="s">
        <v>80</v>
      </c>
      <c r="CG2" s="24" t="s">
        <v>81</v>
      </c>
      <c r="CH2" s="24" t="s">
        <v>82</v>
      </c>
      <c r="CI2" s="24" t="s">
        <v>83</v>
      </c>
      <c r="CJ2" s="24" t="s">
        <v>84</v>
      </c>
      <c r="CK2" s="24" t="s">
        <v>85</v>
      </c>
      <c r="CL2" s="24" t="s">
        <v>86</v>
      </c>
      <c r="CM2" s="24" t="s">
        <v>87</v>
      </c>
      <c r="CN2" s="24" t="s">
        <v>88</v>
      </c>
      <c r="CO2" s="24" t="s">
        <v>89</v>
      </c>
      <c r="CP2" s="24" t="s">
        <v>90</v>
      </c>
      <c r="CQ2" s="24" t="s">
        <v>91</v>
      </c>
      <c r="CR2" s="24" t="s">
        <v>92</v>
      </c>
      <c r="CS2" s="24" t="s">
        <v>93</v>
      </c>
      <c r="CT2" s="24" t="s">
        <v>94</v>
      </c>
      <c r="CU2" s="24" t="s">
        <v>95</v>
      </c>
      <c r="CV2" s="24" t="s">
        <v>96</v>
      </c>
      <c r="CW2" s="24" t="s">
        <v>97</v>
      </c>
      <c r="CX2" s="24" t="s">
        <v>98</v>
      </c>
      <c r="CY2" s="24" t="s">
        <v>99</v>
      </c>
      <c r="CZ2" s="24" t="s">
        <v>100</v>
      </c>
      <c r="DA2" s="25" t="s">
        <v>101</v>
      </c>
      <c r="DB2" s="39" t="s">
        <v>231</v>
      </c>
    </row>
    <row r="3" spans="2:106" x14ac:dyDescent="0.3">
      <c r="B3" s="2">
        <v>191</v>
      </c>
      <c r="C3" s="2" t="s">
        <v>233</v>
      </c>
      <c r="D3" s="54">
        <f>VLOOKUP(B3,[2]Planilha1!$B$1:$D$65536,3,0)</f>
        <v>1</v>
      </c>
      <c r="E3" s="54" t="str">
        <f>IF(SUM(F3:DA3)=0,"N","S")</f>
        <v>S</v>
      </c>
      <c r="F3" s="51">
        <v>58376.480000000003</v>
      </c>
      <c r="G3" s="46">
        <v>80292.98</v>
      </c>
      <c r="H3" s="46">
        <v>83713.58</v>
      </c>
      <c r="I3" s="46">
        <v>78970.95</v>
      </c>
      <c r="J3" s="46">
        <v>94509.15</v>
      </c>
      <c r="K3" s="46">
        <v>103567.96</v>
      </c>
      <c r="L3" s="46">
        <v>107414.81</v>
      </c>
      <c r="M3" s="46">
        <v>101844.12</v>
      </c>
      <c r="N3" s="46">
        <v>105349.95</v>
      </c>
      <c r="O3" s="46">
        <v>109877.75999999999</v>
      </c>
      <c r="P3" s="46">
        <v>114867.69</v>
      </c>
      <c r="Q3" s="46">
        <v>104950.12</v>
      </c>
      <c r="R3" s="46">
        <v>98418.71</v>
      </c>
      <c r="S3" s="46">
        <v>114039.19</v>
      </c>
      <c r="T3" s="46">
        <v>107736.85</v>
      </c>
      <c r="U3" s="46">
        <v>104796.01</v>
      </c>
      <c r="V3" s="46">
        <v>116812</v>
      </c>
      <c r="W3" s="46">
        <v>118038.79</v>
      </c>
      <c r="X3" s="46">
        <v>117776.36</v>
      </c>
      <c r="Y3" s="46">
        <v>116485.67</v>
      </c>
      <c r="Z3" s="46">
        <v>116242.39</v>
      </c>
      <c r="AA3" s="46">
        <v>132406.71</v>
      </c>
      <c r="AB3" s="46">
        <v>108174.13</v>
      </c>
      <c r="AC3" s="46">
        <v>121048.64</v>
      </c>
      <c r="AD3" s="46">
        <v>120974.68</v>
      </c>
      <c r="AE3" s="46">
        <v>113253.91</v>
      </c>
      <c r="AF3" s="46">
        <v>143307.04999999999</v>
      </c>
      <c r="AG3" s="46">
        <v>123551.08</v>
      </c>
      <c r="AH3" s="46">
        <v>114269.43</v>
      </c>
      <c r="AI3" s="46">
        <v>114343.14</v>
      </c>
      <c r="AJ3" s="46">
        <v>119803.7</v>
      </c>
      <c r="AK3" s="46">
        <v>131144.4</v>
      </c>
      <c r="AL3" s="46">
        <v>110067.41</v>
      </c>
      <c r="AM3" s="46">
        <v>94032.11</v>
      </c>
      <c r="AN3" s="46">
        <v>134574.51999999999</v>
      </c>
      <c r="AO3" s="46">
        <v>121393.24</v>
      </c>
      <c r="AP3" s="46">
        <v>124376.89</v>
      </c>
      <c r="AQ3" s="46">
        <v>110102.27</v>
      </c>
      <c r="AR3" s="46">
        <v>139528.16</v>
      </c>
      <c r="AS3" s="46">
        <v>114264.13</v>
      </c>
      <c r="AT3" s="46">
        <v>135647.78</v>
      </c>
      <c r="AU3" s="46">
        <v>133779.04</v>
      </c>
      <c r="AV3" s="46">
        <v>135356.95000000001</v>
      </c>
      <c r="AW3" s="46">
        <v>112539.55</v>
      </c>
      <c r="AX3" s="46">
        <v>137550.81</v>
      </c>
      <c r="AY3" s="46">
        <v>131015.35</v>
      </c>
      <c r="AZ3" s="46">
        <v>145983.84</v>
      </c>
      <c r="BA3" s="46">
        <v>138982.87</v>
      </c>
      <c r="BB3" s="46">
        <v>150376.12</v>
      </c>
      <c r="BC3" s="46">
        <v>138836.29999999999</v>
      </c>
      <c r="BD3" s="46">
        <v>163963.76999999999</v>
      </c>
      <c r="BE3" s="46">
        <v>116892.01</v>
      </c>
      <c r="BF3" s="46">
        <v>142577.74</v>
      </c>
      <c r="BG3" s="46">
        <v>162559.12</v>
      </c>
      <c r="BH3" s="46">
        <v>142484.01</v>
      </c>
      <c r="BI3" s="46">
        <v>163046.51999999999</v>
      </c>
      <c r="BJ3" s="46">
        <v>144295.97</v>
      </c>
      <c r="BK3" s="46">
        <v>145066.57999999999</v>
      </c>
      <c r="BL3" s="46">
        <v>151232.26</v>
      </c>
      <c r="BM3" s="46">
        <v>146944.59</v>
      </c>
      <c r="BN3" s="46">
        <v>178022.2</v>
      </c>
      <c r="BO3" s="46">
        <v>176853.16</v>
      </c>
      <c r="BP3" s="46">
        <v>187429.24</v>
      </c>
      <c r="BQ3" s="46">
        <v>207244.94</v>
      </c>
      <c r="BR3" s="46">
        <v>155297.26999999999</v>
      </c>
      <c r="BS3" s="46">
        <v>209292.07</v>
      </c>
      <c r="BT3" s="46">
        <v>176658.55</v>
      </c>
      <c r="BU3" s="46">
        <v>247638.49</v>
      </c>
      <c r="BV3" s="46">
        <v>166436.31</v>
      </c>
      <c r="BW3" s="46">
        <v>202073.1</v>
      </c>
      <c r="BX3" s="46">
        <v>185798.09</v>
      </c>
      <c r="BY3" s="46">
        <v>165228.76</v>
      </c>
      <c r="BZ3" s="46">
        <v>215069.36</v>
      </c>
      <c r="CA3" s="46">
        <v>276807.83</v>
      </c>
      <c r="CB3" s="46">
        <v>233781.98</v>
      </c>
      <c r="CC3" s="46">
        <v>245842.37</v>
      </c>
      <c r="CD3" s="46">
        <v>249433.1</v>
      </c>
      <c r="CE3" s="46">
        <v>249236.7</v>
      </c>
      <c r="CF3" s="46">
        <v>285971.46000000002</v>
      </c>
      <c r="CG3" s="46">
        <v>243921.96</v>
      </c>
      <c r="CH3" s="46">
        <v>292444.53999999998</v>
      </c>
      <c r="CI3" s="46">
        <v>300168.48</v>
      </c>
      <c r="CJ3" s="46">
        <v>162875.74</v>
      </c>
      <c r="CK3" s="46">
        <v>270493.62</v>
      </c>
      <c r="CL3" s="46">
        <v>318965.58</v>
      </c>
      <c r="CM3" s="46">
        <v>329526.07</v>
      </c>
      <c r="CN3" s="46">
        <v>373676.87</v>
      </c>
      <c r="CO3" s="46">
        <v>284129.71999999997</v>
      </c>
      <c r="CP3" s="46">
        <v>277698.57</v>
      </c>
      <c r="CQ3" s="46">
        <v>428187.53</v>
      </c>
      <c r="CR3" s="46">
        <v>315608.21000000002</v>
      </c>
      <c r="CS3" s="46">
        <v>329372.25</v>
      </c>
      <c r="CT3" s="46">
        <v>299333.05</v>
      </c>
      <c r="CU3" s="46">
        <v>450128.09</v>
      </c>
      <c r="CV3" s="46">
        <v>444701.54</v>
      </c>
      <c r="CW3" s="46">
        <v>403527.4</v>
      </c>
      <c r="CX3" s="46">
        <v>529630.1</v>
      </c>
      <c r="CY3" s="46">
        <v>746370.91</v>
      </c>
      <c r="CZ3" s="46">
        <v>521857.86</v>
      </c>
      <c r="DA3" s="46">
        <v>1445426.4</v>
      </c>
      <c r="DB3" s="47">
        <f>SUM(F3:DA3)</f>
        <v>20065987.77</v>
      </c>
    </row>
    <row r="4" spans="2:106" x14ac:dyDescent="0.3">
      <c r="B4" s="2">
        <v>192</v>
      </c>
      <c r="C4" s="2" t="s">
        <v>234</v>
      </c>
      <c r="D4" s="7">
        <f>VLOOKUP(B4,[2]Planilha1!$B$1:$D$65536,3,0)</f>
        <v>2</v>
      </c>
      <c r="E4" s="7" t="str">
        <f t="shared" ref="E4:E67" si="0">IF(SUM(F4:DA4)=0,"N","S")</f>
        <v>S</v>
      </c>
      <c r="F4" s="52">
        <v>12658.82</v>
      </c>
      <c r="G4" s="36">
        <v>26456.7</v>
      </c>
      <c r="H4" s="36">
        <v>30358.75</v>
      </c>
      <c r="I4" s="36">
        <v>34592.82</v>
      </c>
      <c r="J4" s="36">
        <v>45530.080000000002</v>
      </c>
      <c r="K4" s="36">
        <v>47011.45</v>
      </c>
      <c r="L4" s="36">
        <v>46510.38</v>
      </c>
      <c r="M4" s="36">
        <v>45916.08</v>
      </c>
      <c r="N4" s="36">
        <v>58552.73</v>
      </c>
      <c r="O4" s="36">
        <v>61953.33</v>
      </c>
      <c r="P4" s="36">
        <v>63252.46</v>
      </c>
      <c r="Q4" s="36">
        <v>62859.03</v>
      </c>
      <c r="R4" s="36">
        <v>55863.82</v>
      </c>
      <c r="S4" s="36">
        <v>54135.91</v>
      </c>
      <c r="T4" s="36">
        <v>52180.09</v>
      </c>
      <c r="U4" s="36">
        <v>69777.929999999993</v>
      </c>
      <c r="V4" s="36">
        <v>73182.179999999993</v>
      </c>
      <c r="W4" s="36">
        <v>57037.55</v>
      </c>
      <c r="X4" s="36">
        <v>67561.16</v>
      </c>
      <c r="Y4" s="36">
        <v>81618.789999999994</v>
      </c>
      <c r="Z4" s="36">
        <v>67928.38</v>
      </c>
      <c r="AA4" s="36">
        <v>80393.27</v>
      </c>
      <c r="AB4" s="36">
        <v>68803.850000000006</v>
      </c>
      <c r="AC4" s="36">
        <v>58442.07</v>
      </c>
      <c r="AD4" s="36">
        <v>54127.66</v>
      </c>
      <c r="AE4" s="36">
        <v>66100.19</v>
      </c>
      <c r="AF4" s="36">
        <v>86106.67</v>
      </c>
      <c r="AG4" s="36">
        <v>92395.07</v>
      </c>
      <c r="AH4" s="36">
        <v>80928.710000000006</v>
      </c>
      <c r="AI4" s="36">
        <v>82811.14</v>
      </c>
      <c r="AJ4" s="36">
        <v>79523.87</v>
      </c>
      <c r="AK4" s="36">
        <v>68957.740000000005</v>
      </c>
      <c r="AL4" s="36">
        <v>72103.399999999994</v>
      </c>
      <c r="AM4" s="36">
        <v>68028.08</v>
      </c>
      <c r="AN4" s="36">
        <v>88898.78</v>
      </c>
      <c r="AO4" s="36">
        <v>80386.209999999992</v>
      </c>
      <c r="AP4" s="36">
        <v>91841.83</v>
      </c>
      <c r="AQ4" s="36">
        <v>90952.53</v>
      </c>
      <c r="AR4" s="36">
        <v>83573.11</v>
      </c>
      <c r="AS4" s="36">
        <v>79045.06</v>
      </c>
      <c r="AT4" s="36">
        <v>87809.1</v>
      </c>
      <c r="AU4" s="36">
        <v>82750.12</v>
      </c>
      <c r="AV4" s="36">
        <v>84620.13</v>
      </c>
      <c r="AW4" s="36">
        <v>82877.929999999993</v>
      </c>
      <c r="AX4" s="36">
        <v>79150.81</v>
      </c>
      <c r="AY4" s="36">
        <v>73187.22</v>
      </c>
      <c r="AZ4" s="36">
        <v>82648.3</v>
      </c>
      <c r="BA4" s="36">
        <v>72525.89</v>
      </c>
      <c r="BB4" s="36">
        <v>105080.33</v>
      </c>
      <c r="BC4" s="36">
        <v>84211.62</v>
      </c>
      <c r="BD4" s="36">
        <v>69163.990000000005</v>
      </c>
      <c r="BE4" s="36">
        <v>90368.74</v>
      </c>
      <c r="BF4" s="36">
        <v>79043.48</v>
      </c>
      <c r="BG4" s="36">
        <v>104421.31</v>
      </c>
      <c r="BH4" s="36">
        <v>90377.76</v>
      </c>
      <c r="BI4" s="36">
        <v>90023.12</v>
      </c>
      <c r="BJ4" s="36">
        <v>99483.55</v>
      </c>
      <c r="BK4" s="36">
        <v>96768.15</v>
      </c>
      <c r="BL4" s="36">
        <v>125143.8</v>
      </c>
      <c r="BM4" s="36">
        <v>93557.22</v>
      </c>
      <c r="BN4" s="36">
        <v>71161.490000000005</v>
      </c>
      <c r="BO4" s="36">
        <v>137609.13</v>
      </c>
      <c r="BP4" s="36">
        <v>103823.07</v>
      </c>
      <c r="BQ4" s="36">
        <v>144911.13</v>
      </c>
      <c r="BR4" s="36">
        <v>136874.26999999999</v>
      </c>
      <c r="BS4" s="36">
        <v>106523.44</v>
      </c>
      <c r="BT4" s="36">
        <v>122247.21</v>
      </c>
      <c r="BU4" s="36">
        <v>118903.3</v>
      </c>
      <c r="BV4" s="36">
        <v>132628.04</v>
      </c>
      <c r="BW4" s="36">
        <v>136104.22</v>
      </c>
      <c r="BX4" s="36">
        <v>107054.67</v>
      </c>
      <c r="BY4" s="36">
        <v>117438.8</v>
      </c>
      <c r="BZ4" s="36">
        <v>177452.12</v>
      </c>
      <c r="CA4" s="36">
        <v>179362.35</v>
      </c>
      <c r="CB4" s="36">
        <v>117005.74</v>
      </c>
      <c r="CC4" s="36">
        <v>133468.26999999999</v>
      </c>
      <c r="CD4" s="36">
        <v>172142.57</v>
      </c>
      <c r="CE4" s="36">
        <v>200312.21</v>
      </c>
      <c r="CF4" s="36">
        <v>174987.51</v>
      </c>
      <c r="CG4" s="36">
        <v>167185.23000000001</v>
      </c>
      <c r="CH4" s="36">
        <v>199058.31</v>
      </c>
      <c r="CI4" s="36">
        <v>260159.97</v>
      </c>
      <c r="CJ4" s="36">
        <v>189816.57</v>
      </c>
      <c r="CK4" s="36">
        <v>174884.26</v>
      </c>
      <c r="CL4" s="36">
        <v>225292.61</v>
      </c>
      <c r="CM4" s="36">
        <v>205167.97</v>
      </c>
      <c r="CN4" s="36">
        <v>269813.67</v>
      </c>
      <c r="CO4" s="36">
        <v>248984.29</v>
      </c>
      <c r="CP4" s="36">
        <v>204747.32</v>
      </c>
      <c r="CQ4" s="36">
        <v>279554.09000000003</v>
      </c>
      <c r="CR4" s="36">
        <v>249644.56</v>
      </c>
      <c r="CS4" s="36">
        <v>284198.71999999997</v>
      </c>
      <c r="CT4" s="36">
        <v>355358.84</v>
      </c>
      <c r="CU4" s="36">
        <v>418716.54</v>
      </c>
      <c r="CV4" s="36">
        <v>407953.11</v>
      </c>
      <c r="CW4" s="36">
        <v>406689.07</v>
      </c>
      <c r="CX4" s="36">
        <v>557289.97</v>
      </c>
      <c r="CY4" s="36">
        <v>535698.15</v>
      </c>
      <c r="CZ4" s="36">
        <v>593862.81000000006</v>
      </c>
      <c r="DA4" s="36">
        <v>1160866.22</v>
      </c>
      <c r="DB4" s="48">
        <f t="shared" ref="DB4:DB67" si="1">SUM(F4:DA4)</f>
        <v>14346522.07</v>
      </c>
    </row>
    <row r="5" spans="2:106" x14ac:dyDescent="0.3">
      <c r="B5" s="2">
        <v>280</v>
      </c>
      <c r="C5" s="2" t="s">
        <v>235</v>
      </c>
      <c r="D5" s="7">
        <f>VLOOKUP(B5,[2]Planilha1!$B$1:$D$65536,3,0)</f>
        <v>3</v>
      </c>
      <c r="E5" s="7" t="str">
        <f t="shared" si="0"/>
        <v>S</v>
      </c>
      <c r="F5" s="52">
        <v>9089.42</v>
      </c>
      <c r="G5" s="36">
        <v>15338.86</v>
      </c>
      <c r="H5" s="36">
        <v>13178.7</v>
      </c>
      <c r="I5" s="36">
        <v>13783.12</v>
      </c>
      <c r="J5" s="36">
        <v>19305.82</v>
      </c>
      <c r="K5" s="36">
        <v>18652.29</v>
      </c>
      <c r="L5" s="36">
        <v>23547.29</v>
      </c>
      <c r="M5" s="36">
        <v>14353.37</v>
      </c>
      <c r="N5" s="36">
        <v>21987.32</v>
      </c>
      <c r="O5" s="36">
        <v>20059.41</v>
      </c>
      <c r="P5" s="36">
        <v>21077.85</v>
      </c>
      <c r="Q5" s="36">
        <v>22264</v>
      </c>
      <c r="R5" s="36">
        <v>23194.73</v>
      </c>
      <c r="S5" s="36">
        <v>21820.92</v>
      </c>
      <c r="T5" s="36">
        <v>17695.96</v>
      </c>
      <c r="U5" s="36">
        <v>23563.08</v>
      </c>
      <c r="V5" s="36">
        <v>24490.84</v>
      </c>
      <c r="W5" s="36">
        <v>18697.54</v>
      </c>
      <c r="X5" s="36">
        <v>25062.55</v>
      </c>
      <c r="Y5" s="36">
        <v>22880.720000000001</v>
      </c>
      <c r="Z5" s="36">
        <v>22605.67</v>
      </c>
      <c r="AA5" s="36">
        <v>19117.59</v>
      </c>
      <c r="AB5" s="36">
        <v>11984.07</v>
      </c>
      <c r="AC5" s="36">
        <v>16786.97</v>
      </c>
      <c r="AD5" s="36">
        <v>26504.39</v>
      </c>
      <c r="AE5" s="36">
        <v>16479.79</v>
      </c>
      <c r="AF5" s="36">
        <v>24215.53</v>
      </c>
      <c r="AG5" s="36">
        <v>24999.13</v>
      </c>
      <c r="AH5" s="36">
        <v>17942.810000000001</v>
      </c>
      <c r="AI5" s="36">
        <v>24978.61</v>
      </c>
      <c r="AJ5" s="36">
        <v>26943.91</v>
      </c>
      <c r="AK5" s="36">
        <v>13837.25</v>
      </c>
      <c r="AL5" s="36">
        <v>9861.7800000000007</v>
      </c>
      <c r="AM5" s="36">
        <v>20263.689999999999</v>
      </c>
      <c r="AN5" s="36">
        <v>17794.32</v>
      </c>
      <c r="AO5" s="36">
        <v>27336.959999999999</v>
      </c>
      <c r="AP5" s="36">
        <v>24883.3</v>
      </c>
      <c r="AQ5" s="36">
        <v>11148.3</v>
      </c>
      <c r="AR5" s="36">
        <v>31219.93</v>
      </c>
      <c r="AS5" s="36">
        <v>16795.060000000001</v>
      </c>
      <c r="AT5" s="36">
        <v>17253.16</v>
      </c>
      <c r="AU5" s="36">
        <v>12267.26</v>
      </c>
      <c r="AV5" s="36">
        <v>34305.68</v>
      </c>
      <c r="AW5" s="36">
        <v>23938.89</v>
      </c>
      <c r="AX5" s="36">
        <v>24519.62</v>
      </c>
      <c r="AY5" s="36">
        <v>13501.93</v>
      </c>
      <c r="AZ5" s="36">
        <v>27475.439999999999</v>
      </c>
      <c r="BA5" s="36">
        <v>12080.4</v>
      </c>
      <c r="BB5" s="36">
        <v>16381.61</v>
      </c>
      <c r="BC5" s="36">
        <v>21038.2</v>
      </c>
      <c r="BD5" s="36">
        <v>23732.74</v>
      </c>
      <c r="BE5" s="36">
        <v>17656.89</v>
      </c>
      <c r="BF5" s="36">
        <v>15892.19</v>
      </c>
      <c r="BG5" s="36">
        <v>23249.26</v>
      </c>
      <c r="BH5" s="36">
        <v>16577.07</v>
      </c>
      <c r="BI5" s="36">
        <v>17028.86</v>
      </c>
      <c r="BJ5" s="36">
        <v>22407</v>
      </c>
      <c r="BK5" s="36">
        <v>17819.21</v>
      </c>
      <c r="BL5" s="36">
        <v>23455.42</v>
      </c>
      <c r="BM5" s="36">
        <v>21461.27</v>
      </c>
      <c r="BN5" s="36">
        <v>21893.56</v>
      </c>
      <c r="BO5" s="36">
        <v>11286.94</v>
      </c>
      <c r="BP5" s="36">
        <v>8670.130000000001</v>
      </c>
      <c r="BQ5" s="36">
        <v>14809.05</v>
      </c>
      <c r="BR5" s="36">
        <v>24334.880000000001</v>
      </c>
      <c r="BS5" s="36">
        <v>34386.28</v>
      </c>
      <c r="BT5" s="36">
        <v>19239.95</v>
      </c>
      <c r="BU5" s="36">
        <v>19877.02</v>
      </c>
      <c r="BV5" s="36">
        <v>20402.97</v>
      </c>
      <c r="BW5" s="36">
        <v>17386.16</v>
      </c>
      <c r="BX5" s="36">
        <v>17930.98</v>
      </c>
      <c r="BY5" s="36">
        <v>29307.58</v>
      </c>
      <c r="BZ5" s="36">
        <v>18833.54</v>
      </c>
      <c r="CA5" s="36">
        <v>15619.86</v>
      </c>
      <c r="CB5" s="36">
        <v>28354.92</v>
      </c>
      <c r="CC5" s="36">
        <v>37580.31</v>
      </c>
      <c r="CD5" s="36">
        <v>30043.09</v>
      </c>
      <c r="CE5" s="36">
        <v>35505.07</v>
      </c>
      <c r="CF5" s="36">
        <v>27791.46</v>
      </c>
      <c r="CG5" s="36">
        <v>23777.4</v>
      </c>
      <c r="CH5" s="36">
        <v>30044.37</v>
      </c>
      <c r="CI5" s="36">
        <v>41392.379999999997</v>
      </c>
      <c r="CJ5" s="36">
        <v>10814.68</v>
      </c>
      <c r="CK5" s="36">
        <v>22568.7</v>
      </c>
      <c r="CL5" s="36">
        <v>17726.86</v>
      </c>
      <c r="CM5" s="36">
        <v>24752.94</v>
      </c>
      <c r="CN5" s="36">
        <v>32819.89</v>
      </c>
      <c r="CO5" s="36">
        <v>34404.089999999997</v>
      </c>
      <c r="CP5" s="36">
        <v>7509.36</v>
      </c>
      <c r="CQ5" s="36">
        <v>46801.86</v>
      </c>
      <c r="CR5" s="36">
        <v>24510.42</v>
      </c>
      <c r="CS5" s="36">
        <v>18006.990000000002</v>
      </c>
      <c r="CT5" s="36">
        <v>66866.540000000008</v>
      </c>
      <c r="CU5" s="36">
        <v>42548.75</v>
      </c>
      <c r="CV5" s="36">
        <v>35492.300000000003</v>
      </c>
      <c r="CW5" s="36">
        <v>13360.92</v>
      </c>
      <c r="CX5" s="36"/>
      <c r="CY5" s="36">
        <v>54842.400000000001</v>
      </c>
      <c r="CZ5" s="36">
        <v>70748.320000000007</v>
      </c>
      <c r="DA5" s="36">
        <v>97473.37</v>
      </c>
      <c r="DB5" s="48">
        <f t="shared" si="1"/>
        <v>2347501.2400000002</v>
      </c>
    </row>
    <row r="6" spans="2:106" x14ac:dyDescent="0.3">
      <c r="B6" s="2">
        <v>580</v>
      </c>
      <c r="C6" s="2" t="s">
        <v>236</v>
      </c>
      <c r="D6" s="7">
        <f>VLOOKUP(B6,[2]Planilha1!$B$1:$D$65536,3,0)</f>
        <v>4</v>
      </c>
      <c r="E6" s="7" t="str">
        <f t="shared" si="0"/>
        <v>S</v>
      </c>
      <c r="F6" s="52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>
        <v>1067.44</v>
      </c>
      <c r="AB6" s="36"/>
      <c r="AC6" s="36"/>
      <c r="AD6" s="36">
        <v>1164.1099999999999</v>
      </c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>
        <v>1570.25</v>
      </c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>
        <v>2210.5</v>
      </c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6"/>
      <c r="CL6" s="36"/>
      <c r="CM6" s="36"/>
      <c r="CN6" s="36"/>
      <c r="CO6" s="36"/>
      <c r="CP6" s="36"/>
      <c r="CQ6" s="36"/>
      <c r="CR6" s="36">
        <v>8422.44</v>
      </c>
      <c r="CS6" s="36"/>
      <c r="CT6" s="36"/>
      <c r="CU6" s="36"/>
      <c r="CV6" s="36"/>
      <c r="CW6" s="36"/>
      <c r="CX6" s="36"/>
      <c r="CY6" s="36"/>
      <c r="CZ6" s="36"/>
      <c r="DA6" s="36"/>
      <c r="DB6" s="48">
        <f t="shared" si="1"/>
        <v>14434.740000000002</v>
      </c>
    </row>
    <row r="7" spans="2:106" x14ac:dyDescent="0.3">
      <c r="B7" s="2">
        <v>680</v>
      </c>
      <c r="C7" s="2" t="s">
        <v>237</v>
      </c>
      <c r="D7" s="7">
        <f>VLOOKUP(B7,[2]Planilha1!$B$1:$D$65536,3,0)</f>
        <v>5</v>
      </c>
      <c r="E7" s="7" t="str">
        <f t="shared" si="0"/>
        <v>S</v>
      </c>
      <c r="F7" s="52"/>
      <c r="G7" s="36">
        <v>297.52999999999997</v>
      </c>
      <c r="H7" s="36"/>
      <c r="I7" s="36"/>
      <c r="J7" s="36">
        <v>461.35</v>
      </c>
      <c r="K7" s="36"/>
      <c r="L7" s="36"/>
      <c r="M7" s="36"/>
      <c r="N7" s="36">
        <v>645.15</v>
      </c>
      <c r="O7" s="36"/>
      <c r="P7" s="36"/>
      <c r="Q7" s="36"/>
      <c r="R7" s="36"/>
      <c r="S7" s="36"/>
      <c r="T7" s="36">
        <v>832.19</v>
      </c>
      <c r="U7" s="36"/>
      <c r="V7" s="36"/>
      <c r="W7" s="36"/>
      <c r="X7" s="36"/>
      <c r="Y7" s="36"/>
      <c r="Z7" s="36"/>
      <c r="AA7" s="36"/>
      <c r="AB7" s="36">
        <v>1076.48</v>
      </c>
      <c r="AC7" s="36"/>
      <c r="AD7" s="36"/>
      <c r="AE7" s="36">
        <v>1191.21</v>
      </c>
      <c r="AF7" s="36"/>
      <c r="AG7" s="36"/>
      <c r="AH7" s="36">
        <v>1275.3</v>
      </c>
      <c r="AI7" s="36">
        <v>1309.32</v>
      </c>
      <c r="AJ7" s="36"/>
      <c r="AK7" s="36">
        <v>1367.76</v>
      </c>
      <c r="AL7" s="36"/>
      <c r="AM7" s="36">
        <v>2888.99</v>
      </c>
      <c r="AN7" s="36"/>
      <c r="AO7" s="36">
        <v>1514.34</v>
      </c>
      <c r="AP7" s="36"/>
      <c r="AQ7" s="36"/>
      <c r="AR7" s="36"/>
      <c r="AS7" s="36">
        <v>3348.73</v>
      </c>
      <c r="AT7" s="36"/>
      <c r="AU7" s="36">
        <v>1757.38</v>
      </c>
      <c r="AV7" s="36"/>
      <c r="AW7" s="36"/>
      <c r="AX7" s="36">
        <v>1871.1</v>
      </c>
      <c r="AY7" s="36"/>
      <c r="AZ7" s="36"/>
      <c r="BA7" s="36">
        <v>6062.58</v>
      </c>
      <c r="BB7" s="36"/>
      <c r="BC7" s="36"/>
      <c r="BD7" s="36">
        <v>2147.58</v>
      </c>
      <c r="BE7" s="36">
        <v>4400.82</v>
      </c>
      <c r="BF7" s="36">
        <v>2284.75</v>
      </c>
      <c r="BG7" s="36"/>
      <c r="BH7" s="36">
        <v>2351.5700000000002</v>
      </c>
      <c r="BI7" s="36">
        <v>2404.4299999999998</v>
      </c>
      <c r="BJ7" s="36"/>
      <c r="BK7" s="36">
        <v>5052.8999999999996</v>
      </c>
      <c r="BL7" s="36"/>
      <c r="BM7" s="36"/>
      <c r="BN7" s="36">
        <v>2758</v>
      </c>
      <c r="BO7" s="36">
        <v>8392.19</v>
      </c>
      <c r="BP7" s="36">
        <v>11479.77</v>
      </c>
      <c r="BQ7" s="36">
        <v>8842.16</v>
      </c>
      <c r="BR7" s="36"/>
      <c r="BS7" s="36">
        <v>6173.27</v>
      </c>
      <c r="BT7" s="36">
        <v>3171.39</v>
      </c>
      <c r="BU7" s="36">
        <v>6612.46</v>
      </c>
      <c r="BV7" s="36">
        <v>3437.05</v>
      </c>
      <c r="BW7" s="36">
        <v>6992.2999999999993</v>
      </c>
      <c r="BX7" s="36">
        <v>3557.33</v>
      </c>
      <c r="BY7" s="36"/>
      <c r="BZ7" s="36">
        <v>3722.79</v>
      </c>
      <c r="CA7" s="36">
        <v>3897.26</v>
      </c>
      <c r="CB7" s="36"/>
      <c r="CC7" s="36">
        <v>4163.25</v>
      </c>
      <c r="CD7" s="36">
        <v>4303.95</v>
      </c>
      <c r="CE7" s="36">
        <v>4433.8100000000004</v>
      </c>
      <c r="CF7" s="36">
        <v>9190.39</v>
      </c>
      <c r="CG7" s="36"/>
      <c r="CH7" s="36">
        <v>5041.92</v>
      </c>
      <c r="CI7" s="36">
        <v>5097.5</v>
      </c>
      <c r="CJ7" s="36">
        <v>5524.61</v>
      </c>
      <c r="CK7" s="36"/>
      <c r="CL7" s="36">
        <v>5839.98</v>
      </c>
      <c r="CM7" s="36">
        <v>6152.5</v>
      </c>
      <c r="CN7" s="36"/>
      <c r="CO7" s="36">
        <v>20812.09</v>
      </c>
      <c r="CP7" s="36">
        <v>7210.3</v>
      </c>
      <c r="CQ7" s="36"/>
      <c r="CR7" s="36"/>
      <c r="CS7" s="36">
        <v>26562.94</v>
      </c>
      <c r="CT7" s="36">
        <v>9390.33</v>
      </c>
      <c r="CU7" s="36">
        <v>10490.77</v>
      </c>
      <c r="CV7" s="36">
        <v>46542.96</v>
      </c>
      <c r="CW7" s="36">
        <v>39497.65</v>
      </c>
      <c r="CX7" s="36">
        <v>15569.42</v>
      </c>
      <c r="CY7" s="36">
        <v>33598.629999999997</v>
      </c>
      <c r="CZ7" s="36">
        <v>20787.63</v>
      </c>
      <c r="DA7" s="36"/>
      <c r="DB7" s="48">
        <f t="shared" si="1"/>
        <v>393788.06</v>
      </c>
    </row>
    <row r="8" spans="2:106" x14ac:dyDescent="0.3">
      <c r="B8" s="2">
        <v>791</v>
      </c>
      <c r="C8" s="2" t="s">
        <v>238</v>
      </c>
      <c r="D8" s="7">
        <v>6</v>
      </c>
      <c r="E8" s="7" t="str">
        <f t="shared" si="0"/>
        <v>N</v>
      </c>
      <c r="F8" s="52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48">
        <f t="shared" si="1"/>
        <v>0</v>
      </c>
    </row>
    <row r="9" spans="2:106" x14ac:dyDescent="0.3">
      <c r="B9" s="2">
        <v>792</v>
      </c>
      <c r="C9" s="2" t="s">
        <v>239</v>
      </c>
      <c r="D9" s="7">
        <f>VLOOKUP(B9,[2]Planilha1!$B$1:$D$65536,3,0)</f>
        <v>7</v>
      </c>
      <c r="E9" s="7" t="str">
        <f t="shared" si="0"/>
        <v>S</v>
      </c>
      <c r="F9" s="52">
        <v>1392.86</v>
      </c>
      <c r="G9" s="36">
        <v>1625.3</v>
      </c>
      <c r="H9" s="36">
        <v>2152.9</v>
      </c>
      <c r="I9" s="36">
        <v>3407.57</v>
      </c>
      <c r="J9" s="36">
        <v>2336.66</v>
      </c>
      <c r="K9" s="36">
        <v>3641.42</v>
      </c>
      <c r="L9" s="36">
        <v>2818.1</v>
      </c>
      <c r="M9" s="36">
        <v>2402.98</v>
      </c>
      <c r="N9" s="36">
        <v>1896.82</v>
      </c>
      <c r="O9" s="36">
        <v>7316.05</v>
      </c>
      <c r="P9" s="36">
        <v>2116.77</v>
      </c>
      <c r="Q9" s="36">
        <v>2968.6</v>
      </c>
      <c r="R9" s="36">
        <v>3088.64</v>
      </c>
      <c r="S9" s="36">
        <v>7255.88</v>
      </c>
      <c r="T9" s="36">
        <v>2494.81</v>
      </c>
      <c r="U9" s="36">
        <v>5247.37</v>
      </c>
      <c r="V9" s="36">
        <v>2694.9</v>
      </c>
      <c r="W9" s="36">
        <v>2803.32</v>
      </c>
      <c r="X9" s="36">
        <v>1934.09</v>
      </c>
      <c r="Y9" s="36">
        <v>4993.71</v>
      </c>
      <c r="Z9" s="36">
        <v>4100.9399999999996</v>
      </c>
      <c r="AA9" s="36">
        <v>5318.8600000000006</v>
      </c>
      <c r="AB9" s="36">
        <v>4330.51</v>
      </c>
      <c r="AC9" s="36">
        <v>2261.33</v>
      </c>
      <c r="AD9" s="36">
        <v>5767.13</v>
      </c>
      <c r="AE9" s="36">
        <v>1178.23</v>
      </c>
      <c r="AF9" s="36">
        <v>7279.2</v>
      </c>
      <c r="AG9" s="36">
        <v>4946.32</v>
      </c>
      <c r="AH9" s="36">
        <v>3833.92</v>
      </c>
      <c r="AI9" s="36">
        <v>5242.8</v>
      </c>
      <c r="AJ9" s="36">
        <v>4047.18</v>
      </c>
      <c r="AK9" s="36">
        <v>6886.52</v>
      </c>
      <c r="AL9" s="36">
        <v>1420.04</v>
      </c>
      <c r="AM9" s="36">
        <v>2892.83</v>
      </c>
      <c r="AN9" s="36">
        <v>7368.22</v>
      </c>
      <c r="AO9" s="36">
        <v>3047.18</v>
      </c>
      <c r="AP9" s="36">
        <v>9295.130000000001</v>
      </c>
      <c r="AQ9" s="36">
        <v>6402.53</v>
      </c>
      <c r="AR9" s="36">
        <v>11488.87</v>
      </c>
      <c r="AS9" s="36">
        <v>8369.51</v>
      </c>
      <c r="AT9" s="36">
        <v>1736.03</v>
      </c>
      <c r="AU9" s="36">
        <v>12366.13</v>
      </c>
      <c r="AV9" s="36">
        <v>7227.7000000000007</v>
      </c>
      <c r="AW9" s="36">
        <v>9220.6</v>
      </c>
      <c r="AX9" s="36">
        <v>9381.74</v>
      </c>
      <c r="AY9" s="36"/>
      <c r="AZ9" s="36">
        <v>3926.39</v>
      </c>
      <c r="BA9" s="36">
        <v>6018.92</v>
      </c>
      <c r="BB9" s="36">
        <v>6171.56</v>
      </c>
      <c r="BC9" s="36">
        <v>2091.67</v>
      </c>
      <c r="BD9" s="36">
        <v>6424.1200000000008</v>
      </c>
      <c r="BE9" s="36">
        <v>17626.11</v>
      </c>
      <c r="BF9" s="36">
        <v>2244.73</v>
      </c>
      <c r="BG9" s="36">
        <v>2324.9299999999998</v>
      </c>
      <c r="BH9" s="36">
        <v>11878.52</v>
      </c>
      <c r="BI9" s="36">
        <v>4840.43</v>
      </c>
      <c r="BJ9" s="36">
        <v>2495.48</v>
      </c>
      <c r="BK9" s="36">
        <v>2535.7600000000002</v>
      </c>
      <c r="BL9" s="36">
        <v>18210.849999999999</v>
      </c>
      <c r="BM9" s="36">
        <v>15939.86</v>
      </c>
      <c r="BN9" s="36">
        <v>8166.87</v>
      </c>
      <c r="BO9" s="36">
        <v>14064.98</v>
      </c>
      <c r="BP9" s="36">
        <v>11455.31</v>
      </c>
      <c r="BQ9" s="36">
        <v>11932.17</v>
      </c>
      <c r="BR9" s="36">
        <v>6125.17</v>
      </c>
      <c r="BS9" s="36">
        <v>15748.08</v>
      </c>
      <c r="BT9" s="36">
        <v>16051.8</v>
      </c>
      <c r="BU9" s="36">
        <v>9852.16</v>
      </c>
      <c r="BV9" s="36">
        <v>3422.47</v>
      </c>
      <c r="BW9" s="36">
        <v>17412.669999999998</v>
      </c>
      <c r="BX9" s="36">
        <v>14321.33</v>
      </c>
      <c r="BY9" s="36">
        <v>14667.35</v>
      </c>
      <c r="BZ9" s="36">
        <v>3821.08</v>
      </c>
      <c r="CA9" s="36">
        <v>11815.45</v>
      </c>
      <c r="CB9" s="36">
        <v>16041.61</v>
      </c>
      <c r="CC9" s="36">
        <v>12309.98</v>
      </c>
      <c r="CD9" s="36">
        <v>8630.23</v>
      </c>
      <c r="CE9" s="36">
        <v>18037.740000000002</v>
      </c>
      <c r="CF9" s="36">
        <v>18528.29</v>
      </c>
      <c r="CG9" s="36">
        <v>23832.35</v>
      </c>
      <c r="CH9" s="36">
        <v>14802.45</v>
      </c>
      <c r="CI9" s="36">
        <v>25811.599999999999</v>
      </c>
      <c r="CJ9" s="36">
        <v>5443.14</v>
      </c>
      <c r="CK9" s="36">
        <v>22328.560000000001</v>
      </c>
      <c r="CL9" s="36">
        <v>11813.55</v>
      </c>
      <c r="CM9" s="36">
        <v>24883.62</v>
      </c>
      <c r="CN9" s="36">
        <v>6669.94</v>
      </c>
      <c r="CO9" s="36">
        <v>34514.15</v>
      </c>
      <c r="CP9" s="36">
        <v>28716.47</v>
      </c>
      <c r="CQ9" s="36">
        <v>22927.1</v>
      </c>
      <c r="CR9" s="36">
        <v>17034.490000000002</v>
      </c>
      <c r="CS9" s="36">
        <v>26694.95</v>
      </c>
      <c r="CT9" s="36">
        <v>9828.99</v>
      </c>
      <c r="CU9" s="36">
        <v>10759.55</v>
      </c>
      <c r="CV9" s="36">
        <v>48153.89</v>
      </c>
      <c r="CW9" s="36">
        <v>13188.13</v>
      </c>
      <c r="CX9" s="36">
        <v>44185.19</v>
      </c>
      <c r="CY9" s="36">
        <v>54086.61</v>
      </c>
      <c r="CZ9" s="36">
        <v>87863.98</v>
      </c>
      <c r="DA9" s="36"/>
      <c r="DB9" s="48">
        <f t="shared" si="1"/>
        <v>1078670.98</v>
      </c>
    </row>
    <row r="10" spans="2:106" x14ac:dyDescent="0.3">
      <c r="B10" s="2">
        <v>1091</v>
      </c>
      <c r="C10" s="2" t="s">
        <v>240</v>
      </c>
      <c r="D10" s="7">
        <f>VLOOKUP(B10,[2]Planilha1!$B$1:$D$65536,3,0)</f>
        <v>8</v>
      </c>
      <c r="E10" s="7" t="str">
        <f t="shared" si="0"/>
        <v>S</v>
      </c>
      <c r="F10" s="52">
        <v>1589.15</v>
      </c>
      <c r="G10" s="36">
        <v>2058.3000000000002</v>
      </c>
      <c r="H10" s="36">
        <v>1449.06</v>
      </c>
      <c r="I10" s="36">
        <v>3258.94</v>
      </c>
      <c r="J10" s="36">
        <v>3334.92</v>
      </c>
      <c r="K10" s="36">
        <v>5699.93</v>
      </c>
      <c r="L10" s="36">
        <v>2786.73</v>
      </c>
      <c r="M10" s="36">
        <v>1178.7</v>
      </c>
      <c r="N10" s="36">
        <v>6291.84</v>
      </c>
      <c r="O10" s="36">
        <v>1310.56</v>
      </c>
      <c r="P10" s="36">
        <v>7741</v>
      </c>
      <c r="Q10" s="36">
        <v>9587.69</v>
      </c>
      <c r="R10" s="36">
        <v>7005.03</v>
      </c>
      <c r="S10" s="36">
        <v>6488.17</v>
      </c>
      <c r="T10" s="36">
        <v>13480.1</v>
      </c>
      <c r="U10" s="36">
        <v>3504.47</v>
      </c>
      <c r="V10" s="36">
        <v>6306.15</v>
      </c>
      <c r="W10" s="36">
        <v>7456.18</v>
      </c>
      <c r="X10" s="36">
        <v>11587.67</v>
      </c>
      <c r="Y10" s="36">
        <v>13977.93</v>
      </c>
      <c r="Z10" s="36">
        <v>17417.62</v>
      </c>
      <c r="AA10" s="36">
        <v>12715.11</v>
      </c>
      <c r="AB10" s="36">
        <v>9832.08</v>
      </c>
      <c r="AC10" s="36">
        <v>13492.2</v>
      </c>
      <c r="AD10" s="36">
        <v>10392.18</v>
      </c>
      <c r="AE10" s="36">
        <v>7088.8600000000006</v>
      </c>
      <c r="AF10" s="36">
        <v>9711.26</v>
      </c>
      <c r="AG10" s="36">
        <v>12448.85</v>
      </c>
      <c r="AH10" s="36">
        <v>12878.9</v>
      </c>
      <c r="AI10" s="36">
        <v>7904.51</v>
      </c>
      <c r="AJ10" s="36">
        <v>17486.599999999999</v>
      </c>
      <c r="AK10" s="36">
        <v>5488.45</v>
      </c>
      <c r="AL10" s="36">
        <v>15494.58</v>
      </c>
      <c r="AM10" s="36">
        <v>11614.17</v>
      </c>
      <c r="AN10" s="36">
        <v>14806.05</v>
      </c>
      <c r="AO10" s="36">
        <v>19787.060000000001</v>
      </c>
      <c r="AP10" s="36">
        <v>14036.1</v>
      </c>
      <c r="AQ10" s="36">
        <v>14355.31</v>
      </c>
      <c r="AR10" s="36">
        <v>14752.33</v>
      </c>
      <c r="AS10" s="36">
        <v>13424.29</v>
      </c>
      <c r="AT10" s="36">
        <v>17154.490000000002</v>
      </c>
      <c r="AU10" s="36">
        <v>19441.57</v>
      </c>
      <c r="AV10" s="36">
        <v>21621.03</v>
      </c>
      <c r="AW10" s="36">
        <v>14738.95</v>
      </c>
      <c r="AX10" s="36">
        <v>7524.62</v>
      </c>
      <c r="AY10" s="36">
        <v>3819.17</v>
      </c>
      <c r="AZ10" s="36">
        <v>15769.13</v>
      </c>
      <c r="BA10" s="36">
        <v>8060.68</v>
      </c>
      <c r="BB10" s="36">
        <v>26731.94</v>
      </c>
      <c r="BC10" s="36">
        <v>14653.54</v>
      </c>
      <c r="BD10" s="36">
        <v>10781.89</v>
      </c>
      <c r="BE10" s="36">
        <v>24274.44</v>
      </c>
      <c r="BF10" s="36">
        <v>13575.01</v>
      </c>
      <c r="BG10" s="36">
        <v>20941.12</v>
      </c>
      <c r="BH10" s="36">
        <v>16652.95</v>
      </c>
      <c r="BI10" s="36">
        <v>14568.43</v>
      </c>
      <c r="BJ10" s="36">
        <v>27352.25</v>
      </c>
      <c r="BK10" s="36">
        <v>10241.950000000001</v>
      </c>
      <c r="BL10" s="36">
        <v>31345.81</v>
      </c>
      <c r="BM10" s="36">
        <v>10597.86</v>
      </c>
      <c r="BN10" s="36">
        <v>27412.03</v>
      </c>
      <c r="BO10" s="36">
        <v>22360.84</v>
      </c>
      <c r="BP10" s="36">
        <v>28724.54</v>
      </c>
      <c r="BQ10" s="36">
        <v>23663.7</v>
      </c>
      <c r="BR10" s="36">
        <v>24462.03</v>
      </c>
      <c r="BS10" s="36">
        <v>21845.17</v>
      </c>
      <c r="BT10" s="36">
        <v>16097.95</v>
      </c>
      <c r="BU10" s="36">
        <v>26507.35</v>
      </c>
      <c r="BV10" s="36">
        <v>33891.980000000003</v>
      </c>
      <c r="BW10" s="36">
        <v>38300.68</v>
      </c>
      <c r="BX10" s="36">
        <v>32301.91</v>
      </c>
      <c r="BY10" s="36">
        <v>25791.01</v>
      </c>
      <c r="BZ10" s="36">
        <v>30322.95</v>
      </c>
      <c r="CA10" s="36">
        <v>35100.28</v>
      </c>
      <c r="CB10" s="36">
        <v>32250.82</v>
      </c>
      <c r="CC10" s="36">
        <v>8292.4599999999991</v>
      </c>
      <c r="CD10" s="36">
        <v>42981.72</v>
      </c>
      <c r="CE10" s="36">
        <v>31101.759999999998</v>
      </c>
      <c r="CF10" s="36">
        <v>27654.5</v>
      </c>
      <c r="CG10" s="36">
        <v>14492.7</v>
      </c>
      <c r="CH10" s="36">
        <v>29774.7</v>
      </c>
      <c r="CI10" s="36">
        <v>5161</v>
      </c>
      <c r="CJ10" s="36">
        <v>32375.38</v>
      </c>
      <c r="CK10" s="36">
        <v>16957.830000000002</v>
      </c>
      <c r="CL10" s="36">
        <v>11813.24</v>
      </c>
      <c r="CM10" s="36">
        <v>50145.72</v>
      </c>
      <c r="CN10" s="36">
        <v>26200.880000000001</v>
      </c>
      <c r="CO10" s="36">
        <v>41304.36</v>
      </c>
      <c r="CP10" s="36">
        <v>7232.02</v>
      </c>
      <c r="CQ10" s="36">
        <v>7612</v>
      </c>
      <c r="CR10" s="36">
        <v>16347.03</v>
      </c>
      <c r="CS10" s="36">
        <v>17662.060000000001</v>
      </c>
      <c r="CT10" s="36">
        <v>19695.53</v>
      </c>
      <c r="CU10" s="36">
        <v>64034.53</v>
      </c>
      <c r="CV10" s="36">
        <v>34949.97</v>
      </c>
      <c r="CW10" s="36">
        <v>52678.21</v>
      </c>
      <c r="CX10" s="36">
        <v>14586.98</v>
      </c>
      <c r="CY10" s="36">
        <v>19425.04</v>
      </c>
      <c r="CZ10" s="36">
        <v>25167.02</v>
      </c>
      <c r="DA10" s="36">
        <v>135789.03</v>
      </c>
      <c r="DB10" s="48">
        <f t="shared" si="1"/>
        <v>1873534.77</v>
      </c>
    </row>
    <row r="11" spans="2:106" x14ac:dyDescent="0.3">
      <c r="B11" s="2">
        <v>1092</v>
      </c>
      <c r="C11" s="2" t="s">
        <v>241</v>
      </c>
      <c r="D11" s="7">
        <f>VLOOKUP(B11,[2]Planilha1!$B$1:$D$65536,3,0)</f>
        <v>9</v>
      </c>
      <c r="E11" s="7" t="str">
        <f t="shared" si="0"/>
        <v>S</v>
      </c>
      <c r="F11" s="52">
        <v>838.74</v>
      </c>
      <c r="G11" s="36">
        <v>1748.02</v>
      </c>
      <c r="H11" s="36">
        <v>1771.07</v>
      </c>
      <c r="I11" s="36">
        <v>2590.81</v>
      </c>
      <c r="J11" s="36">
        <v>2356.0300000000002</v>
      </c>
      <c r="K11" s="36">
        <v>3153.88</v>
      </c>
      <c r="L11" s="36">
        <v>3347.63</v>
      </c>
      <c r="M11" s="36">
        <v>3014.14</v>
      </c>
      <c r="N11" s="36">
        <v>3780.12</v>
      </c>
      <c r="O11" s="36">
        <v>3375.51</v>
      </c>
      <c r="P11" s="36">
        <v>7006.65</v>
      </c>
      <c r="Q11" s="36">
        <v>2979.19</v>
      </c>
      <c r="R11" s="36">
        <v>6191.09</v>
      </c>
      <c r="S11" s="36">
        <v>5663.38</v>
      </c>
      <c r="T11" s="36">
        <v>4213.4400000000014</v>
      </c>
      <c r="U11" s="36">
        <v>2621.85</v>
      </c>
      <c r="V11" s="36">
        <v>5452.65</v>
      </c>
      <c r="W11" s="36">
        <v>5606.05</v>
      </c>
      <c r="X11" s="36">
        <v>3863.72</v>
      </c>
      <c r="Y11" s="36">
        <v>1995.47</v>
      </c>
      <c r="Z11" s="36">
        <v>3091.59</v>
      </c>
      <c r="AA11" s="36">
        <v>3181.6</v>
      </c>
      <c r="AB11" s="36">
        <v>4369.59</v>
      </c>
      <c r="AC11" s="36">
        <v>3381.3</v>
      </c>
      <c r="AD11" s="36">
        <v>3449.71</v>
      </c>
      <c r="AE11" s="36">
        <v>2362.25</v>
      </c>
      <c r="AF11" s="36">
        <v>7296.09</v>
      </c>
      <c r="AG11" s="36">
        <v>3767.56</v>
      </c>
      <c r="AH11" s="36">
        <v>5143.8</v>
      </c>
      <c r="AI11" s="36">
        <v>6597.6299999999992</v>
      </c>
      <c r="AJ11" s="36">
        <v>2700.62</v>
      </c>
      <c r="AK11" s="36">
        <v>2747.81</v>
      </c>
      <c r="AL11" s="36"/>
      <c r="AM11" s="36">
        <v>1437.98</v>
      </c>
      <c r="AN11" s="36">
        <v>2937.47</v>
      </c>
      <c r="AO11" s="36">
        <v>1504.26</v>
      </c>
      <c r="AP11" s="36">
        <v>4678.8100000000004</v>
      </c>
      <c r="AQ11" s="36">
        <v>3177.99</v>
      </c>
      <c r="AR11" s="36">
        <v>9868.7899999999991</v>
      </c>
      <c r="AS11" s="36">
        <v>3369.95</v>
      </c>
      <c r="AT11" s="36"/>
      <c r="AU11" s="36">
        <v>7077.58</v>
      </c>
      <c r="AV11" s="36">
        <v>1784.45</v>
      </c>
      <c r="AW11" s="36">
        <v>5529.75</v>
      </c>
      <c r="AX11" s="36">
        <v>3759.62</v>
      </c>
      <c r="AY11" s="36">
        <v>3844.12</v>
      </c>
      <c r="AZ11" s="36">
        <v>7892.68</v>
      </c>
      <c r="BA11" s="36">
        <v>10100.870000000001</v>
      </c>
      <c r="BB11" s="36">
        <v>4110.32</v>
      </c>
      <c r="BC11" s="36">
        <v>4221.83</v>
      </c>
      <c r="BD11" s="36">
        <v>4319.1400000000003</v>
      </c>
      <c r="BE11" s="36">
        <v>8807.31</v>
      </c>
      <c r="BF11" s="36">
        <v>2235.0500000000002</v>
      </c>
      <c r="BG11" s="36">
        <v>4691.8500000000004</v>
      </c>
      <c r="BH11" s="36"/>
      <c r="BI11" s="36">
        <v>7307.37</v>
      </c>
      <c r="BJ11" s="36">
        <v>12441.55</v>
      </c>
      <c r="BK11" s="36">
        <v>7695.5</v>
      </c>
      <c r="BL11" s="36">
        <v>5184.8799999999992</v>
      </c>
      <c r="BM11" s="36">
        <v>2703.73</v>
      </c>
      <c r="BN11" s="36">
        <v>8222.7999999999993</v>
      </c>
      <c r="BO11" s="36">
        <v>8455.9399999999987</v>
      </c>
      <c r="BP11" s="36"/>
      <c r="BQ11" s="36">
        <v>8977.5499999999993</v>
      </c>
      <c r="BR11" s="36"/>
      <c r="BS11" s="36">
        <v>3169.78</v>
      </c>
      <c r="BT11" s="36">
        <v>6429.58</v>
      </c>
      <c r="BU11" s="36"/>
      <c r="BV11" s="36">
        <v>3437.5</v>
      </c>
      <c r="BW11" s="36">
        <v>10429.39</v>
      </c>
      <c r="BX11" s="36">
        <v>7108.8600000000006</v>
      </c>
      <c r="BY11" s="36"/>
      <c r="BZ11" s="36">
        <v>7502.64</v>
      </c>
      <c r="CA11" s="36">
        <v>7721.22</v>
      </c>
      <c r="CB11" s="36"/>
      <c r="CC11" s="36"/>
      <c r="CD11" s="36">
        <v>4347.43</v>
      </c>
      <c r="CE11" s="36"/>
      <c r="CF11" s="36">
        <v>9240.7900000000009</v>
      </c>
      <c r="CG11" s="36">
        <v>19059.53</v>
      </c>
      <c r="CH11" s="36">
        <v>10044.27</v>
      </c>
      <c r="CI11" s="36">
        <v>10471.82</v>
      </c>
      <c r="CJ11" s="36">
        <v>5504.5</v>
      </c>
      <c r="CK11" s="36"/>
      <c r="CL11" s="36">
        <v>11742.08</v>
      </c>
      <c r="CM11" s="36">
        <v>6369.7</v>
      </c>
      <c r="CN11" s="36"/>
      <c r="CO11" s="36"/>
      <c r="CP11" s="36"/>
      <c r="CQ11" s="36">
        <v>7816.82</v>
      </c>
      <c r="CR11" s="36"/>
      <c r="CS11" s="36"/>
      <c r="CT11" s="36"/>
      <c r="CU11" s="36">
        <v>20943.150000000001</v>
      </c>
      <c r="CV11" s="36">
        <v>12167.76</v>
      </c>
      <c r="CW11" s="36">
        <v>13147.36</v>
      </c>
      <c r="CX11" s="36"/>
      <c r="CY11" s="36">
        <v>16382.4</v>
      </c>
      <c r="CZ11" s="36"/>
      <c r="DA11" s="36">
        <v>35898.22</v>
      </c>
      <c r="DB11" s="48">
        <f t="shared" si="1"/>
        <v>504932.93000000005</v>
      </c>
    </row>
    <row r="12" spans="2:106" x14ac:dyDescent="0.3">
      <c r="B12" s="2">
        <v>1093</v>
      </c>
      <c r="C12" s="2" t="s">
        <v>242</v>
      </c>
      <c r="D12" s="7">
        <f>VLOOKUP(B12,[2]Planilha1!$B$1:$D$65536,3,0)</f>
        <v>10</v>
      </c>
      <c r="E12" s="7" t="str">
        <f t="shared" si="0"/>
        <v>S</v>
      </c>
      <c r="F12" s="52">
        <v>2739.63</v>
      </c>
      <c r="G12" s="36">
        <v>2633.07</v>
      </c>
      <c r="H12" s="36">
        <v>5858.17</v>
      </c>
      <c r="I12" s="36">
        <v>8525.3799999999992</v>
      </c>
      <c r="J12" s="36">
        <v>7057.53</v>
      </c>
      <c r="K12" s="36">
        <v>7741.35</v>
      </c>
      <c r="L12" s="36">
        <v>5044.6400000000003</v>
      </c>
      <c r="M12" s="36">
        <v>7762.7</v>
      </c>
      <c r="N12" s="36">
        <v>12018.8</v>
      </c>
      <c r="O12" s="36">
        <v>7290.67</v>
      </c>
      <c r="P12" s="36">
        <v>13391.38</v>
      </c>
      <c r="Q12" s="36">
        <v>8122.54</v>
      </c>
      <c r="R12" s="36">
        <v>12496.62</v>
      </c>
      <c r="S12" s="36">
        <v>11323.58</v>
      </c>
      <c r="T12" s="36">
        <v>13425.4</v>
      </c>
      <c r="U12" s="36">
        <v>14838.5</v>
      </c>
      <c r="V12" s="36">
        <v>14406.88</v>
      </c>
      <c r="W12" s="36">
        <v>14053.21</v>
      </c>
      <c r="X12" s="36">
        <v>14569.21</v>
      </c>
      <c r="Y12" s="36">
        <v>14916.46</v>
      </c>
      <c r="Z12" s="36">
        <v>9260.0400000000009</v>
      </c>
      <c r="AA12" s="36">
        <v>10625.48</v>
      </c>
      <c r="AB12" s="36">
        <v>11933.22</v>
      </c>
      <c r="AC12" s="36">
        <v>16853.66</v>
      </c>
      <c r="AD12" s="36">
        <v>14979.31</v>
      </c>
      <c r="AE12" s="36">
        <v>16550.16</v>
      </c>
      <c r="AF12" s="36">
        <v>21721.93</v>
      </c>
      <c r="AG12" s="36">
        <v>19993.669999999998</v>
      </c>
      <c r="AH12" s="36">
        <v>20504.52</v>
      </c>
      <c r="AI12" s="36">
        <v>25018.31</v>
      </c>
      <c r="AJ12" s="36">
        <v>24120.85</v>
      </c>
      <c r="AK12" s="36">
        <v>20721.080000000002</v>
      </c>
      <c r="AL12" s="36">
        <v>22628.400000000001</v>
      </c>
      <c r="AM12" s="36">
        <v>27433.38</v>
      </c>
      <c r="AN12" s="36">
        <v>7420.67</v>
      </c>
      <c r="AO12" s="36">
        <v>18279.95</v>
      </c>
      <c r="AP12" s="36">
        <v>15630.87</v>
      </c>
      <c r="AQ12" s="36">
        <v>19085.32</v>
      </c>
      <c r="AR12" s="36">
        <v>31110.39</v>
      </c>
      <c r="AS12" s="36">
        <v>23494.91</v>
      </c>
      <c r="AT12" s="36">
        <v>39546.400000000001</v>
      </c>
      <c r="AU12" s="36">
        <v>24674.35</v>
      </c>
      <c r="AV12" s="36">
        <v>19871.560000000001</v>
      </c>
      <c r="AW12" s="36">
        <v>48026.26</v>
      </c>
      <c r="AX12" s="36">
        <v>28367.06</v>
      </c>
      <c r="AY12" s="36">
        <v>36651.360000000001</v>
      </c>
      <c r="AZ12" s="36">
        <v>31494.89</v>
      </c>
      <c r="BA12" s="36">
        <v>20083.27</v>
      </c>
      <c r="BB12" s="36">
        <v>24678.28</v>
      </c>
      <c r="BC12" s="36">
        <v>29451.79</v>
      </c>
      <c r="BD12" s="36">
        <v>30215.03</v>
      </c>
      <c r="BE12" s="36">
        <v>35438.120000000003</v>
      </c>
      <c r="BF12" s="36">
        <v>18201.560000000001</v>
      </c>
      <c r="BG12" s="36">
        <v>16242.23</v>
      </c>
      <c r="BH12" s="36">
        <v>37908.81</v>
      </c>
      <c r="BI12" s="36">
        <v>31715.85</v>
      </c>
      <c r="BJ12" s="36">
        <v>39773.57</v>
      </c>
      <c r="BK12" s="36">
        <v>30492.35</v>
      </c>
      <c r="BL12" s="36">
        <v>28811.56</v>
      </c>
      <c r="BM12" s="36">
        <v>24058.53</v>
      </c>
      <c r="BN12" s="36">
        <v>43799.55</v>
      </c>
      <c r="BO12" s="36">
        <v>42059.61</v>
      </c>
      <c r="BP12" s="36">
        <v>31723.8</v>
      </c>
      <c r="BQ12" s="36">
        <v>41453.9</v>
      </c>
      <c r="BR12" s="36">
        <v>18435.47</v>
      </c>
      <c r="BS12" s="36">
        <v>24941.33</v>
      </c>
      <c r="BT12" s="36">
        <v>22455.7</v>
      </c>
      <c r="BU12" s="36">
        <v>46111.41</v>
      </c>
      <c r="BV12" s="36">
        <v>40728.26</v>
      </c>
      <c r="BW12" s="36">
        <v>45380.44</v>
      </c>
      <c r="BX12" s="36">
        <v>35733.870000000003</v>
      </c>
      <c r="BY12" s="36">
        <v>18435.54</v>
      </c>
      <c r="BZ12" s="36">
        <v>26388.14</v>
      </c>
      <c r="CA12" s="36">
        <v>23455.62</v>
      </c>
      <c r="CB12" s="36">
        <v>44328.959999999999</v>
      </c>
      <c r="CC12" s="36">
        <v>45751.99</v>
      </c>
      <c r="CD12" s="36">
        <v>38616.17</v>
      </c>
      <c r="CE12" s="36">
        <v>48794.91</v>
      </c>
      <c r="CF12" s="36">
        <v>41567.870000000003</v>
      </c>
      <c r="CG12" s="36">
        <v>28530.25</v>
      </c>
      <c r="CH12" s="36">
        <v>39967.74</v>
      </c>
      <c r="CI12" s="36">
        <v>46454.17</v>
      </c>
      <c r="CJ12" s="36">
        <v>43604.44</v>
      </c>
      <c r="CK12" s="36">
        <v>39506.57</v>
      </c>
      <c r="CL12" s="36">
        <v>41277.32</v>
      </c>
      <c r="CM12" s="36">
        <v>55869.01</v>
      </c>
      <c r="CN12" s="36">
        <v>52385.48</v>
      </c>
      <c r="CO12" s="36">
        <v>27764.27</v>
      </c>
      <c r="CP12" s="36">
        <v>73213.19</v>
      </c>
      <c r="CQ12" s="36">
        <v>69509.279999999999</v>
      </c>
      <c r="CR12" s="36">
        <v>49286.37</v>
      </c>
      <c r="CS12" s="36">
        <v>71971.820000000007</v>
      </c>
      <c r="CT12" s="36">
        <v>87408.489999999991</v>
      </c>
      <c r="CU12" s="36">
        <v>103259.51</v>
      </c>
      <c r="CV12" s="36">
        <v>23117.75</v>
      </c>
      <c r="CW12" s="36">
        <v>52878.09</v>
      </c>
      <c r="CX12" s="36">
        <v>75076.59</v>
      </c>
      <c r="CY12" s="36">
        <v>126235.78</v>
      </c>
      <c r="CZ12" s="36">
        <v>44769.58</v>
      </c>
      <c r="DA12" s="36"/>
      <c r="DB12" s="48">
        <f t="shared" si="1"/>
        <v>3003532.9099999997</v>
      </c>
    </row>
    <row r="13" spans="2:106" x14ac:dyDescent="0.3">
      <c r="B13" s="2">
        <v>1100</v>
      </c>
      <c r="C13" s="2" t="s">
        <v>243</v>
      </c>
      <c r="D13" s="7">
        <f>VLOOKUP(B13,[2]Planilha1!$B$1:$D$65536,3,0)</f>
        <v>11</v>
      </c>
      <c r="E13" s="7" t="str">
        <f t="shared" si="0"/>
        <v>S</v>
      </c>
      <c r="F13" s="52">
        <v>63.86</v>
      </c>
      <c r="G13" s="36"/>
      <c r="H13" s="36"/>
      <c r="I13" s="36"/>
      <c r="J13" s="36">
        <v>931.58999999999992</v>
      </c>
      <c r="K13" s="36">
        <v>518.59</v>
      </c>
      <c r="L13" s="36"/>
      <c r="M13" s="36">
        <v>610.37</v>
      </c>
      <c r="N13" s="36">
        <v>632.09</v>
      </c>
      <c r="O13" s="36"/>
      <c r="P13" s="36"/>
      <c r="Q13" s="36">
        <v>737.19</v>
      </c>
      <c r="R13" s="36">
        <v>771.13</v>
      </c>
      <c r="S13" s="36"/>
      <c r="T13" s="36"/>
      <c r="U13" s="36"/>
      <c r="V13" s="36">
        <v>909</v>
      </c>
      <c r="W13" s="36"/>
      <c r="X13" s="36">
        <v>1937.65</v>
      </c>
      <c r="Y13" s="36">
        <v>990.73</v>
      </c>
      <c r="Z13" s="36"/>
      <c r="AA13" s="36">
        <v>1069.5</v>
      </c>
      <c r="AB13" s="36"/>
      <c r="AC13" s="36">
        <v>2218.35</v>
      </c>
      <c r="AD13" s="36"/>
      <c r="AE13" s="36">
        <v>2367.0500000000002</v>
      </c>
      <c r="AF13" s="36"/>
      <c r="AG13" s="36"/>
      <c r="AH13" s="36"/>
      <c r="AI13" s="36"/>
      <c r="AJ13" s="36"/>
      <c r="AK13" s="36">
        <v>1380.92</v>
      </c>
      <c r="AL13" s="36">
        <v>1398.49</v>
      </c>
      <c r="AM13" s="36"/>
      <c r="AN13" s="36"/>
      <c r="AO13" s="36"/>
      <c r="AP13" s="36">
        <v>1556.22</v>
      </c>
      <c r="AQ13" s="36"/>
      <c r="AR13" s="36">
        <v>1621.51</v>
      </c>
      <c r="AS13" s="36">
        <v>3358.33</v>
      </c>
      <c r="AT13" s="36">
        <v>1713.36</v>
      </c>
      <c r="AU13" s="36"/>
      <c r="AV13" s="36"/>
      <c r="AW13" s="36">
        <v>1859.36</v>
      </c>
      <c r="AX13" s="36"/>
      <c r="AY13" s="36">
        <v>3839.08</v>
      </c>
      <c r="AZ13" s="36"/>
      <c r="BA13" s="36">
        <v>2025.44</v>
      </c>
      <c r="BB13" s="36">
        <v>2053.2199999999998</v>
      </c>
      <c r="BC13" s="36"/>
      <c r="BD13" s="36">
        <v>2152.91</v>
      </c>
      <c r="BE13" s="36"/>
      <c r="BF13" s="36"/>
      <c r="BG13" s="36">
        <v>6935.44</v>
      </c>
      <c r="BH13" s="36">
        <v>2403</v>
      </c>
      <c r="BI13" s="36">
        <v>2409.71</v>
      </c>
      <c r="BJ13" s="36"/>
      <c r="BK13" s="36">
        <v>5110.87</v>
      </c>
      <c r="BL13" s="36">
        <v>7822.08</v>
      </c>
      <c r="BM13" s="36">
        <v>2654.77</v>
      </c>
      <c r="BN13" s="36">
        <v>8262.36</v>
      </c>
      <c r="BO13" s="36">
        <v>5595.13</v>
      </c>
      <c r="BP13" s="36">
        <v>2847.57</v>
      </c>
      <c r="BQ13" s="36">
        <v>5956.59</v>
      </c>
      <c r="BR13" s="36">
        <v>3074.12</v>
      </c>
      <c r="BS13" s="36">
        <v>6278.72</v>
      </c>
      <c r="BT13" s="36"/>
      <c r="BU13" s="36"/>
      <c r="BV13" s="36"/>
      <c r="BW13" s="36"/>
      <c r="BX13" s="36"/>
      <c r="BY13" s="36">
        <v>3659.96</v>
      </c>
      <c r="BZ13" s="36"/>
      <c r="CA13" s="36"/>
      <c r="CB13" s="36">
        <v>4034.38</v>
      </c>
      <c r="CC13" s="36">
        <v>4181.25</v>
      </c>
      <c r="CD13" s="36">
        <v>4309.2299999999996</v>
      </c>
      <c r="CE13" s="36">
        <v>4405.4399999999996</v>
      </c>
      <c r="CF13" s="36">
        <v>4578.58</v>
      </c>
      <c r="CG13" s="36">
        <v>9610.4700000000012</v>
      </c>
      <c r="CH13" s="36">
        <v>4908.18</v>
      </c>
      <c r="CI13" s="36">
        <v>10349.11</v>
      </c>
      <c r="CJ13" s="36">
        <v>10725.33</v>
      </c>
      <c r="CK13" s="36">
        <v>5614.61</v>
      </c>
      <c r="CL13" s="36"/>
      <c r="CM13" s="36"/>
      <c r="CN13" s="36"/>
      <c r="CO13" s="36">
        <v>13757.89</v>
      </c>
      <c r="CP13" s="36"/>
      <c r="CQ13" s="36">
        <v>23029.66</v>
      </c>
      <c r="CR13" s="36">
        <v>8348.2000000000007</v>
      </c>
      <c r="CS13" s="36"/>
      <c r="CT13" s="36">
        <v>9675.06</v>
      </c>
      <c r="CU13" s="36"/>
      <c r="CV13" s="36"/>
      <c r="CW13" s="36"/>
      <c r="CX13" s="36"/>
      <c r="CY13" s="36"/>
      <c r="CZ13" s="36"/>
      <c r="DA13" s="36"/>
      <c r="DB13" s="48">
        <f t="shared" si="1"/>
        <v>217253.65</v>
      </c>
    </row>
    <row r="14" spans="2:106" x14ac:dyDescent="0.3">
      <c r="B14" s="2">
        <v>1200</v>
      </c>
      <c r="C14" s="2" t="s">
        <v>244</v>
      </c>
      <c r="D14" s="7">
        <f>VLOOKUP(B14,[2]Planilha1!$B$1:$D$65536,3,0)</f>
        <v>12</v>
      </c>
      <c r="E14" s="7" t="str">
        <f t="shared" si="0"/>
        <v>S</v>
      </c>
      <c r="F14" s="52"/>
      <c r="G14" s="36"/>
      <c r="H14" s="36">
        <v>383.84</v>
      </c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>
        <v>1735.42</v>
      </c>
      <c r="V14" s="36"/>
      <c r="W14" s="36">
        <v>930.26</v>
      </c>
      <c r="X14" s="36"/>
      <c r="Y14" s="36"/>
      <c r="Z14" s="36"/>
      <c r="AA14" s="36"/>
      <c r="AB14" s="36"/>
      <c r="AC14" s="36">
        <v>1112.03</v>
      </c>
      <c r="AD14" s="36">
        <v>1166.0999999999999</v>
      </c>
      <c r="AE14" s="36"/>
      <c r="AF14" s="36"/>
      <c r="AG14" s="36"/>
      <c r="AH14" s="36">
        <v>1279.6300000000001</v>
      </c>
      <c r="AI14" s="36"/>
      <c r="AJ14" s="36"/>
      <c r="AK14" s="36"/>
      <c r="AL14" s="36">
        <v>1402.17</v>
      </c>
      <c r="AM14" s="36"/>
      <c r="AN14" s="36"/>
      <c r="AO14" s="36">
        <v>1519.45</v>
      </c>
      <c r="AP14" s="36">
        <v>1545.42</v>
      </c>
      <c r="AQ14" s="36"/>
      <c r="AR14" s="36"/>
      <c r="AS14" s="36"/>
      <c r="AT14" s="36">
        <v>1706.05</v>
      </c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>
        <v>5084.33</v>
      </c>
      <c r="BL14" s="36"/>
      <c r="BM14" s="36"/>
      <c r="BN14" s="36"/>
      <c r="BO14" s="36"/>
      <c r="BP14" s="36"/>
      <c r="BQ14" s="36"/>
      <c r="BR14" s="36"/>
      <c r="BS14" s="36"/>
      <c r="BT14" s="36">
        <v>3238.93</v>
      </c>
      <c r="BU14" s="36"/>
      <c r="BV14" s="36"/>
      <c r="BW14" s="36"/>
      <c r="BX14" s="36">
        <v>3543.38</v>
      </c>
      <c r="BY14" s="36">
        <v>3693.48</v>
      </c>
      <c r="BZ14" s="36"/>
      <c r="CA14" s="36">
        <v>3943.94</v>
      </c>
      <c r="CB14" s="36"/>
      <c r="CC14" s="36">
        <v>4160.9799999999996</v>
      </c>
      <c r="CD14" s="36"/>
      <c r="CE14" s="36"/>
      <c r="CF14" s="36"/>
      <c r="CG14" s="36"/>
      <c r="CH14" s="36">
        <v>5053.21</v>
      </c>
      <c r="CI14" s="36"/>
      <c r="CJ14" s="36"/>
      <c r="CK14" s="36"/>
      <c r="CL14" s="36"/>
      <c r="CM14" s="36"/>
      <c r="CN14" s="36">
        <v>6576.56</v>
      </c>
      <c r="CO14" s="36"/>
      <c r="CP14" s="36"/>
      <c r="CQ14" s="36"/>
      <c r="CR14" s="36"/>
      <c r="CS14" s="36"/>
      <c r="CT14" s="36">
        <v>9698.52</v>
      </c>
      <c r="CU14" s="36">
        <v>10344.17</v>
      </c>
      <c r="CV14" s="36"/>
      <c r="CW14" s="36"/>
      <c r="CX14" s="36">
        <v>14688.7</v>
      </c>
      <c r="CY14" s="36"/>
      <c r="CZ14" s="36"/>
      <c r="DA14" s="36"/>
      <c r="DB14" s="48">
        <f t="shared" si="1"/>
        <v>82806.569999999992</v>
      </c>
    </row>
    <row r="15" spans="2:106" x14ac:dyDescent="0.3">
      <c r="B15" s="2">
        <v>1300</v>
      </c>
      <c r="C15" s="2" t="s">
        <v>245</v>
      </c>
      <c r="D15" s="7">
        <f>VLOOKUP(B15,[2]Planilha1!$B$1:$D$65536,3,0)</f>
        <v>13</v>
      </c>
      <c r="E15" s="7" t="str">
        <f t="shared" si="0"/>
        <v>S</v>
      </c>
      <c r="F15" s="52">
        <v>1550.41</v>
      </c>
      <c r="G15" s="36">
        <v>3224.79</v>
      </c>
      <c r="H15" s="36">
        <v>3926.78</v>
      </c>
      <c r="I15" s="36">
        <v>4556.09</v>
      </c>
      <c r="J15" s="36">
        <v>6157.31</v>
      </c>
      <c r="K15" s="36">
        <v>3559.9</v>
      </c>
      <c r="L15" s="36">
        <v>5612.59</v>
      </c>
      <c r="M15" s="36">
        <v>3603.74</v>
      </c>
      <c r="N15" s="36">
        <v>6318.14</v>
      </c>
      <c r="O15" s="36">
        <v>6728.41</v>
      </c>
      <c r="P15" s="36">
        <v>9862.9599999999991</v>
      </c>
      <c r="Q15" s="36">
        <v>6618.91</v>
      </c>
      <c r="R15" s="36">
        <v>7754.09</v>
      </c>
      <c r="S15" s="36">
        <v>5618.15</v>
      </c>
      <c r="T15" s="36">
        <v>13483.83</v>
      </c>
      <c r="U15" s="36">
        <v>9573.2000000000007</v>
      </c>
      <c r="V15" s="36">
        <v>8998.82</v>
      </c>
      <c r="W15" s="36">
        <v>7533.55</v>
      </c>
      <c r="X15" s="36">
        <v>8691.17</v>
      </c>
      <c r="Y15" s="36">
        <v>12938.64</v>
      </c>
      <c r="Z15" s="36">
        <v>13351.11</v>
      </c>
      <c r="AA15" s="36">
        <v>12749.37</v>
      </c>
      <c r="AB15" s="36">
        <v>9836.98</v>
      </c>
      <c r="AC15" s="36">
        <v>12376.32</v>
      </c>
      <c r="AD15" s="36">
        <v>8092.17</v>
      </c>
      <c r="AE15" s="36">
        <v>5934.22</v>
      </c>
      <c r="AF15" s="36">
        <v>8507.58</v>
      </c>
      <c r="AG15" s="36">
        <v>11259.75</v>
      </c>
      <c r="AH15" s="36">
        <v>10217.030000000001</v>
      </c>
      <c r="AI15" s="36">
        <v>6569.52</v>
      </c>
      <c r="AJ15" s="36">
        <v>12177.18</v>
      </c>
      <c r="AK15" s="36">
        <v>13834.08</v>
      </c>
      <c r="AL15" s="36">
        <v>15480.9</v>
      </c>
      <c r="AM15" s="36">
        <v>17273.3</v>
      </c>
      <c r="AN15" s="36">
        <v>17737.599999999999</v>
      </c>
      <c r="AO15" s="36">
        <v>15210.48</v>
      </c>
      <c r="AP15" s="36">
        <v>13979.68</v>
      </c>
      <c r="AQ15" s="36">
        <v>12758.68</v>
      </c>
      <c r="AR15" s="36">
        <v>27882.23</v>
      </c>
      <c r="AS15" s="36">
        <v>6730.01</v>
      </c>
      <c r="AT15" s="36">
        <v>10319.89</v>
      </c>
      <c r="AU15" s="36">
        <v>12309.96</v>
      </c>
      <c r="AV15" s="36">
        <v>9053.2999999999993</v>
      </c>
      <c r="AW15" s="36">
        <v>7367.18</v>
      </c>
      <c r="AX15" s="36">
        <v>20747.490000000002</v>
      </c>
      <c r="AY15" s="36">
        <v>7734.8</v>
      </c>
      <c r="AZ15" s="36">
        <v>15726.56</v>
      </c>
      <c r="BA15" s="36">
        <v>16038.34</v>
      </c>
      <c r="BB15" s="36">
        <v>12299.41</v>
      </c>
      <c r="BC15" s="36">
        <v>18923.73</v>
      </c>
      <c r="BD15" s="36">
        <v>23686.81</v>
      </c>
      <c r="BE15" s="36">
        <v>19843.59</v>
      </c>
      <c r="BF15" s="36">
        <v>4524.3700000000008</v>
      </c>
      <c r="BG15" s="36">
        <v>18565.3</v>
      </c>
      <c r="BH15" s="36">
        <v>11924.79</v>
      </c>
      <c r="BI15" s="36">
        <v>21912.67</v>
      </c>
      <c r="BJ15" s="36">
        <v>17418.689999999999</v>
      </c>
      <c r="BK15" s="36">
        <v>17801.38</v>
      </c>
      <c r="BL15" s="36">
        <v>26121.81</v>
      </c>
      <c r="BM15" s="36">
        <v>32058.7</v>
      </c>
      <c r="BN15" s="36">
        <v>21908.13</v>
      </c>
      <c r="BO15" s="36">
        <v>25237.51</v>
      </c>
      <c r="BP15" s="36">
        <v>20186.849999999999</v>
      </c>
      <c r="BQ15" s="36">
        <v>26755.200000000001</v>
      </c>
      <c r="BR15" s="36">
        <v>18305.310000000001</v>
      </c>
      <c r="BS15" s="36">
        <v>21938.51</v>
      </c>
      <c r="BT15" s="36">
        <v>22463.17</v>
      </c>
      <c r="BU15" s="36">
        <v>26319.7</v>
      </c>
      <c r="BV15" s="36">
        <v>16976</v>
      </c>
      <c r="BW15" s="36">
        <v>13934.68</v>
      </c>
      <c r="BX15" s="36">
        <v>25059.02</v>
      </c>
      <c r="BY15" s="36">
        <v>18317.05</v>
      </c>
      <c r="BZ15" s="36">
        <v>30364.62</v>
      </c>
      <c r="CA15" s="36">
        <v>15630.1</v>
      </c>
      <c r="CB15" s="36">
        <v>36099.46</v>
      </c>
      <c r="CC15" s="36">
        <v>29281.31</v>
      </c>
      <c r="CD15" s="36">
        <v>42863.83</v>
      </c>
      <c r="CE15" s="36">
        <v>26638.85</v>
      </c>
      <c r="CF15" s="36">
        <v>9107.3100000000013</v>
      </c>
      <c r="CG15" s="36">
        <v>4738.8100000000004</v>
      </c>
      <c r="CH15" s="36">
        <v>30023.74</v>
      </c>
      <c r="CI15" s="36">
        <v>36319.72</v>
      </c>
      <c r="CJ15" s="36">
        <v>10883.98</v>
      </c>
      <c r="CK15" s="36">
        <v>39581.31</v>
      </c>
      <c r="CL15" s="36">
        <v>23485.67</v>
      </c>
      <c r="CM15" s="36">
        <v>43468.18</v>
      </c>
      <c r="CN15" s="36">
        <v>32557.82</v>
      </c>
      <c r="CO15" s="36">
        <v>20660.18</v>
      </c>
      <c r="CP15" s="36">
        <v>44210.91</v>
      </c>
      <c r="CQ15" s="36">
        <v>15828.25</v>
      </c>
      <c r="CR15" s="36">
        <v>41472.82</v>
      </c>
      <c r="CS15" s="36">
        <v>62021.05</v>
      </c>
      <c r="CT15" s="36">
        <v>77616.39</v>
      </c>
      <c r="CU15" s="36">
        <v>42985.760000000002</v>
      </c>
      <c r="CV15" s="36">
        <v>45572.7</v>
      </c>
      <c r="CW15" s="36">
        <v>26485</v>
      </c>
      <c r="CX15" s="36">
        <v>74899.41</v>
      </c>
      <c r="CY15" s="36">
        <v>89328.48</v>
      </c>
      <c r="CZ15" s="36">
        <v>20972.1</v>
      </c>
      <c r="DA15" s="36">
        <v>72696.639999999999</v>
      </c>
      <c r="DB15" s="48">
        <f t="shared" si="1"/>
        <v>2015843.97</v>
      </c>
    </row>
    <row r="16" spans="2:106" x14ac:dyDescent="0.3">
      <c r="B16" s="2">
        <v>1400</v>
      </c>
      <c r="C16" s="2" t="s">
        <v>246</v>
      </c>
      <c r="D16" s="7">
        <f>VLOOKUP(B16,[2]Planilha1!$B$1:$D$65536,3,0)</f>
        <v>14</v>
      </c>
      <c r="E16" s="7" t="str">
        <f t="shared" si="0"/>
        <v>S</v>
      </c>
      <c r="F16" s="52">
        <v>1095.8399999999999</v>
      </c>
      <c r="G16" s="36">
        <v>2070.14</v>
      </c>
      <c r="H16" s="36">
        <v>4730.46</v>
      </c>
      <c r="I16" s="36">
        <v>5459.24</v>
      </c>
      <c r="J16" s="36">
        <v>2348.09</v>
      </c>
      <c r="K16" s="36">
        <v>9352.43</v>
      </c>
      <c r="L16" s="36">
        <v>7283.78</v>
      </c>
      <c r="M16" s="36">
        <v>6010.25</v>
      </c>
      <c r="N16" s="36">
        <v>6896.1900000000014</v>
      </c>
      <c r="O16" s="36">
        <v>7312.31</v>
      </c>
      <c r="P16" s="36">
        <v>9845.99</v>
      </c>
      <c r="Q16" s="36">
        <v>8881.67</v>
      </c>
      <c r="R16" s="36">
        <v>14782.48</v>
      </c>
      <c r="S16" s="36">
        <v>13733.88</v>
      </c>
      <c r="T16" s="36">
        <v>12666.39</v>
      </c>
      <c r="U16" s="36">
        <v>15713.68</v>
      </c>
      <c r="V16" s="36">
        <v>15335.83</v>
      </c>
      <c r="W16" s="36">
        <v>8399.93</v>
      </c>
      <c r="X16" s="36">
        <v>18398.72</v>
      </c>
      <c r="Y16" s="36">
        <v>17951.560000000001</v>
      </c>
      <c r="Z16" s="36">
        <v>16423.79</v>
      </c>
      <c r="AA16" s="36">
        <v>23298.04</v>
      </c>
      <c r="AB16" s="36">
        <v>14188.64</v>
      </c>
      <c r="AC16" s="36">
        <v>20217.45</v>
      </c>
      <c r="AD16" s="36">
        <v>12707.18</v>
      </c>
      <c r="AE16" s="36">
        <v>28331.43</v>
      </c>
      <c r="AF16" s="36">
        <v>19465.759999999998</v>
      </c>
      <c r="AG16" s="36">
        <v>20021.5</v>
      </c>
      <c r="AH16" s="36">
        <v>15407.93</v>
      </c>
      <c r="AI16" s="36">
        <v>23714.14</v>
      </c>
      <c r="AJ16" s="36">
        <v>21553.66</v>
      </c>
      <c r="AK16" s="36">
        <v>24886.68</v>
      </c>
      <c r="AL16" s="36">
        <v>23975.4</v>
      </c>
      <c r="AM16" s="36">
        <v>25976.91</v>
      </c>
      <c r="AN16" s="36">
        <v>25223.8</v>
      </c>
      <c r="AO16" s="36">
        <v>27325.4</v>
      </c>
      <c r="AP16" s="36">
        <v>17079.61</v>
      </c>
      <c r="AQ16" s="36">
        <v>31850.92</v>
      </c>
      <c r="AR16" s="36">
        <v>31072.45</v>
      </c>
      <c r="AS16" s="36">
        <v>18466.97</v>
      </c>
      <c r="AT16" s="36">
        <v>44711.42</v>
      </c>
      <c r="AU16" s="36">
        <v>35151.56</v>
      </c>
      <c r="AV16" s="36">
        <v>39683.5</v>
      </c>
      <c r="AW16" s="36">
        <v>25799.26</v>
      </c>
      <c r="AX16" s="36">
        <v>24460.47</v>
      </c>
      <c r="AY16" s="36">
        <v>46268.4</v>
      </c>
      <c r="AZ16" s="36">
        <v>39512.9</v>
      </c>
      <c r="BA16" s="36">
        <v>34330.78</v>
      </c>
      <c r="BB16" s="36">
        <v>18507.79</v>
      </c>
      <c r="BC16" s="36">
        <v>42094.03</v>
      </c>
      <c r="BD16" s="36">
        <v>62545.01</v>
      </c>
      <c r="BE16" s="36">
        <v>44092.639999999999</v>
      </c>
      <c r="BF16" s="36">
        <v>31724.05</v>
      </c>
      <c r="BG16" s="36">
        <v>20934.580000000002</v>
      </c>
      <c r="BH16" s="36">
        <v>31020.32</v>
      </c>
      <c r="BI16" s="36">
        <v>36537.9</v>
      </c>
      <c r="BJ16" s="36">
        <v>22302.12</v>
      </c>
      <c r="BK16" s="36">
        <v>40764.080000000002</v>
      </c>
      <c r="BL16" s="36">
        <v>65140.54</v>
      </c>
      <c r="BM16" s="36">
        <v>31954.37</v>
      </c>
      <c r="BN16" s="36">
        <v>49274.080000000002</v>
      </c>
      <c r="BO16" s="36">
        <v>36564.15</v>
      </c>
      <c r="BP16" s="36">
        <v>49135.18</v>
      </c>
      <c r="BQ16" s="36">
        <v>65137.66</v>
      </c>
      <c r="BR16" s="36">
        <v>63998.17</v>
      </c>
      <c r="BS16" s="36">
        <v>31151.98</v>
      </c>
      <c r="BT16" s="36">
        <v>86803.63</v>
      </c>
      <c r="BU16" s="36">
        <v>46281.18</v>
      </c>
      <c r="BV16" s="36">
        <v>37455.760000000002</v>
      </c>
      <c r="BW16" s="36">
        <v>45257.17</v>
      </c>
      <c r="BX16" s="36">
        <v>50044.4</v>
      </c>
      <c r="BY16" s="36">
        <v>51452.98</v>
      </c>
      <c r="BZ16" s="36">
        <v>49055.75</v>
      </c>
      <c r="CA16" s="36">
        <v>19497.560000000001</v>
      </c>
      <c r="CB16" s="36">
        <v>56222.16</v>
      </c>
      <c r="CC16" s="36">
        <v>37385.96</v>
      </c>
      <c r="CD16" s="36">
        <v>38773.370000000003</v>
      </c>
      <c r="CE16" s="36">
        <v>26742.35</v>
      </c>
      <c r="CF16" s="36">
        <v>55176.31</v>
      </c>
      <c r="CG16" s="36">
        <v>28585.33</v>
      </c>
      <c r="CH16" s="36">
        <v>39388.230000000003</v>
      </c>
      <c r="CI16" s="36">
        <v>82970.09</v>
      </c>
      <c r="CJ16" s="36">
        <v>70504.3</v>
      </c>
      <c r="CK16" s="36">
        <v>78899.679999999993</v>
      </c>
      <c r="CL16" s="36">
        <v>29600.28</v>
      </c>
      <c r="CM16" s="36">
        <v>68699.39</v>
      </c>
      <c r="CN16" s="36">
        <v>65850.350000000006</v>
      </c>
      <c r="CO16" s="36">
        <v>20838.77</v>
      </c>
      <c r="CP16" s="36">
        <v>94448.08</v>
      </c>
      <c r="CQ16" s="36">
        <v>53849.13</v>
      </c>
      <c r="CR16" s="36">
        <v>58026.96</v>
      </c>
      <c r="CS16" s="36">
        <v>79657.820000000007</v>
      </c>
      <c r="CT16" s="36">
        <v>28712.16</v>
      </c>
      <c r="CU16" s="36">
        <v>20648.96</v>
      </c>
      <c r="CV16" s="36">
        <v>45492.98</v>
      </c>
      <c r="CW16" s="36">
        <v>78682.37</v>
      </c>
      <c r="CX16" s="36">
        <v>76294.399999999994</v>
      </c>
      <c r="CY16" s="36">
        <v>86705.61</v>
      </c>
      <c r="CZ16" s="36">
        <v>158533.60999999999</v>
      </c>
      <c r="DA16" s="36">
        <v>98966.489999999991</v>
      </c>
      <c r="DB16" s="48">
        <f t="shared" si="1"/>
        <v>3627757.0300000003</v>
      </c>
    </row>
    <row r="17" spans="2:106" x14ac:dyDescent="0.3">
      <c r="B17" s="2">
        <v>1500</v>
      </c>
      <c r="C17" s="2" t="s">
        <v>247</v>
      </c>
      <c r="D17" s="7">
        <f>VLOOKUP(B17,[2]Planilha1!$B$1:$D$65536,3,0)</f>
        <v>15</v>
      </c>
      <c r="E17" s="7" t="str">
        <f t="shared" si="0"/>
        <v>S</v>
      </c>
      <c r="F17" s="52">
        <v>178.08</v>
      </c>
      <c r="G17" s="36">
        <v>869.75</v>
      </c>
      <c r="H17" s="36">
        <v>1101.8599999999999</v>
      </c>
      <c r="I17" s="36">
        <v>842.09</v>
      </c>
      <c r="J17" s="36">
        <v>447</v>
      </c>
      <c r="K17" s="36">
        <v>1566.91</v>
      </c>
      <c r="L17" s="36">
        <v>1683.85</v>
      </c>
      <c r="M17" s="36">
        <v>2999.51</v>
      </c>
      <c r="N17" s="36">
        <v>2545.7399999999998</v>
      </c>
      <c r="O17" s="36">
        <v>3977.49</v>
      </c>
      <c r="P17" s="36">
        <v>2111.14</v>
      </c>
      <c r="Q17" s="36">
        <v>4457.66</v>
      </c>
      <c r="R17" s="36">
        <v>3901.62</v>
      </c>
      <c r="S17" s="36">
        <v>3239.4</v>
      </c>
      <c r="T17" s="36">
        <v>3359.51</v>
      </c>
      <c r="U17" s="36">
        <v>1736.36</v>
      </c>
      <c r="V17" s="36">
        <v>2725</v>
      </c>
      <c r="W17" s="36">
        <v>2819.99</v>
      </c>
      <c r="X17" s="36">
        <v>3838.4</v>
      </c>
      <c r="Y17" s="36">
        <v>1977.14</v>
      </c>
      <c r="Z17" s="36">
        <v>2058.9899999999998</v>
      </c>
      <c r="AA17" s="36">
        <v>8481.58</v>
      </c>
      <c r="AB17" s="36">
        <v>1091.3499999999999</v>
      </c>
      <c r="AC17" s="36">
        <v>5619.3099999999986</v>
      </c>
      <c r="AD17" s="36">
        <v>5763.32</v>
      </c>
      <c r="AE17" s="36">
        <v>5885.02</v>
      </c>
      <c r="AF17" s="36">
        <v>1220.27</v>
      </c>
      <c r="AG17" s="36">
        <v>8714.1299999999992</v>
      </c>
      <c r="AH17" s="36">
        <v>7713.28</v>
      </c>
      <c r="AI17" s="36">
        <v>5258.34</v>
      </c>
      <c r="AJ17" s="36">
        <v>2703.58</v>
      </c>
      <c r="AK17" s="36">
        <v>4113.59</v>
      </c>
      <c r="AL17" s="36">
        <v>7043.16</v>
      </c>
      <c r="AM17" s="36">
        <v>7242.02</v>
      </c>
      <c r="AN17" s="36">
        <v>10356.52</v>
      </c>
      <c r="AO17" s="36">
        <v>15167.83</v>
      </c>
      <c r="AP17" s="36">
        <v>14023.05</v>
      </c>
      <c r="AQ17" s="36">
        <v>11202.45</v>
      </c>
      <c r="AR17" s="36">
        <v>11408.48</v>
      </c>
      <c r="AS17" s="36">
        <v>5041.8900000000003</v>
      </c>
      <c r="AT17" s="36">
        <v>10278.07</v>
      </c>
      <c r="AU17" s="36">
        <v>7088.04</v>
      </c>
      <c r="AV17" s="36">
        <v>7245.1</v>
      </c>
      <c r="AW17" s="36">
        <v>3689.25</v>
      </c>
      <c r="AX17" s="36">
        <v>1883.69</v>
      </c>
      <c r="AY17" s="36">
        <v>7673.99</v>
      </c>
      <c r="AZ17" s="36">
        <v>5861.4400000000014</v>
      </c>
      <c r="BA17" s="36">
        <v>4065.55</v>
      </c>
      <c r="BB17" s="36">
        <v>4149.84</v>
      </c>
      <c r="BC17" s="36">
        <v>8408.7900000000009</v>
      </c>
      <c r="BD17" s="36">
        <v>17200.46</v>
      </c>
      <c r="BE17" s="36">
        <v>11043.13</v>
      </c>
      <c r="BF17" s="36">
        <v>9073.4699999999993</v>
      </c>
      <c r="BG17" s="36">
        <v>11615.66</v>
      </c>
      <c r="BH17" s="36">
        <v>9499.1500000000015</v>
      </c>
      <c r="BI17" s="36">
        <v>9669.7200000000012</v>
      </c>
      <c r="BJ17" s="36">
        <v>17437.060000000001</v>
      </c>
      <c r="BK17" s="36">
        <v>22828.31</v>
      </c>
      <c r="BL17" s="36">
        <v>7866.48</v>
      </c>
      <c r="BM17" s="36">
        <v>5359.22</v>
      </c>
      <c r="BN17" s="36">
        <v>21924.23</v>
      </c>
      <c r="BO17" s="36">
        <v>22414.15</v>
      </c>
      <c r="BP17" s="36">
        <v>11516.74</v>
      </c>
      <c r="BQ17" s="36">
        <v>20663.13</v>
      </c>
      <c r="BR17" s="36">
        <v>12148.66</v>
      </c>
      <c r="BS17" s="36">
        <v>12461.82</v>
      </c>
      <c r="BT17" s="36">
        <v>15988.3</v>
      </c>
      <c r="BU17" s="36">
        <v>13251.67</v>
      </c>
      <c r="BV17" s="36">
        <v>13671.6</v>
      </c>
      <c r="BW17" s="36">
        <v>24486.639999999999</v>
      </c>
      <c r="BX17" s="36">
        <v>14251.89</v>
      </c>
      <c r="BY17" s="36">
        <v>10982.28</v>
      </c>
      <c r="BZ17" s="36">
        <v>19012.54</v>
      </c>
      <c r="CA17" s="36">
        <v>15726.49</v>
      </c>
      <c r="CB17" s="36">
        <v>16107.8</v>
      </c>
      <c r="CC17" s="36">
        <v>12453.15</v>
      </c>
      <c r="CD17" s="36">
        <v>13021.21</v>
      </c>
      <c r="CE17" s="36">
        <v>13392.2</v>
      </c>
      <c r="CF17" s="36">
        <v>36919.65</v>
      </c>
      <c r="CG17" s="36">
        <v>14440.92</v>
      </c>
      <c r="CH17" s="36">
        <v>24900.6</v>
      </c>
      <c r="CI17" s="36">
        <v>36132.35</v>
      </c>
      <c r="CJ17" s="36">
        <v>16319.69</v>
      </c>
      <c r="CK17" s="36">
        <v>34056.120000000003</v>
      </c>
      <c r="CL17" s="36">
        <v>35665.660000000003</v>
      </c>
      <c r="CM17" s="36">
        <v>37495.39</v>
      </c>
      <c r="CN17" s="36">
        <v>26368.23</v>
      </c>
      <c r="CO17" s="36">
        <v>27244.76</v>
      </c>
      <c r="CP17" s="36">
        <v>14714.72</v>
      </c>
      <c r="CQ17" s="36">
        <v>7708.2000000000007</v>
      </c>
      <c r="CR17" s="36">
        <v>8167.07</v>
      </c>
      <c r="CS17" s="36">
        <v>90158.73</v>
      </c>
      <c r="CT17" s="36">
        <v>9622.26</v>
      </c>
      <c r="CU17" s="36">
        <v>10584.12</v>
      </c>
      <c r="CV17" s="36">
        <v>35451.19</v>
      </c>
      <c r="CW17" s="36">
        <v>26378.29</v>
      </c>
      <c r="CX17" s="36">
        <v>29872.7</v>
      </c>
      <c r="CY17" s="36">
        <v>106661.11</v>
      </c>
      <c r="CZ17" s="36">
        <v>43465.919999999998</v>
      </c>
      <c r="DA17" s="36">
        <v>77150.28</v>
      </c>
      <c r="DB17" s="48">
        <f t="shared" si="1"/>
        <v>1401375.54</v>
      </c>
    </row>
    <row r="18" spans="2:106" x14ac:dyDescent="0.3">
      <c r="B18" s="2">
        <v>1600</v>
      </c>
      <c r="C18" s="2" t="s">
        <v>248</v>
      </c>
      <c r="D18" s="7">
        <f>VLOOKUP(B18,[2]Planilha1!$B$1:$D$65536,3,0)</f>
        <v>16</v>
      </c>
      <c r="E18" s="7" t="str">
        <f t="shared" si="0"/>
        <v>S</v>
      </c>
      <c r="F18" s="52">
        <v>807.55</v>
      </c>
      <c r="G18" s="36">
        <v>2592.17</v>
      </c>
      <c r="H18" s="36">
        <v>3627.99</v>
      </c>
      <c r="I18" s="36">
        <v>2580.4499999999998</v>
      </c>
      <c r="J18" s="36">
        <v>1888.89</v>
      </c>
      <c r="K18" s="36">
        <v>6792.42</v>
      </c>
      <c r="L18" s="36">
        <v>6193.41</v>
      </c>
      <c r="M18" s="36">
        <v>3555.55</v>
      </c>
      <c r="N18" s="36">
        <v>10727.7</v>
      </c>
      <c r="O18" s="36">
        <v>6001.98</v>
      </c>
      <c r="P18" s="36">
        <v>9828.14</v>
      </c>
      <c r="Q18" s="36">
        <v>8122.3600000000006</v>
      </c>
      <c r="R18" s="36">
        <v>5471.7</v>
      </c>
      <c r="S18" s="36">
        <v>7330.74</v>
      </c>
      <c r="T18" s="36">
        <v>6765.9</v>
      </c>
      <c r="U18" s="36">
        <v>10469.74</v>
      </c>
      <c r="V18" s="36">
        <v>10829.47</v>
      </c>
      <c r="W18" s="36">
        <v>6536.26</v>
      </c>
      <c r="X18" s="36">
        <v>10653.39</v>
      </c>
      <c r="Y18" s="36">
        <v>6968.16</v>
      </c>
      <c r="Z18" s="36">
        <v>9204.93</v>
      </c>
      <c r="AA18" s="36">
        <v>9594.93</v>
      </c>
      <c r="AB18" s="36">
        <v>9831.9699999999993</v>
      </c>
      <c r="AC18" s="36">
        <v>5617.3600000000006</v>
      </c>
      <c r="AD18" s="36">
        <v>6863.35</v>
      </c>
      <c r="AE18" s="36">
        <v>11797.85</v>
      </c>
      <c r="AF18" s="36">
        <v>12139.13</v>
      </c>
      <c r="AG18" s="36">
        <v>13734.53</v>
      </c>
      <c r="AH18" s="36">
        <v>10268.58</v>
      </c>
      <c r="AI18" s="36">
        <v>10501.22</v>
      </c>
      <c r="AJ18" s="36">
        <v>10767.91</v>
      </c>
      <c r="AK18" s="36">
        <v>11062.39</v>
      </c>
      <c r="AL18" s="36">
        <v>7031.66</v>
      </c>
      <c r="AM18" s="36">
        <v>14467.23</v>
      </c>
      <c r="AN18" s="36">
        <v>4449.21</v>
      </c>
      <c r="AO18" s="36">
        <v>7575.67</v>
      </c>
      <c r="AP18" s="36">
        <v>9311.2999999999993</v>
      </c>
      <c r="AQ18" s="36">
        <v>22314.31</v>
      </c>
      <c r="AR18" s="36">
        <v>11478.12</v>
      </c>
      <c r="AS18" s="36">
        <v>10128.879999999999</v>
      </c>
      <c r="AT18" s="36">
        <v>12003.19</v>
      </c>
      <c r="AU18" s="36">
        <v>21123.07</v>
      </c>
      <c r="AV18" s="36">
        <v>14387.21</v>
      </c>
      <c r="AW18" s="36">
        <v>12932.64</v>
      </c>
      <c r="AX18" s="36">
        <v>13197.59</v>
      </c>
      <c r="AY18" s="36">
        <v>9694.380000000001</v>
      </c>
      <c r="AZ18" s="36">
        <v>15797.23</v>
      </c>
      <c r="BA18" s="36">
        <v>14082.17</v>
      </c>
      <c r="BB18" s="36">
        <v>8201.99</v>
      </c>
      <c r="BC18" s="36">
        <v>23095.360000000001</v>
      </c>
      <c r="BD18" s="36">
        <v>10806.54</v>
      </c>
      <c r="BE18" s="36">
        <v>22105.64</v>
      </c>
      <c r="BF18" s="36">
        <v>20441.47</v>
      </c>
      <c r="BG18" s="36">
        <v>20925.310000000001</v>
      </c>
      <c r="BH18" s="36">
        <v>7155.74</v>
      </c>
      <c r="BI18" s="36">
        <v>12178.94</v>
      </c>
      <c r="BJ18" s="36">
        <v>12421.01</v>
      </c>
      <c r="BK18" s="36">
        <v>5083.41</v>
      </c>
      <c r="BL18" s="36">
        <v>15721.06</v>
      </c>
      <c r="BM18" s="36">
        <v>13385.81</v>
      </c>
      <c r="BN18" s="36">
        <v>11010.74</v>
      </c>
      <c r="BO18" s="36">
        <v>14007.63</v>
      </c>
      <c r="BP18" s="36">
        <v>17237.669999999998</v>
      </c>
      <c r="BQ18" s="36">
        <v>8944.9599999999991</v>
      </c>
      <c r="BR18" s="36">
        <v>6075.99</v>
      </c>
      <c r="BS18" s="36">
        <v>12439.43</v>
      </c>
      <c r="BT18" s="36">
        <v>6391.67</v>
      </c>
      <c r="BU18" s="36">
        <v>9968.77</v>
      </c>
      <c r="BV18" s="36">
        <v>10237.52</v>
      </c>
      <c r="BW18" s="36">
        <v>17366.919999999998</v>
      </c>
      <c r="BX18" s="36">
        <v>7178.3099999999986</v>
      </c>
      <c r="BY18" s="36">
        <v>18417.2</v>
      </c>
      <c r="BZ18" s="36">
        <v>11270.62</v>
      </c>
      <c r="CA18" s="36">
        <v>23423.52</v>
      </c>
      <c r="CB18" s="36">
        <v>4024.1</v>
      </c>
      <c r="CC18" s="36">
        <v>8402.8100000000013</v>
      </c>
      <c r="CD18" s="36">
        <v>17296.59</v>
      </c>
      <c r="CE18" s="36">
        <v>4493.8599999999997</v>
      </c>
      <c r="CF18" s="36">
        <v>18405.009999999998</v>
      </c>
      <c r="CG18" s="36">
        <v>4781.25</v>
      </c>
      <c r="CH18" s="36">
        <v>19757.57</v>
      </c>
      <c r="CI18" s="36">
        <v>15420.68</v>
      </c>
      <c r="CJ18" s="36">
        <v>21611.91</v>
      </c>
      <c r="CK18" s="36">
        <v>28314.25</v>
      </c>
      <c r="CL18" s="36">
        <v>17845.599999999999</v>
      </c>
      <c r="CM18" s="36">
        <v>24877.86</v>
      </c>
      <c r="CN18" s="36">
        <v>19532.12</v>
      </c>
      <c r="CO18" s="36">
        <v>20510.900000000001</v>
      </c>
      <c r="CP18" s="36">
        <v>7280.28</v>
      </c>
      <c r="CQ18" s="36">
        <v>31085.57</v>
      </c>
      <c r="CR18" s="36">
        <v>25472.13</v>
      </c>
      <c r="CS18" s="36">
        <v>17626.89</v>
      </c>
      <c r="CT18" s="36">
        <v>27771.43</v>
      </c>
      <c r="CU18" s="36">
        <v>63297.96</v>
      </c>
      <c r="CV18" s="36">
        <v>12066.23</v>
      </c>
      <c r="CW18" s="36">
        <v>12670.8</v>
      </c>
      <c r="CX18" s="36"/>
      <c r="CY18" s="36">
        <v>19488.14</v>
      </c>
      <c r="CZ18" s="36">
        <v>47017.14</v>
      </c>
      <c r="DA18" s="36">
        <v>31997.54</v>
      </c>
      <c r="DB18" s="48">
        <f t="shared" si="1"/>
        <v>1315643.8299999998</v>
      </c>
    </row>
    <row r="19" spans="2:106" x14ac:dyDescent="0.3">
      <c r="B19" s="2">
        <v>1700</v>
      </c>
      <c r="C19" s="2" t="s">
        <v>249</v>
      </c>
      <c r="D19" s="7">
        <f>VLOOKUP(B19,[2]Planilha1!$B$1:$D$65536,3,0)</f>
        <v>17</v>
      </c>
      <c r="E19" s="7" t="str">
        <f t="shared" si="0"/>
        <v>S</v>
      </c>
      <c r="F19" s="52">
        <v>198.27</v>
      </c>
      <c r="G19" s="36"/>
      <c r="H19" s="36"/>
      <c r="I19" s="36">
        <v>395.71</v>
      </c>
      <c r="J19" s="36"/>
      <c r="K19" s="36">
        <v>539.51</v>
      </c>
      <c r="L19" s="36"/>
      <c r="M19" s="36"/>
      <c r="N19" s="36">
        <v>1285.08</v>
      </c>
      <c r="O19" s="36"/>
      <c r="P19" s="36"/>
      <c r="Q19" s="36"/>
      <c r="R19" s="36">
        <v>760.45</v>
      </c>
      <c r="S19" s="36">
        <v>1640</v>
      </c>
      <c r="T19" s="36">
        <v>2507.06</v>
      </c>
      <c r="U19" s="36"/>
      <c r="V19" s="36">
        <v>1793.1</v>
      </c>
      <c r="W19" s="36">
        <v>933.87</v>
      </c>
      <c r="X19" s="36">
        <v>1939.17</v>
      </c>
      <c r="Y19" s="36"/>
      <c r="Z19" s="36">
        <v>2065.12</v>
      </c>
      <c r="AA19" s="36"/>
      <c r="AB19" s="36">
        <v>2178.3000000000002</v>
      </c>
      <c r="AC19" s="36">
        <v>2269.46</v>
      </c>
      <c r="AD19" s="36">
        <v>1163.04</v>
      </c>
      <c r="AE19" s="36">
        <v>1190.75</v>
      </c>
      <c r="AF19" s="36">
        <v>4854.58</v>
      </c>
      <c r="AG19" s="36"/>
      <c r="AH19" s="36">
        <v>1278</v>
      </c>
      <c r="AI19" s="36">
        <v>1325.76</v>
      </c>
      <c r="AJ19" s="36"/>
      <c r="AK19" s="36"/>
      <c r="AL19" s="36">
        <v>5677.22</v>
      </c>
      <c r="AM19" s="36">
        <v>1427.11</v>
      </c>
      <c r="AN19" s="36"/>
      <c r="AO19" s="36"/>
      <c r="AP19" s="36">
        <v>6232.1900000000014</v>
      </c>
      <c r="AQ19" s="36">
        <v>4818.63</v>
      </c>
      <c r="AR19" s="36">
        <v>1622.8</v>
      </c>
      <c r="AS19" s="36">
        <v>5027.6499999999996</v>
      </c>
      <c r="AT19" s="36">
        <v>1731.45</v>
      </c>
      <c r="AU19" s="36">
        <v>3544.66</v>
      </c>
      <c r="AV19" s="36">
        <v>3607.18</v>
      </c>
      <c r="AW19" s="36">
        <v>3679.12</v>
      </c>
      <c r="AX19" s="36">
        <v>1897.8</v>
      </c>
      <c r="AY19" s="36">
        <v>3840.23</v>
      </c>
      <c r="AZ19" s="36"/>
      <c r="BA19" s="36">
        <v>2012.97</v>
      </c>
      <c r="BB19" s="36">
        <v>6177.47</v>
      </c>
      <c r="BC19" s="36">
        <v>2101.1</v>
      </c>
      <c r="BD19" s="36"/>
      <c r="BE19" s="36">
        <v>4419.4399999999996</v>
      </c>
      <c r="BF19" s="36">
        <v>2253.34</v>
      </c>
      <c r="BG19" s="36">
        <v>2347.81</v>
      </c>
      <c r="BH19" s="36"/>
      <c r="BI19" s="36">
        <v>4839.4799999999996</v>
      </c>
      <c r="BJ19" s="36">
        <v>9939.24</v>
      </c>
      <c r="BK19" s="36">
        <v>5082.0499999999993</v>
      </c>
      <c r="BL19" s="36"/>
      <c r="BM19" s="36">
        <v>2671.82</v>
      </c>
      <c r="BN19" s="36">
        <v>2762.42</v>
      </c>
      <c r="BO19" s="36">
        <v>2843.62</v>
      </c>
      <c r="BP19" s="36"/>
      <c r="BQ19" s="36">
        <v>2933.02</v>
      </c>
      <c r="BR19" s="36"/>
      <c r="BS19" s="36">
        <v>3101.48</v>
      </c>
      <c r="BT19" s="36">
        <v>3198.57</v>
      </c>
      <c r="BU19" s="36">
        <v>9819.81</v>
      </c>
      <c r="BV19" s="36"/>
      <c r="BW19" s="36">
        <v>10448.99</v>
      </c>
      <c r="BX19" s="36">
        <v>3561.65</v>
      </c>
      <c r="BY19" s="36"/>
      <c r="BZ19" s="36"/>
      <c r="CA19" s="36"/>
      <c r="CB19" s="36"/>
      <c r="CC19" s="36">
        <v>4188.09</v>
      </c>
      <c r="CD19" s="36">
        <v>4305.57</v>
      </c>
      <c r="CE19" s="36">
        <v>4479.24</v>
      </c>
      <c r="CF19" s="36"/>
      <c r="CG19" s="36">
        <v>4717.1000000000004</v>
      </c>
      <c r="CH19" s="36"/>
      <c r="CI19" s="36">
        <v>5113.91</v>
      </c>
      <c r="CJ19" s="36">
        <v>5489.11</v>
      </c>
      <c r="CK19" s="36">
        <v>11371.91</v>
      </c>
      <c r="CL19" s="36">
        <v>5844.25</v>
      </c>
      <c r="CM19" s="36">
        <v>12658.49</v>
      </c>
      <c r="CN19" s="36"/>
      <c r="CO19" s="36">
        <v>13718.66</v>
      </c>
      <c r="CP19" s="36">
        <v>7462.62</v>
      </c>
      <c r="CQ19" s="36">
        <v>7959</v>
      </c>
      <c r="CR19" s="36">
        <v>8480.68</v>
      </c>
      <c r="CS19" s="36">
        <v>17608.54</v>
      </c>
      <c r="CT19" s="36">
        <v>9828.99</v>
      </c>
      <c r="CU19" s="36">
        <v>20939.78</v>
      </c>
      <c r="CV19" s="36"/>
      <c r="CW19" s="36">
        <v>51719.67</v>
      </c>
      <c r="CX19" s="36"/>
      <c r="CY19" s="36"/>
      <c r="CZ19" s="36"/>
      <c r="DA19" s="36">
        <v>28947.439999999999</v>
      </c>
      <c r="DB19" s="48">
        <f t="shared" si="1"/>
        <v>376770.6</v>
      </c>
    </row>
    <row r="20" spans="2:106" x14ac:dyDescent="0.3">
      <c r="B20" s="2">
        <v>1800</v>
      </c>
      <c r="C20" s="2" t="s">
        <v>250</v>
      </c>
      <c r="D20" s="7">
        <v>18</v>
      </c>
      <c r="E20" s="7" t="str">
        <f t="shared" si="0"/>
        <v>N</v>
      </c>
      <c r="F20" s="52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48">
        <f t="shared" si="1"/>
        <v>0</v>
      </c>
    </row>
    <row r="21" spans="2:106" x14ac:dyDescent="0.3">
      <c r="B21" s="2">
        <v>1991</v>
      </c>
      <c r="C21" s="2" t="s">
        <v>251</v>
      </c>
      <c r="D21" s="7">
        <f>VLOOKUP(B21,[2]Planilha1!$B$1:$D$65536,3,0)</f>
        <v>19</v>
      </c>
      <c r="E21" s="7" t="str">
        <f t="shared" si="0"/>
        <v>S</v>
      </c>
      <c r="F21" s="52"/>
      <c r="G21" s="36"/>
      <c r="H21" s="36"/>
      <c r="I21" s="36"/>
      <c r="J21" s="36"/>
      <c r="K21" s="36"/>
      <c r="L21" s="36"/>
      <c r="M21" s="36">
        <v>580.54</v>
      </c>
      <c r="N21" s="36"/>
      <c r="O21" s="36"/>
      <c r="P21" s="36"/>
      <c r="Q21" s="36"/>
      <c r="R21" s="36"/>
      <c r="S21" s="36"/>
      <c r="T21" s="36"/>
      <c r="U21" s="36">
        <v>859.18</v>
      </c>
      <c r="V21" s="36"/>
      <c r="W21" s="36"/>
      <c r="X21" s="36"/>
      <c r="Y21" s="36">
        <v>1010.26</v>
      </c>
      <c r="Z21" s="36">
        <v>1023.88</v>
      </c>
      <c r="AA21" s="36"/>
      <c r="AB21" s="36"/>
      <c r="AC21" s="36"/>
      <c r="AD21" s="36">
        <v>1157.54</v>
      </c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>
        <v>2037.25</v>
      </c>
      <c r="BC21" s="36"/>
      <c r="BD21" s="36">
        <v>2161.7600000000002</v>
      </c>
      <c r="BE21" s="36"/>
      <c r="BF21" s="36"/>
      <c r="BG21" s="36"/>
      <c r="BH21" s="36"/>
      <c r="BI21" s="36"/>
      <c r="BJ21" s="36"/>
      <c r="BK21" s="36"/>
      <c r="BL21" s="36">
        <v>2595.4299999999998</v>
      </c>
      <c r="BM21" s="36"/>
      <c r="BN21" s="36"/>
      <c r="BO21" s="36"/>
      <c r="BP21" s="36"/>
      <c r="BQ21" s="36"/>
      <c r="BR21" s="36"/>
      <c r="BS21" s="36"/>
      <c r="BT21" s="36"/>
      <c r="BU21" s="36">
        <v>3273.03</v>
      </c>
      <c r="BV21" s="36"/>
      <c r="BW21" s="36"/>
      <c r="BX21" s="36">
        <v>3565.33</v>
      </c>
      <c r="BY21" s="36">
        <v>7390.7800000000007</v>
      </c>
      <c r="BZ21" s="36"/>
      <c r="CA21" s="36"/>
      <c r="CB21" s="36"/>
      <c r="CC21" s="36">
        <v>4145.88</v>
      </c>
      <c r="CD21" s="36"/>
      <c r="CE21" s="36"/>
      <c r="CF21" s="36"/>
      <c r="CG21" s="36"/>
      <c r="CH21" s="36"/>
      <c r="CI21" s="36"/>
      <c r="CJ21" s="36"/>
      <c r="CK21" s="36">
        <v>5640.49</v>
      </c>
      <c r="CL21" s="36"/>
      <c r="CM21" s="36"/>
      <c r="CN21" s="36"/>
      <c r="CO21" s="36"/>
      <c r="CP21" s="36"/>
      <c r="CQ21" s="36"/>
      <c r="CR21" s="36"/>
      <c r="CS21" s="36"/>
      <c r="CT21" s="36">
        <v>9277.33</v>
      </c>
      <c r="CU21" s="36"/>
      <c r="CV21" s="36"/>
      <c r="CW21" s="36"/>
      <c r="CX21" s="36"/>
      <c r="CY21" s="36"/>
      <c r="CZ21" s="36"/>
      <c r="DA21" s="36">
        <v>33921.81</v>
      </c>
      <c r="DB21" s="48">
        <f t="shared" si="1"/>
        <v>78640.490000000005</v>
      </c>
    </row>
    <row r="22" spans="2:106" x14ac:dyDescent="0.3">
      <c r="B22" s="2">
        <v>1992</v>
      </c>
      <c r="C22" s="2" t="s">
        <v>252</v>
      </c>
      <c r="D22" s="7">
        <f>VLOOKUP(B22,[2]Planilha1!$B$1:$D$65536,3,0)</f>
        <v>20</v>
      </c>
      <c r="E22" s="7" t="str">
        <f t="shared" si="0"/>
        <v>S</v>
      </c>
      <c r="F22" s="52"/>
      <c r="G22" s="36">
        <v>309.61</v>
      </c>
      <c r="H22" s="36">
        <v>1037.69</v>
      </c>
      <c r="I22" s="36">
        <v>1214.3599999999999</v>
      </c>
      <c r="J22" s="36">
        <v>943.65</v>
      </c>
      <c r="K22" s="36">
        <v>494.72</v>
      </c>
      <c r="L22" s="36">
        <v>1678.58</v>
      </c>
      <c r="M22" s="36">
        <v>1182.6600000000001</v>
      </c>
      <c r="N22" s="36">
        <v>1878.55</v>
      </c>
      <c r="O22" s="36">
        <v>654.29999999999995</v>
      </c>
      <c r="P22" s="36">
        <v>1424.5</v>
      </c>
      <c r="Q22" s="36">
        <v>748.35</v>
      </c>
      <c r="R22" s="36">
        <v>779.23</v>
      </c>
      <c r="S22" s="36">
        <v>2441.13</v>
      </c>
      <c r="T22" s="36">
        <v>848.13</v>
      </c>
      <c r="U22" s="36">
        <v>2618.7399999999998</v>
      </c>
      <c r="V22" s="36">
        <v>1800.71</v>
      </c>
      <c r="W22" s="36">
        <v>1896.45</v>
      </c>
      <c r="X22" s="36">
        <v>976.99</v>
      </c>
      <c r="Y22" s="36">
        <v>980.96</v>
      </c>
      <c r="Z22" s="36">
        <v>1041.25</v>
      </c>
      <c r="AA22" s="36">
        <v>3166.62</v>
      </c>
      <c r="AB22" s="36">
        <v>3262.83</v>
      </c>
      <c r="AC22" s="36">
        <v>3362.57</v>
      </c>
      <c r="AD22" s="36">
        <v>3460.11</v>
      </c>
      <c r="AE22" s="36">
        <v>4718.97</v>
      </c>
      <c r="AF22" s="36"/>
      <c r="AG22" s="36">
        <v>2513.42</v>
      </c>
      <c r="AH22" s="36">
        <v>2577.29</v>
      </c>
      <c r="AI22" s="36">
        <v>5270</v>
      </c>
      <c r="AJ22" s="36">
        <v>2702.05</v>
      </c>
      <c r="AK22" s="36">
        <v>1388.34</v>
      </c>
      <c r="AL22" s="36"/>
      <c r="AM22" s="36">
        <v>2894.68</v>
      </c>
      <c r="AN22" s="36">
        <v>2976.73</v>
      </c>
      <c r="AO22" s="36">
        <v>7558.83</v>
      </c>
      <c r="AP22" s="36">
        <v>3126.32</v>
      </c>
      <c r="AQ22" s="36">
        <v>3197.74</v>
      </c>
      <c r="AR22" s="36">
        <v>1654.22</v>
      </c>
      <c r="AS22" s="36">
        <v>1671.01</v>
      </c>
      <c r="AT22" s="36">
        <v>3447.64</v>
      </c>
      <c r="AU22" s="36">
        <v>1768.52</v>
      </c>
      <c r="AV22" s="36">
        <v>7207.82</v>
      </c>
      <c r="AW22" s="36">
        <v>1843.78</v>
      </c>
      <c r="AX22" s="36">
        <v>9458.2000000000007</v>
      </c>
      <c r="AY22" s="36">
        <v>3830.22</v>
      </c>
      <c r="AZ22" s="36">
        <v>1961.08</v>
      </c>
      <c r="BA22" s="36"/>
      <c r="BB22" s="36">
        <v>4114.2199999999993</v>
      </c>
      <c r="BC22" s="36">
        <v>6328.16</v>
      </c>
      <c r="BD22" s="36">
        <v>10779.26</v>
      </c>
      <c r="BE22" s="36">
        <v>6623.0400000000009</v>
      </c>
      <c r="BF22" s="36">
        <v>2236.1</v>
      </c>
      <c r="BG22" s="36">
        <v>2298.2399999999998</v>
      </c>
      <c r="BH22" s="36">
        <v>11923.57</v>
      </c>
      <c r="BI22" s="36"/>
      <c r="BJ22" s="36">
        <v>5006.9599999999991</v>
      </c>
      <c r="BK22" s="36"/>
      <c r="BL22" s="36">
        <v>5214.1900000000014</v>
      </c>
      <c r="BM22" s="36">
        <v>5311.02</v>
      </c>
      <c r="BN22" s="36">
        <v>2726.99</v>
      </c>
      <c r="BO22" s="36">
        <v>5640.2800000000007</v>
      </c>
      <c r="BP22" s="36">
        <v>11470.08</v>
      </c>
      <c r="BQ22" s="36">
        <v>8841.85</v>
      </c>
      <c r="BR22" s="36">
        <v>12170.52</v>
      </c>
      <c r="BS22" s="36">
        <v>6284.8</v>
      </c>
      <c r="BT22" s="36">
        <v>3219.91</v>
      </c>
      <c r="BU22" s="36"/>
      <c r="BV22" s="36">
        <v>10130.24</v>
      </c>
      <c r="BW22" s="36"/>
      <c r="BX22" s="36">
        <v>10674.46</v>
      </c>
      <c r="BY22" s="36">
        <v>3706.5</v>
      </c>
      <c r="BZ22" s="36"/>
      <c r="CA22" s="36">
        <v>11684.25</v>
      </c>
      <c r="CB22" s="36">
        <v>8157.25</v>
      </c>
      <c r="CC22" s="36">
        <v>8258.7400000000016</v>
      </c>
      <c r="CD22" s="36">
        <v>21560.880000000001</v>
      </c>
      <c r="CE22" s="36"/>
      <c r="CF22" s="36">
        <v>4603.99</v>
      </c>
      <c r="CG22" s="36">
        <v>9545.2800000000007</v>
      </c>
      <c r="CH22" s="36">
        <v>10125.450000000001</v>
      </c>
      <c r="CI22" s="36">
        <v>10367.219999999999</v>
      </c>
      <c r="CJ22" s="36">
        <v>5337</v>
      </c>
      <c r="CK22" s="36">
        <v>11270.39</v>
      </c>
      <c r="CL22" s="36">
        <v>23758.78</v>
      </c>
      <c r="CM22" s="36"/>
      <c r="CN22" s="36">
        <v>6473.26</v>
      </c>
      <c r="CO22" s="36"/>
      <c r="CP22" s="36">
        <v>22191.43</v>
      </c>
      <c r="CQ22" s="36"/>
      <c r="CR22" s="36">
        <v>25088.21</v>
      </c>
      <c r="CS22" s="36">
        <v>8733.74</v>
      </c>
      <c r="CT22" s="36"/>
      <c r="CU22" s="36">
        <v>10308.08</v>
      </c>
      <c r="CV22" s="36">
        <v>12242.16</v>
      </c>
      <c r="CW22" s="36"/>
      <c r="CX22" s="36">
        <v>15458.35</v>
      </c>
      <c r="CY22" s="36"/>
      <c r="CZ22" s="36">
        <v>25412.5</v>
      </c>
      <c r="DA22" s="36"/>
      <c r="DB22" s="48">
        <f t="shared" si="1"/>
        <v>495246.89999999991</v>
      </c>
    </row>
    <row r="23" spans="2:106" x14ac:dyDescent="0.3">
      <c r="B23" s="2">
        <v>2091</v>
      </c>
      <c r="C23" s="2" t="s">
        <v>253</v>
      </c>
      <c r="D23" s="7">
        <v>21</v>
      </c>
      <c r="E23" s="7" t="str">
        <f t="shared" si="0"/>
        <v>N</v>
      </c>
      <c r="F23" s="52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48">
        <f t="shared" si="1"/>
        <v>0</v>
      </c>
    </row>
    <row r="24" spans="2:106" x14ac:dyDescent="0.3">
      <c r="B24" s="2">
        <v>2092</v>
      </c>
      <c r="C24" s="2" t="s">
        <v>254</v>
      </c>
      <c r="D24" s="7">
        <f>VLOOKUP(B24,[2]Planilha1!$B$1:$D$65536,3,0)</f>
        <v>22</v>
      </c>
      <c r="E24" s="7" t="str">
        <f t="shared" si="0"/>
        <v>S</v>
      </c>
      <c r="F24" s="52">
        <v>1696.72</v>
      </c>
      <c r="G24" s="36">
        <v>2012.2</v>
      </c>
      <c r="H24" s="36">
        <v>1763.33</v>
      </c>
      <c r="I24" s="36">
        <v>846.36</v>
      </c>
      <c r="J24" s="36">
        <v>2816.05</v>
      </c>
      <c r="K24" s="36">
        <v>3104.01</v>
      </c>
      <c r="L24" s="36">
        <v>4475.2</v>
      </c>
      <c r="M24" s="36">
        <v>2405.0700000000002</v>
      </c>
      <c r="N24" s="36">
        <v>1895.49</v>
      </c>
      <c r="O24" s="36">
        <v>3301.71</v>
      </c>
      <c r="P24" s="36"/>
      <c r="Q24" s="36">
        <v>3702.38</v>
      </c>
      <c r="R24" s="36">
        <v>6988.26</v>
      </c>
      <c r="S24" s="36">
        <v>1640.13</v>
      </c>
      <c r="T24" s="36">
        <v>9242.64</v>
      </c>
      <c r="U24" s="36">
        <v>7006.68</v>
      </c>
      <c r="V24" s="36">
        <v>3659.87</v>
      </c>
      <c r="W24" s="36">
        <v>2811.15</v>
      </c>
      <c r="X24" s="36">
        <v>7747.65</v>
      </c>
      <c r="Y24" s="36">
        <v>6956.35</v>
      </c>
      <c r="Z24" s="36">
        <v>8249.18</v>
      </c>
      <c r="AA24" s="36">
        <v>6399.4699999999993</v>
      </c>
      <c r="AB24" s="36">
        <v>3252.84</v>
      </c>
      <c r="AC24" s="36">
        <v>6724.67</v>
      </c>
      <c r="AD24" s="36">
        <v>3435.31</v>
      </c>
      <c r="AE24" s="36"/>
      <c r="AF24" s="36">
        <v>9715.92</v>
      </c>
      <c r="AG24" s="36">
        <v>2494.4</v>
      </c>
      <c r="AH24" s="36">
        <v>6372.88</v>
      </c>
      <c r="AI24" s="36">
        <v>1307.68</v>
      </c>
      <c r="AJ24" s="36">
        <v>4035.31</v>
      </c>
      <c r="AK24" s="36">
        <v>6887.26</v>
      </c>
      <c r="AL24" s="36">
        <v>7056.52</v>
      </c>
      <c r="AM24" s="36">
        <v>2909.55</v>
      </c>
      <c r="AN24" s="36">
        <v>4430.96</v>
      </c>
      <c r="AO24" s="36">
        <v>6100.78</v>
      </c>
      <c r="AP24" s="36">
        <v>3088.62</v>
      </c>
      <c r="AQ24" s="36">
        <v>3169.07</v>
      </c>
      <c r="AR24" s="36">
        <v>9841.02</v>
      </c>
      <c r="AS24" s="36">
        <v>8378.2200000000012</v>
      </c>
      <c r="AT24" s="36">
        <v>8547.02</v>
      </c>
      <c r="AU24" s="36">
        <v>12259.98</v>
      </c>
      <c r="AV24" s="36">
        <v>7188.71</v>
      </c>
      <c r="AW24" s="36">
        <v>5507.74</v>
      </c>
      <c r="AX24" s="36">
        <v>7549.94</v>
      </c>
      <c r="AY24" s="36">
        <v>9630.15</v>
      </c>
      <c r="AZ24" s="36">
        <v>1962.54</v>
      </c>
      <c r="BA24" s="36">
        <v>10073.450000000001</v>
      </c>
      <c r="BB24" s="36"/>
      <c r="BC24" s="36">
        <v>8421.2999999999993</v>
      </c>
      <c r="BD24" s="36">
        <v>15042.44</v>
      </c>
      <c r="BE24" s="36">
        <v>2215.3000000000002</v>
      </c>
      <c r="BF24" s="36">
        <v>13579.07</v>
      </c>
      <c r="BG24" s="36">
        <v>6955.41</v>
      </c>
      <c r="BH24" s="36"/>
      <c r="BI24" s="36">
        <v>4865.17</v>
      </c>
      <c r="BJ24" s="36">
        <v>12411.76</v>
      </c>
      <c r="BK24" s="36">
        <v>7610.29</v>
      </c>
      <c r="BL24" s="36">
        <v>10404.15</v>
      </c>
      <c r="BM24" s="36">
        <v>13332.38</v>
      </c>
      <c r="BN24" s="36">
        <v>10881.92</v>
      </c>
      <c r="BO24" s="36">
        <v>8454.81</v>
      </c>
      <c r="BP24" s="36">
        <v>8612</v>
      </c>
      <c r="BQ24" s="36">
        <v>5917.66</v>
      </c>
      <c r="BR24" s="36">
        <v>6072.95</v>
      </c>
      <c r="BS24" s="36">
        <v>6187.8</v>
      </c>
      <c r="BT24" s="36">
        <v>9622.44</v>
      </c>
      <c r="BU24" s="36">
        <v>9929.02</v>
      </c>
      <c r="BV24" s="36">
        <v>6824.87</v>
      </c>
      <c r="BW24" s="36">
        <v>6964.43</v>
      </c>
      <c r="BX24" s="36">
        <v>3575.94</v>
      </c>
      <c r="BY24" s="36">
        <v>29369.66</v>
      </c>
      <c r="BZ24" s="36">
        <v>11329.06</v>
      </c>
      <c r="CA24" s="36">
        <v>23276.9</v>
      </c>
      <c r="CB24" s="36">
        <v>4004.32</v>
      </c>
      <c r="CC24" s="36">
        <v>33197.1</v>
      </c>
      <c r="CD24" s="36">
        <v>21585.4</v>
      </c>
      <c r="CE24" s="36">
        <v>4428.83</v>
      </c>
      <c r="CF24" s="36">
        <v>13787.89</v>
      </c>
      <c r="CG24" s="36">
        <v>9541.1899999999987</v>
      </c>
      <c r="CH24" s="36">
        <v>34810.07</v>
      </c>
      <c r="CI24" s="36">
        <v>5178.66</v>
      </c>
      <c r="CJ24" s="36">
        <v>26941.84</v>
      </c>
      <c r="CK24" s="36">
        <v>22437.64</v>
      </c>
      <c r="CL24" s="36">
        <v>29304.44</v>
      </c>
      <c r="CM24" s="36">
        <v>25046.87</v>
      </c>
      <c r="CN24" s="36">
        <v>26069.24</v>
      </c>
      <c r="CO24" s="36">
        <v>20900.830000000002</v>
      </c>
      <c r="CP24" s="36">
        <v>21975.360000000001</v>
      </c>
      <c r="CQ24" s="36">
        <v>23057.599999999999</v>
      </c>
      <c r="CR24" s="36">
        <v>33606.36</v>
      </c>
      <c r="CS24" s="36">
        <v>17773.580000000002</v>
      </c>
      <c r="CT24" s="36"/>
      <c r="CU24" s="36">
        <v>42240.67</v>
      </c>
      <c r="CV24" s="36">
        <v>11375.94</v>
      </c>
      <c r="CW24" s="36">
        <v>39495.07</v>
      </c>
      <c r="CX24" s="36">
        <v>31034.13</v>
      </c>
      <c r="CY24" s="36">
        <v>37860.269999999997</v>
      </c>
      <c r="CZ24" s="36">
        <v>20175.669999999998</v>
      </c>
      <c r="DA24" s="36">
        <v>102108.27</v>
      </c>
      <c r="DB24" s="48">
        <f t="shared" si="1"/>
        <v>1140434.4099999995</v>
      </c>
    </row>
    <row r="25" spans="2:106" x14ac:dyDescent="0.3">
      <c r="B25" s="2">
        <v>2093</v>
      </c>
      <c r="C25" s="2" t="s">
        <v>255</v>
      </c>
      <c r="D25" s="7">
        <f>VLOOKUP(B25,[2]Planilha1!$B$1:$D$65536,3,0)</f>
        <v>23</v>
      </c>
      <c r="E25" s="7" t="str">
        <f t="shared" si="0"/>
        <v>S</v>
      </c>
      <c r="F25" s="52"/>
      <c r="G25" s="36"/>
      <c r="H25" s="36"/>
      <c r="I25" s="36"/>
      <c r="J25" s="36"/>
      <c r="K25" s="36">
        <v>501.1</v>
      </c>
      <c r="L25" s="36"/>
      <c r="M25" s="36"/>
      <c r="N25" s="36"/>
      <c r="O25" s="36">
        <v>655.83</v>
      </c>
      <c r="P25" s="36">
        <v>708.4</v>
      </c>
      <c r="Q25" s="36">
        <v>750.9</v>
      </c>
      <c r="R25" s="36"/>
      <c r="S25" s="36"/>
      <c r="T25" s="36"/>
      <c r="U25" s="36"/>
      <c r="V25" s="36"/>
      <c r="W25" s="36"/>
      <c r="X25" s="36"/>
      <c r="Y25" s="36"/>
      <c r="Z25" s="36">
        <v>2064.44</v>
      </c>
      <c r="AA25" s="36"/>
      <c r="AB25" s="36">
        <v>1080.95</v>
      </c>
      <c r="AC25" s="36"/>
      <c r="AD25" s="36"/>
      <c r="AE25" s="36">
        <v>1181.2</v>
      </c>
      <c r="AF25" s="36"/>
      <c r="AG25" s="36">
        <v>1231.68</v>
      </c>
      <c r="AH25" s="36"/>
      <c r="AI25" s="36">
        <v>1309.04</v>
      </c>
      <c r="AJ25" s="36"/>
      <c r="AK25" s="36"/>
      <c r="AL25" s="36"/>
      <c r="AM25" s="36"/>
      <c r="AN25" s="36"/>
      <c r="AO25" s="36"/>
      <c r="AP25" s="36">
        <v>1545.88</v>
      </c>
      <c r="AQ25" s="36"/>
      <c r="AR25" s="36"/>
      <c r="AS25" s="36"/>
      <c r="AT25" s="36">
        <v>1739.86</v>
      </c>
      <c r="AU25" s="36">
        <v>1770.69</v>
      </c>
      <c r="AV25" s="36"/>
      <c r="AW25" s="36"/>
      <c r="AX25" s="36">
        <v>1870.23</v>
      </c>
      <c r="AY25" s="36">
        <v>1940.38</v>
      </c>
      <c r="AZ25" s="36"/>
      <c r="BA25" s="36"/>
      <c r="BB25" s="36">
        <v>4123.18</v>
      </c>
      <c r="BC25" s="36">
        <v>2112.0300000000002</v>
      </c>
      <c r="BD25" s="36"/>
      <c r="BE25" s="36"/>
      <c r="BF25" s="36">
        <v>6815.2999999999993</v>
      </c>
      <c r="BG25" s="36"/>
      <c r="BH25" s="36">
        <v>4749.3</v>
      </c>
      <c r="BI25" s="36">
        <v>4872.01</v>
      </c>
      <c r="BJ25" s="36">
        <v>2501.06</v>
      </c>
      <c r="BK25" s="36"/>
      <c r="BL25" s="36"/>
      <c r="BM25" s="36"/>
      <c r="BN25" s="36"/>
      <c r="BO25" s="36">
        <v>5574.88</v>
      </c>
      <c r="BP25" s="36"/>
      <c r="BQ25" s="36"/>
      <c r="BR25" s="36">
        <v>3040.88</v>
      </c>
      <c r="BS25" s="36">
        <v>3152.67</v>
      </c>
      <c r="BT25" s="36">
        <v>6432.9699999999993</v>
      </c>
      <c r="BU25" s="36">
        <v>3263.65</v>
      </c>
      <c r="BV25" s="36"/>
      <c r="BW25" s="36">
        <v>6948.99</v>
      </c>
      <c r="BX25" s="36">
        <v>3616.32</v>
      </c>
      <c r="BY25" s="36"/>
      <c r="BZ25" s="36"/>
      <c r="CA25" s="36"/>
      <c r="CB25" s="36">
        <v>8037.9</v>
      </c>
      <c r="CC25" s="36"/>
      <c r="CD25" s="36">
        <v>4369.6099999999997</v>
      </c>
      <c r="CE25" s="36">
        <v>8862.0499999999993</v>
      </c>
      <c r="CF25" s="36"/>
      <c r="CG25" s="36"/>
      <c r="CH25" s="36"/>
      <c r="CI25" s="36"/>
      <c r="CJ25" s="36">
        <v>5334.93</v>
      </c>
      <c r="CK25" s="36"/>
      <c r="CL25" s="36">
        <v>11656.83</v>
      </c>
      <c r="CM25" s="36"/>
      <c r="CN25" s="36">
        <v>6715.03</v>
      </c>
      <c r="CO25" s="36"/>
      <c r="CP25" s="36">
        <v>7497.88</v>
      </c>
      <c r="CQ25" s="36"/>
      <c r="CR25" s="36"/>
      <c r="CS25" s="36"/>
      <c r="CT25" s="36">
        <v>19370.97</v>
      </c>
      <c r="CU25" s="36">
        <v>10064.379999999999</v>
      </c>
      <c r="CV25" s="36">
        <v>23332.07</v>
      </c>
      <c r="CW25" s="36">
        <v>25459.31</v>
      </c>
      <c r="CX25" s="36"/>
      <c r="CY25" s="36">
        <v>19578.16</v>
      </c>
      <c r="CZ25" s="36"/>
      <c r="DA25" s="36"/>
      <c r="DB25" s="48">
        <f t="shared" si="1"/>
        <v>225832.94000000003</v>
      </c>
    </row>
    <row r="26" spans="2:106" x14ac:dyDescent="0.3">
      <c r="B26" s="2">
        <v>2100</v>
      </c>
      <c r="C26" s="2" t="s">
        <v>256</v>
      </c>
      <c r="D26" s="7">
        <f>VLOOKUP(B26,[2]Planilha1!$B$1:$D$65536,3,0)</f>
        <v>24</v>
      </c>
      <c r="E26" s="7" t="str">
        <f t="shared" si="0"/>
        <v>S</v>
      </c>
      <c r="F26" s="52"/>
      <c r="G26" s="36"/>
      <c r="H26" s="36"/>
      <c r="I26" s="36">
        <v>401.55</v>
      </c>
      <c r="J26" s="36"/>
      <c r="K26" s="36">
        <v>502.25</v>
      </c>
      <c r="L26" s="36"/>
      <c r="M26" s="36">
        <v>1188.8800000000001</v>
      </c>
      <c r="N26" s="36"/>
      <c r="O26" s="36"/>
      <c r="P26" s="36"/>
      <c r="Q26" s="36"/>
      <c r="R26" s="36"/>
      <c r="S26" s="36"/>
      <c r="T26" s="36"/>
      <c r="U26" s="36">
        <v>883.39</v>
      </c>
      <c r="V26" s="36"/>
      <c r="W26" s="36"/>
      <c r="X26" s="36"/>
      <c r="Y26" s="36"/>
      <c r="Z26" s="36">
        <v>1026.68</v>
      </c>
      <c r="AA26" s="36"/>
      <c r="AB26" s="36"/>
      <c r="AC26" s="36"/>
      <c r="AD26" s="36"/>
      <c r="AE26" s="36"/>
      <c r="AF26" s="36"/>
      <c r="AG26" s="36"/>
      <c r="AH26" s="36">
        <v>1289.5999999999999</v>
      </c>
      <c r="AI26" s="36">
        <v>2632</v>
      </c>
      <c r="AJ26" s="36">
        <v>1356.71</v>
      </c>
      <c r="AK26" s="36">
        <v>1370.11</v>
      </c>
      <c r="AL26" s="36"/>
      <c r="AM26" s="36">
        <v>1443.24</v>
      </c>
      <c r="AN26" s="36"/>
      <c r="AO26" s="36">
        <v>1504.86</v>
      </c>
      <c r="AP26" s="36"/>
      <c r="AQ26" s="36"/>
      <c r="AR26" s="36"/>
      <c r="AS26" s="36">
        <v>1669.21</v>
      </c>
      <c r="AT26" s="36"/>
      <c r="AU26" s="36">
        <v>3536.5</v>
      </c>
      <c r="AV26" s="36">
        <v>1803</v>
      </c>
      <c r="AW26" s="36"/>
      <c r="AX26" s="36">
        <v>1869.14</v>
      </c>
      <c r="AY26" s="36"/>
      <c r="AZ26" s="36">
        <v>7883</v>
      </c>
      <c r="BA26" s="36">
        <v>4029.01</v>
      </c>
      <c r="BB26" s="36">
        <v>4081.55</v>
      </c>
      <c r="BC26" s="36">
        <v>4208.3600000000006</v>
      </c>
      <c r="BD26" s="36">
        <v>4282.6499999999996</v>
      </c>
      <c r="BE26" s="36">
        <v>8798.6</v>
      </c>
      <c r="BF26" s="36">
        <v>6803.8</v>
      </c>
      <c r="BG26" s="36">
        <v>4631.07</v>
      </c>
      <c r="BH26" s="36">
        <v>2398.15</v>
      </c>
      <c r="BI26" s="36">
        <v>2453.33</v>
      </c>
      <c r="BJ26" s="36">
        <v>5000.1900000000014</v>
      </c>
      <c r="BK26" s="36">
        <v>5108.91</v>
      </c>
      <c r="BL26" s="36">
        <v>2601.8200000000002</v>
      </c>
      <c r="BM26" s="36">
        <v>5335.37</v>
      </c>
      <c r="BN26" s="36">
        <v>5523.74</v>
      </c>
      <c r="BO26" s="36">
        <v>2780.01</v>
      </c>
      <c r="BP26" s="36">
        <v>2877.14</v>
      </c>
      <c r="BQ26" s="36">
        <v>3002.74</v>
      </c>
      <c r="BR26" s="36">
        <v>6066.52</v>
      </c>
      <c r="BS26" s="36">
        <v>3156.21</v>
      </c>
      <c r="BT26" s="36"/>
      <c r="BU26" s="36"/>
      <c r="BV26" s="36">
        <v>3441.21</v>
      </c>
      <c r="BW26" s="36">
        <v>17476.04</v>
      </c>
      <c r="BX26" s="36">
        <v>3552.67</v>
      </c>
      <c r="BY26" s="36">
        <v>3668.61</v>
      </c>
      <c r="BZ26" s="36"/>
      <c r="CA26" s="36">
        <v>15534.52</v>
      </c>
      <c r="CB26" s="36"/>
      <c r="CC26" s="36"/>
      <c r="CD26" s="36">
        <v>8504.41</v>
      </c>
      <c r="CE26" s="36">
        <v>13345.49</v>
      </c>
      <c r="CF26" s="36">
        <v>13866.46</v>
      </c>
      <c r="CG26" s="36">
        <v>14294.75</v>
      </c>
      <c r="CH26" s="36">
        <v>14789.25</v>
      </c>
      <c r="CI26" s="36">
        <v>10304.4</v>
      </c>
      <c r="CJ26" s="36"/>
      <c r="CK26" s="36">
        <v>17183.349999999999</v>
      </c>
      <c r="CL26" s="36">
        <v>5802.84</v>
      </c>
      <c r="CM26" s="36"/>
      <c r="CN26" s="36">
        <v>13046.11</v>
      </c>
      <c r="CO26" s="36">
        <v>13631.55</v>
      </c>
      <c r="CP26" s="36">
        <v>14885.05</v>
      </c>
      <c r="CQ26" s="36">
        <v>7867.33</v>
      </c>
      <c r="CR26" s="36"/>
      <c r="CS26" s="36"/>
      <c r="CT26" s="36">
        <v>28546.799999999999</v>
      </c>
      <c r="CU26" s="36"/>
      <c r="CV26" s="36">
        <v>11042.39</v>
      </c>
      <c r="CW26" s="36">
        <v>25324.29</v>
      </c>
      <c r="CX26" s="36"/>
      <c r="CY26" s="36"/>
      <c r="CZ26" s="36">
        <v>41147.769999999997</v>
      </c>
      <c r="DA26" s="36">
        <v>38733.5</v>
      </c>
      <c r="DB26" s="48">
        <f t="shared" si="1"/>
        <v>449488.08</v>
      </c>
    </row>
    <row r="27" spans="2:106" x14ac:dyDescent="0.3">
      <c r="B27" s="2">
        <v>2200</v>
      </c>
      <c r="C27" s="2" t="s">
        <v>257</v>
      </c>
      <c r="D27" s="7">
        <f>VLOOKUP(B27,[2]Planilha1!$B$1:$D$65536,3,0)</f>
        <v>25</v>
      </c>
      <c r="E27" s="7" t="str">
        <f t="shared" si="0"/>
        <v>S</v>
      </c>
      <c r="F27" s="52"/>
      <c r="G27" s="36"/>
      <c r="H27" s="36"/>
      <c r="I27" s="36"/>
      <c r="J27" s="36"/>
      <c r="K27" s="36">
        <v>507.1</v>
      </c>
      <c r="L27" s="36"/>
      <c r="M27" s="36">
        <v>610.94000000000005</v>
      </c>
      <c r="N27" s="36">
        <v>622.30999999999995</v>
      </c>
      <c r="O27" s="36"/>
      <c r="P27" s="36">
        <v>699.03</v>
      </c>
      <c r="Q27" s="36">
        <v>2205.7399999999998</v>
      </c>
      <c r="R27" s="36">
        <v>760.71</v>
      </c>
      <c r="S27" s="36">
        <v>804.44</v>
      </c>
      <c r="T27" s="36">
        <v>3356.95</v>
      </c>
      <c r="U27" s="36">
        <v>879.81</v>
      </c>
      <c r="V27" s="36">
        <v>1816.94</v>
      </c>
      <c r="W27" s="36">
        <v>1857.35</v>
      </c>
      <c r="X27" s="36">
        <v>967.65</v>
      </c>
      <c r="Y27" s="36">
        <v>988.68</v>
      </c>
      <c r="Z27" s="36">
        <v>4122.6100000000006</v>
      </c>
      <c r="AA27" s="36">
        <v>2127.23</v>
      </c>
      <c r="AB27" s="36">
        <v>2189.64</v>
      </c>
      <c r="AC27" s="36">
        <v>1111.45</v>
      </c>
      <c r="AD27" s="36">
        <v>2313.98</v>
      </c>
      <c r="AE27" s="36">
        <v>2353.1999999999998</v>
      </c>
      <c r="AF27" s="36">
        <v>1211.32</v>
      </c>
      <c r="AG27" s="36">
        <v>2507.81</v>
      </c>
      <c r="AH27" s="36"/>
      <c r="AI27" s="36">
        <v>3972.6</v>
      </c>
      <c r="AJ27" s="36">
        <v>6697.22</v>
      </c>
      <c r="AK27" s="36">
        <v>1375.49</v>
      </c>
      <c r="AL27" s="36">
        <v>1408.31</v>
      </c>
      <c r="AM27" s="36">
        <v>1456.33</v>
      </c>
      <c r="AN27" s="36">
        <v>1486.25</v>
      </c>
      <c r="AO27" s="36">
        <v>1535.25</v>
      </c>
      <c r="AP27" s="36">
        <v>1562.35</v>
      </c>
      <c r="AQ27" s="36">
        <v>3223.98</v>
      </c>
      <c r="AR27" s="36">
        <v>11543.99</v>
      </c>
      <c r="AS27" s="36">
        <v>1692.69</v>
      </c>
      <c r="AT27" s="36">
        <v>6932.15</v>
      </c>
      <c r="AU27" s="36">
        <v>5318.02</v>
      </c>
      <c r="AV27" s="36">
        <v>3606.92</v>
      </c>
      <c r="AW27" s="36">
        <v>5512.4</v>
      </c>
      <c r="AX27" s="36">
        <v>1873.81</v>
      </c>
      <c r="AY27" s="36">
        <v>3842.89</v>
      </c>
      <c r="AZ27" s="36">
        <v>1985.47</v>
      </c>
      <c r="BA27" s="36">
        <v>4060.83</v>
      </c>
      <c r="BB27" s="36">
        <v>4119.3500000000004</v>
      </c>
      <c r="BC27" s="36">
        <v>8393.619999999999</v>
      </c>
      <c r="BD27" s="36">
        <v>2131.61</v>
      </c>
      <c r="BE27" s="36">
        <v>6625.66</v>
      </c>
      <c r="BF27" s="36">
        <v>4531.34</v>
      </c>
      <c r="BG27" s="36">
        <v>13882.05</v>
      </c>
      <c r="BH27" s="36">
        <v>4792.8099999999986</v>
      </c>
      <c r="BI27" s="36">
        <v>4816.6499999999996</v>
      </c>
      <c r="BJ27" s="36">
        <v>2504.58</v>
      </c>
      <c r="BK27" s="36"/>
      <c r="BL27" s="36">
        <v>5273.18</v>
      </c>
      <c r="BM27" s="36">
        <v>18726.759999999998</v>
      </c>
      <c r="BN27" s="36">
        <v>5463.4699999999993</v>
      </c>
      <c r="BO27" s="36"/>
      <c r="BP27" s="36">
        <v>2909.7</v>
      </c>
      <c r="BQ27" s="36">
        <v>8931.81</v>
      </c>
      <c r="BR27" s="36">
        <v>6134.42</v>
      </c>
      <c r="BS27" s="36">
        <v>6248.38</v>
      </c>
      <c r="BT27" s="36">
        <v>9582.880000000001</v>
      </c>
      <c r="BU27" s="36">
        <v>9935.01</v>
      </c>
      <c r="BV27" s="36">
        <v>3385.73</v>
      </c>
      <c r="BW27" s="36">
        <v>3456.58</v>
      </c>
      <c r="BX27" s="36">
        <v>14264.19</v>
      </c>
      <c r="BY27" s="36"/>
      <c r="BZ27" s="36">
        <v>15077.45</v>
      </c>
      <c r="CA27" s="36"/>
      <c r="CB27" s="36">
        <v>4016.02</v>
      </c>
      <c r="CC27" s="36">
        <v>4111.3599999999997</v>
      </c>
      <c r="CD27" s="36">
        <v>12948.98</v>
      </c>
      <c r="CE27" s="36">
        <v>13410.33</v>
      </c>
      <c r="CF27" s="36">
        <v>9211.17</v>
      </c>
      <c r="CG27" s="36">
        <v>9653.2199999999993</v>
      </c>
      <c r="CH27" s="36"/>
      <c r="CI27" s="36">
        <v>5102.66</v>
      </c>
      <c r="CJ27" s="36">
        <v>10805.48</v>
      </c>
      <c r="CK27" s="36">
        <v>11214.51</v>
      </c>
      <c r="CL27" s="36">
        <v>11948.49</v>
      </c>
      <c r="CM27" s="36">
        <v>31104.17</v>
      </c>
      <c r="CN27" s="36">
        <v>13096.4</v>
      </c>
      <c r="CO27" s="36">
        <v>13947.31</v>
      </c>
      <c r="CP27" s="36">
        <v>7415.71</v>
      </c>
      <c r="CQ27" s="36">
        <v>15428.19</v>
      </c>
      <c r="CR27" s="36"/>
      <c r="CS27" s="36">
        <v>17721.04</v>
      </c>
      <c r="CT27" s="36">
        <v>28837.57</v>
      </c>
      <c r="CU27" s="36">
        <v>10282.59</v>
      </c>
      <c r="CV27" s="36">
        <v>11260.58</v>
      </c>
      <c r="CW27" s="36">
        <v>38780.04</v>
      </c>
      <c r="CX27" s="36">
        <v>14311.16</v>
      </c>
      <c r="CY27" s="36">
        <v>38223.149999999987</v>
      </c>
      <c r="CZ27" s="36"/>
      <c r="DA27" s="36">
        <v>39633.699999999997</v>
      </c>
      <c r="DB27" s="48">
        <f t="shared" si="1"/>
        <v>636752.9</v>
      </c>
    </row>
    <row r="28" spans="2:106" x14ac:dyDescent="0.3">
      <c r="B28" s="2">
        <v>2300</v>
      </c>
      <c r="C28" s="2" t="s">
        <v>258</v>
      </c>
      <c r="D28" s="7">
        <f>VLOOKUP(B28,[2]Planilha1!$B$1:$D$65536,3,0)</f>
        <v>26</v>
      </c>
      <c r="E28" s="7" t="str">
        <f t="shared" si="0"/>
        <v>S</v>
      </c>
      <c r="F28" s="52">
        <v>1015.97</v>
      </c>
      <c r="G28" s="36">
        <v>2971.85</v>
      </c>
      <c r="H28" s="36">
        <v>2548.4899999999998</v>
      </c>
      <c r="I28" s="36">
        <v>4641.05</v>
      </c>
      <c r="J28" s="36">
        <v>2308.25</v>
      </c>
      <c r="K28" s="36">
        <v>6269.83</v>
      </c>
      <c r="L28" s="36">
        <v>3954.27</v>
      </c>
      <c r="M28" s="36">
        <v>5986.08</v>
      </c>
      <c r="N28" s="36">
        <v>3772.15</v>
      </c>
      <c r="O28" s="36">
        <v>2657.15</v>
      </c>
      <c r="P28" s="36">
        <v>8413.51</v>
      </c>
      <c r="Q28" s="36">
        <v>7427.21</v>
      </c>
      <c r="R28" s="36">
        <v>11645.17</v>
      </c>
      <c r="S28" s="36">
        <v>1624.29</v>
      </c>
      <c r="T28" s="36">
        <v>7601.95</v>
      </c>
      <c r="U28" s="36">
        <v>7874.82</v>
      </c>
      <c r="V28" s="36">
        <v>4509.83</v>
      </c>
      <c r="W28" s="36">
        <v>8434.5399999999991</v>
      </c>
      <c r="X28" s="36">
        <v>7724.22</v>
      </c>
      <c r="Y28" s="36">
        <v>7928.52</v>
      </c>
      <c r="Z28" s="36">
        <v>5132.1400000000003</v>
      </c>
      <c r="AA28" s="36">
        <v>7390.8099999999986</v>
      </c>
      <c r="AB28" s="36">
        <v>7589.74</v>
      </c>
      <c r="AC28" s="36">
        <v>6729.75</v>
      </c>
      <c r="AD28" s="36">
        <v>11535.47</v>
      </c>
      <c r="AE28" s="36">
        <v>2353.14</v>
      </c>
      <c r="AF28" s="36">
        <v>9710.66</v>
      </c>
      <c r="AG28" s="36">
        <v>10006.48</v>
      </c>
      <c r="AH28" s="36">
        <v>2546.8000000000002</v>
      </c>
      <c r="AI28" s="36">
        <v>10494.5</v>
      </c>
      <c r="AJ28" s="36">
        <v>5433.33</v>
      </c>
      <c r="AK28" s="36">
        <v>8288.869999999999</v>
      </c>
      <c r="AL28" s="36">
        <v>9874.16</v>
      </c>
      <c r="AM28" s="36">
        <v>14501.91</v>
      </c>
      <c r="AN28" s="36">
        <v>17811.669999999998</v>
      </c>
      <c r="AO28" s="36">
        <v>10634.45</v>
      </c>
      <c r="AP28" s="36">
        <v>10888.79</v>
      </c>
      <c r="AQ28" s="36">
        <v>6334.4</v>
      </c>
      <c r="AR28" s="36">
        <v>4924.26</v>
      </c>
      <c r="AS28" s="36">
        <v>16786.79</v>
      </c>
      <c r="AT28" s="36">
        <v>15489.37</v>
      </c>
      <c r="AU28" s="36">
        <v>10562.62</v>
      </c>
      <c r="AV28" s="36">
        <v>7205.01</v>
      </c>
      <c r="AW28" s="36">
        <v>16656.14</v>
      </c>
      <c r="AX28" s="36">
        <v>11247.35</v>
      </c>
      <c r="AY28" s="36">
        <v>17358.41</v>
      </c>
      <c r="AZ28" s="36">
        <v>11849.63</v>
      </c>
      <c r="BA28" s="36">
        <v>8085.27</v>
      </c>
      <c r="BB28" s="36">
        <v>4113.6499999999996</v>
      </c>
      <c r="BC28" s="36">
        <v>12645.83</v>
      </c>
      <c r="BD28" s="36"/>
      <c r="BE28" s="36">
        <v>13210.05</v>
      </c>
      <c r="BF28" s="36">
        <v>9057.59</v>
      </c>
      <c r="BG28" s="36">
        <v>16260.77</v>
      </c>
      <c r="BH28" s="36">
        <v>16634.66</v>
      </c>
      <c r="BI28" s="36">
        <v>9703.18</v>
      </c>
      <c r="BJ28" s="36">
        <v>12434.36</v>
      </c>
      <c r="BK28" s="36">
        <v>10203.98</v>
      </c>
      <c r="BL28" s="36">
        <v>18155.82</v>
      </c>
      <c r="BM28" s="36">
        <v>18710.439999999999</v>
      </c>
      <c r="BN28" s="36">
        <v>19086.61</v>
      </c>
      <c r="BO28" s="36">
        <v>11262.66</v>
      </c>
      <c r="BP28" s="36">
        <v>2869.02</v>
      </c>
      <c r="BQ28" s="36">
        <v>11881.98</v>
      </c>
      <c r="BR28" s="36">
        <v>15209.82</v>
      </c>
      <c r="BS28" s="36">
        <v>3155.8</v>
      </c>
      <c r="BT28" s="36">
        <v>6424.68</v>
      </c>
      <c r="BU28" s="36">
        <v>16542.64</v>
      </c>
      <c r="BV28" s="36">
        <v>10210.49</v>
      </c>
      <c r="BW28" s="36">
        <v>3510.57</v>
      </c>
      <c r="BX28" s="36">
        <v>14220.87</v>
      </c>
      <c r="BY28" s="36">
        <v>14594.08</v>
      </c>
      <c r="BZ28" s="36">
        <v>14984.03</v>
      </c>
      <c r="CA28" s="36">
        <v>11673.57</v>
      </c>
      <c r="CB28" s="36">
        <v>20249.18</v>
      </c>
      <c r="CC28" s="36">
        <v>16724.21</v>
      </c>
      <c r="CD28" s="36">
        <v>12926.13</v>
      </c>
      <c r="CE28" s="36">
        <v>13361.45</v>
      </c>
      <c r="CF28" s="36">
        <v>13883.75</v>
      </c>
      <c r="CG28" s="36">
        <v>19168.91</v>
      </c>
      <c r="CH28" s="36">
        <v>24615.99</v>
      </c>
      <c r="CI28" s="36">
        <v>20834.810000000001</v>
      </c>
      <c r="CJ28" s="36">
        <v>10882.37</v>
      </c>
      <c r="CK28" s="36">
        <v>28189.99</v>
      </c>
      <c r="CL28" s="36">
        <v>23996.87</v>
      </c>
      <c r="CM28" s="36">
        <v>12357.8</v>
      </c>
      <c r="CN28" s="36">
        <v>6569.9</v>
      </c>
      <c r="CO28" s="36"/>
      <c r="CP28" s="36">
        <v>14788.32</v>
      </c>
      <c r="CQ28" s="36"/>
      <c r="CR28" s="36">
        <v>24678.63</v>
      </c>
      <c r="CS28" s="36"/>
      <c r="CT28" s="36"/>
      <c r="CU28" s="36">
        <v>20528.25</v>
      </c>
      <c r="CV28" s="36">
        <v>11809.08</v>
      </c>
      <c r="CW28" s="36">
        <v>51420.72</v>
      </c>
      <c r="CX28" s="36">
        <v>76657.490000000005</v>
      </c>
      <c r="CY28" s="36">
        <v>18671.22</v>
      </c>
      <c r="CZ28" s="36">
        <v>68109.97</v>
      </c>
      <c r="DA28" s="36">
        <v>28000</v>
      </c>
      <c r="DB28" s="48">
        <f t="shared" si="1"/>
        <v>1221913.26</v>
      </c>
    </row>
    <row r="29" spans="2:106" x14ac:dyDescent="0.3">
      <c r="B29" s="2">
        <v>2491</v>
      </c>
      <c r="C29" s="2" t="s">
        <v>259</v>
      </c>
      <c r="D29" s="7">
        <f>VLOOKUP(B29,[2]Planilha1!$B$1:$D$65536,3,0)</f>
        <v>27</v>
      </c>
      <c r="E29" s="7" t="str">
        <f t="shared" si="0"/>
        <v>S</v>
      </c>
      <c r="F29" s="52"/>
      <c r="G29" s="36"/>
      <c r="H29" s="36"/>
      <c r="I29" s="36"/>
      <c r="J29" s="36"/>
      <c r="K29" s="36"/>
      <c r="L29" s="36"/>
      <c r="M29" s="36">
        <v>612.47</v>
      </c>
      <c r="N29" s="36">
        <v>616.44000000000005</v>
      </c>
      <c r="O29" s="36"/>
      <c r="P29" s="36">
        <v>1397.07</v>
      </c>
      <c r="Q29" s="36">
        <v>746.11</v>
      </c>
      <c r="R29" s="36">
        <v>773.42</v>
      </c>
      <c r="S29" s="36"/>
      <c r="T29" s="36">
        <v>833.3</v>
      </c>
      <c r="U29" s="36">
        <v>872.82</v>
      </c>
      <c r="V29" s="36"/>
      <c r="W29" s="36">
        <v>924.37</v>
      </c>
      <c r="X29" s="36"/>
      <c r="Y29" s="36">
        <v>999.18</v>
      </c>
      <c r="Z29" s="36">
        <v>1024.95</v>
      </c>
      <c r="AA29" s="36">
        <v>1057.08</v>
      </c>
      <c r="AB29" s="36">
        <v>2171.52</v>
      </c>
      <c r="AC29" s="36">
        <v>1121.1400000000001</v>
      </c>
      <c r="AD29" s="36">
        <v>1149.6099999999999</v>
      </c>
      <c r="AE29" s="36">
        <v>1189.03</v>
      </c>
      <c r="AF29" s="36">
        <v>2426.65</v>
      </c>
      <c r="AG29" s="36">
        <v>1248</v>
      </c>
      <c r="AH29" s="36"/>
      <c r="AI29" s="36">
        <v>3951.95</v>
      </c>
      <c r="AJ29" s="36">
        <v>2698.67</v>
      </c>
      <c r="AK29" s="36">
        <v>1364.33</v>
      </c>
      <c r="AL29" s="36">
        <v>1395.97</v>
      </c>
      <c r="AM29" s="36"/>
      <c r="AN29" s="36"/>
      <c r="AO29" s="36"/>
      <c r="AP29" s="36"/>
      <c r="AQ29" s="36">
        <v>3179.01</v>
      </c>
      <c r="AR29" s="36"/>
      <c r="AS29" s="36">
        <v>5011.2000000000007</v>
      </c>
      <c r="AT29" s="36">
        <v>1732.8</v>
      </c>
      <c r="AU29" s="36">
        <v>3496.96</v>
      </c>
      <c r="AV29" s="36">
        <v>1817.84</v>
      </c>
      <c r="AW29" s="36"/>
      <c r="AX29" s="36"/>
      <c r="AY29" s="36">
        <v>1947.07</v>
      </c>
      <c r="AZ29" s="36">
        <v>3952.26</v>
      </c>
      <c r="BA29" s="36">
        <v>10063.9</v>
      </c>
      <c r="BB29" s="36">
        <v>2074.9</v>
      </c>
      <c r="BC29" s="36"/>
      <c r="BD29" s="36">
        <v>2142.1</v>
      </c>
      <c r="BE29" s="36">
        <v>4431.62</v>
      </c>
      <c r="BF29" s="36">
        <v>2249.37</v>
      </c>
      <c r="BG29" s="36"/>
      <c r="BH29" s="36">
        <v>7142.8099999999986</v>
      </c>
      <c r="BI29" s="36">
        <v>2406.9299999999998</v>
      </c>
      <c r="BJ29" s="36">
        <v>7471.06</v>
      </c>
      <c r="BK29" s="36">
        <v>5061.82</v>
      </c>
      <c r="BL29" s="36"/>
      <c r="BM29" s="36"/>
      <c r="BN29" s="36">
        <v>2726.12</v>
      </c>
      <c r="BO29" s="36">
        <v>2806.22</v>
      </c>
      <c r="BP29" s="36">
        <v>2878.93</v>
      </c>
      <c r="BQ29" s="36">
        <v>2970.79</v>
      </c>
      <c r="BR29" s="36">
        <v>12186.7</v>
      </c>
      <c r="BS29" s="36">
        <v>6256.84</v>
      </c>
      <c r="BT29" s="36">
        <v>3250.4</v>
      </c>
      <c r="BU29" s="36">
        <v>9850.0600000000013</v>
      </c>
      <c r="BV29" s="36">
        <v>6809.85</v>
      </c>
      <c r="BW29" s="36">
        <v>3450.69</v>
      </c>
      <c r="BX29" s="36">
        <v>3532.3</v>
      </c>
      <c r="BY29" s="36">
        <v>11021.19</v>
      </c>
      <c r="BZ29" s="36">
        <v>3773.3</v>
      </c>
      <c r="CA29" s="36">
        <v>7806.7999999999993</v>
      </c>
      <c r="CB29" s="36">
        <v>20058.8</v>
      </c>
      <c r="CC29" s="36">
        <v>4100.41</v>
      </c>
      <c r="CD29" s="36">
        <v>12903.17</v>
      </c>
      <c r="CE29" s="36">
        <v>17830.759999999998</v>
      </c>
      <c r="CF29" s="36">
        <v>9136.98</v>
      </c>
      <c r="CG29" s="36"/>
      <c r="CH29" s="36"/>
      <c r="CI29" s="36">
        <v>10397.09</v>
      </c>
      <c r="CJ29" s="36">
        <v>5481.46</v>
      </c>
      <c r="CK29" s="36">
        <v>11377.43</v>
      </c>
      <c r="CL29" s="36">
        <v>5897.21</v>
      </c>
      <c r="CM29" s="36">
        <v>12342.74</v>
      </c>
      <c r="CN29" s="36">
        <v>19702.27</v>
      </c>
      <c r="CO29" s="36"/>
      <c r="CP29" s="36">
        <v>14505.85</v>
      </c>
      <c r="CQ29" s="36"/>
      <c r="CR29" s="36">
        <v>8082.94</v>
      </c>
      <c r="CS29" s="36">
        <v>8640.48</v>
      </c>
      <c r="CT29" s="36">
        <v>27945.29</v>
      </c>
      <c r="CU29" s="36">
        <v>10711.96</v>
      </c>
      <c r="CV29" s="36">
        <v>11114.76</v>
      </c>
      <c r="CW29" s="36"/>
      <c r="CX29" s="36">
        <v>43670.95</v>
      </c>
      <c r="CY29" s="36"/>
      <c r="CZ29" s="36">
        <v>24348.400000000001</v>
      </c>
      <c r="DA29" s="36"/>
      <c r="DB29" s="48">
        <f t="shared" si="1"/>
        <v>450324.87</v>
      </c>
    </row>
    <row r="30" spans="2:106" x14ac:dyDescent="0.3">
      <c r="B30" s="2">
        <v>2492</v>
      </c>
      <c r="C30" s="2" t="s">
        <v>260</v>
      </c>
      <c r="D30" s="7">
        <f>VLOOKUP(B30,[2]Planilha1!$B$1:$D$65536,3,0)</f>
        <v>28</v>
      </c>
      <c r="E30" s="7" t="str">
        <f t="shared" si="0"/>
        <v>S</v>
      </c>
      <c r="F30" s="52"/>
      <c r="G30" s="36">
        <v>307.97000000000003</v>
      </c>
      <c r="H30" s="36"/>
      <c r="I30" s="36">
        <v>419.15</v>
      </c>
      <c r="J30" s="36">
        <v>955.03</v>
      </c>
      <c r="K30" s="36"/>
      <c r="L30" s="36"/>
      <c r="M30" s="36">
        <v>600</v>
      </c>
      <c r="N30" s="36"/>
      <c r="O30" s="36">
        <v>677.65</v>
      </c>
      <c r="P30" s="36"/>
      <c r="Q30" s="36"/>
      <c r="R30" s="36">
        <v>784.5</v>
      </c>
      <c r="S30" s="36"/>
      <c r="T30" s="36">
        <v>1701.52</v>
      </c>
      <c r="U30" s="36"/>
      <c r="V30" s="36"/>
      <c r="W30" s="36">
        <v>925.59</v>
      </c>
      <c r="X30" s="36"/>
      <c r="Y30" s="36">
        <v>1001.77</v>
      </c>
      <c r="Z30" s="36"/>
      <c r="AA30" s="36"/>
      <c r="AB30" s="36">
        <v>1085.81</v>
      </c>
      <c r="AC30" s="36">
        <v>2240.2600000000002</v>
      </c>
      <c r="AD30" s="36"/>
      <c r="AE30" s="36">
        <v>1190.95</v>
      </c>
      <c r="AF30" s="36"/>
      <c r="AG30" s="36"/>
      <c r="AH30" s="36">
        <v>1271.0899999999999</v>
      </c>
      <c r="AI30" s="36"/>
      <c r="AJ30" s="36">
        <v>1349.41</v>
      </c>
      <c r="AK30" s="36">
        <v>1393</v>
      </c>
      <c r="AL30" s="36">
        <v>2828.64</v>
      </c>
      <c r="AM30" s="36">
        <v>1454</v>
      </c>
      <c r="AN30" s="36">
        <v>1481.1</v>
      </c>
      <c r="AO30" s="36">
        <v>3034.88</v>
      </c>
      <c r="AP30" s="36"/>
      <c r="AQ30" s="36">
        <v>3204.25</v>
      </c>
      <c r="AR30" s="36">
        <v>3257.6</v>
      </c>
      <c r="AS30" s="36">
        <v>1698.65</v>
      </c>
      <c r="AT30" s="36">
        <v>1709.89</v>
      </c>
      <c r="AU30" s="36"/>
      <c r="AV30" s="36">
        <v>1784.96</v>
      </c>
      <c r="AW30" s="36">
        <v>3710.55</v>
      </c>
      <c r="AX30" s="36">
        <v>1865.77</v>
      </c>
      <c r="AY30" s="36"/>
      <c r="AZ30" s="36">
        <v>3980.32</v>
      </c>
      <c r="BA30" s="36">
        <v>4043.56</v>
      </c>
      <c r="BB30" s="36">
        <v>2072.6799999999998</v>
      </c>
      <c r="BC30" s="36">
        <v>8397.07</v>
      </c>
      <c r="BD30" s="36">
        <v>6488.71</v>
      </c>
      <c r="BE30" s="36">
        <v>2213.8000000000002</v>
      </c>
      <c r="BF30" s="36">
        <v>4522.7700000000004</v>
      </c>
      <c r="BG30" s="36">
        <v>2345.81</v>
      </c>
      <c r="BH30" s="36">
        <v>4781.95</v>
      </c>
      <c r="BI30" s="36">
        <v>4820.92</v>
      </c>
      <c r="BJ30" s="36">
        <v>2509.7399999999998</v>
      </c>
      <c r="BK30" s="36"/>
      <c r="BL30" s="36"/>
      <c r="BM30" s="36">
        <v>5383.0599999999986</v>
      </c>
      <c r="BN30" s="36">
        <v>5426.78</v>
      </c>
      <c r="BO30" s="36">
        <v>5656</v>
      </c>
      <c r="BP30" s="36">
        <v>2856.43</v>
      </c>
      <c r="BQ30" s="36">
        <v>3002.7</v>
      </c>
      <c r="BR30" s="36">
        <v>3077.72</v>
      </c>
      <c r="BS30" s="36">
        <v>3121.73</v>
      </c>
      <c r="BT30" s="36">
        <v>3239.65</v>
      </c>
      <c r="BU30" s="36">
        <v>6672.1</v>
      </c>
      <c r="BV30" s="36">
        <v>6786.55</v>
      </c>
      <c r="BW30" s="36"/>
      <c r="BX30" s="36">
        <v>3620.02</v>
      </c>
      <c r="BY30" s="36">
        <v>14638.64</v>
      </c>
      <c r="BZ30" s="36">
        <v>11280.22</v>
      </c>
      <c r="CA30" s="36">
        <v>3861.57</v>
      </c>
      <c r="CB30" s="36">
        <v>3992.33</v>
      </c>
      <c r="CC30" s="36"/>
      <c r="CD30" s="36">
        <v>8495.130000000001</v>
      </c>
      <c r="CE30" s="36">
        <v>13403.41</v>
      </c>
      <c r="CF30" s="36">
        <v>4611.78</v>
      </c>
      <c r="CG30" s="36">
        <v>14338.97</v>
      </c>
      <c r="CH30" s="36"/>
      <c r="CI30" s="36">
        <v>5260.09</v>
      </c>
      <c r="CJ30" s="36">
        <v>5307.1</v>
      </c>
      <c r="CK30" s="36">
        <v>5634.15</v>
      </c>
      <c r="CL30" s="36">
        <v>12045.18</v>
      </c>
      <c r="CM30" s="36">
        <v>12403.36</v>
      </c>
      <c r="CN30" s="36">
        <v>19391.38</v>
      </c>
      <c r="CO30" s="36">
        <v>6907</v>
      </c>
      <c r="CP30" s="36"/>
      <c r="CQ30" s="36">
        <v>23147.62</v>
      </c>
      <c r="CR30" s="36"/>
      <c r="CS30" s="36"/>
      <c r="CT30" s="36">
        <v>28811.38</v>
      </c>
      <c r="CU30" s="36">
        <v>10106.11</v>
      </c>
      <c r="CV30" s="36">
        <v>11043.65</v>
      </c>
      <c r="CW30" s="36">
        <v>12613.36</v>
      </c>
      <c r="CX30" s="36"/>
      <c r="CY30" s="36">
        <v>33087.64</v>
      </c>
      <c r="CZ30" s="36"/>
      <c r="DA30" s="36">
        <v>29988.959999999999</v>
      </c>
      <c r="DB30" s="48">
        <f t="shared" si="1"/>
        <v>427323.08999999997</v>
      </c>
    </row>
    <row r="31" spans="2:106" x14ac:dyDescent="0.3">
      <c r="B31" s="2">
        <v>2500</v>
      </c>
      <c r="C31" s="2" t="s">
        <v>261</v>
      </c>
      <c r="D31" s="7">
        <f>VLOOKUP(B31,[2]Planilha1!$B$1:$D$65536,3,0)</f>
        <v>29</v>
      </c>
      <c r="E31" s="7" t="str">
        <f t="shared" si="0"/>
        <v>S</v>
      </c>
      <c r="F31" s="52">
        <v>1078.25</v>
      </c>
      <c r="G31" s="36">
        <v>2013.92</v>
      </c>
      <c r="H31" s="36">
        <v>1499.21</v>
      </c>
      <c r="I31" s="36">
        <v>1675.1</v>
      </c>
      <c r="J31" s="36">
        <v>2838.42</v>
      </c>
      <c r="K31" s="36">
        <v>2644.2</v>
      </c>
      <c r="L31" s="36">
        <v>3340.75</v>
      </c>
      <c r="M31" s="36">
        <v>2420.15</v>
      </c>
      <c r="N31" s="36">
        <v>3791.87</v>
      </c>
      <c r="O31" s="36">
        <v>6670.21</v>
      </c>
      <c r="P31" s="36">
        <v>4216.6900000000014</v>
      </c>
      <c r="Q31" s="36">
        <v>7373.73</v>
      </c>
      <c r="R31" s="36">
        <v>4663.97</v>
      </c>
      <c r="S31" s="36">
        <v>4848.01</v>
      </c>
      <c r="T31" s="36">
        <v>3346.44</v>
      </c>
      <c r="U31" s="36">
        <v>4366.71</v>
      </c>
      <c r="V31" s="36">
        <v>4552.09</v>
      </c>
      <c r="W31" s="36">
        <v>5608.68</v>
      </c>
      <c r="X31" s="36">
        <v>3883.2</v>
      </c>
      <c r="Y31" s="36">
        <v>6962.41</v>
      </c>
      <c r="Z31" s="36">
        <v>7214.85</v>
      </c>
      <c r="AA31" s="36">
        <v>10619.01</v>
      </c>
      <c r="AB31" s="36">
        <v>10884.57</v>
      </c>
      <c r="AC31" s="36">
        <v>4492.9799999999996</v>
      </c>
      <c r="AD31" s="36">
        <v>2305.63</v>
      </c>
      <c r="AE31" s="36">
        <v>15408.09</v>
      </c>
      <c r="AF31" s="36">
        <v>9740.2999999999993</v>
      </c>
      <c r="AG31" s="36">
        <v>7497.09</v>
      </c>
      <c r="AH31" s="36">
        <v>11545.24</v>
      </c>
      <c r="AI31" s="36">
        <v>3951.05</v>
      </c>
      <c r="AJ31" s="36">
        <v>8041.47</v>
      </c>
      <c r="AK31" s="36">
        <v>6854.32</v>
      </c>
      <c r="AL31" s="36">
        <v>9878.1200000000008</v>
      </c>
      <c r="AM31" s="36">
        <v>11555.51</v>
      </c>
      <c r="AN31" s="36">
        <v>5964.46</v>
      </c>
      <c r="AO31" s="36">
        <v>4547.51</v>
      </c>
      <c r="AP31" s="36">
        <v>9357.27</v>
      </c>
      <c r="AQ31" s="36">
        <v>9556.4699999999993</v>
      </c>
      <c r="AR31" s="36">
        <v>22957.68</v>
      </c>
      <c r="AS31" s="36">
        <v>6705.01</v>
      </c>
      <c r="AT31" s="36">
        <v>17242.41</v>
      </c>
      <c r="AU31" s="36">
        <v>8818.94</v>
      </c>
      <c r="AV31" s="36">
        <v>14443.53</v>
      </c>
      <c r="AW31" s="36">
        <v>20285.02</v>
      </c>
      <c r="AX31" s="36">
        <v>3785.31</v>
      </c>
      <c r="AY31" s="36">
        <v>13463.45</v>
      </c>
      <c r="AZ31" s="36">
        <v>19802.87</v>
      </c>
      <c r="BA31" s="36">
        <v>14154.79</v>
      </c>
      <c r="BB31" s="36">
        <v>12317.51</v>
      </c>
      <c r="BC31" s="36">
        <v>16807.53</v>
      </c>
      <c r="BD31" s="36">
        <v>12946.05</v>
      </c>
      <c r="BE31" s="36">
        <v>11058.88</v>
      </c>
      <c r="BF31" s="36">
        <v>22602.15</v>
      </c>
      <c r="BG31" s="36">
        <v>16281.82</v>
      </c>
      <c r="BH31" s="36">
        <v>14213.06</v>
      </c>
      <c r="BI31" s="36">
        <v>34169.449999999997</v>
      </c>
      <c r="BJ31" s="36">
        <v>29830.720000000001</v>
      </c>
      <c r="BK31" s="36">
        <v>15236.56</v>
      </c>
      <c r="BL31" s="36">
        <v>15625.93</v>
      </c>
      <c r="BM31" s="36">
        <v>10691.58</v>
      </c>
      <c r="BN31" s="36">
        <v>16321.52</v>
      </c>
      <c r="BO31" s="36">
        <v>22518.21</v>
      </c>
      <c r="BP31" s="36">
        <v>25879.86</v>
      </c>
      <c r="BQ31" s="36">
        <v>32746.79</v>
      </c>
      <c r="BR31" s="36">
        <v>15245.46</v>
      </c>
      <c r="BS31" s="36">
        <v>21874.14</v>
      </c>
      <c r="BT31" s="36">
        <v>16070.62</v>
      </c>
      <c r="BU31" s="36">
        <v>13213.3</v>
      </c>
      <c r="BV31" s="36">
        <v>17093.07</v>
      </c>
      <c r="BW31" s="36">
        <v>13937.71</v>
      </c>
      <c r="BX31" s="36">
        <v>32285.45</v>
      </c>
      <c r="BY31" s="36">
        <v>14629.78</v>
      </c>
      <c r="BZ31" s="36">
        <v>22807.79</v>
      </c>
      <c r="CA31" s="36">
        <v>27119.21</v>
      </c>
      <c r="CB31" s="36">
        <v>36275.08</v>
      </c>
      <c r="CC31" s="36">
        <v>33425.870000000003</v>
      </c>
      <c r="CD31" s="36">
        <v>21408.86</v>
      </c>
      <c r="CE31" s="36">
        <v>22048.38</v>
      </c>
      <c r="CF31" s="36">
        <v>9164.5299999999988</v>
      </c>
      <c r="CG31" s="36">
        <v>23981.24</v>
      </c>
      <c r="CH31" s="36">
        <v>34900.29</v>
      </c>
      <c r="CI31" s="36">
        <v>31367.200000000001</v>
      </c>
      <c r="CJ31" s="36">
        <v>37871.300000000003</v>
      </c>
      <c r="CK31" s="36">
        <v>11329.94</v>
      </c>
      <c r="CL31" s="36">
        <v>11749.7</v>
      </c>
      <c r="CM31" s="36">
        <v>43656.81</v>
      </c>
      <c r="CN31" s="36">
        <v>26320.13</v>
      </c>
      <c r="CO31" s="36">
        <v>41134.370000000003</v>
      </c>
      <c r="CP31" s="36">
        <v>36269.550000000003</v>
      </c>
      <c r="CQ31" s="36">
        <v>15489.18</v>
      </c>
      <c r="CR31" s="36">
        <v>75281.87</v>
      </c>
      <c r="CS31" s="36">
        <v>18095.71</v>
      </c>
      <c r="CT31" s="36">
        <v>47682.06</v>
      </c>
      <c r="CU31" s="36">
        <v>31700.25</v>
      </c>
      <c r="CV31" s="36">
        <v>105434.77</v>
      </c>
      <c r="CW31" s="36">
        <v>64456.61</v>
      </c>
      <c r="CX31" s="36">
        <v>77783.63</v>
      </c>
      <c r="CY31" s="36">
        <v>73343.66</v>
      </c>
      <c r="CZ31" s="36">
        <v>45602.71</v>
      </c>
      <c r="DA31" s="36">
        <v>41369.64</v>
      </c>
      <c r="DB31" s="48">
        <f t="shared" si="1"/>
        <v>1889534.4499999997</v>
      </c>
    </row>
    <row r="32" spans="2:106" x14ac:dyDescent="0.3">
      <c r="B32" s="2">
        <v>2600</v>
      </c>
      <c r="C32" s="2" t="s">
        <v>262</v>
      </c>
      <c r="D32" s="7">
        <f>VLOOKUP(B32,[2]Planilha1!$B$1:$D$65536,3,0)</f>
        <v>30</v>
      </c>
      <c r="E32" s="7" t="str">
        <f t="shared" si="0"/>
        <v>S</v>
      </c>
      <c r="F32" s="52"/>
      <c r="G32" s="36">
        <v>259.24</v>
      </c>
      <c r="H32" s="36">
        <v>342.58</v>
      </c>
      <c r="I32" s="36"/>
      <c r="J32" s="36"/>
      <c r="K32" s="36">
        <v>505.61</v>
      </c>
      <c r="L32" s="36">
        <v>1122.6500000000001</v>
      </c>
      <c r="M32" s="36"/>
      <c r="N32" s="36"/>
      <c r="O32" s="36">
        <v>658.72</v>
      </c>
      <c r="P32" s="36"/>
      <c r="Q32" s="36"/>
      <c r="R32" s="36">
        <v>768.41</v>
      </c>
      <c r="S32" s="36"/>
      <c r="T32" s="36">
        <v>833.97</v>
      </c>
      <c r="U32" s="36">
        <v>860.6</v>
      </c>
      <c r="V32" s="36">
        <v>917</v>
      </c>
      <c r="W32" s="36">
        <v>948</v>
      </c>
      <c r="X32" s="36">
        <v>966.88</v>
      </c>
      <c r="Y32" s="36"/>
      <c r="Z32" s="36">
        <v>3061.02</v>
      </c>
      <c r="AA32" s="36"/>
      <c r="AB32" s="36">
        <v>2186.2199999999998</v>
      </c>
      <c r="AC32" s="36"/>
      <c r="AD32" s="36">
        <v>2282.38</v>
      </c>
      <c r="AE32" s="36">
        <v>1187.26</v>
      </c>
      <c r="AF32" s="36">
        <v>3670.73</v>
      </c>
      <c r="AG32" s="36">
        <v>2495.21</v>
      </c>
      <c r="AH32" s="36"/>
      <c r="AI32" s="36">
        <v>6541.79</v>
      </c>
      <c r="AJ32" s="36">
        <v>2699</v>
      </c>
      <c r="AK32" s="36">
        <v>4135.7800000000007</v>
      </c>
      <c r="AL32" s="36">
        <v>2814.25</v>
      </c>
      <c r="AM32" s="36">
        <v>1457</v>
      </c>
      <c r="AN32" s="36">
        <v>1476.84</v>
      </c>
      <c r="AO32" s="36">
        <v>7593.28</v>
      </c>
      <c r="AP32" s="36"/>
      <c r="AQ32" s="36">
        <v>3235.09</v>
      </c>
      <c r="AR32" s="36"/>
      <c r="AS32" s="36">
        <v>1690.66</v>
      </c>
      <c r="AT32" s="36"/>
      <c r="AU32" s="36">
        <v>3507.27</v>
      </c>
      <c r="AV32" s="36">
        <v>5442.59</v>
      </c>
      <c r="AW32" s="36">
        <v>1862.67</v>
      </c>
      <c r="AX32" s="36">
        <v>1867.5</v>
      </c>
      <c r="AY32" s="36">
        <v>3844.63</v>
      </c>
      <c r="AZ32" s="36">
        <v>1972.5</v>
      </c>
      <c r="BA32" s="36"/>
      <c r="BB32" s="36">
        <v>6157.83</v>
      </c>
      <c r="BC32" s="36"/>
      <c r="BD32" s="36">
        <v>2147.0300000000002</v>
      </c>
      <c r="BE32" s="36">
        <v>2194.7600000000002</v>
      </c>
      <c r="BF32" s="36">
        <v>6777.76</v>
      </c>
      <c r="BG32" s="36">
        <v>4657.84</v>
      </c>
      <c r="BH32" s="36">
        <v>4756.6100000000006</v>
      </c>
      <c r="BI32" s="36">
        <v>4867.72</v>
      </c>
      <c r="BJ32" s="36">
        <v>12444.62</v>
      </c>
      <c r="BK32" s="36">
        <v>2541.98</v>
      </c>
      <c r="BL32" s="36">
        <v>13065.69</v>
      </c>
      <c r="BM32" s="36">
        <v>2703.11</v>
      </c>
      <c r="BN32" s="36">
        <v>5429.3</v>
      </c>
      <c r="BO32" s="36">
        <v>2832.83</v>
      </c>
      <c r="BP32" s="36">
        <v>8716.4599999999991</v>
      </c>
      <c r="BQ32" s="36"/>
      <c r="BR32" s="36">
        <v>3021.1</v>
      </c>
      <c r="BS32" s="36">
        <v>3155.54</v>
      </c>
      <c r="BT32" s="36">
        <v>6466.5</v>
      </c>
      <c r="BU32" s="36">
        <v>16565.330000000002</v>
      </c>
      <c r="BV32" s="36">
        <v>6774.74</v>
      </c>
      <c r="BW32" s="36">
        <v>6958.71</v>
      </c>
      <c r="BX32" s="36">
        <v>10690.52</v>
      </c>
      <c r="BY32" s="36">
        <v>7359.08</v>
      </c>
      <c r="BZ32" s="36">
        <v>7529.39</v>
      </c>
      <c r="CA32" s="36">
        <v>11592.63</v>
      </c>
      <c r="CB32" s="36"/>
      <c r="CC32" s="36">
        <v>4097.13</v>
      </c>
      <c r="CD32" s="36"/>
      <c r="CE32" s="36">
        <v>13358.61</v>
      </c>
      <c r="CF32" s="36">
        <v>9163.58</v>
      </c>
      <c r="CG32" s="36"/>
      <c r="CH32" s="36">
        <v>9848.82</v>
      </c>
      <c r="CI32" s="36">
        <v>5161.24</v>
      </c>
      <c r="CJ32" s="36">
        <v>5329.69</v>
      </c>
      <c r="CK32" s="36">
        <v>11176.68</v>
      </c>
      <c r="CL32" s="36">
        <v>5922.67</v>
      </c>
      <c r="CM32" s="36">
        <v>6223.88</v>
      </c>
      <c r="CN32" s="36">
        <v>19587.87</v>
      </c>
      <c r="CO32" s="36">
        <v>21012.62</v>
      </c>
      <c r="CP32" s="36">
        <v>29438.959999999999</v>
      </c>
      <c r="CQ32" s="36">
        <v>23711.37</v>
      </c>
      <c r="CR32" s="36">
        <v>8546</v>
      </c>
      <c r="CS32" s="36">
        <v>17694.63</v>
      </c>
      <c r="CT32" s="36">
        <v>9724.2999999999993</v>
      </c>
      <c r="CU32" s="36">
        <v>20419.669999999998</v>
      </c>
      <c r="CV32" s="36">
        <v>23960.36</v>
      </c>
      <c r="CW32" s="36">
        <v>51963.28</v>
      </c>
      <c r="CX32" s="36"/>
      <c r="CY32" s="36">
        <v>34314.379999999997</v>
      </c>
      <c r="CZ32" s="36">
        <v>41526.32</v>
      </c>
      <c r="DA32" s="36"/>
      <c r="DB32" s="48">
        <f t="shared" si="1"/>
        <v>604796.46999999986</v>
      </c>
    </row>
    <row r="33" spans="2:106" x14ac:dyDescent="0.3">
      <c r="B33" s="2">
        <v>2700</v>
      </c>
      <c r="C33" s="2" t="s">
        <v>263</v>
      </c>
      <c r="D33" s="7">
        <v>31</v>
      </c>
      <c r="E33" s="7" t="str">
        <f t="shared" si="0"/>
        <v>N</v>
      </c>
      <c r="F33" s="52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48">
        <f t="shared" si="1"/>
        <v>0</v>
      </c>
    </row>
    <row r="34" spans="2:106" x14ac:dyDescent="0.3">
      <c r="B34" s="2">
        <v>2800</v>
      </c>
      <c r="C34" s="2" t="s">
        <v>264</v>
      </c>
      <c r="D34" s="7">
        <f>VLOOKUP(B34,[2]Planilha1!$B$1:$D$65536,3,0)</f>
        <v>32</v>
      </c>
      <c r="E34" s="7" t="str">
        <f t="shared" si="0"/>
        <v>S</v>
      </c>
      <c r="F34" s="52">
        <v>557.09999999999991</v>
      </c>
      <c r="G34" s="36">
        <v>1571.72</v>
      </c>
      <c r="H34" s="36">
        <v>1800.47</v>
      </c>
      <c r="I34" s="36">
        <v>2129.7800000000002</v>
      </c>
      <c r="J34" s="36"/>
      <c r="K34" s="36">
        <v>4120.3599999999997</v>
      </c>
      <c r="L34" s="36">
        <v>2274.66</v>
      </c>
      <c r="M34" s="36">
        <v>1196.0999999999999</v>
      </c>
      <c r="N34" s="36">
        <v>2559.64</v>
      </c>
      <c r="O34" s="36">
        <v>4016.58</v>
      </c>
      <c r="P34" s="36">
        <v>2114.56</v>
      </c>
      <c r="Q34" s="36">
        <v>7388.13</v>
      </c>
      <c r="R34" s="36">
        <v>3886.26</v>
      </c>
      <c r="S34" s="36">
        <v>5637.15</v>
      </c>
      <c r="T34" s="36">
        <v>6751.5</v>
      </c>
      <c r="U34" s="36">
        <v>5234.71</v>
      </c>
      <c r="V34" s="36">
        <v>2697.84</v>
      </c>
      <c r="W34" s="36">
        <v>3736.55</v>
      </c>
      <c r="X34" s="36">
        <v>12552.95</v>
      </c>
      <c r="Y34" s="36">
        <v>5943.3099999999986</v>
      </c>
      <c r="Z34" s="36">
        <v>6189.82</v>
      </c>
      <c r="AA34" s="36">
        <v>9516.6299999999992</v>
      </c>
      <c r="AB34" s="36">
        <v>15236.49</v>
      </c>
      <c r="AC34" s="36">
        <v>8992.99</v>
      </c>
      <c r="AD34" s="36">
        <v>3490.23</v>
      </c>
      <c r="AE34" s="36">
        <v>4734.97</v>
      </c>
      <c r="AF34" s="36">
        <v>10950.27</v>
      </c>
      <c r="AG34" s="36">
        <v>8749.07</v>
      </c>
      <c r="AH34" s="36">
        <v>11529.3</v>
      </c>
      <c r="AI34" s="36">
        <v>10521.5</v>
      </c>
      <c r="AJ34" s="36">
        <v>6725.5599999999986</v>
      </c>
      <c r="AK34" s="36">
        <v>6898.16</v>
      </c>
      <c r="AL34" s="36">
        <v>8427.56</v>
      </c>
      <c r="AM34" s="36">
        <v>7222.43</v>
      </c>
      <c r="AN34" s="36">
        <v>11827.78</v>
      </c>
      <c r="AO34" s="36">
        <v>15221.07</v>
      </c>
      <c r="AP34" s="36">
        <v>6244.77</v>
      </c>
      <c r="AQ34" s="36">
        <v>12840.1</v>
      </c>
      <c r="AR34" s="36">
        <v>13128.78</v>
      </c>
      <c r="AS34" s="36">
        <v>21876.880000000001</v>
      </c>
      <c r="AT34" s="36">
        <v>8570.25</v>
      </c>
      <c r="AU34" s="36">
        <v>15840.67</v>
      </c>
      <c r="AV34" s="36">
        <v>14382</v>
      </c>
      <c r="AW34" s="36">
        <v>16570.16</v>
      </c>
      <c r="AX34" s="36">
        <v>16986.509999999998</v>
      </c>
      <c r="AY34" s="36">
        <v>17290.95</v>
      </c>
      <c r="AZ34" s="36">
        <v>23680.47</v>
      </c>
      <c r="BA34" s="36">
        <v>14074.05</v>
      </c>
      <c r="BB34" s="36">
        <v>20604.71</v>
      </c>
      <c r="BC34" s="36">
        <v>10509.54</v>
      </c>
      <c r="BD34" s="36">
        <v>21547.07</v>
      </c>
      <c r="BE34" s="36">
        <v>17664.93</v>
      </c>
      <c r="BF34" s="36">
        <v>36190.51</v>
      </c>
      <c r="BG34" s="36">
        <v>13963.35</v>
      </c>
      <c r="BH34" s="36">
        <v>35673.9</v>
      </c>
      <c r="BI34" s="36">
        <v>12168.87</v>
      </c>
      <c r="BJ34" s="36">
        <v>29820.17</v>
      </c>
      <c r="BK34" s="36">
        <v>30495.95</v>
      </c>
      <c r="BL34" s="36">
        <v>20976.09</v>
      </c>
      <c r="BM34" s="36">
        <v>34747.449999999997</v>
      </c>
      <c r="BN34" s="36">
        <v>21943.96</v>
      </c>
      <c r="BO34" s="36">
        <v>19580.02</v>
      </c>
      <c r="BP34" s="36">
        <v>28734.71</v>
      </c>
      <c r="BQ34" s="36">
        <v>23768.32</v>
      </c>
      <c r="BR34" s="36">
        <v>24378.400000000001</v>
      </c>
      <c r="BS34" s="36">
        <v>34480.68</v>
      </c>
      <c r="BT34" s="36">
        <v>32146.28</v>
      </c>
      <c r="BU34" s="36">
        <v>29791.48</v>
      </c>
      <c r="BV34" s="36">
        <v>37400.65</v>
      </c>
      <c r="BW34" s="36">
        <v>24419.72</v>
      </c>
      <c r="BX34" s="36">
        <v>39395.9</v>
      </c>
      <c r="BY34" s="36">
        <v>43956.06</v>
      </c>
      <c r="BZ34" s="36">
        <v>49240.94</v>
      </c>
      <c r="CA34" s="36">
        <v>23322.85</v>
      </c>
      <c r="CB34" s="36">
        <v>44280.37</v>
      </c>
      <c r="CC34" s="36">
        <v>70969.37</v>
      </c>
      <c r="CD34" s="36">
        <v>42806.01</v>
      </c>
      <c r="CE34" s="36">
        <v>84733.78</v>
      </c>
      <c r="CF34" s="36">
        <v>27807.47</v>
      </c>
      <c r="CG34" s="36">
        <v>38342.74</v>
      </c>
      <c r="CH34" s="36">
        <v>39829.379999999997</v>
      </c>
      <c r="CI34" s="36">
        <v>25914.799999999999</v>
      </c>
      <c r="CJ34" s="36">
        <v>48733.97</v>
      </c>
      <c r="CK34" s="36">
        <v>33811.58</v>
      </c>
      <c r="CL34" s="36">
        <v>65043.71</v>
      </c>
      <c r="CM34" s="36">
        <v>62385.07</v>
      </c>
      <c r="CN34" s="36">
        <v>98093.440000000002</v>
      </c>
      <c r="CO34" s="36">
        <v>82912.91</v>
      </c>
      <c r="CP34" s="36">
        <v>80638.59</v>
      </c>
      <c r="CQ34" s="36">
        <v>54380.15</v>
      </c>
      <c r="CR34" s="36">
        <v>50172.7</v>
      </c>
      <c r="CS34" s="36">
        <v>72036.73</v>
      </c>
      <c r="CT34" s="36">
        <v>56503.34</v>
      </c>
      <c r="CU34" s="36">
        <v>106156.38</v>
      </c>
      <c r="CV34" s="36">
        <v>141527.19</v>
      </c>
      <c r="CW34" s="36">
        <v>115369.85</v>
      </c>
      <c r="CX34" s="36">
        <v>90367.7</v>
      </c>
      <c r="CY34" s="36">
        <v>70954.509999999995</v>
      </c>
      <c r="CZ34" s="36">
        <v>109455.67</v>
      </c>
      <c r="DA34" s="36">
        <v>514585.14</v>
      </c>
      <c r="DB34" s="48">
        <f t="shared" si="1"/>
        <v>3348623.8499999996</v>
      </c>
    </row>
    <row r="35" spans="2:106" x14ac:dyDescent="0.3">
      <c r="B35" s="2">
        <v>2991</v>
      </c>
      <c r="C35" s="2" t="s">
        <v>265</v>
      </c>
      <c r="D35" s="7">
        <f>VLOOKUP(B35,[2]Planilha1!$B$1:$D$65536,3,0)</f>
        <v>33</v>
      </c>
      <c r="E35" s="7" t="str">
        <f t="shared" si="0"/>
        <v>S</v>
      </c>
      <c r="F35" s="52"/>
      <c r="G35" s="36"/>
      <c r="H35" s="36"/>
      <c r="I35" s="36"/>
      <c r="J35" s="36">
        <v>493.33</v>
      </c>
      <c r="K35" s="36"/>
      <c r="L35" s="36"/>
      <c r="M35" s="36"/>
      <c r="N35" s="36"/>
      <c r="O35" s="36">
        <v>658.13</v>
      </c>
      <c r="P35" s="36"/>
      <c r="Q35" s="36"/>
      <c r="R35" s="36"/>
      <c r="S35" s="36"/>
      <c r="T35" s="36"/>
      <c r="U35" s="36">
        <v>860.25</v>
      </c>
      <c r="V35" s="36">
        <v>915.83</v>
      </c>
      <c r="W35" s="36">
        <v>946.83</v>
      </c>
      <c r="X35" s="36"/>
      <c r="Y35" s="36"/>
      <c r="Z35" s="36"/>
      <c r="AA35" s="36">
        <v>1068.33</v>
      </c>
      <c r="AB35" s="36"/>
      <c r="AC35" s="36"/>
      <c r="AD35" s="36">
        <v>1163.98</v>
      </c>
      <c r="AE35" s="36">
        <v>1176.67</v>
      </c>
      <c r="AF35" s="36"/>
      <c r="AG35" s="36"/>
      <c r="AH35" s="36">
        <v>1286.1099999999999</v>
      </c>
      <c r="AI35" s="36"/>
      <c r="AJ35" s="36">
        <v>1339.84</v>
      </c>
      <c r="AK35" s="36">
        <v>1368.24</v>
      </c>
      <c r="AL35" s="36">
        <v>1426.02</v>
      </c>
      <c r="AM35" s="36"/>
      <c r="AN35" s="36"/>
      <c r="AO35" s="36">
        <v>1510.62</v>
      </c>
      <c r="AP35" s="36"/>
      <c r="AQ35" s="36"/>
      <c r="AR35" s="36">
        <v>1638.78</v>
      </c>
      <c r="AS35" s="36">
        <v>1672.01</v>
      </c>
      <c r="AT35" s="36">
        <v>5166.2299999999996</v>
      </c>
      <c r="AU35" s="36">
        <v>1759.48</v>
      </c>
      <c r="AV35" s="36"/>
      <c r="AW35" s="36">
        <v>1825.53</v>
      </c>
      <c r="AX35" s="36">
        <v>1887.98</v>
      </c>
      <c r="AY35" s="36"/>
      <c r="AZ35" s="36">
        <v>5901.29</v>
      </c>
      <c r="BA35" s="36">
        <v>2027.52</v>
      </c>
      <c r="BB35" s="36"/>
      <c r="BC35" s="36">
        <v>2124.73</v>
      </c>
      <c r="BD35" s="36">
        <v>2128.83</v>
      </c>
      <c r="BE35" s="36">
        <v>8869.7800000000007</v>
      </c>
      <c r="BF35" s="36">
        <v>4577.2299999999996</v>
      </c>
      <c r="BG35" s="36"/>
      <c r="BH35" s="36"/>
      <c r="BI35" s="36">
        <v>4846.6200000000008</v>
      </c>
      <c r="BJ35" s="36"/>
      <c r="BK35" s="36"/>
      <c r="BL35" s="36"/>
      <c r="BM35" s="36">
        <v>2656.71</v>
      </c>
      <c r="BN35" s="36">
        <v>5453.7199999999993</v>
      </c>
      <c r="BO35" s="36">
        <v>2778.86</v>
      </c>
      <c r="BP35" s="36">
        <v>2898.75</v>
      </c>
      <c r="BQ35" s="36">
        <v>2971.03</v>
      </c>
      <c r="BR35" s="36">
        <v>9126.4500000000007</v>
      </c>
      <c r="BS35" s="36">
        <v>6262.8899999999994</v>
      </c>
      <c r="BT35" s="36">
        <v>12805.15</v>
      </c>
      <c r="BU35" s="36"/>
      <c r="BV35" s="36">
        <v>13522.86</v>
      </c>
      <c r="BW35" s="36"/>
      <c r="BX35" s="36"/>
      <c r="BY35" s="36">
        <v>3705.21</v>
      </c>
      <c r="BZ35" s="36"/>
      <c r="CA35" s="36">
        <v>3932.81</v>
      </c>
      <c r="CB35" s="36">
        <v>4071.27</v>
      </c>
      <c r="CC35" s="36">
        <v>16743.27</v>
      </c>
      <c r="CD35" s="36">
        <v>12977.24</v>
      </c>
      <c r="CE35" s="36">
        <v>13265.66</v>
      </c>
      <c r="CF35" s="36">
        <v>4576.6000000000004</v>
      </c>
      <c r="CG35" s="36">
        <v>4709.6499999999996</v>
      </c>
      <c r="CH35" s="36">
        <v>4971.17</v>
      </c>
      <c r="CI35" s="36">
        <v>10429.950000000001</v>
      </c>
      <c r="CJ35" s="36">
        <v>16179.84</v>
      </c>
      <c r="CK35" s="36">
        <v>5607.33</v>
      </c>
      <c r="CL35" s="36">
        <v>23610.51</v>
      </c>
      <c r="CM35" s="36">
        <v>6245.88</v>
      </c>
      <c r="CN35" s="36">
        <v>6676.87</v>
      </c>
      <c r="CO35" s="36">
        <v>13645.51</v>
      </c>
      <c r="CP35" s="36">
        <v>21979.67</v>
      </c>
      <c r="CQ35" s="36">
        <v>15602.36</v>
      </c>
      <c r="CR35" s="36"/>
      <c r="CS35" s="36">
        <v>8723.92</v>
      </c>
      <c r="CT35" s="36">
        <v>28652.25</v>
      </c>
      <c r="CU35" s="36">
        <v>10232.35</v>
      </c>
      <c r="CV35" s="36"/>
      <c r="CW35" s="36"/>
      <c r="CX35" s="36"/>
      <c r="CY35" s="36">
        <v>17255.28</v>
      </c>
      <c r="CZ35" s="36"/>
      <c r="DA35" s="36">
        <v>26356.48</v>
      </c>
      <c r="DB35" s="48">
        <f t="shared" si="1"/>
        <v>397267.68999999994</v>
      </c>
    </row>
    <row r="36" spans="2:106" x14ac:dyDescent="0.3">
      <c r="B36" s="2">
        <v>2992</v>
      </c>
      <c r="C36" s="2" t="s">
        <v>266</v>
      </c>
      <c r="D36" s="7">
        <f>VLOOKUP(B36,[2]Planilha1!$B$1:$D$65536,3,0)</f>
        <v>34</v>
      </c>
      <c r="E36" s="7" t="str">
        <f t="shared" si="0"/>
        <v>S</v>
      </c>
      <c r="F36" s="52"/>
      <c r="G36" s="36"/>
      <c r="H36" s="36"/>
      <c r="I36" s="36"/>
      <c r="J36" s="36"/>
      <c r="K36" s="36"/>
      <c r="L36" s="36">
        <v>569.33000000000004</v>
      </c>
      <c r="M36" s="36">
        <v>1207.6199999999999</v>
      </c>
      <c r="N36" s="36"/>
      <c r="O36" s="36"/>
      <c r="P36" s="36">
        <v>1419.51</v>
      </c>
      <c r="Q36" s="36"/>
      <c r="R36" s="36">
        <v>772.39</v>
      </c>
      <c r="S36" s="36"/>
      <c r="T36" s="36"/>
      <c r="U36" s="36">
        <v>2603.94</v>
      </c>
      <c r="V36" s="36"/>
      <c r="W36" s="36">
        <v>946.29</v>
      </c>
      <c r="X36" s="36"/>
      <c r="Y36" s="36"/>
      <c r="Z36" s="36">
        <v>2060.56</v>
      </c>
      <c r="AA36" s="36">
        <v>1054.43</v>
      </c>
      <c r="AB36" s="36"/>
      <c r="AC36" s="36"/>
      <c r="AD36" s="36">
        <v>2311.1799999999998</v>
      </c>
      <c r="AE36" s="36">
        <v>1181.2</v>
      </c>
      <c r="AF36" s="36">
        <v>1225.8499999999999</v>
      </c>
      <c r="AG36" s="36">
        <v>2522.9499999999998</v>
      </c>
      <c r="AH36" s="36">
        <v>2546.73</v>
      </c>
      <c r="AI36" s="36">
        <v>1300.79</v>
      </c>
      <c r="AJ36" s="36">
        <v>4013.88</v>
      </c>
      <c r="AK36" s="36">
        <v>2754.31</v>
      </c>
      <c r="AL36" s="36"/>
      <c r="AM36" s="36"/>
      <c r="AN36" s="36">
        <v>1480.88</v>
      </c>
      <c r="AO36" s="36">
        <v>3016.85</v>
      </c>
      <c r="AP36" s="36">
        <v>1575</v>
      </c>
      <c r="AQ36" s="36">
        <v>3222.16</v>
      </c>
      <c r="AR36" s="36"/>
      <c r="AS36" s="36">
        <v>3365.27</v>
      </c>
      <c r="AT36" s="36">
        <v>3427.47</v>
      </c>
      <c r="AU36" s="36">
        <v>3542.31</v>
      </c>
      <c r="AV36" s="36"/>
      <c r="AW36" s="36">
        <v>7363.12</v>
      </c>
      <c r="AX36" s="36">
        <v>1881.73</v>
      </c>
      <c r="AY36" s="36">
        <v>3847.86</v>
      </c>
      <c r="AZ36" s="36">
        <v>5951.79</v>
      </c>
      <c r="BA36" s="36">
        <v>6031.62</v>
      </c>
      <c r="BB36" s="36">
        <v>2071.41</v>
      </c>
      <c r="BC36" s="36">
        <v>2093.6799999999998</v>
      </c>
      <c r="BD36" s="36">
        <v>6428.88</v>
      </c>
      <c r="BE36" s="36">
        <v>4433.79</v>
      </c>
      <c r="BF36" s="36">
        <v>2243.67</v>
      </c>
      <c r="BG36" s="36">
        <v>4658.3600000000006</v>
      </c>
      <c r="BH36" s="36">
        <v>7111.09</v>
      </c>
      <c r="BI36" s="36">
        <v>7313.04</v>
      </c>
      <c r="BJ36" s="36">
        <v>2476.23</v>
      </c>
      <c r="BK36" s="36">
        <v>2569.1799999999998</v>
      </c>
      <c r="BL36" s="36">
        <v>2602.88</v>
      </c>
      <c r="BM36" s="36">
        <v>7994.45</v>
      </c>
      <c r="BN36" s="36">
        <v>5470.9500000000007</v>
      </c>
      <c r="BO36" s="36">
        <v>2775.26</v>
      </c>
      <c r="BP36" s="36">
        <v>17326.52</v>
      </c>
      <c r="BQ36" s="36">
        <v>11843.41</v>
      </c>
      <c r="BR36" s="36">
        <v>9133.7999999999993</v>
      </c>
      <c r="BS36" s="36">
        <v>3146.85</v>
      </c>
      <c r="BT36" s="36">
        <v>6435.9400000000014</v>
      </c>
      <c r="BU36" s="36">
        <v>9885.9500000000007</v>
      </c>
      <c r="BV36" s="36">
        <v>6826.4400000000014</v>
      </c>
      <c r="BW36" s="36">
        <v>6992.73</v>
      </c>
      <c r="BX36" s="36">
        <v>3530.39</v>
      </c>
      <c r="BY36" s="36">
        <v>3696.63</v>
      </c>
      <c r="BZ36" s="36">
        <v>7520.4699999999993</v>
      </c>
      <c r="CA36" s="36">
        <v>3933.99</v>
      </c>
      <c r="CB36" s="36">
        <v>12064.01</v>
      </c>
      <c r="CC36" s="36">
        <v>16647.46</v>
      </c>
      <c r="CD36" s="36">
        <v>4324.93</v>
      </c>
      <c r="CE36" s="36">
        <v>8873.7200000000012</v>
      </c>
      <c r="CF36" s="36">
        <v>13777.4</v>
      </c>
      <c r="CG36" s="36">
        <v>4794.0600000000004</v>
      </c>
      <c r="CH36" s="36">
        <v>9894.24</v>
      </c>
      <c r="CI36" s="36">
        <v>5167.9799999999996</v>
      </c>
      <c r="CJ36" s="36">
        <v>10854.33</v>
      </c>
      <c r="CK36" s="36">
        <v>11340.45</v>
      </c>
      <c r="CL36" s="36">
        <v>6057.08</v>
      </c>
      <c r="CM36" s="36">
        <v>18581.39</v>
      </c>
      <c r="CN36" s="36">
        <v>6525.62</v>
      </c>
      <c r="CO36" s="36">
        <v>27764.27</v>
      </c>
      <c r="CP36" s="36">
        <v>22122.75</v>
      </c>
      <c r="CQ36" s="36">
        <v>15390.29</v>
      </c>
      <c r="CR36" s="36"/>
      <c r="CS36" s="36">
        <v>8835.44</v>
      </c>
      <c r="CT36" s="36">
        <v>19481.400000000001</v>
      </c>
      <c r="CU36" s="36">
        <v>21034.080000000002</v>
      </c>
      <c r="CV36" s="36">
        <v>47839.5</v>
      </c>
      <c r="CW36" s="36">
        <v>51515.91</v>
      </c>
      <c r="CX36" s="36">
        <v>28496.99</v>
      </c>
      <c r="CY36" s="36">
        <v>17255.28</v>
      </c>
      <c r="CZ36" s="36"/>
      <c r="DA36" s="36"/>
      <c r="DB36" s="48">
        <f t="shared" si="1"/>
        <v>612351.59000000008</v>
      </c>
    </row>
    <row r="37" spans="2:106" x14ac:dyDescent="0.3">
      <c r="B37" s="2">
        <v>3000</v>
      </c>
      <c r="C37" s="2" t="s">
        <v>267</v>
      </c>
      <c r="D37" s="7">
        <f>VLOOKUP(B37,[2]Planilha1!$B$1:$D$65536,3,0)</f>
        <v>35</v>
      </c>
      <c r="E37" s="7" t="str">
        <f t="shared" si="0"/>
        <v>S</v>
      </c>
      <c r="F37" s="52"/>
      <c r="G37" s="36">
        <v>316.70999999999998</v>
      </c>
      <c r="H37" s="36">
        <v>385.4</v>
      </c>
      <c r="I37" s="36">
        <v>408.56</v>
      </c>
      <c r="J37" s="36">
        <v>490.58</v>
      </c>
      <c r="K37" s="36">
        <v>1534.92</v>
      </c>
      <c r="L37" s="36">
        <v>575.52</v>
      </c>
      <c r="M37" s="36">
        <v>1196.6500000000001</v>
      </c>
      <c r="N37" s="36"/>
      <c r="O37" s="36"/>
      <c r="P37" s="36">
        <v>2794.27</v>
      </c>
      <c r="Q37" s="36"/>
      <c r="R37" s="36">
        <v>779.35</v>
      </c>
      <c r="S37" s="36"/>
      <c r="T37" s="36"/>
      <c r="U37" s="36"/>
      <c r="V37" s="36"/>
      <c r="W37" s="36"/>
      <c r="X37" s="36">
        <v>1937.17</v>
      </c>
      <c r="Y37" s="36"/>
      <c r="Z37" s="36"/>
      <c r="AA37" s="36">
        <v>1052.9000000000001</v>
      </c>
      <c r="AB37" s="36">
        <v>1100.9000000000001</v>
      </c>
      <c r="AC37" s="36"/>
      <c r="AD37" s="36"/>
      <c r="AE37" s="36">
        <v>1188</v>
      </c>
      <c r="AF37" s="36">
        <v>1215.67</v>
      </c>
      <c r="AG37" s="36">
        <v>1259.3900000000001</v>
      </c>
      <c r="AH37" s="36">
        <v>2547.31</v>
      </c>
      <c r="AI37" s="36">
        <v>2630.22</v>
      </c>
      <c r="AJ37" s="36"/>
      <c r="AK37" s="36"/>
      <c r="AL37" s="36">
        <v>2808.96</v>
      </c>
      <c r="AM37" s="36"/>
      <c r="AN37" s="36">
        <v>1473.77</v>
      </c>
      <c r="AO37" s="36"/>
      <c r="AP37" s="36">
        <v>4687.28</v>
      </c>
      <c r="AQ37" s="36">
        <v>1576.15</v>
      </c>
      <c r="AR37" s="36">
        <v>1622.12</v>
      </c>
      <c r="AS37" s="36">
        <v>1665.16</v>
      </c>
      <c r="AT37" s="36">
        <v>5188.25</v>
      </c>
      <c r="AU37" s="36">
        <v>3528.3</v>
      </c>
      <c r="AV37" s="36">
        <v>1820.39</v>
      </c>
      <c r="AW37" s="36">
        <v>1831.3</v>
      </c>
      <c r="AX37" s="36">
        <v>1897.2</v>
      </c>
      <c r="AY37" s="36"/>
      <c r="AZ37" s="36">
        <v>1972.57</v>
      </c>
      <c r="BA37" s="36"/>
      <c r="BB37" s="36"/>
      <c r="BC37" s="36"/>
      <c r="BD37" s="36"/>
      <c r="BE37" s="36"/>
      <c r="BF37" s="36">
        <v>4531.09</v>
      </c>
      <c r="BG37" s="36"/>
      <c r="BH37" s="36"/>
      <c r="BI37" s="36">
        <v>2406.38</v>
      </c>
      <c r="BJ37" s="36"/>
      <c r="BK37" s="36">
        <v>2529.79</v>
      </c>
      <c r="BL37" s="36"/>
      <c r="BM37" s="36">
        <v>2656.87</v>
      </c>
      <c r="BN37" s="36">
        <v>2732.03</v>
      </c>
      <c r="BO37" s="36"/>
      <c r="BP37" s="36">
        <v>2911.6</v>
      </c>
      <c r="BQ37" s="36"/>
      <c r="BR37" s="36">
        <v>3015</v>
      </c>
      <c r="BS37" s="36">
        <v>3133.21</v>
      </c>
      <c r="BT37" s="36"/>
      <c r="BU37" s="36">
        <v>3266.04</v>
      </c>
      <c r="BV37" s="36"/>
      <c r="BW37" s="36">
        <v>3502.94</v>
      </c>
      <c r="BX37" s="36">
        <v>10782.62</v>
      </c>
      <c r="BY37" s="36"/>
      <c r="BZ37" s="36">
        <v>7521.26</v>
      </c>
      <c r="CA37" s="36"/>
      <c r="CB37" s="36">
        <v>4065.65</v>
      </c>
      <c r="CC37" s="36">
        <v>4197.22</v>
      </c>
      <c r="CD37" s="36">
        <v>12871.96</v>
      </c>
      <c r="CE37" s="36"/>
      <c r="CF37" s="36">
        <v>9247.7599999999984</v>
      </c>
      <c r="CG37" s="36">
        <v>4799.88</v>
      </c>
      <c r="CH37" s="36"/>
      <c r="CI37" s="36">
        <v>10317.56</v>
      </c>
      <c r="CJ37" s="36">
        <v>11036.1</v>
      </c>
      <c r="CK37" s="36"/>
      <c r="CL37" s="36">
        <v>5774.23</v>
      </c>
      <c r="CM37" s="36"/>
      <c r="CN37" s="36"/>
      <c r="CO37" s="36">
        <v>6801.15</v>
      </c>
      <c r="CP37" s="36"/>
      <c r="CQ37" s="36"/>
      <c r="CR37" s="36"/>
      <c r="CS37" s="36">
        <v>8835.44</v>
      </c>
      <c r="CT37" s="36"/>
      <c r="CU37" s="36"/>
      <c r="CV37" s="36"/>
      <c r="CW37" s="36"/>
      <c r="CX37" s="36"/>
      <c r="CY37" s="36"/>
      <c r="CZ37" s="36">
        <v>45338.55</v>
      </c>
      <c r="DA37" s="36">
        <v>44075</v>
      </c>
      <c r="DB37" s="48">
        <f t="shared" si="1"/>
        <v>267834.3</v>
      </c>
    </row>
    <row r="38" spans="2:106" x14ac:dyDescent="0.3">
      <c r="B38" s="2">
        <v>3180</v>
      </c>
      <c r="C38" s="2" t="s">
        <v>268</v>
      </c>
      <c r="D38" s="7">
        <f>VLOOKUP(B38,[2]Planilha1!$B$1:$D$65536,3,0)</f>
        <v>36</v>
      </c>
      <c r="E38" s="7" t="str">
        <f t="shared" si="0"/>
        <v>S</v>
      </c>
      <c r="F38" s="52">
        <v>1094.05</v>
      </c>
      <c r="G38" s="36">
        <v>2335.9299999999998</v>
      </c>
      <c r="H38" s="36">
        <v>5028.6900000000014</v>
      </c>
      <c r="I38" s="36">
        <v>2154.79</v>
      </c>
      <c r="J38" s="36">
        <v>4711.71</v>
      </c>
      <c r="K38" s="36">
        <v>4130.33</v>
      </c>
      <c r="L38" s="36">
        <v>5556.0599999999986</v>
      </c>
      <c r="M38" s="36">
        <v>6015.87</v>
      </c>
      <c r="N38" s="36">
        <v>5626.13</v>
      </c>
      <c r="O38" s="36">
        <v>2668.75</v>
      </c>
      <c r="P38" s="36">
        <v>7027.1900000000014</v>
      </c>
      <c r="Q38" s="36">
        <v>722.69</v>
      </c>
      <c r="R38" s="36">
        <v>4649.3</v>
      </c>
      <c r="S38" s="36">
        <v>4096.84</v>
      </c>
      <c r="T38" s="36">
        <v>7574.15</v>
      </c>
      <c r="U38" s="36">
        <v>11382.04</v>
      </c>
      <c r="V38" s="36">
        <v>9930.9500000000007</v>
      </c>
      <c r="W38" s="36">
        <v>8421.33</v>
      </c>
      <c r="X38" s="36">
        <v>5783.52</v>
      </c>
      <c r="Y38" s="36">
        <v>6948.95</v>
      </c>
      <c r="Z38" s="36">
        <v>3084.54</v>
      </c>
      <c r="AA38" s="36">
        <v>9532.5300000000007</v>
      </c>
      <c r="AB38" s="36">
        <v>9816.2899999999991</v>
      </c>
      <c r="AC38" s="36">
        <v>10089.790000000001</v>
      </c>
      <c r="AD38" s="36">
        <v>11513.06</v>
      </c>
      <c r="AE38" s="36">
        <v>10646.14</v>
      </c>
      <c r="AF38" s="36">
        <v>13397.75</v>
      </c>
      <c r="AG38" s="36">
        <v>12494.36</v>
      </c>
      <c r="AH38" s="36">
        <v>11557.98</v>
      </c>
      <c r="AI38" s="36">
        <v>15752.59</v>
      </c>
      <c r="AJ38" s="36">
        <v>12055.38</v>
      </c>
      <c r="AK38" s="36">
        <v>11057.09</v>
      </c>
      <c r="AL38" s="36">
        <v>9848.91</v>
      </c>
      <c r="AM38" s="36">
        <v>5801.34</v>
      </c>
      <c r="AN38" s="36">
        <v>11837.16</v>
      </c>
      <c r="AO38" s="36">
        <v>15203.8</v>
      </c>
      <c r="AP38" s="36">
        <v>12387.93</v>
      </c>
      <c r="AQ38" s="36">
        <v>19159.23</v>
      </c>
      <c r="AR38" s="36">
        <v>14806.39</v>
      </c>
      <c r="AS38" s="36">
        <v>11774.93</v>
      </c>
      <c r="AT38" s="36">
        <v>18902.62</v>
      </c>
      <c r="AU38" s="36">
        <v>15842.81</v>
      </c>
      <c r="AV38" s="36">
        <v>10772.85</v>
      </c>
      <c r="AW38" s="36">
        <v>16539.919999999998</v>
      </c>
      <c r="AX38" s="36">
        <v>18918.63</v>
      </c>
      <c r="AY38" s="36">
        <v>5787.63</v>
      </c>
      <c r="AZ38" s="36">
        <v>13763.34</v>
      </c>
      <c r="BA38" s="36">
        <v>12044.37</v>
      </c>
      <c r="BB38" s="36">
        <v>12350.83</v>
      </c>
      <c r="BC38" s="36">
        <v>10544.52</v>
      </c>
      <c r="BD38" s="36">
        <v>15068.38</v>
      </c>
      <c r="BE38" s="36">
        <v>19813.669999999998</v>
      </c>
      <c r="BF38" s="36">
        <v>20416.61</v>
      </c>
      <c r="BG38" s="36">
        <v>23227.9</v>
      </c>
      <c r="BH38" s="36">
        <v>14277.83</v>
      </c>
      <c r="BI38" s="36">
        <v>24280.28</v>
      </c>
      <c r="BJ38" s="36">
        <v>19953.27</v>
      </c>
      <c r="BK38" s="36">
        <v>28022.58</v>
      </c>
      <c r="BL38" s="36">
        <v>15653.49</v>
      </c>
      <c r="BM38" s="36">
        <v>16089.99</v>
      </c>
      <c r="BN38" s="36">
        <v>27523.49</v>
      </c>
      <c r="BO38" s="36">
        <v>14011.36</v>
      </c>
      <c r="BP38" s="36">
        <v>14427.22</v>
      </c>
      <c r="BQ38" s="36">
        <v>32626.03</v>
      </c>
      <c r="BR38" s="36">
        <v>6060.45</v>
      </c>
      <c r="BS38" s="36">
        <v>25112.880000000001</v>
      </c>
      <c r="BT38" s="36">
        <v>19195.02</v>
      </c>
      <c r="BU38" s="36">
        <v>16499.310000000001</v>
      </c>
      <c r="BV38" s="36">
        <v>27114.43</v>
      </c>
      <c r="BW38" s="36">
        <v>10405.290000000001</v>
      </c>
      <c r="BX38" s="36">
        <v>14291.22</v>
      </c>
      <c r="BY38" s="36">
        <v>29448.9</v>
      </c>
      <c r="BZ38" s="36">
        <v>11365.46</v>
      </c>
      <c r="CA38" s="36">
        <v>23467.06</v>
      </c>
      <c r="CB38" s="36">
        <v>44183.18</v>
      </c>
      <c r="CC38" s="36">
        <v>25014.67</v>
      </c>
      <c r="CD38" s="36">
        <v>25777.91</v>
      </c>
      <c r="CE38" s="36">
        <v>17720.080000000002</v>
      </c>
      <c r="CF38" s="36">
        <v>22976.03</v>
      </c>
      <c r="CG38" s="36">
        <v>28854.89</v>
      </c>
      <c r="CH38" s="36">
        <v>30024.85</v>
      </c>
      <c r="CI38" s="36">
        <v>10239.32</v>
      </c>
      <c r="CJ38" s="36">
        <v>43341.32</v>
      </c>
      <c r="CK38" s="36">
        <v>39359.300000000003</v>
      </c>
      <c r="CL38" s="36">
        <v>11762.29</v>
      </c>
      <c r="CM38" s="36">
        <v>18787.189999999999</v>
      </c>
      <c r="CN38" s="36">
        <v>26342.3</v>
      </c>
      <c r="CO38" s="36">
        <v>47610.55</v>
      </c>
      <c r="CP38" s="36">
        <v>36102.47</v>
      </c>
      <c r="CQ38" s="36">
        <v>55097.22</v>
      </c>
      <c r="CR38" s="36">
        <v>57474.86</v>
      </c>
      <c r="CS38" s="36">
        <v>9062.82</v>
      </c>
      <c r="CT38" s="36">
        <v>18841.900000000001</v>
      </c>
      <c r="CU38" s="36">
        <v>10201.370000000001</v>
      </c>
      <c r="CV38" s="36">
        <v>23556.57</v>
      </c>
      <c r="CW38" s="36">
        <v>26191.5</v>
      </c>
      <c r="CX38" s="36">
        <v>61471.78</v>
      </c>
      <c r="CY38" s="36">
        <v>86156.14</v>
      </c>
      <c r="CZ38" s="36">
        <v>48338.68</v>
      </c>
      <c r="DA38" s="36">
        <v>36030</v>
      </c>
      <c r="DB38" s="48">
        <f t="shared" si="1"/>
        <v>1802015.2900000005</v>
      </c>
    </row>
    <row r="39" spans="2:106" x14ac:dyDescent="0.3">
      <c r="B39" s="2">
        <v>3300</v>
      </c>
      <c r="C39" s="2" t="s">
        <v>269</v>
      </c>
      <c r="D39" s="7">
        <f>VLOOKUP(B39,[2]Planilha1!$B$1:$D$65536,3,0)</f>
        <v>37</v>
      </c>
      <c r="E39" s="7" t="str">
        <f t="shared" si="0"/>
        <v>S</v>
      </c>
      <c r="F39" s="52">
        <v>1605.79</v>
      </c>
      <c r="G39" s="36">
        <v>5156.5200000000004</v>
      </c>
      <c r="H39" s="36">
        <v>8765.11</v>
      </c>
      <c r="I39" s="36">
        <v>9286.02</v>
      </c>
      <c r="J39" s="36">
        <v>12315.07</v>
      </c>
      <c r="K39" s="36">
        <v>10870.55</v>
      </c>
      <c r="L39" s="36">
        <v>14041.02</v>
      </c>
      <c r="M39" s="36">
        <v>11398.89</v>
      </c>
      <c r="N39" s="36">
        <v>12651.51</v>
      </c>
      <c r="O39" s="36">
        <v>17359.650000000001</v>
      </c>
      <c r="P39" s="36">
        <v>18283.509999999998</v>
      </c>
      <c r="Q39" s="36">
        <v>17792.169999999998</v>
      </c>
      <c r="R39" s="36">
        <v>11667.27</v>
      </c>
      <c r="S39" s="36">
        <v>27441.75</v>
      </c>
      <c r="T39" s="36">
        <v>22800.6</v>
      </c>
      <c r="U39" s="36">
        <v>18292.71</v>
      </c>
      <c r="V39" s="36">
        <v>21692.9</v>
      </c>
      <c r="W39" s="36">
        <v>14971.23</v>
      </c>
      <c r="X39" s="36">
        <v>22292.6</v>
      </c>
      <c r="Y39" s="36">
        <v>19944.810000000001</v>
      </c>
      <c r="Z39" s="36">
        <v>22544.51</v>
      </c>
      <c r="AA39" s="36">
        <v>24360.97</v>
      </c>
      <c r="AB39" s="36">
        <v>22867.4</v>
      </c>
      <c r="AC39" s="36">
        <v>24675.45</v>
      </c>
      <c r="AD39" s="36">
        <v>32204.39</v>
      </c>
      <c r="AE39" s="36">
        <v>20061.509999999998</v>
      </c>
      <c r="AF39" s="36">
        <v>35140.160000000003</v>
      </c>
      <c r="AG39" s="36">
        <v>27497.08</v>
      </c>
      <c r="AH39" s="36">
        <v>20536.13</v>
      </c>
      <c r="AI39" s="36">
        <v>18420.73</v>
      </c>
      <c r="AJ39" s="36">
        <v>40391.71</v>
      </c>
      <c r="AK39" s="36">
        <v>30340.55</v>
      </c>
      <c r="AL39" s="36">
        <v>33862.629999999997</v>
      </c>
      <c r="AM39" s="36">
        <v>43265.46</v>
      </c>
      <c r="AN39" s="36">
        <v>28182.74</v>
      </c>
      <c r="AO39" s="36">
        <v>53226.98</v>
      </c>
      <c r="AP39" s="36">
        <v>38859.89</v>
      </c>
      <c r="AQ39" s="36">
        <v>28658.03</v>
      </c>
      <c r="AR39" s="36">
        <v>42539.86</v>
      </c>
      <c r="AS39" s="36">
        <v>30311.41</v>
      </c>
      <c r="AT39" s="36">
        <v>29236.98</v>
      </c>
      <c r="AU39" s="36">
        <v>35261.72</v>
      </c>
      <c r="AV39" s="36">
        <v>43276.15</v>
      </c>
      <c r="AW39" s="36">
        <v>40555.32</v>
      </c>
      <c r="AX39" s="36">
        <v>26346.98</v>
      </c>
      <c r="AY39" s="36">
        <v>51901.52</v>
      </c>
      <c r="AZ39" s="36">
        <v>61130.58</v>
      </c>
      <c r="BA39" s="36">
        <v>42279.51</v>
      </c>
      <c r="BB39" s="36">
        <v>39084.04</v>
      </c>
      <c r="BC39" s="36">
        <v>42074.37</v>
      </c>
      <c r="BD39" s="36">
        <v>38785.29</v>
      </c>
      <c r="BE39" s="36">
        <v>53011.91</v>
      </c>
      <c r="BF39" s="36">
        <v>31808.54</v>
      </c>
      <c r="BG39" s="36">
        <v>55903.53</v>
      </c>
      <c r="BH39" s="36">
        <v>33192.68</v>
      </c>
      <c r="BI39" s="36">
        <v>46305.120000000003</v>
      </c>
      <c r="BJ39" s="36">
        <v>34811.22</v>
      </c>
      <c r="BK39" s="36">
        <v>38166.019999999997</v>
      </c>
      <c r="BL39" s="36">
        <v>44301.2</v>
      </c>
      <c r="BM39" s="36">
        <v>32009.7</v>
      </c>
      <c r="BN39" s="36">
        <v>49255.9</v>
      </c>
      <c r="BO39" s="36">
        <v>50508.62</v>
      </c>
      <c r="BP39" s="36">
        <v>28855.1</v>
      </c>
      <c r="BQ39" s="36">
        <v>44173.49</v>
      </c>
      <c r="BR39" s="36">
        <v>27514.75</v>
      </c>
      <c r="BS39" s="36">
        <v>40577.99</v>
      </c>
      <c r="BT39" s="36">
        <v>51449.25</v>
      </c>
      <c r="BU39" s="36">
        <v>56229.71</v>
      </c>
      <c r="BV39" s="36">
        <v>37441.949999999997</v>
      </c>
      <c r="BW39" s="36">
        <v>52247.95</v>
      </c>
      <c r="BX39" s="36">
        <v>78858.429999999993</v>
      </c>
      <c r="BY39" s="36">
        <v>43996.24</v>
      </c>
      <c r="BZ39" s="36">
        <v>64298.14</v>
      </c>
      <c r="CA39" s="36">
        <v>42648.75</v>
      </c>
      <c r="CB39" s="36">
        <v>56222.16</v>
      </c>
      <c r="CC39" s="36">
        <v>50037.73</v>
      </c>
      <c r="CD39" s="36">
        <v>68784.11</v>
      </c>
      <c r="CE39" s="36">
        <v>49011.519999999997</v>
      </c>
      <c r="CF39" s="36">
        <v>18320.37</v>
      </c>
      <c r="CG39" s="36">
        <v>52586.33</v>
      </c>
      <c r="CH39" s="36">
        <v>59728.639999999999</v>
      </c>
      <c r="CI39" s="36">
        <v>72456.459999999992</v>
      </c>
      <c r="CJ39" s="36">
        <v>69958</v>
      </c>
      <c r="CK39" s="36">
        <v>50755.48</v>
      </c>
      <c r="CL39" s="36">
        <v>23438.400000000001</v>
      </c>
      <c r="CM39" s="36">
        <v>37396.660000000003</v>
      </c>
      <c r="CN39" s="36">
        <v>104648.28</v>
      </c>
      <c r="CO39" s="36">
        <v>68634.460000000006</v>
      </c>
      <c r="CP39" s="36">
        <v>65542.38</v>
      </c>
      <c r="CQ39" s="36">
        <v>77819.95</v>
      </c>
      <c r="CR39" s="36">
        <v>82800.479999999996</v>
      </c>
      <c r="CS39" s="36">
        <v>26678.37</v>
      </c>
      <c r="CT39" s="36">
        <v>76254.259999999995</v>
      </c>
      <c r="CU39" s="36">
        <v>73456.179999999993</v>
      </c>
      <c r="CV39" s="36">
        <v>80703.42</v>
      </c>
      <c r="CW39" s="36">
        <v>105364.44</v>
      </c>
      <c r="CX39" s="36">
        <v>103998.62</v>
      </c>
      <c r="CY39" s="36">
        <v>35603.339999999997</v>
      </c>
      <c r="CZ39" s="36">
        <v>116096.65</v>
      </c>
      <c r="DA39" s="36">
        <v>43612.2</v>
      </c>
      <c r="DB39" s="48">
        <f t="shared" si="1"/>
        <v>4073984.810000001</v>
      </c>
    </row>
    <row r="40" spans="2:106" x14ac:dyDescent="0.3">
      <c r="B40" s="2">
        <v>3500</v>
      </c>
      <c r="C40" s="2" t="s">
        <v>270</v>
      </c>
      <c r="D40" s="7">
        <f>VLOOKUP(B40,[2]Planilha1!$B$1:$D$65536,3,0)</f>
        <v>38</v>
      </c>
      <c r="E40" s="7" t="str">
        <f t="shared" si="0"/>
        <v>S</v>
      </c>
      <c r="F40" s="52"/>
      <c r="G40" s="36"/>
      <c r="H40" s="36">
        <v>367.93</v>
      </c>
      <c r="I40" s="36"/>
      <c r="J40" s="36">
        <v>905.15</v>
      </c>
      <c r="K40" s="36">
        <v>1529.26</v>
      </c>
      <c r="L40" s="36"/>
      <c r="M40" s="36">
        <v>588.91999999999996</v>
      </c>
      <c r="N40" s="36">
        <v>1244.71</v>
      </c>
      <c r="O40" s="36">
        <v>1321.98</v>
      </c>
      <c r="P40" s="36">
        <v>709.67</v>
      </c>
      <c r="Q40" s="36">
        <v>1472.27</v>
      </c>
      <c r="R40" s="36">
        <v>779.91</v>
      </c>
      <c r="S40" s="36"/>
      <c r="T40" s="36">
        <v>1674.74</v>
      </c>
      <c r="U40" s="36">
        <v>1731.43</v>
      </c>
      <c r="V40" s="36">
        <v>3621.47</v>
      </c>
      <c r="W40" s="36">
        <v>1885.47</v>
      </c>
      <c r="X40" s="36">
        <v>1932.77</v>
      </c>
      <c r="Y40" s="36">
        <v>3020.64</v>
      </c>
      <c r="Z40" s="36">
        <v>1016.5</v>
      </c>
      <c r="AA40" s="36">
        <v>3195.06</v>
      </c>
      <c r="AB40" s="36">
        <v>2159.9299999999998</v>
      </c>
      <c r="AC40" s="36">
        <v>2244.4499999999998</v>
      </c>
      <c r="AD40" s="36">
        <v>2309.39</v>
      </c>
      <c r="AE40" s="36">
        <v>1193.81</v>
      </c>
      <c r="AF40" s="36">
        <v>2445.87</v>
      </c>
      <c r="AG40" s="36">
        <v>2497.21</v>
      </c>
      <c r="AH40" s="36">
        <v>1286.26</v>
      </c>
      <c r="AI40" s="36"/>
      <c r="AJ40" s="36">
        <v>2703.64</v>
      </c>
      <c r="AK40" s="36"/>
      <c r="AL40" s="36">
        <v>1418</v>
      </c>
      <c r="AM40" s="36">
        <v>8650.18</v>
      </c>
      <c r="AN40" s="36">
        <v>2986.53</v>
      </c>
      <c r="AO40" s="36">
        <v>1536.28</v>
      </c>
      <c r="AP40" s="36">
        <v>3143.73</v>
      </c>
      <c r="AQ40" s="36">
        <v>1579.29</v>
      </c>
      <c r="AR40" s="36">
        <v>3278.14</v>
      </c>
      <c r="AS40" s="36">
        <v>3340.89</v>
      </c>
      <c r="AT40" s="36">
        <v>5159.79</v>
      </c>
      <c r="AU40" s="36">
        <v>3532.54</v>
      </c>
      <c r="AV40" s="36">
        <v>3574.71</v>
      </c>
      <c r="AW40" s="36">
        <v>7377.6900000000014</v>
      </c>
      <c r="AX40" s="36">
        <v>3746.54</v>
      </c>
      <c r="AY40" s="36">
        <v>9596.85</v>
      </c>
      <c r="AZ40" s="36">
        <v>3913.6</v>
      </c>
      <c r="BA40" s="36"/>
      <c r="BB40" s="36">
        <v>8241.5300000000007</v>
      </c>
      <c r="BC40" s="36">
        <v>2110.83</v>
      </c>
      <c r="BD40" s="36">
        <v>8635.880000000001</v>
      </c>
      <c r="BE40" s="36">
        <v>11064.59</v>
      </c>
      <c r="BF40" s="36">
        <v>2250.02</v>
      </c>
      <c r="BG40" s="36">
        <v>4611.76</v>
      </c>
      <c r="BH40" s="36">
        <v>4795.5599999999986</v>
      </c>
      <c r="BI40" s="36">
        <v>2418.09</v>
      </c>
      <c r="BJ40" s="36">
        <v>9972.2900000000009</v>
      </c>
      <c r="BK40" s="36">
        <v>5119.04</v>
      </c>
      <c r="BL40" s="36">
        <v>7841.93</v>
      </c>
      <c r="BM40" s="36">
        <v>2668.13</v>
      </c>
      <c r="BN40" s="36">
        <v>8194.24</v>
      </c>
      <c r="BO40" s="36">
        <v>2841.71</v>
      </c>
      <c r="BP40" s="36">
        <v>5800.05</v>
      </c>
      <c r="BQ40" s="36">
        <v>5970.51</v>
      </c>
      <c r="BR40" s="36">
        <v>6043.48</v>
      </c>
      <c r="BS40" s="36">
        <v>6299.6100000000006</v>
      </c>
      <c r="BT40" s="36"/>
      <c r="BU40" s="36">
        <v>19899.66</v>
      </c>
      <c r="BV40" s="36">
        <v>20334.88</v>
      </c>
      <c r="BW40" s="36">
        <v>3499.74</v>
      </c>
      <c r="BX40" s="36">
        <v>7129.41</v>
      </c>
      <c r="BY40" s="36">
        <v>18356.12</v>
      </c>
      <c r="BZ40" s="36">
        <v>3729.99</v>
      </c>
      <c r="CA40" s="36">
        <v>3903.2</v>
      </c>
      <c r="CB40" s="36">
        <v>3997.44</v>
      </c>
      <c r="CC40" s="36">
        <v>4095.91</v>
      </c>
      <c r="CD40" s="36">
        <v>17252.259999999998</v>
      </c>
      <c r="CE40" s="36">
        <v>13390.38</v>
      </c>
      <c r="CF40" s="36">
        <v>4659.34</v>
      </c>
      <c r="CG40" s="36">
        <v>4809.63</v>
      </c>
      <c r="CH40" s="36">
        <v>4869.04</v>
      </c>
      <c r="CI40" s="36">
        <v>5206.8999999999996</v>
      </c>
      <c r="CJ40" s="36">
        <v>16220.45</v>
      </c>
      <c r="CK40" s="36">
        <v>11228.95</v>
      </c>
      <c r="CL40" s="36">
        <v>23741.99</v>
      </c>
      <c r="CM40" s="36">
        <v>12658.81</v>
      </c>
      <c r="CN40" s="36">
        <v>19568.77</v>
      </c>
      <c r="CO40" s="36">
        <v>20455.490000000002</v>
      </c>
      <c r="CP40" s="36">
        <v>7251.58</v>
      </c>
      <c r="CQ40" s="36">
        <v>31281.63</v>
      </c>
      <c r="CR40" s="36">
        <v>16725.310000000001</v>
      </c>
      <c r="CS40" s="36">
        <v>17910.2</v>
      </c>
      <c r="CT40" s="36">
        <v>38860.71</v>
      </c>
      <c r="CU40" s="36">
        <v>10460.950000000001</v>
      </c>
      <c r="CV40" s="36">
        <v>59274.080000000002</v>
      </c>
      <c r="CW40" s="36">
        <v>66723.33</v>
      </c>
      <c r="CX40" s="36">
        <v>104808.47</v>
      </c>
      <c r="CY40" s="36">
        <v>88697.42</v>
      </c>
      <c r="CZ40" s="36">
        <v>20727.05</v>
      </c>
      <c r="DA40" s="36">
        <v>84532.92</v>
      </c>
      <c r="DB40" s="48">
        <f t="shared" si="1"/>
        <v>997814.46000000008</v>
      </c>
    </row>
    <row r="41" spans="2:106" x14ac:dyDescent="0.3">
      <c r="B41" s="2">
        <v>3680</v>
      </c>
      <c r="C41" s="2" t="s">
        <v>271</v>
      </c>
      <c r="D41" s="7">
        <f>VLOOKUP(B41,[2]Planilha1!$B$1:$D$65536,3,0)</f>
        <v>39</v>
      </c>
      <c r="E41" s="7" t="str">
        <f t="shared" si="0"/>
        <v>S</v>
      </c>
      <c r="F41" s="52"/>
      <c r="G41" s="36">
        <v>277.11</v>
      </c>
      <c r="H41" s="36">
        <v>1089.8800000000001</v>
      </c>
      <c r="I41" s="36"/>
      <c r="J41" s="36"/>
      <c r="K41" s="36">
        <v>525.09</v>
      </c>
      <c r="L41" s="36"/>
      <c r="M41" s="36">
        <v>607.39</v>
      </c>
      <c r="N41" s="36"/>
      <c r="O41" s="36">
        <v>673.49</v>
      </c>
      <c r="P41" s="36"/>
      <c r="Q41" s="36"/>
      <c r="R41" s="36">
        <v>1573.43</v>
      </c>
      <c r="S41" s="36">
        <v>4017.1</v>
      </c>
      <c r="T41" s="36"/>
      <c r="U41" s="36">
        <v>1749.36</v>
      </c>
      <c r="V41" s="36"/>
      <c r="W41" s="36"/>
      <c r="X41" s="36">
        <v>2897</v>
      </c>
      <c r="Y41" s="36">
        <v>1978.19</v>
      </c>
      <c r="Z41" s="36">
        <v>2053.64</v>
      </c>
      <c r="AA41" s="36">
        <v>3165.15</v>
      </c>
      <c r="AB41" s="36"/>
      <c r="AC41" s="36">
        <v>1127.46</v>
      </c>
      <c r="AD41" s="36">
        <v>3460.64</v>
      </c>
      <c r="AE41" s="36">
        <v>1181.73</v>
      </c>
      <c r="AF41" s="36"/>
      <c r="AG41" s="36">
        <v>1241.96</v>
      </c>
      <c r="AH41" s="36"/>
      <c r="AI41" s="36">
        <v>1317.02</v>
      </c>
      <c r="AJ41" s="36">
        <v>1343.37</v>
      </c>
      <c r="AK41" s="36">
        <v>1376.14</v>
      </c>
      <c r="AL41" s="36">
        <v>2827.52</v>
      </c>
      <c r="AM41" s="36">
        <v>1460.71</v>
      </c>
      <c r="AN41" s="36">
        <v>1489.75</v>
      </c>
      <c r="AO41" s="36">
        <v>6074.18</v>
      </c>
      <c r="AP41" s="36">
        <v>4709.17</v>
      </c>
      <c r="AQ41" s="36">
        <v>3165.09</v>
      </c>
      <c r="AR41" s="36">
        <v>1639.56</v>
      </c>
      <c r="AS41" s="36">
        <v>3366.52</v>
      </c>
      <c r="AT41" s="36">
        <v>1734.41</v>
      </c>
      <c r="AU41" s="36">
        <v>3511.73</v>
      </c>
      <c r="AV41" s="36">
        <v>5392.73</v>
      </c>
      <c r="AW41" s="36">
        <v>7390.66</v>
      </c>
      <c r="AX41" s="36">
        <v>3766.63</v>
      </c>
      <c r="AY41" s="36">
        <v>3863.66</v>
      </c>
      <c r="AZ41" s="36">
        <v>5887.91</v>
      </c>
      <c r="BA41" s="36">
        <v>4031.19</v>
      </c>
      <c r="BB41" s="36">
        <v>6114.63</v>
      </c>
      <c r="BC41" s="36">
        <v>6299.85</v>
      </c>
      <c r="BD41" s="36">
        <v>4299.5200000000004</v>
      </c>
      <c r="BE41" s="36">
        <v>2232.6</v>
      </c>
      <c r="BF41" s="36">
        <v>2269.2800000000002</v>
      </c>
      <c r="BG41" s="36">
        <v>4686.12</v>
      </c>
      <c r="BH41" s="36"/>
      <c r="BI41" s="36">
        <v>9747.65</v>
      </c>
      <c r="BJ41" s="36">
        <v>2502.0100000000002</v>
      </c>
      <c r="BK41" s="36">
        <v>2564.35</v>
      </c>
      <c r="BL41" s="36">
        <v>2593.29</v>
      </c>
      <c r="BM41" s="36">
        <v>2647.15</v>
      </c>
      <c r="BN41" s="36">
        <v>2740.2</v>
      </c>
      <c r="BO41" s="36">
        <v>5581.59</v>
      </c>
      <c r="BP41" s="36">
        <v>5753.16</v>
      </c>
      <c r="BQ41" s="36">
        <v>8858.92</v>
      </c>
      <c r="BR41" s="36">
        <v>3079.72</v>
      </c>
      <c r="BS41" s="36"/>
      <c r="BT41" s="36">
        <v>3217.3</v>
      </c>
      <c r="BU41" s="36">
        <v>3315.51</v>
      </c>
      <c r="BV41" s="36"/>
      <c r="BW41" s="36"/>
      <c r="BX41" s="36"/>
      <c r="BY41" s="36">
        <v>7414.8099999999986</v>
      </c>
      <c r="BZ41" s="36"/>
      <c r="CA41" s="36">
        <v>19439.05</v>
      </c>
      <c r="CB41" s="36">
        <v>8051.87</v>
      </c>
      <c r="CC41" s="36">
        <v>4172.9399999999996</v>
      </c>
      <c r="CD41" s="36">
        <v>8648.42</v>
      </c>
      <c r="CE41" s="36">
        <v>4512.63</v>
      </c>
      <c r="CF41" s="36">
        <v>9194.34</v>
      </c>
      <c r="CG41" s="36">
        <v>23908.59</v>
      </c>
      <c r="CH41" s="36">
        <v>14928.61</v>
      </c>
      <c r="CI41" s="36">
        <v>5252.68</v>
      </c>
      <c r="CJ41" s="36">
        <v>5413.1</v>
      </c>
      <c r="CK41" s="36">
        <v>16906.150000000001</v>
      </c>
      <c r="CL41" s="36">
        <v>17546.09</v>
      </c>
      <c r="CM41" s="36">
        <v>12404.51</v>
      </c>
      <c r="CN41" s="36">
        <v>6396.75</v>
      </c>
      <c r="CO41" s="36">
        <v>6845.12</v>
      </c>
      <c r="CP41" s="36">
        <v>7195.68</v>
      </c>
      <c r="CQ41" s="36">
        <v>7635.21</v>
      </c>
      <c r="CR41" s="36">
        <v>24578.3</v>
      </c>
      <c r="CS41" s="36">
        <v>9019.84</v>
      </c>
      <c r="CT41" s="36"/>
      <c r="CU41" s="36">
        <v>20896.11</v>
      </c>
      <c r="CV41" s="36">
        <v>22845.59</v>
      </c>
      <c r="CW41" s="36">
        <v>27412.34</v>
      </c>
      <c r="CX41" s="36">
        <v>44322.04</v>
      </c>
      <c r="CY41" s="36"/>
      <c r="CZ41" s="36">
        <v>43743.19</v>
      </c>
      <c r="DA41" s="36"/>
      <c r="DB41" s="48">
        <f t="shared" si="1"/>
        <v>549153.38000000012</v>
      </c>
    </row>
    <row r="42" spans="2:106" x14ac:dyDescent="0.3">
      <c r="B42" s="2">
        <v>4180</v>
      </c>
      <c r="C42" s="2" t="s">
        <v>272</v>
      </c>
      <c r="D42" s="7">
        <f>VLOOKUP(B42,[2]Planilha1!$B$1:$D$65536,3,0)</f>
        <v>40</v>
      </c>
      <c r="E42" s="7" t="str">
        <f t="shared" si="0"/>
        <v>S</v>
      </c>
      <c r="F42" s="52">
        <v>16845.64</v>
      </c>
      <c r="G42" s="36">
        <v>37008.870000000003</v>
      </c>
      <c r="H42" s="36">
        <v>45682.82</v>
      </c>
      <c r="I42" s="36">
        <v>50285.06</v>
      </c>
      <c r="J42" s="36">
        <v>57484.04</v>
      </c>
      <c r="K42" s="36">
        <v>61227.519999999997</v>
      </c>
      <c r="L42" s="36">
        <v>62816.9</v>
      </c>
      <c r="M42" s="36">
        <v>58599.8</v>
      </c>
      <c r="N42" s="36">
        <v>71850.42</v>
      </c>
      <c r="O42" s="36">
        <v>74116.12</v>
      </c>
      <c r="P42" s="36">
        <v>81418.080000000002</v>
      </c>
      <c r="Q42" s="36">
        <v>70882.97</v>
      </c>
      <c r="R42" s="36">
        <v>87656.01</v>
      </c>
      <c r="S42" s="36">
        <v>89724.96</v>
      </c>
      <c r="T42" s="36">
        <v>103508.47</v>
      </c>
      <c r="U42" s="36">
        <v>87215.01</v>
      </c>
      <c r="V42" s="36">
        <v>86767.84</v>
      </c>
      <c r="W42" s="36">
        <v>93710.09</v>
      </c>
      <c r="X42" s="36">
        <v>91932.74</v>
      </c>
      <c r="Y42" s="36">
        <v>97575.4</v>
      </c>
      <c r="Z42" s="36">
        <v>95389.46</v>
      </c>
      <c r="AA42" s="36">
        <v>104902.48</v>
      </c>
      <c r="AB42" s="36">
        <v>99231.23</v>
      </c>
      <c r="AC42" s="36">
        <v>100940.14</v>
      </c>
      <c r="AD42" s="36">
        <v>93367.8</v>
      </c>
      <c r="AE42" s="36">
        <v>96828.66</v>
      </c>
      <c r="AF42" s="36">
        <v>111578.2</v>
      </c>
      <c r="AG42" s="36">
        <v>118658.17</v>
      </c>
      <c r="AH42" s="36">
        <v>130722.58</v>
      </c>
      <c r="AI42" s="36">
        <v>106442.75</v>
      </c>
      <c r="AJ42" s="36">
        <v>83677.83</v>
      </c>
      <c r="AK42" s="36">
        <v>118531.84</v>
      </c>
      <c r="AL42" s="36">
        <v>105732.9</v>
      </c>
      <c r="AM42" s="36">
        <v>134487.70000000001</v>
      </c>
      <c r="AN42" s="36">
        <v>130332.27</v>
      </c>
      <c r="AO42" s="36">
        <v>121650.34</v>
      </c>
      <c r="AP42" s="36">
        <v>126090.46</v>
      </c>
      <c r="AQ42" s="36">
        <v>127859.78</v>
      </c>
      <c r="AR42" s="36">
        <v>119767.41</v>
      </c>
      <c r="AS42" s="36">
        <v>117676.69</v>
      </c>
      <c r="AT42" s="36">
        <v>104937.97</v>
      </c>
      <c r="AU42" s="36">
        <v>137430.42000000001</v>
      </c>
      <c r="AV42" s="36">
        <v>129771.42</v>
      </c>
      <c r="AW42" s="36">
        <v>101352.32000000001</v>
      </c>
      <c r="AX42" s="36">
        <v>141261.92000000001</v>
      </c>
      <c r="AY42" s="36">
        <v>144444.23000000001</v>
      </c>
      <c r="AZ42" s="36">
        <v>139719.88</v>
      </c>
      <c r="BA42" s="36">
        <v>117045.84</v>
      </c>
      <c r="BB42" s="36">
        <v>115230.69</v>
      </c>
      <c r="BC42" s="36">
        <v>123986.26</v>
      </c>
      <c r="BD42" s="36">
        <v>157660.57999999999</v>
      </c>
      <c r="BE42" s="36">
        <v>147963.57</v>
      </c>
      <c r="BF42" s="36">
        <v>142730.46</v>
      </c>
      <c r="BG42" s="36">
        <v>137056.71</v>
      </c>
      <c r="BH42" s="36">
        <v>97461.32</v>
      </c>
      <c r="BI42" s="36">
        <v>124118.53</v>
      </c>
      <c r="BJ42" s="36">
        <v>139149.59</v>
      </c>
      <c r="BK42" s="36">
        <v>152807.07</v>
      </c>
      <c r="BL42" s="36">
        <v>180188.59</v>
      </c>
      <c r="BM42" s="36">
        <v>120219.83</v>
      </c>
      <c r="BN42" s="36">
        <v>139344.49</v>
      </c>
      <c r="BO42" s="36">
        <v>126400.83</v>
      </c>
      <c r="BP42" s="36">
        <v>118372.04</v>
      </c>
      <c r="BQ42" s="36">
        <v>156854.07</v>
      </c>
      <c r="BR42" s="36">
        <v>128068.54</v>
      </c>
      <c r="BS42" s="36">
        <v>162573.04999999999</v>
      </c>
      <c r="BT42" s="36">
        <v>185998.54</v>
      </c>
      <c r="BU42" s="36">
        <v>131928.75</v>
      </c>
      <c r="BV42" s="36">
        <v>95202.93</v>
      </c>
      <c r="BW42" s="36">
        <v>132409.85</v>
      </c>
      <c r="BX42" s="36">
        <v>153424.44</v>
      </c>
      <c r="BY42" s="36">
        <v>102806.73</v>
      </c>
      <c r="BZ42" s="36">
        <v>124608.1</v>
      </c>
      <c r="CA42" s="36">
        <v>163523.4</v>
      </c>
      <c r="CB42" s="36">
        <v>181304.95999999999</v>
      </c>
      <c r="CC42" s="36">
        <v>124779.22</v>
      </c>
      <c r="CD42" s="36">
        <v>155019.91</v>
      </c>
      <c r="CE42" s="36">
        <v>182588.81</v>
      </c>
      <c r="CF42" s="36">
        <v>166311.6</v>
      </c>
      <c r="CG42" s="36">
        <v>143504.13</v>
      </c>
      <c r="CH42" s="36">
        <v>204379.69</v>
      </c>
      <c r="CI42" s="36">
        <v>170863.96</v>
      </c>
      <c r="CJ42" s="36">
        <v>232931.84</v>
      </c>
      <c r="CK42" s="36">
        <v>186472.66</v>
      </c>
      <c r="CL42" s="36">
        <v>205922.35</v>
      </c>
      <c r="CM42" s="36">
        <v>179616.18</v>
      </c>
      <c r="CN42" s="36">
        <v>124420.87</v>
      </c>
      <c r="CO42" s="36">
        <v>192997.73</v>
      </c>
      <c r="CP42" s="36">
        <v>248504.4</v>
      </c>
      <c r="CQ42" s="36">
        <v>210467.12</v>
      </c>
      <c r="CR42" s="36">
        <v>174953.27</v>
      </c>
      <c r="CS42" s="36">
        <v>177914.12</v>
      </c>
      <c r="CT42" s="36">
        <v>229164.26</v>
      </c>
      <c r="CU42" s="36">
        <v>167059.13</v>
      </c>
      <c r="CV42" s="36">
        <v>279459.49</v>
      </c>
      <c r="CW42" s="36">
        <v>263325.03999999998</v>
      </c>
      <c r="CX42" s="36">
        <v>287197.21999999997</v>
      </c>
      <c r="CY42" s="36">
        <v>408102.36</v>
      </c>
      <c r="CZ42" s="36">
        <v>397452.91</v>
      </c>
      <c r="DA42" s="36">
        <v>571903.61</v>
      </c>
      <c r="DB42" s="48">
        <f t="shared" si="1"/>
        <v>14112847.25</v>
      </c>
    </row>
    <row r="43" spans="2:106" x14ac:dyDescent="0.3">
      <c r="B43" s="2">
        <v>4500</v>
      </c>
      <c r="C43" s="2" t="s">
        <v>273</v>
      </c>
      <c r="D43" s="7">
        <f>VLOOKUP(B43,[2]Planilha1!$B$1:$D$65536,3,0)</f>
        <v>41</v>
      </c>
      <c r="E43" s="7" t="str">
        <f t="shared" si="0"/>
        <v>S</v>
      </c>
      <c r="F43" s="52">
        <v>427.1</v>
      </c>
      <c r="G43" s="36">
        <v>559.03</v>
      </c>
      <c r="H43" s="36">
        <v>1496.13</v>
      </c>
      <c r="I43" s="36">
        <v>1654.4</v>
      </c>
      <c r="J43" s="36">
        <v>446.88</v>
      </c>
      <c r="K43" s="36">
        <v>6261.37</v>
      </c>
      <c r="L43" s="36">
        <v>2234.4299999999998</v>
      </c>
      <c r="M43" s="36">
        <v>1207.77</v>
      </c>
      <c r="N43" s="36">
        <v>2518.91</v>
      </c>
      <c r="O43" s="36">
        <v>2629.88</v>
      </c>
      <c r="P43" s="36">
        <v>5620.73</v>
      </c>
      <c r="Q43" s="36">
        <v>4468.78</v>
      </c>
      <c r="R43" s="36">
        <v>3856.7</v>
      </c>
      <c r="S43" s="36">
        <v>2413.83</v>
      </c>
      <c r="T43" s="36">
        <v>4176.16</v>
      </c>
      <c r="U43" s="36">
        <v>6959.87</v>
      </c>
      <c r="V43" s="36">
        <v>5400.21</v>
      </c>
      <c r="W43" s="36">
        <v>3735.93</v>
      </c>
      <c r="X43" s="36">
        <v>4820.84</v>
      </c>
      <c r="Y43" s="36">
        <v>2007.47</v>
      </c>
      <c r="Z43" s="36">
        <v>9246.4699999999993</v>
      </c>
      <c r="AA43" s="36">
        <v>7450.03</v>
      </c>
      <c r="AB43" s="36">
        <v>6575.83</v>
      </c>
      <c r="AC43" s="36">
        <v>5612.64</v>
      </c>
      <c r="AD43" s="36">
        <v>5767.93</v>
      </c>
      <c r="AE43" s="36">
        <v>13017.62</v>
      </c>
      <c r="AF43" s="36">
        <v>9659.94</v>
      </c>
      <c r="AG43" s="36">
        <v>3719.04</v>
      </c>
      <c r="AH43" s="36">
        <v>7704.27</v>
      </c>
      <c r="AI43" s="36">
        <v>5265.74</v>
      </c>
      <c r="AJ43" s="36">
        <v>12132.25</v>
      </c>
      <c r="AK43" s="36">
        <v>20683.41</v>
      </c>
      <c r="AL43" s="36">
        <v>9880.99</v>
      </c>
      <c r="AM43" s="36">
        <v>4374.6100000000006</v>
      </c>
      <c r="AN43" s="36">
        <v>7457.92</v>
      </c>
      <c r="AO43" s="36">
        <v>10610.52</v>
      </c>
      <c r="AP43" s="36">
        <v>9339.6</v>
      </c>
      <c r="AQ43" s="36">
        <v>8008.95</v>
      </c>
      <c r="AR43" s="36">
        <v>19669.900000000001</v>
      </c>
      <c r="AS43" s="36">
        <v>11792.03</v>
      </c>
      <c r="AT43" s="36">
        <v>8572.8799999999992</v>
      </c>
      <c r="AU43" s="36">
        <v>10554.3</v>
      </c>
      <c r="AV43" s="36">
        <v>16207.32</v>
      </c>
      <c r="AW43" s="36">
        <v>7379.51</v>
      </c>
      <c r="AX43" s="36">
        <v>13177.39</v>
      </c>
      <c r="AY43" s="36">
        <v>13492.24</v>
      </c>
      <c r="AZ43" s="36">
        <v>19640.2</v>
      </c>
      <c r="BA43" s="36">
        <v>18135.88</v>
      </c>
      <c r="BB43" s="36">
        <v>8274.43</v>
      </c>
      <c r="BC43" s="36">
        <v>14743.54</v>
      </c>
      <c r="BD43" s="36">
        <v>25816.61</v>
      </c>
      <c r="BE43" s="36">
        <v>17699.5</v>
      </c>
      <c r="BF43" s="36">
        <v>13561.99</v>
      </c>
      <c r="BG43" s="36">
        <v>32456.59</v>
      </c>
      <c r="BH43" s="36">
        <v>18996.759999999998</v>
      </c>
      <c r="BI43" s="36">
        <v>21826.66</v>
      </c>
      <c r="BJ43" s="36">
        <v>17437.919999999998</v>
      </c>
      <c r="BK43" s="36">
        <v>20342.64</v>
      </c>
      <c r="BL43" s="36">
        <v>26177.85</v>
      </c>
      <c r="BM43" s="36">
        <v>32073.18</v>
      </c>
      <c r="BN43" s="36">
        <v>32851.589999999997</v>
      </c>
      <c r="BO43" s="36">
        <v>16898.12</v>
      </c>
      <c r="BP43" s="36">
        <v>37642.83</v>
      </c>
      <c r="BQ43" s="36">
        <v>26759.97</v>
      </c>
      <c r="BR43" s="36">
        <v>39458.44</v>
      </c>
      <c r="BS43" s="36">
        <v>28086.59</v>
      </c>
      <c r="BT43" s="36">
        <v>16026.47</v>
      </c>
      <c r="BU43" s="36">
        <v>36350.31</v>
      </c>
      <c r="BV43" s="36">
        <v>37592.769999999997</v>
      </c>
      <c r="BW43" s="36">
        <v>24414.49</v>
      </c>
      <c r="BX43" s="36">
        <v>28570.27</v>
      </c>
      <c r="BY43" s="36">
        <v>29294.07</v>
      </c>
      <c r="BZ43" s="36">
        <v>45263.74</v>
      </c>
      <c r="CA43" s="36">
        <v>27285.09</v>
      </c>
      <c r="CB43" s="36">
        <v>28203</v>
      </c>
      <c r="CC43" s="36">
        <v>16698.419999999998</v>
      </c>
      <c r="CD43" s="36">
        <v>25703.91</v>
      </c>
      <c r="CE43" s="36">
        <v>44515.41</v>
      </c>
      <c r="CF43" s="36">
        <v>55405.57</v>
      </c>
      <c r="CG43" s="36">
        <v>47676.98</v>
      </c>
      <c r="CH43" s="36">
        <v>39957.96</v>
      </c>
      <c r="CI43" s="36">
        <v>51642.96</v>
      </c>
      <c r="CJ43" s="36">
        <v>43293.87</v>
      </c>
      <c r="CK43" s="36">
        <v>51002.38</v>
      </c>
      <c r="CL43" s="36">
        <v>59165.31</v>
      </c>
      <c r="CM43" s="36">
        <v>80912.05</v>
      </c>
      <c r="CN43" s="36">
        <v>66316.600000000006</v>
      </c>
      <c r="CO43" s="36">
        <v>69232.740000000005</v>
      </c>
      <c r="CP43" s="36">
        <v>87763.51</v>
      </c>
      <c r="CQ43" s="36">
        <v>54403.7</v>
      </c>
      <c r="CR43" s="36">
        <v>66189.91</v>
      </c>
      <c r="CS43" s="36">
        <v>26531</v>
      </c>
      <c r="CT43" s="36">
        <v>57253.61</v>
      </c>
      <c r="CU43" s="36">
        <v>74767.899999999994</v>
      </c>
      <c r="CV43" s="36">
        <v>58762</v>
      </c>
      <c r="CW43" s="36">
        <v>78620.899999999994</v>
      </c>
      <c r="CX43" s="36">
        <v>77299.8</v>
      </c>
      <c r="CY43" s="36">
        <v>122576.72</v>
      </c>
      <c r="CZ43" s="36">
        <v>273622.05</v>
      </c>
      <c r="DA43" s="36">
        <v>375711.22</v>
      </c>
      <c r="DB43" s="48">
        <f t="shared" si="1"/>
        <v>3067157.7299999995</v>
      </c>
    </row>
    <row r="44" spans="2:106" x14ac:dyDescent="0.3">
      <c r="B44" s="2">
        <v>4680</v>
      </c>
      <c r="C44" s="2" t="s">
        <v>274</v>
      </c>
      <c r="D44" s="7">
        <f>VLOOKUP(B44,[2]Planilha1!$B$1:$D$65536,3,0)</f>
        <v>42</v>
      </c>
      <c r="E44" s="7" t="str">
        <f t="shared" si="0"/>
        <v>S</v>
      </c>
      <c r="F44" s="52">
        <v>21869.19</v>
      </c>
      <c r="G44" s="36">
        <v>34543.79</v>
      </c>
      <c r="H44" s="36">
        <v>47317.91</v>
      </c>
      <c r="I44" s="36">
        <v>55196.11</v>
      </c>
      <c r="J44" s="36">
        <v>64535.37</v>
      </c>
      <c r="K44" s="36">
        <v>73554.27</v>
      </c>
      <c r="L44" s="36">
        <v>72933.460000000006</v>
      </c>
      <c r="M44" s="36">
        <v>80690.69</v>
      </c>
      <c r="N44" s="36">
        <v>87633</v>
      </c>
      <c r="O44" s="36">
        <v>112627.54</v>
      </c>
      <c r="P44" s="36">
        <v>101348.24</v>
      </c>
      <c r="Q44" s="36">
        <v>104135.67</v>
      </c>
      <c r="R44" s="36">
        <v>103073.84</v>
      </c>
      <c r="S44" s="36">
        <v>117197.9</v>
      </c>
      <c r="T44" s="36">
        <v>122044.14</v>
      </c>
      <c r="U44" s="36">
        <v>114366.83</v>
      </c>
      <c r="V44" s="36">
        <v>123928.11</v>
      </c>
      <c r="W44" s="36">
        <v>114231.46</v>
      </c>
      <c r="X44" s="36">
        <v>135363.98000000001</v>
      </c>
      <c r="Y44" s="36">
        <v>139343.09</v>
      </c>
      <c r="Z44" s="36">
        <v>133551.44</v>
      </c>
      <c r="AA44" s="36">
        <v>152522.84</v>
      </c>
      <c r="AB44" s="36">
        <v>149457.20000000001</v>
      </c>
      <c r="AC44" s="36">
        <v>135809.29999999999</v>
      </c>
      <c r="AD44" s="36">
        <v>146218.76999999999</v>
      </c>
      <c r="AE44" s="36">
        <v>125364.72</v>
      </c>
      <c r="AF44" s="36">
        <v>150276.99</v>
      </c>
      <c r="AG44" s="36">
        <v>155994.19</v>
      </c>
      <c r="AH44" s="36">
        <v>184761.37</v>
      </c>
      <c r="AI44" s="36">
        <v>160386.75</v>
      </c>
      <c r="AJ44" s="36">
        <v>156334.43</v>
      </c>
      <c r="AK44" s="36">
        <v>161415.26</v>
      </c>
      <c r="AL44" s="36">
        <v>190409.91</v>
      </c>
      <c r="AM44" s="36">
        <v>180452.79</v>
      </c>
      <c r="AN44" s="36">
        <v>185020.28</v>
      </c>
      <c r="AO44" s="36">
        <v>198985.75</v>
      </c>
      <c r="AP44" s="36">
        <v>224066.67</v>
      </c>
      <c r="AQ44" s="36">
        <v>252207.05</v>
      </c>
      <c r="AR44" s="36">
        <v>221416.66</v>
      </c>
      <c r="AS44" s="36">
        <v>181461.21</v>
      </c>
      <c r="AT44" s="36">
        <v>213358.27</v>
      </c>
      <c r="AU44" s="36">
        <v>214826.04</v>
      </c>
      <c r="AV44" s="36">
        <v>218116</v>
      </c>
      <c r="AW44" s="36">
        <v>247028.23</v>
      </c>
      <c r="AX44" s="36">
        <v>229732.51</v>
      </c>
      <c r="AY44" s="36">
        <v>252382.89</v>
      </c>
      <c r="AZ44" s="36">
        <v>240325.12</v>
      </c>
      <c r="BA44" s="36">
        <v>233773.93</v>
      </c>
      <c r="BB44" s="36">
        <v>226579.98</v>
      </c>
      <c r="BC44" s="36">
        <v>267177.08</v>
      </c>
      <c r="BD44" s="36">
        <v>273790.44</v>
      </c>
      <c r="BE44" s="36">
        <v>289097.61</v>
      </c>
      <c r="BF44" s="36">
        <v>278584.76</v>
      </c>
      <c r="BG44" s="36">
        <v>290482.83</v>
      </c>
      <c r="BH44" s="36">
        <v>294827</v>
      </c>
      <c r="BI44" s="36">
        <v>235528.86</v>
      </c>
      <c r="BJ44" s="36">
        <v>291096.69</v>
      </c>
      <c r="BK44" s="36">
        <v>303022.51</v>
      </c>
      <c r="BL44" s="36">
        <v>302615.09999999998</v>
      </c>
      <c r="BM44" s="36">
        <v>317769.82</v>
      </c>
      <c r="BN44" s="36">
        <v>320516.59000000003</v>
      </c>
      <c r="BO44" s="36">
        <v>342226.97</v>
      </c>
      <c r="BP44" s="36">
        <v>403351.93</v>
      </c>
      <c r="BQ44" s="36">
        <v>349517.41</v>
      </c>
      <c r="BR44" s="36">
        <v>316681.3</v>
      </c>
      <c r="BS44" s="36">
        <v>384378.33</v>
      </c>
      <c r="BT44" s="36">
        <v>401609.71</v>
      </c>
      <c r="BU44" s="36">
        <v>383026.89</v>
      </c>
      <c r="BV44" s="36">
        <v>346707.62</v>
      </c>
      <c r="BW44" s="36">
        <v>421361.65</v>
      </c>
      <c r="BX44" s="36">
        <v>375663.66</v>
      </c>
      <c r="BY44" s="36">
        <v>359668.92</v>
      </c>
      <c r="BZ44" s="36">
        <v>437501.86</v>
      </c>
      <c r="CA44" s="36">
        <v>471727.21</v>
      </c>
      <c r="CB44" s="36">
        <v>378624.5</v>
      </c>
      <c r="CC44" s="36">
        <v>532561.26</v>
      </c>
      <c r="CD44" s="36">
        <v>555701.61</v>
      </c>
      <c r="CE44" s="36">
        <v>432142.46</v>
      </c>
      <c r="CF44" s="36">
        <v>438551</v>
      </c>
      <c r="CG44" s="36">
        <v>511227.02</v>
      </c>
      <c r="CH44" s="36">
        <v>644964.25</v>
      </c>
      <c r="CI44" s="36">
        <v>669486.02</v>
      </c>
      <c r="CJ44" s="36">
        <v>498512.83</v>
      </c>
      <c r="CK44" s="36">
        <v>655200.79</v>
      </c>
      <c r="CL44" s="36">
        <v>679758.84</v>
      </c>
      <c r="CM44" s="36">
        <v>673040.52</v>
      </c>
      <c r="CN44" s="36">
        <v>868625.4</v>
      </c>
      <c r="CO44" s="36">
        <v>801872.83</v>
      </c>
      <c r="CP44" s="36">
        <v>731067.36</v>
      </c>
      <c r="CQ44" s="36">
        <v>903134.89</v>
      </c>
      <c r="CR44" s="36">
        <v>1053681.33</v>
      </c>
      <c r="CS44" s="36">
        <v>817184.03</v>
      </c>
      <c r="CT44" s="36">
        <v>776559.4</v>
      </c>
      <c r="CU44" s="36">
        <v>1262002.98</v>
      </c>
      <c r="CV44" s="36">
        <v>1263185.98</v>
      </c>
      <c r="CW44" s="36">
        <v>1351470.68</v>
      </c>
      <c r="CX44" s="36">
        <v>1251868.26</v>
      </c>
      <c r="CY44" s="36">
        <v>1695190.79</v>
      </c>
      <c r="CZ44" s="36">
        <v>2135863.2200000002</v>
      </c>
      <c r="DA44" s="36">
        <v>5150570.4400000004</v>
      </c>
      <c r="DB44" s="48">
        <f t="shared" si="1"/>
        <v>42538152.579999991</v>
      </c>
    </row>
    <row r="45" spans="2:106" x14ac:dyDescent="0.3">
      <c r="B45" s="2">
        <v>4900</v>
      </c>
      <c r="C45" s="2" t="s">
        <v>275</v>
      </c>
      <c r="D45" s="7">
        <f>VLOOKUP(B45,[2]Planilha1!$B$1:$D$65536,3,0)</f>
        <v>43</v>
      </c>
      <c r="E45" s="7" t="str">
        <f t="shared" si="0"/>
        <v>S</v>
      </c>
      <c r="F45" s="52">
        <v>4797.79</v>
      </c>
      <c r="G45" s="36">
        <v>5963.46</v>
      </c>
      <c r="H45" s="36">
        <v>6167.39</v>
      </c>
      <c r="I45" s="36">
        <v>10604.75</v>
      </c>
      <c r="J45" s="36">
        <v>14118.26</v>
      </c>
      <c r="K45" s="36">
        <v>15960.14</v>
      </c>
      <c r="L45" s="36">
        <v>9040.85</v>
      </c>
      <c r="M45" s="36">
        <v>8978.86</v>
      </c>
      <c r="N45" s="36">
        <v>17014.689999999999</v>
      </c>
      <c r="O45" s="36">
        <v>14768.15</v>
      </c>
      <c r="P45" s="36">
        <v>22523.29</v>
      </c>
      <c r="Q45" s="36">
        <v>17725.310000000001</v>
      </c>
      <c r="R45" s="36">
        <v>22483.74</v>
      </c>
      <c r="S45" s="36">
        <v>24275.8</v>
      </c>
      <c r="T45" s="36">
        <v>18554.740000000002</v>
      </c>
      <c r="U45" s="36">
        <v>21844.46</v>
      </c>
      <c r="V45" s="36">
        <v>24510.69</v>
      </c>
      <c r="W45" s="36">
        <v>26251.33</v>
      </c>
      <c r="X45" s="36">
        <v>30912.16</v>
      </c>
      <c r="Y45" s="36">
        <v>18958.740000000002</v>
      </c>
      <c r="Z45" s="36">
        <v>27757.84</v>
      </c>
      <c r="AA45" s="36">
        <v>28554.87</v>
      </c>
      <c r="AB45" s="36">
        <v>27233.18</v>
      </c>
      <c r="AC45" s="36">
        <v>32639.84</v>
      </c>
      <c r="AD45" s="36">
        <v>31070.58</v>
      </c>
      <c r="AE45" s="36">
        <v>29603.09</v>
      </c>
      <c r="AF45" s="36">
        <v>25480.44</v>
      </c>
      <c r="AG45" s="36">
        <v>39994.239999999998</v>
      </c>
      <c r="AH45" s="36">
        <v>25639.97</v>
      </c>
      <c r="AI45" s="36">
        <v>30269.49</v>
      </c>
      <c r="AJ45" s="36">
        <v>47156.37</v>
      </c>
      <c r="AK45" s="36">
        <v>26209.42</v>
      </c>
      <c r="AL45" s="36">
        <v>36726.160000000003</v>
      </c>
      <c r="AM45" s="36">
        <v>57755.87</v>
      </c>
      <c r="AN45" s="36">
        <v>54699.09</v>
      </c>
      <c r="AO45" s="36">
        <v>40931.24</v>
      </c>
      <c r="AP45" s="36">
        <v>34186.769999999997</v>
      </c>
      <c r="AQ45" s="36">
        <v>41472.57</v>
      </c>
      <c r="AR45" s="36">
        <v>37699.96</v>
      </c>
      <c r="AS45" s="36">
        <v>48752.81</v>
      </c>
      <c r="AT45" s="36">
        <v>51554.87</v>
      </c>
      <c r="AU45" s="36">
        <v>57993.79</v>
      </c>
      <c r="AV45" s="36">
        <v>68440.3</v>
      </c>
      <c r="AW45" s="36">
        <v>68265.179999999993</v>
      </c>
      <c r="AX45" s="36">
        <v>49047.83</v>
      </c>
      <c r="AY45" s="36">
        <v>59713.4</v>
      </c>
      <c r="AZ45" s="36">
        <v>61198.74</v>
      </c>
      <c r="BA45" s="36">
        <v>66555.81</v>
      </c>
      <c r="BB45" s="36">
        <v>43272.07</v>
      </c>
      <c r="BC45" s="36">
        <v>48350.080000000002</v>
      </c>
      <c r="BD45" s="36">
        <v>53863.89</v>
      </c>
      <c r="BE45" s="36">
        <v>39738.57</v>
      </c>
      <c r="BF45" s="36">
        <v>61081.22</v>
      </c>
      <c r="BG45" s="36">
        <v>60480.91</v>
      </c>
      <c r="BH45" s="36">
        <v>85643.17</v>
      </c>
      <c r="BI45" s="36">
        <v>53448.92</v>
      </c>
      <c r="BJ45" s="36">
        <v>74681.33</v>
      </c>
      <c r="BK45" s="36">
        <v>119585.18</v>
      </c>
      <c r="BL45" s="36">
        <v>72970.600000000006</v>
      </c>
      <c r="BM45" s="36">
        <v>96299.58</v>
      </c>
      <c r="BN45" s="36">
        <v>57543.67</v>
      </c>
      <c r="BO45" s="36">
        <v>64464.959999999999</v>
      </c>
      <c r="BP45" s="36">
        <v>66364.179999999993</v>
      </c>
      <c r="BQ45" s="36">
        <v>91923.25</v>
      </c>
      <c r="BR45" s="36">
        <v>60804.71</v>
      </c>
      <c r="BS45" s="36">
        <v>56215.18</v>
      </c>
      <c r="BT45" s="36">
        <v>67525.179999999993</v>
      </c>
      <c r="BU45" s="36">
        <v>46545.78</v>
      </c>
      <c r="BV45" s="36">
        <v>88528.09</v>
      </c>
      <c r="BW45" s="36">
        <v>69615.45</v>
      </c>
      <c r="BX45" s="36">
        <v>96555.520000000004</v>
      </c>
      <c r="BY45" s="36">
        <v>91710.819999999992</v>
      </c>
      <c r="BZ45" s="36">
        <v>71792.42</v>
      </c>
      <c r="CA45" s="36">
        <v>77832.63</v>
      </c>
      <c r="CB45" s="36">
        <v>71984.03</v>
      </c>
      <c r="CC45" s="36">
        <v>95739.17</v>
      </c>
      <c r="CD45" s="36">
        <v>81458.06</v>
      </c>
      <c r="CE45" s="36">
        <v>125020.57</v>
      </c>
      <c r="CF45" s="36">
        <v>101710.74</v>
      </c>
      <c r="CG45" s="36">
        <v>71713.179999999993</v>
      </c>
      <c r="CH45" s="36">
        <v>84702.99</v>
      </c>
      <c r="CI45" s="36">
        <v>98671.98</v>
      </c>
      <c r="CJ45" s="36">
        <v>86757.7</v>
      </c>
      <c r="CK45" s="36">
        <v>84707.520000000004</v>
      </c>
      <c r="CL45" s="36">
        <v>135519.44</v>
      </c>
      <c r="CM45" s="36">
        <v>124969.48</v>
      </c>
      <c r="CN45" s="36">
        <v>137330.91</v>
      </c>
      <c r="CO45" s="36">
        <v>117350.12</v>
      </c>
      <c r="CP45" s="36">
        <v>138904.64000000001</v>
      </c>
      <c r="CQ45" s="36">
        <v>117093.38</v>
      </c>
      <c r="CR45" s="36">
        <v>99465.67</v>
      </c>
      <c r="CS45" s="36">
        <v>98690.51</v>
      </c>
      <c r="CT45" s="36">
        <v>182460.34</v>
      </c>
      <c r="CU45" s="36">
        <v>178899.88</v>
      </c>
      <c r="CV45" s="36">
        <v>173692.5</v>
      </c>
      <c r="CW45" s="36">
        <v>143143.15</v>
      </c>
      <c r="CX45" s="36">
        <v>134782.14000000001</v>
      </c>
      <c r="CY45" s="36">
        <v>235844.07</v>
      </c>
      <c r="CZ45" s="36">
        <v>269364.15999999997</v>
      </c>
      <c r="DA45" s="36">
        <v>190310.9</v>
      </c>
      <c r="DB45" s="48">
        <f t="shared" si="1"/>
        <v>6739182.9100000011</v>
      </c>
    </row>
    <row r="46" spans="2:106" x14ac:dyDescent="0.3">
      <c r="B46" s="2">
        <v>5000</v>
      </c>
      <c r="C46" s="2" t="s">
        <v>276</v>
      </c>
      <c r="D46" s="7">
        <f>VLOOKUP(B46,[2]Planilha1!$B$1:$D$65536,3,0)</f>
        <v>44</v>
      </c>
      <c r="E46" s="7" t="str">
        <f t="shared" si="0"/>
        <v>S</v>
      </c>
      <c r="F46" s="52"/>
      <c r="G46" s="36">
        <v>255.03</v>
      </c>
      <c r="H46" s="36">
        <v>385.4</v>
      </c>
      <c r="I46" s="36"/>
      <c r="J46" s="36"/>
      <c r="K46" s="36"/>
      <c r="L46" s="36">
        <v>551.47</v>
      </c>
      <c r="M46" s="36">
        <v>1805.96</v>
      </c>
      <c r="N46" s="36"/>
      <c r="O46" s="36"/>
      <c r="P46" s="36">
        <v>2116.46</v>
      </c>
      <c r="Q46" s="36"/>
      <c r="R46" s="36">
        <v>1557.06</v>
      </c>
      <c r="S46" s="36">
        <v>813.55</v>
      </c>
      <c r="T46" s="36"/>
      <c r="U46" s="36">
        <v>885.04</v>
      </c>
      <c r="V46" s="36">
        <v>1825.79</v>
      </c>
      <c r="W46" s="36"/>
      <c r="X46" s="36">
        <v>973.1</v>
      </c>
      <c r="Y46" s="36">
        <v>992.5</v>
      </c>
      <c r="Z46" s="36">
        <v>1013.06</v>
      </c>
      <c r="AA46" s="36">
        <v>1052.9000000000001</v>
      </c>
      <c r="AB46" s="36"/>
      <c r="AC46" s="36"/>
      <c r="AD46" s="36">
        <v>1163.17</v>
      </c>
      <c r="AE46" s="36">
        <v>1179</v>
      </c>
      <c r="AF46" s="36">
        <v>1206</v>
      </c>
      <c r="AG46" s="36">
        <v>1259.04</v>
      </c>
      <c r="AH46" s="36"/>
      <c r="AI46" s="36">
        <v>3957.57</v>
      </c>
      <c r="AJ46" s="36">
        <v>2694.92</v>
      </c>
      <c r="AK46" s="36">
        <v>1364.67</v>
      </c>
      <c r="AL46" s="36"/>
      <c r="AM46" s="36"/>
      <c r="AN46" s="36">
        <v>1490.7</v>
      </c>
      <c r="AO46" s="36"/>
      <c r="AP46" s="36"/>
      <c r="AQ46" s="36">
        <v>1579.11</v>
      </c>
      <c r="AR46" s="36"/>
      <c r="AS46" s="36">
        <v>1669.21</v>
      </c>
      <c r="AT46" s="36"/>
      <c r="AU46" s="36">
        <v>3550.75</v>
      </c>
      <c r="AV46" s="36">
        <v>1816.27</v>
      </c>
      <c r="AW46" s="36">
        <v>1829.1</v>
      </c>
      <c r="AX46" s="36">
        <v>1867.36</v>
      </c>
      <c r="AY46" s="36"/>
      <c r="AZ46" s="36">
        <v>3929.52</v>
      </c>
      <c r="BA46" s="36">
        <v>2007.85</v>
      </c>
      <c r="BB46" s="36">
        <v>4133.93</v>
      </c>
      <c r="BC46" s="36">
        <v>2115.4499999999998</v>
      </c>
      <c r="BD46" s="36">
        <v>2132.69</v>
      </c>
      <c r="BE46" s="36"/>
      <c r="BF46" s="36"/>
      <c r="BG46" s="36">
        <v>4654.9400000000014</v>
      </c>
      <c r="BH46" s="36">
        <v>2352.5100000000002</v>
      </c>
      <c r="BI46" s="36">
        <v>2408.5</v>
      </c>
      <c r="BJ46" s="36"/>
      <c r="BK46" s="36"/>
      <c r="BL46" s="36">
        <v>2593.92</v>
      </c>
      <c r="BM46" s="36">
        <v>8016.71</v>
      </c>
      <c r="BN46" s="36">
        <v>5476.3899999999994</v>
      </c>
      <c r="BO46" s="36"/>
      <c r="BP46" s="36">
        <v>8708.130000000001</v>
      </c>
      <c r="BQ46" s="36"/>
      <c r="BR46" s="36">
        <v>6054.67</v>
      </c>
      <c r="BS46" s="36"/>
      <c r="BT46" s="36">
        <v>3191.47</v>
      </c>
      <c r="BU46" s="36"/>
      <c r="BV46" s="36"/>
      <c r="BW46" s="36"/>
      <c r="BX46" s="36">
        <v>3568.2</v>
      </c>
      <c r="BY46" s="36"/>
      <c r="BZ46" s="36">
        <v>3764.66</v>
      </c>
      <c r="CA46" s="36">
        <v>3849.22</v>
      </c>
      <c r="CB46" s="36"/>
      <c r="CC46" s="36"/>
      <c r="CD46" s="36">
        <v>4243.6899999999996</v>
      </c>
      <c r="CE46" s="36"/>
      <c r="CF46" s="36">
        <v>4620.38</v>
      </c>
      <c r="CG46" s="36">
        <v>4849.74</v>
      </c>
      <c r="CH46" s="36">
        <v>4956.41</v>
      </c>
      <c r="CI46" s="36">
        <v>5141.84</v>
      </c>
      <c r="CJ46" s="36"/>
      <c r="CK46" s="36"/>
      <c r="CL46" s="36">
        <v>17819.27</v>
      </c>
      <c r="CM46" s="36"/>
      <c r="CN46" s="36">
        <v>13099.32</v>
      </c>
      <c r="CO46" s="36">
        <v>7050.25</v>
      </c>
      <c r="CP46" s="36"/>
      <c r="CQ46" s="36"/>
      <c r="CR46" s="36">
        <v>8538.44</v>
      </c>
      <c r="CS46" s="36"/>
      <c r="CT46" s="36"/>
      <c r="CU46" s="36"/>
      <c r="CV46" s="36"/>
      <c r="CW46" s="36">
        <v>12789.23</v>
      </c>
      <c r="CX46" s="36"/>
      <c r="CY46" s="36"/>
      <c r="CZ46" s="36"/>
      <c r="DA46" s="36">
        <v>34775.339999999997</v>
      </c>
      <c r="DB46" s="48">
        <f t="shared" si="1"/>
        <v>227696.86000000002</v>
      </c>
    </row>
    <row r="47" spans="2:106" x14ac:dyDescent="0.3">
      <c r="B47" s="2">
        <v>5100</v>
      </c>
      <c r="C47" s="2" t="s">
        <v>277</v>
      </c>
      <c r="D47" s="7">
        <f>VLOOKUP(B47,[2]Planilha1!$B$1:$D$65536,3,0)</f>
        <v>45</v>
      </c>
      <c r="E47" s="7" t="str">
        <f t="shared" si="0"/>
        <v>S</v>
      </c>
      <c r="F47" s="52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>
        <v>1297.2</v>
      </c>
      <c r="AI47" s="36"/>
      <c r="AJ47" s="36"/>
      <c r="AK47" s="36"/>
      <c r="AL47" s="36"/>
      <c r="AM47" s="36"/>
      <c r="AN47" s="36">
        <v>1492.91</v>
      </c>
      <c r="AO47" s="36">
        <v>1518.75</v>
      </c>
      <c r="AP47" s="36"/>
      <c r="AQ47" s="36">
        <v>1604.09</v>
      </c>
      <c r="AR47" s="36"/>
      <c r="AS47" s="36"/>
      <c r="AT47" s="36">
        <v>1719.24</v>
      </c>
      <c r="AU47" s="36">
        <v>1761.57</v>
      </c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>
        <v>2431.81</v>
      </c>
      <c r="BJ47" s="36"/>
      <c r="BK47" s="36"/>
      <c r="BL47" s="36"/>
      <c r="BM47" s="36"/>
      <c r="BN47" s="36"/>
      <c r="BO47" s="36"/>
      <c r="BP47" s="36"/>
      <c r="BQ47" s="36"/>
      <c r="BR47" s="36">
        <v>3055.58</v>
      </c>
      <c r="BS47" s="36"/>
      <c r="BT47" s="36"/>
      <c r="BU47" s="36"/>
      <c r="BV47" s="36">
        <v>3425.46</v>
      </c>
      <c r="BW47" s="36">
        <v>6975.96</v>
      </c>
      <c r="BX47" s="36"/>
      <c r="BY47" s="36"/>
      <c r="BZ47" s="36"/>
      <c r="CA47" s="36"/>
      <c r="CB47" s="36">
        <v>3981.96</v>
      </c>
      <c r="CC47" s="36">
        <v>4111.6000000000004</v>
      </c>
      <c r="CD47" s="36"/>
      <c r="CE47" s="36"/>
      <c r="CF47" s="36"/>
      <c r="CG47" s="36"/>
      <c r="CH47" s="36">
        <v>5012.91</v>
      </c>
      <c r="CI47" s="36"/>
      <c r="CJ47" s="36"/>
      <c r="CK47" s="36"/>
      <c r="CL47" s="36"/>
      <c r="CM47" s="36"/>
      <c r="CN47" s="36"/>
      <c r="CO47" s="36"/>
      <c r="CP47" s="36">
        <v>14796.9</v>
      </c>
      <c r="CQ47" s="36">
        <v>7531.67</v>
      </c>
      <c r="CR47" s="36">
        <v>8059.63</v>
      </c>
      <c r="CS47" s="36">
        <v>26542.98</v>
      </c>
      <c r="CT47" s="36"/>
      <c r="CU47" s="36"/>
      <c r="CV47" s="36"/>
      <c r="CW47" s="36">
        <v>25931.98</v>
      </c>
      <c r="CX47" s="36">
        <v>15568.93</v>
      </c>
      <c r="CY47" s="36"/>
      <c r="CZ47" s="36"/>
      <c r="DA47" s="36">
        <v>66979.609999999986</v>
      </c>
      <c r="DB47" s="48">
        <f t="shared" si="1"/>
        <v>203800.73999999996</v>
      </c>
    </row>
    <row r="48" spans="2:106" x14ac:dyDescent="0.3">
      <c r="B48" s="2">
        <v>5280</v>
      </c>
      <c r="C48" s="2" t="s">
        <v>278</v>
      </c>
      <c r="D48" s="7">
        <f>VLOOKUP(B48,[2]Planilha1!$B$1:$D$65536,3,0)</f>
        <v>46</v>
      </c>
      <c r="E48" s="7" t="str">
        <f t="shared" si="0"/>
        <v>S</v>
      </c>
      <c r="F48" s="52">
        <v>835.75</v>
      </c>
      <c r="G48" s="36">
        <v>2326.19</v>
      </c>
      <c r="H48" s="36">
        <v>2426.0300000000002</v>
      </c>
      <c r="I48" s="36">
        <v>4159.28</v>
      </c>
      <c r="J48" s="36">
        <v>3318.94</v>
      </c>
      <c r="K48" s="36">
        <v>2559.25</v>
      </c>
      <c r="L48" s="36">
        <v>5031.9400000000014</v>
      </c>
      <c r="M48" s="36">
        <v>5973.03</v>
      </c>
      <c r="N48" s="36">
        <v>1881.99</v>
      </c>
      <c r="O48" s="36">
        <v>5311.1399999999994</v>
      </c>
      <c r="P48" s="36">
        <v>5665.4400000000014</v>
      </c>
      <c r="Q48" s="36">
        <v>8150.97</v>
      </c>
      <c r="R48" s="36">
        <v>3119.87</v>
      </c>
      <c r="S48" s="36">
        <v>4019.29</v>
      </c>
      <c r="T48" s="36">
        <v>6749.95</v>
      </c>
      <c r="U48" s="36">
        <v>6995.36</v>
      </c>
      <c r="V48" s="36">
        <v>8130.24</v>
      </c>
      <c r="W48" s="36">
        <v>7563.43</v>
      </c>
      <c r="X48" s="36">
        <v>3842.1</v>
      </c>
      <c r="Y48" s="36">
        <v>13952.95</v>
      </c>
      <c r="Z48" s="36">
        <v>5172.55</v>
      </c>
      <c r="AA48" s="36">
        <v>7432.21</v>
      </c>
      <c r="AB48" s="36">
        <v>11997.89</v>
      </c>
      <c r="AC48" s="36">
        <v>6749.92</v>
      </c>
      <c r="AD48" s="36">
        <v>10402.35</v>
      </c>
      <c r="AE48" s="36">
        <v>4748.99</v>
      </c>
      <c r="AF48" s="36">
        <v>14579.38</v>
      </c>
      <c r="AG48" s="36">
        <v>13770.74</v>
      </c>
      <c r="AH48" s="36">
        <v>3849.26</v>
      </c>
      <c r="AI48" s="36">
        <v>15717.07</v>
      </c>
      <c r="AJ48" s="36">
        <v>13482.44</v>
      </c>
      <c r="AK48" s="36">
        <v>11034.26</v>
      </c>
      <c r="AL48" s="36">
        <v>11294.1</v>
      </c>
      <c r="AM48" s="36">
        <v>8633.59</v>
      </c>
      <c r="AN48" s="36">
        <v>5961.46</v>
      </c>
      <c r="AO48" s="36">
        <v>15269.19</v>
      </c>
      <c r="AP48" s="36">
        <v>15538.21</v>
      </c>
      <c r="AQ48" s="36">
        <v>19114.43</v>
      </c>
      <c r="AR48" s="36">
        <v>21244.6</v>
      </c>
      <c r="AS48" s="36">
        <v>15079.84</v>
      </c>
      <c r="AT48" s="36">
        <v>17164.900000000001</v>
      </c>
      <c r="AU48" s="36">
        <v>19341.04</v>
      </c>
      <c r="AV48" s="36">
        <v>10825.26</v>
      </c>
      <c r="AW48" s="36">
        <v>9228.07</v>
      </c>
      <c r="AX48" s="36">
        <v>22653.599999999999</v>
      </c>
      <c r="AY48" s="36">
        <v>23131.99</v>
      </c>
      <c r="AZ48" s="36">
        <v>9837.31</v>
      </c>
      <c r="BA48" s="36">
        <v>14115.72</v>
      </c>
      <c r="BB48" s="36">
        <v>16489.2</v>
      </c>
      <c r="BC48" s="36">
        <v>12601.84</v>
      </c>
      <c r="BD48" s="36">
        <v>15132.14</v>
      </c>
      <c r="BE48" s="36">
        <v>15453.71</v>
      </c>
      <c r="BF48" s="36">
        <v>20458.13</v>
      </c>
      <c r="BG48" s="36">
        <v>27928.65</v>
      </c>
      <c r="BH48" s="36">
        <v>23770.62</v>
      </c>
      <c r="BI48" s="36">
        <v>17097.97</v>
      </c>
      <c r="BJ48" s="36">
        <v>19866.2</v>
      </c>
      <c r="BK48" s="36">
        <v>25406.15</v>
      </c>
      <c r="BL48" s="36">
        <v>20891.89</v>
      </c>
      <c r="BM48" s="36">
        <v>10694.18</v>
      </c>
      <c r="BN48" s="36">
        <v>19145.77</v>
      </c>
      <c r="BO48" s="36">
        <v>16868.23</v>
      </c>
      <c r="BP48" s="36">
        <v>17362.97</v>
      </c>
      <c r="BQ48" s="36">
        <v>26592.97</v>
      </c>
      <c r="BR48" s="36">
        <v>15261.39</v>
      </c>
      <c r="BS48" s="36">
        <v>28137.32</v>
      </c>
      <c r="BT48" s="36">
        <v>38501.5</v>
      </c>
      <c r="BU48" s="36">
        <v>26555.439999999999</v>
      </c>
      <c r="BV48" s="36">
        <v>33925.769999999997</v>
      </c>
      <c r="BW48" s="36">
        <v>34770.22</v>
      </c>
      <c r="BX48" s="36">
        <v>21426.39</v>
      </c>
      <c r="BY48" s="36">
        <v>22056.75</v>
      </c>
      <c r="BZ48" s="36">
        <v>30206.720000000001</v>
      </c>
      <c r="CA48" s="36">
        <v>27281.39</v>
      </c>
      <c r="CB48" s="36">
        <v>20298.48</v>
      </c>
      <c r="CC48" s="36">
        <v>62405.58</v>
      </c>
      <c r="CD48" s="36">
        <v>38628.43</v>
      </c>
      <c r="CE48" s="36">
        <v>40439.769999999997</v>
      </c>
      <c r="CF48" s="36">
        <v>41501.94</v>
      </c>
      <c r="CG48" s="36">
        <v>28687.45</v>
      </c>
      <c r="CH48" s="36">
        <v>29932.61</v>
      </c>
      <c r="CI48" s="36">
        <v>46702.239999999998</v>
      </c>
      <c r="CJ48" s="36">
        <v>32664.06</v>
      </c>
      <c r="CK48" s="36">
        <v>33676.870000000003</v>
      </c>
      <c r="CL48" s="36">
        <v>41612.69</v>
      </c>
      <c r="CM48" s="36">
        <v>55968.77</v>
      </c>
      <c r="CN48" s="36">
        <v>26144.6</v>
      </c>
      <c r="CO48" s="36">
        <v>82795.17</v>
      </c>
      <c r="CP48" s="36">
        <v>95665.36</v>
      </c>
      <c r="CQ48" s="36">
        <v>38944.339999999997</v>
      </c>
      <c r="CR48" s="36">
        <v>33786.230000000003</v>
      </c>
      <c r="CS48" s="36">
        <v>44910.94</v>
      </c>
      <c r="CT48" s="36">
        <v>38229.19</v>
      </c>
      <c r="CU48" s="36">
        <v>53319.42</v>
      </c>
      <c r="CV48" s="36">
        <v>93226.45</v>
      </c>
      <c r="CW48" s="36">
        <v>13705.9</v>
      </c>
      <c r="CX48" s="36">
        <v>29805.57</v>
      </c>
      <c r="CY48" s="36">
        <v>53871.62</v>
      </c>
      <c r="CZ48" s="36">
        <v>41983.98</v>
      </c>
      <c r="DA48" s="36">
        <v>173278.51</v>
      </c>
      <c r="DB48" s="48">
        <f t="shared" si="1"/>
        <v>2335453.1900000004</v>
      </c>
    </row>
    <row r="49" spans="2:106" x14ac:dyDescent="0.3">
      <c r="B49" s="2">
        <v>5500</v>
      </c>
      <c r="C49" s="2" t="s">
        <v>279</v>
      </c>
      <c r="D49" s="7">
        <f>VLOOKUP(B49,[2]Planilha1!$B$1:$D$65536,3,0)</f>
        <v>47</v>
      </c>
      <c r="E49" s="7" t="str">
        <f t="shared" si="0"/>
        <v>S</v>
      </c>
      <c r="F49" s="52">
        <v>490</v>
      </c>
      <c r="G49" s="36">
        <v>317.33</v>
      </c>
      <c r="H49" s="36">
        <v>1741.92</v>
      </c>
      <c r="I49" s="36">
        <v>1295.74</v>
      </c>
      <c r="J49" s="36">
        <v>969.08999999999992</v>
      </c>
      <c r="K49" s="36">
        <v>3099.19</v>
      </c>
      <c r="L49" s="36">
        <v>1685.3</v>
      </c>
      <c r="M49" s="36">
        <v>1776.43</v>
      </c>
      <c r="N49" s="36">
        <v>6939.99</v>
      </c>
      <c r="O49" s="36">
        <v>3330.89</v>
      </c>
      <c r="P49" s="36">
        <v>3477.91</v>
      </c>
      <c r="Q49" s="36">
        <v>4429.49</v>
      </c>
      <c r="R49" s="36">
        <v>2299.2800000000002</v>
      </c>
      <c r="S49" s="36">
        <v>4866.6000000000004</v>
      </c>
      <c r="T49" s="36">
        <v>7556.47</v>
      </c>
      <c r="U49" s="36">
        <v>3484.37</v>
      </c>
      <c r="V49" s="36">
        <v>5414.18</v>
      </c>
      <c r="W49" s="36">
        <v>5589.26</v>
      </c>
      <c r="X49" s="36">
        <v>3883.85</v>
      </c>
      <c r="Y49" s="36">
        <v>2988.72</v>
      </c>
      <c r="Z49" s="36">
        <v>8226.27</v>
      </c>
      <c r="AA49" s="36">
        <v>6342.4400000000014</v>
      </c>
      <c r="AB49" s="36">
        <v>7644.87</v>
      </c>
      <c r="AC49" s="36">
        <v>5596.15</v>
      </c>
      <c r="AD49" s="36">
        <v>9223.7800000000007</v>
      </c>
      <c r="AE49" s="36">
        <v>8282.0499999999993</v>
      </c>
      <c r="AF49" s="36">
        <v>7296.83</v>
      </c>
      <c r="AG49" s="36">
        <v>8729.6</v>
      </c>
      <c r="AH49" s="36">
        <v>8962.17</v>
      </c>
      <c r="AI49" s="36">
        <v>5258.5599999999986</v>
      </c>
      <c r="AJ49" s="36">
        <v>2702.55</v>
      </c>
      <c r="AK49" s="36">
        <v>4148.74</v>
      </c>
      <c r="AL49" s="36">
        <v>7094.1</v>
      </c>
      <c r="AM49" s="36">
        <v>5789.93</v>
      </c>
      <c r="AN49" s="36">
        <v>4437.8500000000004</v>
      </c>
      <c r="AO49" s="36">
        <v>10679.21</v>
      </c>
      <c r="AP49" s="36">
        <v>10846.71</v>
      </c>
      <c r="AQ49" s="36">
        <v>12710.78</v>
      </c>
      <c r="AR49" s="36">
        <v>9833.65</v>
      </c>
      <c r="AS49" s="36">
        <v>6674.17</v>
      </c>
      <c r="AT49" s="36">
        <v>8572.39</v>
      </c>
      <c r="AU49" s="36">
        <v>17614.509999999998</v>
      </c>
      <c r="AV49" s="36">
        <v>12627.43</v>
      </c>
      <c r="AW49" s="36">
        <v>9214.2000000000007</v>
      </c>
      <c r="AX49" s="36">
        <v>11289.7</v>
      </c>
      <c r="AY49" s="36">
        <v>7697.49</v>
      </c>
      <c r="AZ49" s="36">
        <v>5941.0599999999986</v>
      </c>
      <c r="BA49" s="36">
        <v>14072.43</v>
      </c>
      <c r="BB49" s="36">
        <v>6217.13</v>
      </c>
      <c r="BC49" s="36">
        <v>14744.96</v>
      </c>
      <c r="BD49" s="36">
        <v>4302.83</v>
      </c>
      <c r="BE49" s="36">
        <v>13193.97</v>
      </c>
      <c r="BF49" s="36">
        <v>13517.45</v>
      </c>
      <c r="BG49" s="36">
        <v>11599.11</v>
      </c>
      <c r="BH49" s="36">
        <v>9489.119999999999</v>
      </c>
      <c r="BI49" s="36">
        <v>7306.42</v>
      </c>
      <c r="BJ49" s="36">
        <v>12388.51</v>
      </c>
      <c r="BK49" s="36">
        <v>10166.77</v>
      </c>
      <c r="BL49" s="36">
        <v>10392.040000000001</v>
      </c>
      <c r="BM49" s="36"/>
      <c r="BN49" s="36">
        <v>19194.52</v>
      </c>
      <c r="BO49" s="36">
        <v>14029.26</v>
      </c>
      <c r="BP49" s="36">
        <v>8575.4399999999987</v>
      </c>
      <c r="BQ49" s="36">
        <v>11785.76</v>
      </c>
      <c r="BR49" s="36">
        <v>15270.49</v>
      </c>
      <c r="BS49" s="36">
        <v>12486.75</v>
      </c>
      <c r="BT49" s="36">
        <v>3248.37</v>
      </c>
      <c r="BU49" s="36">
        <v>13330.82</v>
      </c>
      <c r="BV49" s="36">
        <v>10210.11</v>
      </c>
      <c r="BW49" s="36">
        <v>3505</v>
      </c>
      <c r="BX49" s="36">
        <v>7188.7199999999993</v>
      </c>
      <c r="BY49" s="36">
        <v>7395.6</v>
      </c>
      <c r="BZ49" s="36">
        <v>11382.36</v>
      </c>
      <c r="CA49" s="36">
        <v>11632.74</v>
      </c>
      <c r="CB49" s="36">
        <v>12125</v>
      </c>
      <c r="CC49" s="36">
        <v>16717.810000000001</v>
      </c>
      <c r="CD49" s="36">
        <v>4241.17</v>
      </c>
      <c r="CE49" s="36">
        <v>13320.16</v>
      </c>
      <c r="CF49" s="36">
        <v>18351.39</v>
      </c>
      <c r="CG49" s="36">
        <v>9684.68</v>
      </c>
      <c r="CH49" s="36">
        <v>19921.12</v>
      </c>
      <c r="CI49" s="36">
        <v>10378.89</v>
      </c>
      <c r="CJ49" s="36">
        <v>5311.18</v>
      </c>
      <c r="CK49" s="36">
        <v>16899.759999999998</v>
      </c>
      <c r="CL49" s="36">
        <v>5951.98</v>
      </c>
      <c r="CM49" s="36">
        <v>25020.17</v>
      </c>
      <c r="CN49" s="36">
        <v>12783.81</v>
      </c>
      <c r="CO49" s="36">
        <v>33996.1</v>
      </c>
      <c r="CP49" s="36">
        <v>7455.22</v>
      </c>
      <c r="CQ49" s="36"/>
      <c r="CR49" s="36">
        <v>25222.29</v>
      </c>
      <c r="CS49" s="36">
        <v>26643.26</v>
      </c>
      <c r="CT49" s="36">
        <v>28999.68</v>
      </c>
      <c r="CU49" s="36">
        <v>20975.35</v>
      </c>
      <c r="CV49" s="36">
        <v>11974.41</v>
      </c>
      <c r="CW49" s="36"/>
      <c r="CX49" s="36">
        <v>30605.03</v>
      </c>
      <c r="CY49" s="36"/>
      <c r="CZ49" s="36">
        <v>63608.240000000013</v>
      </c>
      <c r="DA49" s="36"/>
      <c r="DB49" s="48">
        <f t="shared" si="1"/>
        <v>985886.58000000042</v>
      </c>
    </row>
    <row r="50" spans="2:106" x14ac:dyDescent="0.3">
      <c r="B50" s="2">
        <v>5600</v>
      </c>
      <c r="C50" s="2" t="s">
        <v>280</v>
      </c>
      <c r="D50" s="7">
        <f>VLOOKUP(B50,[2]Planilha1!$B$1:$D$65536,3,0)</f>
        <v>48</v>
      </c>
      <c r="E50" s="7" t="str">
        <f t="shared" si="0"/>
        <v>S</v>
      </c>
      <c r="F50" s="52">
        <v>5844.03</v>
      </c>
      <c r="G50" s="36">
        <v>7500.68</v>
      </c>
      <c r="H50" s="36">
        <v>7046.16</v>
      </c>
      <c r="I50" s="36">
        <v>11924.67</v>
      </c>
      <c r="J50" s="36">
        <v>12253.33</v>
      </c>
      <c r="K50" s="36">
        <v>16124.92</v>
      </c>
      <c r="L50" s="36">
        <v>18024.72</v>
      </c>
      <c r="M50" s="36">
        <v>14342.24</v>
      </c>
      <c r="N50" s="36">
        <v>17649.439999999999</v>
      </c>
      <c r="O50" s="36">
        <v>24098.83</v>
      </c>
      <c r="P50" s="36">
        <v>30991.98</v>
      </c>
      <c r="Q50" s="36">
        <v>16231.17</v>
      </c>
      <c r="R50" s="36">
        <v>23276.23</v>
      </c>
      <c r="S50" s="36">
        <v>17819.61</v>
      </c>
      <c r="T50" s="36">
        <v>31119.439999999999</v>
      </c>
      <c r="U50" s="36">
        <v>18336.52</v>
      </c>
      <c r="V50" s="36">
        <v>46965.49</v>
      </c>
      <c r="W50" s="36">
        <v>28161.52</v>
      </c>
      <c r="X50" s="36">
        <v>28065.75</v>
      </c>
      <c r="Y50" s="36">
        <v>24893.82</v>
      </c>
      <c r="Z50" s="36">
        <v>32816.75</v>
      </c>
      <c r="AA50" s="36">
        <v>29722.48</v>
      </c>
      <c r="AB50" s="36">
        <v>41571.129999999997</v>
      </c>
      <c r="AC50" s="36">
        <v>32534.06</v>
      </c>
      <c r="AD50" s="36">
        <v>34501.050000000003</v>
      </c>
      <c r="AE50" s="36">
        <v>33012.730000000003</v>
      </c>
      <c r="AF50" s="36">
        <v>31516.79</v>
      </c>
      <c r="AG50" s="36">
        <v>38813.99</v>
      </c>
      <c r="AH50" s="36">
        <v>37188.080000000002</v>
      </c>
      <c r="AI50" s="36">
        <v>32901.440000000002</v>
      </c>
      <c r="AJ50" s="36">
        <v>48467.62</v>
      </c>
      <c r="AK50" s="36">
        <v>42761.1</v>
      </c>
      <c r="AL50" s="36">
        <v>48020.5</v>
      </c>
      <c r="AM50" s="36">
        <v>44868.67</v>
      </c>
      <c r="AN50" s="36">
        <v>41462.49</v>
      </c>
      <c r="AO50" s="36">
        <v>34949.93</v>
      </c>
      <c r="AP50" s="36">
        <v>45080.76</v>
      </c>
      <c r="AQ50" s="36">
        <v>39942.639999999999</v>
      </c>
      <c r="AR50" s="36">
        <v>47502.95</v>
      </c>
      <c r="AS50" s="36">
        <v>40337.660000000003</v>
      </c>
      <c r="AT50" s="36">
        <v>58559.18</v>
      </c>
      <c r="AU50" s="36">
        <v>45738.879999999997</v>
      </c>
      <c r="AV50" s="36">
        <v>45085.73</v>
      </c>
      <c r="AW50" s="36">
        <v>57113.85</v>
      </c>
      <c r="AX50" s="36">
        <v>43308.480000000003</v>
      </c>
      <c r="AY50" s="36">
        <v>38460.53</v>
      </c>
      <c r="AZ50" s="36">
        <v>47359.39</v>
      </c>
      <c r="BA50" s="36">
        <v>40256.14</v>
      </c>
      <c r="BB50" s="36">
        <v>51436.63</v>
      </c>
      <c r="BC50" s="36">
        <v>56780.959999999999</v>
      </c>
      <c r="BD50" s="36">
        <v>77472.86</v>
      </c>
      <c r="BE50" s="36">
        <v>66196.89</v>
      </c>
      <c r="BF50" s="36">
        <v>56588.45</v>
      </c>
      <c r="BG50" s="36">
        <v>62739.1</v>
      </c>
      <c r="BH50" s="36">
        <v>42824.04</v>
      </c>
      <c r="BI50" s="36">
        <v>41377.24</v>
      </c>
      <c r="BJ50" s="36">
        <v>64712.22</v>
      </c>
      <c r="BK50" s="36">
        <v>88946.5</v>
      </c>
      <c r="BL50" s="36">
        <v>78156.34</v>
      </c>
      <c r="BM50" s="36">
        <v>58874.38</v>
      </c>
      <c r="BN50" s="36">
        <v>49296.7</v>
      </c>
      <c r="BO50" s="36">
        <v>64638.68</v>
      </c>
      <c r="BP50" s="36">
        <v>46103.8</v>
      </c>
      <c r="BQ50" s="36">
        <v>68124.240000000005</v>
      </c>
      <c r="BR50" s="36">
        <v>48856.11</v>
      </c>
      <c r="BS50" s="36">
        <v>65498.46</v>
      </c>
      <c r="BT50" s="36">
        <v>54680.54</v>
      </c>
      <c r="BU50" s="36">
        <v>108951.58</v>
      </c>
      <c r="BV50" s="36">
        <v>57836.58</v>
      </c>
      <c r="BW50" s="36">
        <v>65893.88</v>
      </c>
      <c r="BX50" s="36">
        <v>85954.22</v>
      </c>
      <c r="BY50" s="36">
        <v>58565.38</v>
      </c>
      <c r="BZ50" s="36">
        <v>56462.04</v>
      </c>
      <c r="CA50" s="36">
        <v>74191.81</v>
      </c>
      <c r="CB50" s="36">
        <v>72489.55</v>
      </c>
      <c r="CC50" s="36">
        <v>62796.5</v>
      </c>
      <c r="CD50" s="36">
        <v>98712.23</v>
      </c>
      <c r="CE50" s="36">
        <v>66978.55</v>
      </c>
      <c r="CF50" s="36">
        <v>78732.990000000005</v>
      </c>
      <c r="CG50" s="36">
        <v>67045.009999999995</v>
      </c>
      <c r="CH50" s="36">
        <v>69732.59</v>
      </c>
      <c r="CI50" s="36">
        <v>57171.05</v>
      </c>
      <c r="CJ50" s="36">
        <v>86996.98</v>
      </c>
      <c r="CK50" s="36">
        <v>84677.97</v>
      </c>
      <c r="CL50" s="36">
        <v>94982.1</v>
      </c>
      <c r="CM50" s="36">
        <v>137296.74</v>
      </c>
      <c r="CN50" s="36">
        <v>163282.88</v>
      </c>
      <c r="CO50" s="36">
        <v>131315.68</v>
      </c>
      <c r="CP50" s="36">
        <v>80594.8</v>
      </c>
      <c r="CQ50" s="36">
        <v>108734.25</v>
      </c>
      <c r="CR50" s="36">
        <v>108895.59</v>
      </c>
      <c r="CS50" s="36">
        <v>115650.01</v>
      </c>
      <c r="CT50" s="36">
        <v>163818.6</v>
      </c>
      <c r="CU50" s="36">
        <v>103525.18</v>
      </c>
      <c r="CV50" s="36">
        <v>93730.12</v>
      </c>
      <c r="CW50" s="36">
        <v>118831.89</v>
      </c>
      <c r="CX50" s="36">
        <v>269475.44</v>
      </c>
      <c r="CY50" s="36">
        <v>144254.46</v>
      </c>
      <c r="CZ50" s="36">
        <v>257273.12</v>
      </c>
      <c r="DA50" s="36">
        <v>529599.73</v>
      </c>
      <c r="DB50" s="48">
        <f t="shared" si="1"/>
        <v>6572279.1899999976</v>
      </c>
    </row>
    <row r="51" spans="2:106" x14ac:dyDescent="0.3">
      <c r="B51" s="2">
        <v>5800</v>
      </c>
      <c r="C51" s="2" t="s">
        <v>281</v>
      </c>
      <c r="D51" s="7">
        <f>VLOOKUP(B51,[2]Planilha1!$B$1:$D$65536,3,0)</f>
        <v>49</v>
      </c>
      <c r="E51" s="7" t="str">
        <f t="shared" si="0"/>
        <v>S</v>
      </c>
      <c r="F51" s="52"/>
      <c r="G51" s="36">
        <v>274.93</v>
      </c>
      <c r="H51" s="36">
        <v>352.9</v>
      </c>
      <c r="I51" s="36">
        <v>1710.38</v>
      </c>
      <c r="J51" s="36"/>
      <c r="K51" s="36"/>
      <c r="L51" s="36">
        <v>541.66999999999996</v>
      </c>
      <c r="M51" s="36">
        <v>1769.33</v>
      </c>
      <c r="N51" s="36">
        <v>622.66999999999996</v>
      </c>
      <c r="O51" s="36">
        <v>652.55999999999995</v>
      </c>
      <c r="P51" s="36">
        <v>1416.68</v>
      </c>
      <c r="Q51" s="36">
        <v>3665.15</v>
      </c>
      <c r="R51" s="36">
        <v>2322.36</v>
      </c>
      <c r="S51" s="36"/>
      <c r="T51" s="36">
        <v>3368.79</v>
      </c>
      <c r="U51" s="36">
        <v>1762.68</v>
      </c>
      <c r="V51" s="36">
        <v>1805.05</v>
      </c>
      <c r="W51" s="36"/>
      <c r="X51" s="36">
        <v>1935.55</v>
      </c>
      <c r="Y51" s="36">
        <v>990</v>
      </c>
      <c r="Z51" s="36">
        <v>1033.28</v>
      </c>
      <c r="AA51" s="36">
        <v>2115.21</v>
      </c>
      <c r="AB51" s="36">
        <v>1094.6300000000001</v>
      </c>
      <c r="AC51" s="36"/>
      <c r="AD51" s="36">
        <v>2299.9899999999998</v>
      </c>
      <c r="AE51" s="36">
        <v>3529.4</v>
      </c>
      <c r="AF51" s="36">
        <v>4887.9799999999996</v>
      </c>
      <c r="AG51" s="36"/>
      <c r="AH51" s="36">
        <v>3856.1</v>
      </c>
      <c r="AI51" s="36"/>
      <c r="AJ51" s="36">
        <v>8125.8</v>
      </c>
      <c r="AK51" s="36">
        <v>2738.62</v>
      </c>
      <c r="AL51" s="36">
        <v>4235.54</v>
      </c>
      <c r="AM51" s="36">
        <v>7179.63</v>
      </c>
      <c r="AN51" s="36"/>
      <c r="AO51" s="36">
        <v>1517.78</v>
      </c>
      <c r="AP51" s="36">
        <v>1558.49</v>
      </c>
      <c r="AQ51" s="36">
        <v>6404.13</v>
      </c>
      <c r="AR51" s="36">
        <v>14781.62</v>
      </c>
      <c r="AS51" s="36">
        <v>5032.1900000000014</v>
      </c>
      <c r="AT51" s="36">
        <v>5159.93</v>
      </c>
      <c r="AU51" s="36">
        <v>7024.83</v>
      </c>
      <c r="AV51" s="36">
        <v>5411.41</v>
      </c>
      <c r="AW51" s="36">
        <v>5484.79</v>
      </c>
      <c r="AX51" s="36">
        <v>7533.37</v>
      </c>
      <c r="AY51" s="36">
        <v>7720.0300000000007</v>
      </c>
      <c r="AZ51" s="36">
        <v>3960.75</v>
      </c>
      <c r="BA51" s="36">
        <v>10087.030000000001</v>
      </c>
      <c r="BB51" s="36">
        <v>6194.75</v>
      </c>
      <c r="BC51" s="36">
        <v>8453.6</v>
      </c>
      <c r="BD51" s="36">
        <v>10787.87</v>
      </c>
      <c r="BE51" s="36">
        <v>11102.38</v>
      </c>
      <c r="BF51" s="36">
        <v>4533.5</v>
      </c>
      <c r="BG51" s="36">
        <v>16178.67</v>
      </c>
      <c r="BH51" s="36">
        <v>14234.52</v>
      </c>
      <c r="BI51" s="36">
        <v>14677.55</v>
      </c>
      <c r="BJ51" s="36">
        <v>7448.26</v>
      </c>
      <c r="BK51" s="36">
        <v>5138.66</v>
      </c>
      <c r="BL51" s="36">
        <v>10443.34</v>
      </c>
      <c r="BM51" s="36">
        <v>5341.1900000000014</v>
      </c>
      <c r="BN51" s="36">
        <v>5474.5</v>
      </c>
      <c r="BO51" s="36">
        <v>11271.31</v>
      </c>
      <c r="BP51" s="36">
        <v>8660.5499999999993</v>
      </c>
      <c r="BQ51" s="36">
        <v>2976.5</v>
      </c>
      <c r="BR51" s="36">
        <v>15215.12</v>
      </c>
      <c r="BS51" s="36">
        <v>28188.16</v>
      </c>
      <c r="BT51" s="36">
        <v>3233.48</v>
      </c>
      <c r="BU51" s="36">
        <v>3285.08</v>
      </c>
      <c r="BV51" s="36">
        <v>3365.41</v>
      </c>
      <c r="BW51" s="36">
        <v>13970.39</v>
      </c>
      <c r="BX51" s="36">
        <v>14309.16</v>
      </c>
      <c r="BY51" s="36"/>
      <c r="BZ51" s="36">
        <v>11249.7</v>
      </c>
      <c r="CA51" s="36">
        <v>11648.24</v>
      </c>
      <c r="CB51" s="36">
        <v>11974.37</v>
      </c>
      <c r="CC51" s="36">
        <v>8339.630000000001</v>
      </c>
      <c r="CD51" s="36">
        <v>17315.650000000001</v>
      </c>
      <c r="CE51" s="36">
        <v>4502.49</v>
      </c>
      <c r="CF51" s="36">
        <v>32155.31</v>
      </c>
      <c r="CG51" s="36">
        <v>4841</v>
      </c>
      <c r="CH51" s="36">
        <v>29771.49</v>
      </c>
      <c r="CI51" s="36">
        <v>15439.17</v>
      </c>
      <c r="CJ51" s="36">
        <v>10776.91</v>
      </c>
      <c r="CK51" s="36">
        <v>33589.949999999997</v>
      </c>
      <c r="CL51" s="36">
        <v>18005.759999999998</v>
      </c>
      <c r="CM51" s="36">
        <v>24546.98</v>
      </c>
      <c r="CN51" s="36">
        <v>19655.27</v>
      </c>
      <c r="CO51" s="36">
        <v>41399.339999999997</v>
      </c>
      <c r="CP51" s="36">
        <v>14414.71</v>
      </c>
      <c r="CQ51" s="36">
        <v>31193.75</v>
      </c>
      <c r="CR51" s="36">
        <v>42316.97</v>
      </c>
      <c r="CS51" s="36">
        <v>26859.81</v>
      </c>
      <c r="CT51" s="36">
        <v>39235.71</v>
      </c>
      <c r="CU51" s="36">
        <v>42581.760000000002</v>
      </c>
      <c r="CV51" s="36">
        <v>46224.15</v>
      </c>
      <c r="CW51" s="36">
        <v>67199.75</v>
      </c>
      <c r="CX51" s="36">
        <v>73677.05</v>
      </c>
      <c r="CY51" s="36">
        <v>72071.75</v>
      </c>
      <c r="CZ51" s="36">
        <v>92469.46</v>
      </c>
      <c r="DA51" s="36">
        <v>216173.48</v>
      </c>
      <c r="DB51" s="48">
        <f t="shared" si="1"/>
        <v>1430076.7899999998</v>
      </c>
    </row>
    <row r="52" spans="2:106" x14ac:dyDescent="0.3">
      <c r="B52" s="2">
        <v>5980</v>
      </c>
      <c r="C52" s="2" t="s">
        <v>282</v>
      </c>
      <c r="D52" s="7">
        <f>VLOOKUP(B52,[2]Planilha1!$B$1:$D$65536,3,0)</f>
        <v>50</v>
      </c>
      <c r="E52" s="7" t="str">
        <f t="shared" si="0"/>
        <v>S</v>
      </c>
      <c r="F52" s="52"/>
      <c r="G52" s="36"/>
      <c r="H52" s="36">
        <v>725.65</v>
      </c>
      <c r="I52" s="36">
        <v>445.09</v>
      </c>
      <c r="J52" s="36">
        <v>470.45</v>
      </c>
      <c r="K52" s="36">
        <v>508.57</v>
      </c>
      <c r="L52" s="36"/>
      <c r="M52" s="36"/>
      <c r="N52" s="36"/>
      <c r="O52" s="36"/>
      <c r="P52" s="36"/>
      <c r="Q52" s="36"/>
      <c r="R52" s="36">
        <v>775.82</v>
      </c>
      <c r="S52" s="36"/>
      <c r="T52" s="36"/>
      <c r="U52" s="36">
        <v>1744.85</v>
      </c>
      <c r="V52" s="36">
        <v>902.76</v>
      </c>
      <c r="W52" s="36">
        <v>938.24</v>
      </c>
      <c r="X52" s="36">
        <v>971.92</v>
      </c>
      <c r="Y52" s="36">
        <v>989.8</v>
      </c>
      <c r="Z52" s="36"/>
      <c r="AA52" s="36">
        <v>1060.49</v>
      </c>
      <c r="AB52" s="36"/>
      <c r="AC52" s="36">
        <v>1136.53</v>
      </c>
      <c r="AD52" s="36">
        <v>1138.25</v>
      </c>
      <c r="AE52" s="36">
        <v>1189.23</v>
      </c>
      <c r="AF52" s="36">
        <v>2435.19</v>
      </c>
      <c r="AG52" s="36"/>
      <c r="AH52" s="36">
        <v>2567.04</v>
      </c>
      <c r="AI52" s="36"/>
      <c r="AJ52" s="36"/>
      <c r="AK52" s="36">
        <v>1391.77</v>
      </c>
      <c r="AL52" s="36">
        <v>2828.64</v>
      </c>
      <c r="AM52" s="36"/>
      <c r="AN52" s="36">
        <v>4449.63</v>
      </c>
      <c r="AO52" s="36">
        <v>1512.66</v>
      </c>
      <c r="AP52" s="36">
        <v>3125.51</v>
      </c>
      <c r="AQ52" s="36">
        <v>1577.8</v>
      </c>
      <c r="AR52" s="36">
        <v>3257.45</v>
      </c>
      <c r="AS52" s="36"/>
      <c r="AT52" s="36"/>
      <c r="AU52" s="36">
        <v>1770.5</v>
      </c>
      <c r="AV52" s="36"/>
      <c r="AW52" s="36"/>
      <c r="AX52" s="36">
        <v>3764.07</v>
      </c>
      <c r="AY52" s="36"/>
      <c r="AZ52" s="36">
        <v>1957.38</v>
      </c>
      <c r="BA52" s="36">
        <v>4025.08</v>
      </c>
      <c r="BB52" s="36"/>
      <c r="BC52" s="36">
        <v>2095.3200000000002</v>
      </c>
      <c r="BD52" s="36">
        <v>2137.92</v>
      </c>
      <c r="BE52" s="36">
        <v>2229.1</v>
      </c>
      <c r="BF52" s="36"/>
      <c r="BG52" s="36">
        <v>2330.7600000000002</v>
      </c>
      <c r="BH52" s="36"/>
      <c r="BI52" s="36"/>
      <c r="BJ52" s="36">
        <v>4955.7700000000004</v>
      </c>
      <c r="BK52" s="36"/>
      <c r="BL52" s="36">
        <v>7796.89</v>
      </c>
      <c r="BM52" s="36"/>
      <c r="BN52" s="36">
        <v>2751.39</v>
      </c>
      <c r="BO52" s="36">
        <v>11251.84</v>
      </c>
      <c r="BP52" s="36">
        <v>5771.39</v>
      </c>
      <c r="BQ52" s="36">
        <v>5937.25</v>
      </c>
      <c r="BR52" s="36">
        <v>3008.2</v>
      </c>
      <c r="BS52" s="36">
        <v>6258.55</v>
      </c>
      <c r="BT52" s="36">
        <v>6430.7199999999993</v>
      </c>
      <c r="BU52" s="36">
        <v>6636.68</v>
      </c>
      <c r="BV52" s="36">
        <v>3424.66</v>
      </c>
      <c r="BW52" s="36">
        <v>10500</v>
      </c>
      <c r="BX52" s="36">
        <v>10733.66</v>
      </c>
      <c r="BY52" s="36"/>
      <c r="BZ52" s="36">
        <v>7434.35</v>
      </c>
      <c r="CA52" s="36">
        <v>11602.95</v>
      </c>
      <c r="CB52" s="36">
        <v>8026.57</v>
      </c>
      <c r="CC52" s="36">
        <v>8284.69</v>
      </c>
      <c r="CD52" s="36">
        <v>4363</v>
      </c>
      <c r="CE52" s="36"/>
      <c r="CF52" s="36"/>
      <c r="CG52" s="36">
        <v>4762.6400000000003</v>
      </c>
      <c r="CH52" s="36">
        <v>14779.5</v>
      </c>
      <c r="CI52" s="36">
        <v>10378.41</v>
      </c>
      <c r="CJ52" s="36">
        <v>16225.65</v>
      </c>
      <c r="CK52" s="36">
        <v>5569.56</v>
      </c>
      <c r="CL52" s="36"/>
      <c r="CM52" s="36">
        <v>6364.26</v>
      </c>
      <c r="CN52" s="36">
        <v>19704.36</v>
      </c>
      <c r="CO52" s="36">
        <v>20661.96</v>
      </c>
      <c r="CP52" s="36"/>
      <c r="CQ52" s="36">
        <v>15732.18</v>
      </c>
      <c r="CR52" s="36"/>
      <c r="CS52" s="36">
        <v>9166.18</v>
      </c>
      <c r="CT52" s="36">
        <v>19328.77</v>
      </c>
      <c r="CU52" s="36">
        <v>21222.02</v>
      </c>
      <c r="CV52" s="36">
        <v>23655.53</v>
      </c>
      <c r="CW52" s="36">
        <v>13134.22</v>
      </c>
      <c r="CX52" s="36">
        <v>14682.46</v>
      </c>
      <c r="CY52" s="36"/>
      <c r="CZ52" s="36"/>
      <c r="DA52" s="36">
        <v>132127.9</v>
      </c>
      <c r="DB52" s="48">
        <f t="shared" si="1"/>
        <v>529117.63</v>
      </c>
    </row>
    <row r="53" spans="2:106" x14ac:dyDescent="0.3">
      <c r="B53" s="2">
        <v>6100</v>
      </c>
      <c r="C53" s="2" t="s">
        <v>283</v>
      </c>
      <c r="D53" s="7">
        <f>VLOOKUP(B53,[2]Planilha1!$B$1:$D$65536,3,0)</f>
        <v>51</v>
      </c>
      <c r="E53" s="7" t="str">
        <f t="shared" si="0"/>
        <v>S</v>
      </c>
      <c r="F53" s="52">
        <v>465.7</v>
      </c>
      <c r="G53" s="36">
        <v>579.46</v>
      </c>
      <c r="H53" s="36">
        <v>710.62</v>
      </c>
      <c r="I53" s="36"/>
      <c r="J53" s="36"/>
      <c r="K53" s="36"/>
      <c r="L53" s="36">
        <v>571.9</v>
      </c>
      <c r="M53" s="36"/>
      <c r="N53" s="36">
        <v>1898.44</v>
      </c>
      <c r="O53" s="36">
        <v>660.39</v>
      </c>
      <c r="P53" s="36">
        <v>2109.9699999999998</v>
      </c>
      <c r="Q53" s="36">
        <v>2947.02</v>
      </c>
      <c r="R53" s="36">
        <v>758.19</v>
      </c>
      <c r="S53" s="36">
        <v>822.42</v>
      </c>
      <c r="T53" s="36">
        <v>2537.4699999999998</v>
      </c>
      <c r="U53" s="36">
        <v>3476.22</v>
      </c>
      <c r="V53" s="36">
        <v>895.4</v>
      </c>
      <c r="W53" s="36">
        <v>4687.13</v>
      </c>
      <c r="X53" s="36">
        <v>1945.86</v>
      </c>
      <c r="Y53" s="36">
        <v>2963.46</v>
      </c>
      <c r="Z53" s="36">
        <v>2055.67</v>
      </c>
      <c r="AA53" s="36">
        <v>1060.6500000000001</v>
      </c>
      <c r="AB53" s="36">
        <v>4364.32</v>
      </c>
      <c r="AC53" s="36">
        <v>3333.38</v>
      </c>
      <c r="AD53" s="36">
        <v>5755.7800000000007</v>
      </c>
      <c r="AE53" s="36"/>
      <c r="AF53" s="36">
        <v>1225.55</v>
      </c>
      <c r="AG53" s="36"/>
      <c r="AH53" s="36">
        <v>3866.41</v>
      </c>
      <c r="AI53" s="36">
        <v>5282.62</v>
      </c>
      <c r="AJ53" s="36">
        <v>4034.87</v>
      </c>
      <c r="AK53" s="36">
        <v>4143.42</v>
      </c>
      <c r="AL53" s="36">
        <v>7062.05</v>
      </c>
      <c r="AM53" s="36">
        <v>1439.44</v>
      </c>
      <c r="AN53" s="36">
        <v>2954.82</v>
      </c>
      <c r="AO53" s="36">
        <v>6078.85</v>
      </c>
      <c r="AP53" s="36">
        <v>4680.17</v>
      </c>
      <c r="AQ53" s="36"/>
      <c r="AR53" s="36">
        <v>4932.97</v>
      </c>
      <c r="AS53" s="36">
        <v>1668</v>
      </c>
      <c r="AT53" s="36">
        <v>6847.16</v>
      </c>
      <c r="AU53" s="36">
        <v>5292.99</v>
      </c>
      <c r="AV53" s="36">
        <v>5395.24</v>
      </c>
      <c r="AW53" s="36">
        <v>1834.16</v>
      </c>
      <c r="AX53" s="36">
        <v>7525.58</v>
      </c>
      <c r="AY53" s="36">
        <v>5782.48</v>
      </c>
      <c r="AZ53" s="36">
        <v>7935.34</v>
      </c>
      <c r="BA53" s="36">
        <v>10114.94</v>
      </c>
      <c r="BB53" s="36">
        <v>16489.39</v>
      </c>
      <c r="BC53" s="36">
        <v>10481.02</v>
      </c>
      <c r="BD53" s="36">
        <v>4330.7099999999991</v>
      </c>
      <c r="BE53" s="36">
        <v>6587.5499999999993</v>
      </c>
      <c r="BF53" s="36">
        <v>9021.41</v>
      </c>
      <c r="BG53" s="36">
        <v>6917.8700000000008</v>
      </c>
      <c r="BH53" s="36">
        <v>9450.2000000000007</v>
      </c>
      <c r="BI53" s="36">
        <v>14555.17</v>
      </c>
      <c r="BJ53" s="36">
        <v>12392.85</v>
      </c>
      <c r="BK53" s="36">
        <v>15228.56</v>
      </c>
      <c r="BL53" s="36">
        <v>7836.83</v>
      </c>
      <c r="BM53" s="36">
        <v>21484.37</v>
      </c>
      <c r="BN53" s="36">
        <v>8252.82</v>
      </c>
      <c r="BO53" s="36">
        <v>16852.86</v>
      </c>
      <c r="BP53" s="36">
        <v>8577.75</v>
      </c>
      <c r="BQ53" s="36">
        <v>11821.27</v>
      </c>
      <c r="BR53" s="36">
        <v>12239.34</v>
      </c>
      <c r="BS53" s="36">
        <v>15581.94</v>
      </c>
      <c r="BT53" s="36">
        <v>6433.6</v>
      </c>
      <c r="BU53" s="36">
        <v>13194.89</v>
      </c>
      <c r="BV53" s="36">
        <v>10238.969999999999</v>
      </c>
      <c r="BW53" s="36">
        <v>6947.82</v>
      </c>
      <c r="BX53" s="36">
        <v>10751.63</v>
      </c>
      <c r="BY53" s="36">
        <v>18336.63</v>
      </c>
      <c r="BZ53" s="36">
        <v>18794.03</v>
      </c>
      <c r="CA53" s="36">
        <v>11790.13</v>
      </c>
      <c r="CB53" s="36">
        <v>28243.73</v>
      </c>
      <c r="CC53" s="36">
        <v>16753.060000000001</v>
      </c>
      <c r="CD53" s="36">
        <v>25630.35</v>
      </c>
      <c r="CE53" s="36">
        <v>17762.71</v>
      </c>
      <c r="CF53" s="36">
        <v>9137.9500000000007</v>
      </c>
      <c r="CG53" s="36">
        <v>23945.79</v>
      </c>
      <c r="CH53" s="36">
        <v>29811.22</v>
      </c>
      <c r="CI53" s="36">
        <v>36333.11</v>
      </c>
      <c r="CJ53" s="36">
        <v>32511.18</v>
      </c>
      <c r="CK53" s="36">
        <v>11401.2</v>
      </c>
      <c r="CL53" s="36">
        <v>12054.41</v>
      </c>
      <c r="CM53" s="36">
        <v>30878.3</v>
      </c>
      <c r="CN53" s="36">
        <v>32402.73</v>
      </c>
      <c r="CO53" s="36">
        <v>55135.89</v>
      </c>
      <c r="CP53" s="36">
        <v>29312.97</v>
      </c>
      <c r="CQ53" s="36">
        <v>15727.22</v>
      </c>
      <c r="CR53" s="36">
        <v>33730.660000000003</v>
      </c>
      <c r="CS53" s="36"/>
      <c r="CT53" s="36">
        <v>30019.37</v>
      </c>
      <c r="CU53" s="36">
        <v>20975.85</v>
      </c>
      <c r="CV53" s="36">
        <v>34223.1</v>
      </c>
      <c r="CW53" s="36">
        <v>38980.509999999987</v>
      </c>
      <c r="CX53" s="36">
        <v>44359.4</v>
      </c>
      <c r="CY53" s="36">
        <v>55343.86</v>
      </c>
      <c r="CZ53" s="36">
        <v>22985.8</v>
      </c>
      <c r="DA53" s="36">
        <v>32726.62</v>
      </c>
      <c r="DB53" s="48">
        <f t="shared" si="1"/>
        <v>1167673.1100000001</v>
      </c>
    </row>
    <row r="54" spans="2:106" x14ac:dyDescent="0.3">
      <c r="B54" s="2">
        <v>6280</v>
      </c>
      <c r="C54" s="2" t="s">
        <v>284</v>
      </c>
      <c r="D54" s="7">
        <f>VLOOKUP(B54,[2]Planilha1!$B$1:$D$65536,3,0)</f>
        <v>52</v>
      </c>
      <c r="E54" s="7" t="str">
        <f t="shared" si="0"/>
        <v>S</v>
      </c>
      <c r="F54" s="52">
        <v>204.92</v>
      </c>
      <c r="G54" s="36"/>
      <c r="H54" s="36"/>
      <c r="I54" s="36"/>
      <c r="J54" s="36">
        <v>456.05</v>
      </c>
      <c r="K54" s="36"/>
      <c r="L54" s="36">
        <v>3373.78</v>
      </c>
      <c r="M54" s="36"/>
      <c r="N54" s="36"/>
      <c r="O54" s="36">
        <v>1298.8900000000001</v>
      </c>
      <c r="P54" s="36">
        <v>691.33</v>
      </c>
      <c r="Q54" s="36">
        <v>725.99</v>
      </c>
      <c r="R54" s="36"/>
      <c r="S54" s="36">
        <v>808.49</v>
      </c>
      <c r="T54" s="36">
        <v>2537.46</v>
      </c>
      <c r="U54" s="36">
        <v>863.07</v>
      </c>
      <c r="V54" s="36"/>
      <c r="W54" s="36">
        <v>3759.18</v>
      </c>
      <c r="X54" s="36">
        <v>974.8</v>
      </c>
      <c r="Y54" s="36">
        <v>1991.17</v>
      </c>
      <c r="Z54" s="36">
        <v>2050.12</v>
      </c>
      <c r="AA54" s="36"/>
      <c r="AB54" s="36">
        <v>1082.3399999999999</v>
      </c>
      <c r="AC54" s="36">
        <v>1124.8900000000001</v>
      </c>
      <c r="AD54" s="36">
        <v>2285.63</v>
      </c>
      <c r="AE54" s="36">
        <v>1177.2</v>
      </c>
      <c r="AF54" s="36"/>
      <c r="AG54" s="36">
        <v>1246.52</v>
      </c>
      <c r="AH54" s="36">
        <v>1298.3</v>
      </c>
      <c r="AI54" s="36">
        <v>2635.95</v>
      </c>
      <c r="AJ54" s="36">
        <v>1346.49</v>
      </c>
      <c r="AK54" s="36">
        <v>2783.62</v>
      </c>
      <c r="AL54" s="36">
        <v>2811.38</v>
      </c>
      <c r="AM54" s="36"/>
      <c r="AN54" s="36">
        <v>2984.08</v>
      </c>
      <c r="AO54" s="36"/>
      <c r="AP54" s="36"/>
      <c r="AQ54" s="36"/>
      <c r="AR54" s="36">
        <v>4913.7299999999996</v>
      </c>
      <c r="AS54" s="36">
        <v>5047.54</v>
      </c>
      <c r="AT54" s="36"/>
      <c r="AU54" s="36">
        <v>3531.71</v>
      </c>
      <c r="AV54" s="36">
        <v>7211.58</v>
      </c>
      <c r="AW54" s="36">
        <v>3654.26</v>
      </c>
      <c r="AX54" s="36">
        <v>3743.43</v>
      </c>
      <c r="AY54" s="36"/>
      <c r="AZ54" s="36">
        <v>1979.5</v>
      </c>
      <c r="BA54" s="36">
        <v>2009.85</v>
      </c>
      <c r="BB54" s="36">
        <v>4123.2</v>
      </c>
      <c r="BC54" s="36">
        <v>4193.1499999999996</v>
      </c>
      <c r="BD54" s="36">
        <v>2141.52</v>
      </c>
      <c r="BE54" s="36">
        <v>8841.11</v>
      </c>
      <c r="BF54" s="36">
        <v>4555.3100000000004</v>
      </c>
      <c r="BG54" s="36">
        <v>4649.16</v>
      </c>
      <c r="BH54" s="36">
        <v>2361.42</v>
      </c>
      <c r="BI54" s="36">
        <v>9731.93</v>
      </c>
      <c r="BJ54" s="36">
        <v>4971.91</v>
      </c>
      <c r="BK54" s="36">
        <v>10076.75</v>
      </c>
      <c r="BL54" s="36">
        <v>10452.1</v>
      </c>
      <c r="BM54" s="36">
        <v>2689.53</v>
      </c>
      <c r="BN54" s="36">
        <v>5487.8600000000006</v>
      </c>
      <c r="BO54" s="36">
        <v>2777.67</v>
      </c>
      <c r="BP54" s="36">
        <v>11560.49</v>
      </c>
      <c r="BQ54" s="36">
        <v>5868.02</v>
      </c>
      <c r="BR54" s="36">
        <v>15214.2</v>
      </c>
      <c r="BS54" s="36">
        <v>3155.6</v>
      </c>
      <c r="BT54" s="36">
        <v>12873.47</v>
      </c>
      <c r="BU54" s="36">
        <v>13241.58</v>
      </c>
      <c r="BV54" s="36">
        <v>6784.84</v>
      </c>
      <c r="BW54" s="36">
        <v>10456.26</v>
      </c>
      <c r="BX54" s="36">
        <v>14415.16</v>
      </c>
      <c r="BY54" s="36">
        <v>14692.8</v>
      </c>
      <c r="BZ54" s="36">
        <v>34103.57</v>
      </c>
      <c r="CA54" s="36">
        <v>23533.26</v>
      </c>
      <c r="CB54" s="36">
        <v>16135.89</v>
      </c>
      <c r="CC54" s="36">
        <v>16704.95</v>
      </c>
      <c r="CD54" s="36">
        <v>25838.93</v>
      </c>
      <c r="CE54" s="36">
        <v>31051.919999999998</v>
      </c>
      <c r="CF54" s="36">
        <v>36967.78</v>
      </c>
      <c r="CG54" s="36">
        <v>14378.46</v>
      </c>
      <c r="CH54" s="36">
        <v>34786.89</v>
      </c>
      <c r="CI54" s="36">
        <v>15442.23</v>
      </c>
      <c r="CJ54" s="36">
        <v>32685.759999999998</v>
      </c>
      <c r="CK54" s="36">
        <v>16771.75</v>
      </c>
      <c r="CL54" s="36">
        <v>41476.81</v>
      </c>
      <c r="CM54" s="36">
        <v>62083.53</v>
      </c>
      <c r="CN54" s="36">
        <v>38946.71</v>
      </c>
      <c r="CO54" s="36">
        <v>48570.43</v>
      </c>
      <c r="CP54" s="36">
        <v>65417.82</v>
      </c>
      <c r="CQ54" s="36">
        <v>70576.2</v>
      </c>
      <c r="CR54" s="36">
        <v>41990</v>
      </c>
      <c r="CS54" s="36">
        <v>81296.36</v>
      </c>
      <c r="CT54" s="36">
        <v>105578.17</v>
      </c>
      <c r="CU54" s="36">
        <v>61911.14</v>
      </c>
      <c r="CV54" s="36">
        <v>81696.429999999993</v>
      </c>
      <c r="CW54" s="36">
        <v>65134.75</v>
      </c>
      <c r="CX54" s="36">
        <v>89154.06</v>
      </c>
      <c r="CY54" s="36">
        <v>104263.94</v>
      </c>
      <c r="CZ54" s="36">
        <v>279700.64</v>
      </c>
      <c r="DA54" s="36">
        <v>288005.34999999998</v>
      </c>
      <c r="DB54" s="48">
        <f t="shared" si="1"/>
        <v>2082122.02</v>
      </c>
    </row>
    <row r="55" spans="2:106" x14ac:dyDescent="0.3">
      <c r="B55" s="2">
        <v>6480</v>
      </c>
      <c r="C55" s="2" t="s">
        <v>285</v>
      </c>
      <c r="D55" s="7">
        <f>VLOOKUP(B55,[2]Planilha1!$B$1:$D$65536,3,0)</f>
        <v>53</v>
      </c>
      <c r="E55" s="7" t="str">
        <f t="shared" si="0"/>
        <v>S</v>
      </c>
      <c r="F55" s="52">
        <v>317.39999999999998</v>
      </c>
      <c r="G55" s="36">
        <v>287.5</v>
      </c>
      <c r="H55" s="36">
        <v>1080.93</v>
      </c>
      <c r="I55" s="36">
        <v>424</v>
      </c>
      <c r="J55" s="36">
        <v>481.68</v>
      </c>
      <c r="K55" s="36">
        <v>1512.01</v>
      </c>
      <c r="L55" s="36">
        <v>1087.21</v>
      </c>
      <c r="M55" s="36">
        <v>606</v>
      </c>
      <c r="N55" s="36">
        <v>3821.7</v>
      </c>
      <c r="O55" s="36">
        <v>2672.01</v>
      </c>
      <c r="P55" s="36">
        <v>2094.39</v>
      </c>
      <c r="Q55" s="36">
        <v>2202.87</v>
      </c>
      <c r="R55" s="36">
        <v>3071.51</v>
      </c>
      <c r="S55" s="36">
        <v>4007.29</v>
      </c>
      <c r="T55" s="36">
        <v>4200.67</v>
      </c>
      <c r="U55" s="36">
        <v>1750.07</v>
      </c>
      <c r="V55" s="36">
        <v>2708.89</v>
      </c>
      <c r="W55" s="36">
        <v>4669.54</v>
      </c>
      <c r="X55" s="36">
        <v>1943.34</v>
      </c>
      <c r="Y55" s="36">
        <v>3012.52</v>
      </c>
      <c r="Z55" s="36">
        <v>4114.33</v>
      </c>
      <c r="AA55" s="36">
        <v>5292.4</v>
      </c>
      <c r="AB55" s="36">
        <v>4368.4399999999996</v>
      </c>
      <c r="AC55" s="36">
        <v>5640.9</v>
      </c>
      <c r="AD55" s="36">
        <v>5737.47</v>
      </c>
      <c r="AE55" s="36">
        <v>5891.59</v>
      </c>
      <c r="AF55" s="36">
        <v>7281.79</v>
      </c>
      <c r="AG55" s="36">
        <v>2512.71</v>
      </c>
      <c r="AH55" s="36">
        <v>5107.8599999999997</v>
      </c>
      <c r="AI55" s="36">
        <v>2613.19</v>
      </c>
      <c r="AJ55" s="36">
        <v>4032.63</v>
      </c>
      <c r="AK55" s="36">
        <v>9644.51</v>
      </c>
      <c r="AL55" s="36">
        <v>4223.8100000000004</v>
      </c>
      <c r="AM55" s="36">
        <v>2900.62</v>
      </c>
      <c r="AN55" s="36">
        <v>7442.21</v>
      </c>
      <c r="AO55" s="36">
        <v>6078.8600000000006</v>
      </c>
      <c r="AP55" s="36">
        <v>6259.8</v>
      </c>
      <c r="AQ55" s="36">
        <v>4762.8600000000006</v>
      </c>
      <c r="AR55" s="36">
        <v>9830.0499999999993</v>
      </c>
      <c r="AS55" s="36">
        <v>8383.369999999999</v>
      </c>
      <c r="AT55" s="36">
        <v>12066.24</v>
      </c>
      <c r="AU55" s="36">
        <v>8813.4500000000007</v>
      </c>
      <c r="AV55" s="36">
        <v>9012.33</v>
      </c>
      <c r="AW55" s="36">
        <v>5544.1900000000014</v>
      </c>
      <c r="AX55" s="36">
        <v>13224.98</v>
      </c>
      <c r="AY55" s="36">
        <v>11552.66</v>
      </c>
      <c r="AZ55" s="36">
        <v>9858.25</v>
      </c>
      <c r="BA55" s="36">
        <v>20147.830000000002</v>
      </c>
      <c r="BB55" s="36">
        <v>4133.83</v>
      </c>
      <c r="BC55" s="36">
        <v>14780.52</v>
      </c>
      <c r="BD55" s="36">
        <v>14982.25</v>
      </c>
      <c r="BE55" s="36">
        <v>4380.68</v>
      </c>
      <c r="BF55" s="36">
        <v>2265.19</v>
      </c>
      <c r="BG55" s="36">
        <v>13918.63</v>
      </c>
      <c r="BH55" s="36">
        <v>26109.99</v>
      </c>
      <c r="BI55" s="36">
        <v>19470.169999999998</v>
      </c>
      <c r="BJ55" s="36">
        <v>14857.32</v>
      </c>
      <c r="BK55" s="36">
        <v>17852.060000000001</v>
      </c>
      <c r="BL55" s="36">
        <v>13061.6</v>
      </c>
      <c r="BM55" s="36">
        <v>26756.97</v>
      </c>
      <c r="BN55" s="36">
        <v>27268</v>
      </c>
      <c r="BO55" s="36">
        <v>14095.01</v>
      </c>
      <c r="BP55" s="36">
        <v>23025.89</v>
      </c>
      <c r="BQ55" s="36">
        <v>32668.799999999999</v>
      </c>
      <c r="BR55" s="36">
        <v>45584.45</v>
      </c>
      <c r="BS55" s="36">
        <v>18737.669999999998</v>
      </c>
      <c r="BT55" s="36">
        <v>22475.19</v>
      </c>
      <c r="BU55" s="36">
        <v>29680.75</v>
      </c>
      <c r="BV55" s="36">
        <v>37478.11</v>
      </c>
      <c r="BW55" s="36">
        <v>31324.58</v>
      </c>
      <c r="BX55" s="36">
        <v>28518.59</v>
      </c>
      <c r="BY55" s="36">
        <v>32833.879999999997</v>
      </c>
      <c r="BZ55" s="36">
        <v>18842.3</v>
      </c>
      <c r="CA55" s="36">
        <v>46908.73</v>
      </c>
      <c r="CB55" s="36">
        <v>40205.040000000001</v>
      </c>
      <c r="CC55" s="36">
        <v>45596.74</v>
      </c>
      <c r="CD55" s="36">
        <v>64410.1</v>
      </c>
      <c r="CE55" s="36">
        <v>53584.27</v>
      </c>
      <c r="CF55" s="36">
        <v>46047.360000000001</v>
      </c>
      <c r="CG55" s="36">
        <v>100119.82</v>
      </c>
      <c r="CH55" s="36">
        <v>89206.52</v>
      </c>
      <c r="CI55" s="36">
        <v>124862.82</v>
      </c>
      <c r="CJ55" s="36">
        <v>75760.740000000005</v>
      </c>
      <c r="CK55" s="36">
        <v>62119.08</v>
      </c>
      <c r="CL55" s="36">
        <v>112643.95</v>
      </c>
      <c r="CM55" s="36">
        <v>81107.55</v>
      </c>
      <c r="CN55" s="36">
        <v>110530.28</v>
      </c>
      <c r="CO55" s="36">
        <v>103329.72</v>
      </c>
      <c r="CP55" s="36">
        <v>80462.31</v>
      </c>
      <c r="CQ55" s="36">
        <v>140153.32999999999</v>
      </c>
      <c r="CR55" s="36">
        <v>175639.15</v>
      </c>
      <c r="CS55" s="36">
        <v>204947.63</v>
      </c>
      <c r="CT55" s="36">
        <v>182176.74</v>
      </c>
      <c r="CU55" s="36">
        <v>221241.45</v>
      </c>
      <c r="CV55" s="36">
        <v>269343.48</v>
      </c>
      <c r="CW55" s="36">
        <v>222279.49</v>
      </c>
      <c r="CX55" s="36">
        <v>290772.37</v>
      </c>
      <c r="CY55" s="36">
        <v>302666.07</v>
      </c>
      <c r="CZ55" s="36">
        <v>430504.53</v>
      </c>
      <c r="DA55" s="36">
        <v>641110.24</v>
      </c>
      <c r="DB55" s="48">
        <f t="shared" si="1"/>
        <v>5097122.8</v>
      </c>
    </row>
    <row r="56" spans="2:106" x14ac:dyDescent="0.3">
      <c r="B56" s="2">
        <v>6800</v>
      </c>
      <c r="C56" s="2" t="s">
        <v>286</v>
      </c>
      <c r="D56" s="7">
        <f>VLOOKUP(B56,[2]Planilha1!$B$1:$D$65536,3,0)</f>
        <v>54</v>
      </c>
      <c r="E56" s="7" t="str">
        <f t="shared" si="0"/>
        <v>S</v>
      </c>
      <c r="F56" s="52"/>
      <c r="G56" s="36"/>
      <c r="H56" s="36">
        <v>362.9</v>
      </c>
      <c r="I56" s="36">
        <v>442</v>
      </c>
      <c r="J56" s="36">
        <v>928.53</v>
      </c>
      <c r="K56" s="36">
        <v>500</v>
      </c>
      <c r="L56" s="36"/>
      <c r="M56" s="36">
        <v>600</v>
      </c>
      <c r="N56" s="36"/>
      <c r="O56" s="36">
        <v>677.1</v>
      </c>
      <c r="P56" s="36"/>
      <c r="Q56" s="36">
        <v>3743.75</v>
      </c>
      <c r="R56" s="36">
        <v>1574.45</v>
      </c>
      <c r="S56" s="36"/>
      <c r="T56" s="36">
        <v>2522.1999999999998</v>
      </c>
      <c r="U56" s="36"/>
      <c r="V56" s="36"/>
      <c r="W56" s="36">
        <v>4667.8999999999996</v>
      </c>
      <c r="X56" s="36"/>
      <c r="Y56" s="36">
        <v>1004.95</v>
      </c>
      <c r="Z56" s="36">
        <v>5145.08</v>
      </c>
      <c r="AA56" s="36">
        <v>1056.33</v>
      </c>
      <c r="AB56" s="36">
        <v>3279.27</v>
      </c>
      <c r="AC56" s="36"/>
      <c r="AD56" s="36">
        <v>3455.04</v>
      </c>
      <c r="AE56" s="36">
        <v>7092.38</v>
      </c>
      <c r="AF56" s="36">
        <v>6037.52</v>
      </c>
      <c r="AG56" s="36">
        <v>1253.19</v>
      </c>
      <c r="AH56" s="36">
        <v>5153.96</v>
      </c>
      <c r="AI56" s="36">
        <v>5282.84</v>
      </c>
      <c r="AJ56" s="36">
        <v>1360.09</v>
      </c>
      <c r="AK56" s="36">
        <v>2782.6</v>
      </c>
      <c r="AL56" s="36">
        <v>5636.34</v>
      </c>
      <c r="AM56" s="36"/>
      <c r="AN56" s="36">
        <v>2938.08</v>
      </c>
      <c r="AO56" s="36">
        <v>1517.02</v>
      </c>
      <c r="AP56" s="36">
        <v>4658.8099999999986</v>
      </c>
      <c r="AQ56" s="36">
        <v>8029.63</v>
      </c>
      <c r="AR56" s="36"/>
      <c r="AS56" s="36">
        <v>3369.92</v>
      </c>
      <c r="AT56" s="36">
        <v>6878.1</v>
      </c>
      <c r="AU56" s="36"/>
      <c r="AV56" s="36">
        <v>3637.88</v>
      </c>
      <c r="AW56" s="36">
        <v>5518.41</v>
      </c>
      <c r="AX56" s="36">
        <v>7516.37</v>
      </c>
      <c r="AY56" s="36">
        <v>1914.75</v>
      </c>
      <c r="AZ56" s="36">
        <v>5920.2</v>
      </c>
      <c r="BA56" s="36">
        <v>4013.55</v>
      </c>
      <c r="BB56" s="36">
        <v>8186.96</v>
      </c>
      <c r="BC56" s="36">
        <v>2087.85</v>
      </c>
      <c r="BD56" s="36">
        <v>8617.4</v>
      </c>
      <c r="BE56" s="36">
        <v>8796.630000000001</v>
      </c>
      <c r="BF56" s="36">
        <v>4500.7299999999996</v>
      </c>
      <c r="BG56" s="36">
        <v>4649.93</v>
      </c>
      <c r="BH56" s="36">
        <v>4754.84</v>
      </c>
      <c r="BI56" s="36">
        <v>9678.66</v>
      </c>
      <c r="BJ56" s="36">
        <v>9945.44</v>
      </c>
      <c r="BK56" s="36">
        <v>7606.5599999999986</v>
      </c>
      <c r="BL56" s="36">
        <v>10429.24</v>
      </c>
      <c r="BM56" s="36">
        <v>5331.4400000000014</v>
      </c>
      <c r="BN56" s="36">
        <v>13648.24</v>
      </c>
      <c r="BO56" s="36">
        <v>5613.2</v>
      </c>
      <c r="BP56" s="36">
        <v>2864.67</v>
      </c>
      <c r="BQ56" s="36">
        <v>11861.09</v>
      </c>
      <c r="BR56" s="36"/>
      <c r="BS56" s="36">
        <v>3126.33</v>
      </c>
      <c r="BT56" s="36">
        <v>12766.26</v>
      </c>
      <c r="BU56" s="36"/>
      <c r="BV56" s="36">
        <v>6789.6299999999992</v>
      </c>
      <c r="BW56" s="36">
        <v>17457.5</v>
      </c>
      <c r="BX56" s="36">
        <v>28762.92</v>
      </c>
      <c r="BY56" s="36">
        <v>7400.59</v>
      </c>
      <c r="BZ56" s="36">
        <v>11308.58</v>
      </c>
      <c r="CA56" s="36">
        <v>3900.34</v>
      </c>
      <c r="CB56" s="36">
        <v>16074.1</v>
      </c>
      <c r="CC56" s="36">
        <v>20805.259999999998</v>
      </c>
      <c r="CD56" s="36">
        <v>8590.4700000000012</v>
      </c>
      <c r="CE56" s="36">
        <v>4431.99</v>
      </c>
      <c r="CF56" s="36">
        <v>9165.9599999999991</v>
      </c>
      <c r="CG56" s="36">
        <v>14321.67</v>
      </c>
      <c r="CH56" s="36">
        <v>39429.39</v>
      </c>
      <c r="CI56" s="36">
        <v>25901.7</v>
      </c>
      <c r="CJ56" s="36">
        <v>21594.44</v>
      </c>
      <c r="CK56" s="36">
        <v>17192.62</v>
      </c>
      <c r="CL56" s="36">
        <v>59386.19</v>
      </c>
      <c r="CM56" s="36">
        <v>12703.16</v>
      </c>
      <c r="CN56" s="36">
        <v>26432.97</v>
      </c>
      <c r="CO56" s="36">
        <v>48317.83</v>
      </c>
      <c r="CP56" s="36">
        <v>14597.5</v>
      </c>
      <c r="CQ56" s="36">
        <v>23522.49</v>
      </c>
      <c r="CR56" s="36">
        <v>58412.94</v>
      </c>
      <c r="CS56" s="36">
        <v>27065.7</v>
      </c>
      <c r="CT56" s="36">
        <v>28948.48</v>
      </c>
      <c r="CU56" s="36">
        <v>83414.740000000005</v>
      </c>
      <c r="CV56" s="36">
        <v>34601.839999999997</v>
      </c>
      <c r="CW56" s="36">
        <v>144956.04999999999</v>
      </c>
      <c r="CX56" s="36">
        <v>87898.06</v>
      </c>
      <c r="CY56" s="36">
        <v>34984</v>
      </c>
      <c r="CZ56" s="36">
        <v>122921.76</v>
      </c>
      <c r="DA56" s="36">
        <v>157060.13</v>
      </c>
      <c r="DB56" s="48">
        <f t="shared" si="1"/>
        <v>1473287.6099999999</v>
      </c>
    </row>
    <row r="57" spans="2:106" x14ac:dyDescent="0.3">
      <c r="B57" s="2">
        <v>6980</v>
      </c>
      <c r="C57" s="2" t="s">
        <v>287</v>
      </c>
      <c r="D57" s="7">
        <f>VLOOKUP(B57,[2]Planilha1!$B$1:$D$65536,3,0)</f>
        <v>55</v>
      </c>
      <c r="E57" s="7" t="str">
        <f t="shared" si="0"/>
        <v>S</v>
      </c>
      <c r="F57" s="52">
        <v>284.12</v>
      </c>
      <c r="G57" s="36">
        <v>579.48</v>
      </c>
      <c r="H57" s="36">
        <v>697.06</v>
      </c>
      <c r="I57" s="36">
        <v>393.85</v>
      </c>
      <c r="J57" s="36">
        <v>475.63</v>
      </c>
      <c r="K57" s="36">
        <v>2593.7600000000002</v>
      </c>
      <c r="L57" s="36">
        <v>3375.25</v>
      </c>
      <c r="M57" s="36">
        <v>584.79999999999995</v>
      </c>
      <c r="N57" s="36"/>
      <c r="O57" s="36">
        <v>4051.28</v>
      </c>
      <c r="P57" s="36">
        <v>1422.71</v>
      </c>
      <c r="Q57" s="36">
        <v>2224.86</v>
      </c>
      <c r="R57" s="36"/>
      <c r="S57" s="36">
        <v>2434.15</v>
      </c>
      <c r="T57" s="36">
        <v>3364.4</v>
      </c>
      <c r="U57" s="36">
        <v>6114.41</v>
      </c>
      <c r="V57" s="36">
        <v>1811.82</v>
      </c>
      <c r="W57" s="36">
        <v>3745.21</v>
      </c>
      <c r="X57" s="36">
        <v>3868.43</v>
      </c>
      <c r="Y57" s="36">
        <v>5951.85</v>
      </c>
      <c r="Z57" s="36">
        <v>9248.02</v>
      </c>
      <c r="AA57" s="36">
        <v>10605.56</v>
      </c>
      <c r="AB57" s="36">
        <v>4356.51</v>
      </c>
      <c r="AC57" s="36">
        <v>3370.25</v>
      </c>
      <c r="AD57" s="36">
        <v>8070.23</v>
      </c>
      <c r="AE57" s="36">
        <v>10658.13</v>
      </c>
      <c r="AF57" s="36">
        <v>10875.15</v>
      </c>
      <c r="AG57" s="36">
        <v>7513.03</v>
      </c>
      <c r="AH57" s="36">
        <v>11513</v>
      </c>
      <c r="AI57" s="36">
        <v>10483.91</v>
      </c>
      <c r="AJ57" s="36">
        <v>9438.01</v>
      </c>
      <c r="AK57" s="36">
        <v>19326.740000000002</v>
      </c>
      <c r="AL57" s="36">
        <v>5648.52</v>
      </c>
      <c r="AM57" s="36">
        <v>12985.54</v>
      </c>
      <c r="AN57" s="36">
        <v>8884.4699999999993</v>
      </c>
      <c r="AO57" s="36">
        <v>18170.98</v>
      </c>
      <c r="AP57" s="36">
        <v>12452.01</v>
      </c>
      <c r="AQ57" s="36">
        <v>16001.86</v>
      </c>
      <c r="AR57" s="36">
        <v>9879.9500000000007</v>
      </c>
      <c r="AS57" s="36">
        <v>16800.77</v>
      </c>
      <c r="AT57" s="36">
        <v>15472.53</v>
      </c>
      <c r="AU57" s="36">
        <v>10578.07</v>
      </c>
      <c r="AV57" s="36">
        <v>16226.38</v>
      </c>
      <c r="AW57" s="36">
        <v>16593.16</v>
      </c>
      <c r="AX57" s="36">
        <v>15039.04</v>
      </c>
      <c r="AY57" s="36">
        <v>15350.3</v>
      </c>
      <c r="AZ57" s="36">
        <v>7932.51</v>
      </c>
      <c r="BA57" s="36">
        <v>24187.62</v>
      </c>
      <c r="BB57" s="36">
        <v>16464.88</v>
      </c>
      <c r="BC57" s="36">
        <v>35875.449999999997</v>
      </c>
      <c r="BD57" s="36">
        <v>25879.11</v>
      </c>
      <c r="BE57" s="36">
        <v>22104.39</v>
      </c>
      <c r="BF57" s="36">
        <v>18018</v>
      </c>
      <c r="BG57" s="36">
        <v>30143.82</v>
      </c>
      <c r="BH57" s="36">
        <v>23739.69</v>
      </c>
      <c r="BI57" s="36">
        <v>21820.18</v>
      </c>
      <c r="BJ57" s="36">
        <v>34762.870000000003</v>
      </c>
      <c r="BK57" s="36">
        <v>30561.439999999999</v>
      </c>
      <c r="BL57" s="36">
        <v>13076.17</v>
      </c>
      <c r="BM57" s="36">
        <v>34656.26</v>
      </c>
      <c r="BN57" s="36">
        <v>35585.360000000001</v>
      </c>
      <c r="BO57" s="36">
        <v>39302.35</v>
      </c>
      <c r="BP57" s="36">
        <v>54845.82</v>
      </c>
      <c r="BQ57" s="36">
        <v>41246.92</v>
      </c>
      <c r="BR57" s="36">
        <v>21308.99</v>
      </c>
      <c r="BS57" s="36">
        <v>50113.78</v>
      </c>
      <c r="BT57" s="36">
        <v>48145</v>
      </c>
      <c r="BU57" s="36">
        <v>69448.259999999995</v>
      </c>
      <c r="BV57" s="36">
        <v>51012.59</v>
      </c>
      <c r="BW57" s="36">
        <v>38232.69</v>
      </c>
      <c r="BX57" s="36">
        <v>64297.760000000002</v>
      </c>
      <c r="BY57" s="36">
        <v>33001.01</v>
      </c>
      <c r="BZ57" s="36">
        <v>56696.57</v>
      </c>
      <c r="CA57" s="36">
        <v>54374.04</v>
      </c>
      <c r="CB57" s="36">
        <v>52463.3</v>
      </c>
      <c r="CC57" s="36">
        <v>49961.23</v>
      </c>
      <c r="CD57" s="36">
        <v>68813.88</v>
      </c>
      <c r="CE57" s="36">
        <v>62481.8</v>
      </c>
      <c r="CF57" s="36">
        <v>106092.44</v>
      </c>
      <c r="CG57" s="36">
        <v>76531.91</v>
      </c>
      <c r="CH57" s="36">
        <v>99129</v>
      </c>
      <c r="CI57" s="36">
        <v>150039.54</v>
      </c>
      <c r="CJ57" s="36">
        <v>97502.080000000002</v>
      </c>
      <c r="CK57" s="36">
        <v>136193.39000000001</v>
      </c>
      <c r="CL57" s="36">
        <v>94304.78</v>
      </c>
      <c r="CM57" s="36">
        <v>155913.70000000001</v>
      </c>
      <c r="CN57" s="36">
        <v>92171.34</v>
      </c>
      <c r="CO57" s="36">
        <v>124559.49</v>
      </c>
      <c r="CP57" s="36">
        <v>168536.62</v>
      </c>
      <c r="CQ57" s="36">
        <v>125058.95</v>
      </c>
      <c r="CR57" s="36">
        <v>226303.31</v>
      </c>
      <c r="CS57" s="36">
        <v>213842.38</v>
      </c>
      <c r="CT57" s="36">
        <v>193936.32</v>
      </c>
      <c r="CU57" s="36">
        <v>189434.7</v>
      </c>
      <c r="CV57" s="36">
        <v>266404.99</v>
      </c>
      <c r="CW57" s="36">
        <v>315657.07</v>
      </c>
      <c r="CX57" s="36">
        <v>495695.31</v>
      </c>
      <c r="CY57" s="36">
        <v>333300.92</v>
      </c>
      <c r="CZ57" s="36">
        <v>655767.94999999995</v>
      </c>
      <c r="DA57" s="36">
        <v>1886180.84</v>
      </c>
      <c r="DB57" s="48">
        <f t="shared" si="1"/>
        <v>7782625.96</v>
      </c>
    </row>
    <row r="58" spans="2:106" x14ac:dyDescent="0.3">
      <c r="B58" s="2">
        <v>7180</v>
      </c>
      <c r="C58" s="2" t="s">
        <v>288</v>
      </c>
      <c r="D58" s="7">
        <f>VLOOKUP(B58,[2]Planilha1!$B$1:$D$65536,3,0)</f>
        <v>56</v>
      </c>
      <c r="E58" s="7" t="str">
        <f t="shared" si="0"/>
        <v>S</v>
      </c>
      <c r="F58" s="52">
        <v>215</v>
      </c>
      <c r="G58" s="36"/>
      <c r="H58" s="36">
        <v>358.72</v>
      </c>
      <c r="I58" s="36">
        <v>428.75</v>
      </c>
      <c r="J58" s="36">
        <v>449.07</v>
      </c>
      <c r="K58" s="36"/>
      <c r="L58" s="36">
        <v>569.15</v>
      </c>
      <c r="M58" s="36"/>
      <c r="N58" s="36"/>
      <c r="O58" s="36"/>
      <c r="P58" s="36">
        <v>1413.72</v>
      </c>
      <c r="Q58" s="36"/>
      <c r="R58" s="36">
        <v>789.14</v>
      </c>
      <c r="S58" s="36">
        <v>819.21</v>
      </c>
      <c r="T58" s="36">
        <v>855.99</v>
      </c>
      <c r="U58" s="36">
        <v>2620.67</v>
      </c>
      <c r="V58" s="36">
        <v>1812.36</v>
      </c>
      <c r="W58" s="36">
        <v>1871.7</v>
      </c>
      <c r="X58" s="36">
        <v>971</v>
      </c>
      <c r="Y58" s="36">
        <v>990.13</v>
      </c>
      <c r="Z58" s="36">
        <v>2058.4499999999998</v>
      </c>
      <c r="AA58" s="36">
        <v>1068.26</v>
      </c>
      <c r="AB58" s="36">
        <v>2167.37</v>
      </c>
      <c r="AC58" s="36"/>
      <c r="AD58" s="36"/>
      <c r="AE58" s="36"/>
      <c r="AF58" s="36">
        <v>1220.46</v>
      </c>
      <c r="AG58" s="36">
        <v>1240.71</v>
      </c>
      <c r="AH58" s="36">
        <v>3880.15</v>
      </c>
      <c r="AI58" s="36">
        <v>2630.04</v>
      </c>
      <c r="AJ58" s="36"/>
      <c r="AK58" s="36">
        <v>1390.8</v>
      </c>
      <c r="AL58" s="36">
        <v>2827.38</v>
      </c>
      <c r="AM58" s="36">
        <v>5818.2</v>
      </c>
      <c r="AN58" s="36">
        <v>2975.88</v>
      </c>
      <c r="AO58" s="36"/>
      <c r="AP58" s="36"/>
      <c r="AQ58" s="36">
        <v>4776.8</v>
      </c>
      <c r="AR58" s="36">
        <v>3253.45</v>
      </c>
      <c r="AS58" s="36">
        <v>1671.51</v>
      </c>
      <c r="AT58" s="36">
        <v>1718.42</v>
      </c>
      <c r="AU58" s="36">
        <v>7046.5999999999995</v>
      </c>
      <c r="AV58" s="36">
        <v>7227.83</v>
      </c>
      <c r="AW58" s="36">
        <v>5546.88</v>
      </c>
      <c r="AX58" s="36">
        <v>3763.37</v>
      </c>
      <c r="AY58" s="36">
        <v>1917.36</v>
      </c>
      <c r="AZ58" s="36">
        <v>5883.53</v>
      </c>
      <c r="BA58" s="36"/>
      <c r="BB58" s="36">
        <v>12370.5</v>
      </c>
      <c r="BC58" s="36">
        <v>2081.64</v>
      </c>
      <c r="BD58" s="36"/>
      <c r="BE58" s="36">
        <v>4421.76</v>
      </c>
      <c r="BF58" s="36">
        <v>4554.1000000000004</v>
      </c>
      <c r="BG58" s="36">
        <v>2317</v>
      </c>
      <c r="BH58" s="36">
        <v>2365.38</v>
      </c>
      <c r="BI58" s="36">
        <v>4873.82</v>
      </c>
      <c r="BJ58" s="36">
        <v>12494.68</v>
      </c>
      <c r="BK58" s="36">
        <v>5088.09</v>
      </c>
      <c r="BL58" s="36">
        <v>13060.38</v>
      </c>
      <c r="BM58" s="36">
        <v>5326.76</v>
      </c>
      <c r="BN58" s="36">
        <v>13710.52</v>
      </c>
      <c r="BO58" s="36">
        <v>2781.19</v>
      </c>
      <c r="BP58" s="36">
        <v>14338.34</v>
      </c>
      <c r="BQ58" s="36"/>
      <c r="BR58" s="36">
        <v>3030</v>
      </c>
      <c r="BS58" s="36">
        <v>12576.62</v>
      </c>
      <c r="BT58" s="36">
        <v>3208.99</v>
      </c>
      <c r="BU58" s="36">
        <v>9946.01</v>
      </c>
      <c r="BV58" s="36">
        <v>10233.02</v>
      </c>
      <c r="BW58" s="36"/>
      <c r="BX58" s="36">
        <v>14294.53</v>
      </c>
      <c r="BY58" s="36">
        <v>18326.93</v>
      </c>
      <c r="BZ58" s="36">
        <v>11314.22</v>
      </c>
      <c r="CA58" s="36">
        <v>19503.310000000001</v>
      </c>
      <c r="CB58" s="36">
        <v>4085.82</v>
      </c>
      <c r="CC58" s="36">
        <v>12541.68</v>
      </c>
      <c r="CD58" s="36">
        <v>21413.51</v>
      </c>
      <c r="CE58" s="36">
        <v>35829.72</v>
      </c>
      <c r="CF58" s="36">
        <v>18413.55</v>
      </c>
      <c r="CG58" s="36">
        <v>9476.5600000000013</v>
      </c>
      <c r="CH58" s="36">
        <v>14943.75</v>
      </c>
      <c r="CI58" s="36">
        <v>15444.49</v>
      </c>
      <c r="CJ58" s="36">
        <v>16299.23</v>
      </c>
      <c r="CK58" s="36">
        <v>27831.84</v>
      </c>
      <c r="CL58" s="36">
        <v>47675.25</v>
      </c>
      <c r="CM58" s="36">
        <v>55923.15</v>
      </c>
      <c r="CN58" s="36">
        <v>39172.31</v>
      </c>
      <c r="CO58" s="36">
        <v>34300.76</v>
      </c>
      <c r="CP58" s="36">
        <v>36752.269999999997</v>
      </c>
      <c r="CQ58" s="36">
        <v>46771.96</v>
      </c>
      <c r="CR58" s="36">
        <v>41460.06</v>
      </c>
      <c r="CS58" s="36">
        <v>53155.39</v>
      </c>
      <c r="CT58" s="36">
        <v>57972.39</v>
      </c>
      <c r="CU58" s="36">
        <v>31695.68</v>
      </c>
      <c r="CV58" s="36">
        <v>95728.83</v>
      </c>
      <c r="CW58" s="36">
        <v>77037.149999999994</v>
      </c>
      <c r="CX58" s="36">
        <v>134314.43</v>
      </c>
      <c r="CY58" s="36">
        <v>196574.52</v>
      </c>
      <c r="CZ58" s="36">
        <v>207484.45</v>
      </c>
      <c r="DA58" s="36">
        <v>332251.88</v>
      </c>
      <c r="DB58" s="48">
        <f t="shared" si="1"/>
        <v>1951016.48</v>
      </c>
    </row>
    <row r="59" spans="2:106" x14ac:dyDescent="0.3">
      <c r="B59" s="2">
        <v>7380</v>
      </c>
      <c r="C59" s="2" t="s">
        <v>289</v>
      </c>
      <c r="D59" s="7">
        <f>VLOOKUP(B59,[2]Planilha1!$B$1:$D$65536,3,0)</f>
        <v>57</v>
      </c>
      <c r="E59" s="7" t="str">
        <f t="shared" si="0"/>
        <v>S</v>
      </c>
      <c r="F59" s="52">
        <v>1207.77</v>
      </c>
      <c r="G59" s="36">
        <v>1419.32</v>
      </c>
      <c r="H59" s="36">
        <v>2226.94</v>
      </c>
      <c r="I59" s="36">
        <v>2116.13</v>
      </c>
      <c r="J59" s="36">
        <v>954.31999999999994</v>
      </c>
      <c r="K59" s="36">
        <v>1035.92</v>
      </c>
      <c r="L59" s="36">
        <v>549.33000000000004</v>
      </c>
      <c r="M59" s="36">
        <v>2444.4699999999998</v>
      </c>
      <c r="N59" s="36">
        <v>6304.88</v>
      </c>
      <c r="O59" s="36">
        <v>4659.38</v>
      </c>
      <c r="P59" s="36">
        <v>2091.62</v>
      </c>
      <c r="Q59" s="36">
        <v>6650.21</v>
      </c>
      <c r="R59" s="36">
        <v>7744.31</v>
      </c>
      <c r="S59" s="36">
        <v>4068.34</v>
      </c>
      <c r="T59" s="36">
        <v>5027.6400000000003</v>
      </c>
      <c r="U59" s="36">
        <v>4322.71</v>
      </c>
      <c r="V59" s="36">
        <v>5445.5</v>
      </c>
      <c r="W59" s="36">
        <v>3761.75</v>
      </c>
      <c r="X59" s="36">
        <v>1955.27</v>
      </c>
      <c r="Y59" s="36">
        <v>8982.39</v>
      </c>
      <c r="Z59" s="36">
        <v>6162.08</v>
      </c>
      <c r="AA59" s="36">
        <v>6321.2800000000007</v>
      </c>
      <c r="AB59" s="36">
        <v>8727.7800000000007</v>
      </c>
      <c r="AC59" s="36">
        <v>10103.02</v>
      </c>
      <c r="AD59" s="36">
        <v>8057.73</v>
      </c>
      <c r="AE59" s="36">
        <v>4716.8099999999986</v>
      </c>
      <c r="AF59" s="36">
        <v>10915.77</v>
      </c>
      <c r="AG59" s="36">
        <v>9975.2900000000009</v>
      </c>
      <c r="AH59" s="36">
        <v>14098.46</v>
      </c>
      <c r="AI59" s="36">
        <v>7880.1900000000014</v>
      </c>
      <c r="AJ59" s="36">
        <v>10788.06</v>
      </c>
      <c r="AK59" s="36">
        <v>15191.03</v>
      </c>
      <c r="AL59" s="36">
        <v>5657.83</v>
      </c>
      <c r="AM59" s="36">
        <v>7245.27</v>
      </c>
      <c r="AN59" s="36">
        <v>5908.43</v>
      </c>
      <c r="AO59" s="36">
        <v>13685.63</v>
      </c>
      <c r="AP59" s="36">
        <v>3103.84</v>
      </c>
      <c r="AQ59" s="36">
        <v>12799.95</v>
      </c>
      <c r="AR59" s="36">
        <v>14712.17</v>
      </c>
      <c r="AS59" s="36">
        <v>16759.37</v>
      </c>
      <c r="AT59" s="36">
        <v>18879.34</v>
      </c>
      <c r="AU59" s="36">
        <v>15839.5</v>
      </c>
      <c r="AV59" s="36">
        <v>12550.43</v>
      </c>
      <c r="AW59" s="36">
        <v>9228.08</v>
      </c>
      <c r="AX59" s="36">
        <v>22578.36</v>
      </c>
      <c r="AY59" s="36">
        <v>15384.72</v>
      </c>
      <c r="AZ59" s="36">
        <v>11852.03</v>
      </c>
      <c r="BA59" s="36">
        <v>14119.35</v>
      </c>
      <c r="BB59" s="36">
        <v>22700.560000000001</v>
      </c>
      <c r="BC59" s="36">
        <v>33724.480000000003</v>
      </c>
      <c r="BD59" s="36">
        <v>23719.5</v>
      </c>
      <c r="BE59" s="36">
        <v>22111.41</v>
      </c>
      <c r="BF59" s="36">
        <v>15851.83</v>
      </c>
      <c r="BG59" s="36">
        <v>27886.29</v>
      </c>
      <c r="BH59" s="36">
        <v>26136.28</v>
      </c>
      <c r="BI59" s="36">
        <v>7348.5599999999986</v>
      </c>
      <c r="BJ59" s="36">
        <v>24819.72</v>
      </c>
      <c r="BK59" s="36">
        <v>12773.74</v>
      </c>
      <c r="BL59" s="36">
        <v>15700.04</v>
      </c>
      <c r="BM59" s="36">
        <v>16073.4</v>
      </c>
      <c r="BN59" s="36">
        <v>24624.15</v>
      </c>
      <c r="BO59" s="36">
        <v>19688.39</v>
      </c>
      <c r="BP59" s="36">
        <v>23119.26</v>
      </c>
      <c r="BQ59" s="36">
        <v>26568.25</v>
      </c>
      <c r="BR59" s="36">
        <v>24304.400000000001</v>
      </c>
      <c r="BS59" s="36">
        <v>24938.34</v>
      </c>
      <c r="BT59" s="36">
        <v>25666.82</v>
      </c>
      <c r="BU59" s="36">
        <v>32968.879999999997</v>
      </c>
      <c r="BV59" s="36">
        <v>17050.169999999998</v>
      </c>
      <c r="BW59" s="36">
        <v>17354.330000000002</v>
      </c>
      <c r="BX59" s="36">
        <v>21435.9</v>
      </c>
      <c r="BY59" s="36">
        <v>10994.66</v>
      </c>
      <c r="BZ59" s="36">
        <v>22560.18</v>
      </c>
      <c r="CA59" s="36">
        <v>19349.939999999999</v>
      </c>
      <c r="CB59" s="36">
        <v>24155.759999999998</v>
      </c>
      <c r="CC59" s="36">
        <v>29143.83</v>
      </c>
      <c r="CD59" s="36">
        <v>25658.880000000001</v>
      </c>
      <c r="CE59" s="36">
        <v>13258.01</v>
      </c>
      <c r="CF59" s="36">
        <v>18393.54</v>
      </c>
      <c r="CG59" s="36">
        <v>28560.41</v>
      </c>
      <c r="CH59" s="36">
        <v>34495.96</v>
      </c>
      <c r="CI59" s="36">
        <v>56698.83</v>
      </c>
      <c r="CJ59" s="36">
        <v>27174.639999999999</v>
      </c>
      <c r="CK59" s="36">
        <v>73155.8</v>
      </c>
      <c r="CL59" s="36">
        <v>41420.83</v>
      </c>
      <c r="CM59" s="36">
        <v>49855.81</v>
      </c>
      <c r="CN59" s="36">
        <v>26274.82</v>
      </c>
      <c r="CO59" s="36">
        <v>34674.43</v>
      </c>
      <c r="CP59" s="36">
        <v>14774.33</v>
      </c>
      <c r="CQ59" s="36">
        <v>54654.97</v>
      </c>
      <c r="CR59" s="36">
        <v>41568.49</v>
      </c>
      <c r="CS59" s="36">
        <v>80406.59</v>
      </c>
      <c r="CT59" s="36">
        <v>85867.29</v>
      </c>
      <c r="CU59" s="36">
        <v>84000.709999999992</v>
      </c>
      <c r="CV59" s="36">
        <v>92731.23</v>
      </c>
      <c r="CW59" s="36">
        <v>170586.59</v>
      </c>
      <c r="CX59" s="36">
        <v>88089.41</v>
      </c>
      <c r="CY59" s="36">
        <v>53479.03</v>
      </c>
      <c r="CZ59" s="36">
        <v>175749.56</v>
      </c>
      <c r="DA59" s="36">
        <v>214594.55</v>
      </c>
      <c r="DB59" s="48">
        <f t="shared" si="1"/>
        <v>2585103.7799999998</v>
      </c>
    </row>
    <row r="60" spans="2:106" x14ac:dyDescent="0.3">
      <c r="B60" s="2">
        <v>7700</v>
      </c>
      <c r="C60" s="2" t="s">
        <v>290</v>
      </c>
      <c r="D60" s="7">
        <f>VLOOKUP(B60,[2]Planilha1!$B$1:$D$65536,3,0)</f>
        <v>58</v>
      </c>
      <c r="E60" s="7" t="str">
        <f t="shared" si="0"/>
        <v>S</v>
      </c>
      <c r="F60" s="52"/>
      <c r="G60" s="36"/>
      <c r="H60" s="36">
        <v>348.9</v>
      </c>
      <c r="I60" s="36">
        <v>433.98</v>
      </c>
      <c r="J60" s="36">
        <v>456.05</v>
      </c>
      <c r="K60" s="36">
        <v>1554.76</v>
      </c>
      <c r="L60" s="36">
        <v>559.45000000000005</v>
      </c>
      <c r="M60" s="36">
        <v>597.99</v>
      </c>
      <c r="N60" s="36">
        <v>631.20000000000005</v>
      </c>
      <c r="O60" s="36">
        <v>1342.53</v>
      </c>
      <c r="P60" s="36">
        <v>1411.25</v>
      </c>
      <c r="Q60" s="36"/>
      <c r="R60" s="36">
        <v>2323.91</v>
      </c>
      <c r="S60" s="36">
        <v>808</v>
      </c>
      <c r="T60" s="36">
        <v>4220.53</v>
      </c>
      <c r="U60" s="36">
        <v>1729.21</v>
      </c>
      <c r="V60" s="36">
        <v>1790.93</v>
      </c>
      <c r="W60" s="36">
        <v>2807.26</v>
      </c>
      <c r="X60" s="36">
        <v>1928.13</v>
      </c>
      <c r="Y60" s="36">
        <v>1005.48</v>
      </c>
      <c r="Z60" s="36">
        <v>2056.34</v>
      </c>
      <c r="AA60" s="36">
        <v>3180.94</v>
      </c>
      <c r="AB60" s="36">
        <v>1077.1099999999999</v>
      </c>
      <c r="AC60" s="36">
        <v>1108</v>
      </c>
      <c r="AD60" s="36"/>
      <c r="AE60" s="36">
        <v>2372.79</v>
      </c>
      <c r="AF60" s="36">
        <v>3652.6</v>
      </c>
      <c r="AG60" s="36"/>
      <c r="AH60" s="36">
        <v>5185.07</v>
      </c>
      <c r="AI60" s="36"/>
      <c r="AJ60" s="36">
        <v>8044.52</v>
      </c>
      <c r="AK60" s="36">
        <v>1378.5</v>
      </c>
      <c r="AL60" s="36">
        <v>2811.82</v>
      </c>
      <c r="AM60" s="36">
        <v>1429.36</v>
      </c>
      <c r="AN60" s="36"/>
      <c r="AO60" s="36">
        <v>3043.99</v>
      </c>
      <c r="AP60" s="36">
        <v>1572.42</v>
      </c>
      <c r="AQ60" s="36">
        <v>1600.61</v>
      </c>
      <c r="AR60" s="36">
        <v>1620.9</v>
      </c>
      <c r="AS60" s="36"/>
      <c r="AT60" s="36">
        <v>3429.84</v>
      </c>
      <c r="AU60" s="36">
        <v>1775.54</v>
      </c>
      <c r="AV60" s="36"/>
      <c r="AW60" s="36"/>
      <c r="AX60" s="36">
        <v>3749.47</v>
      </c>
      <c r="AY60" s="36">
        <v>7690.42</v>
      </c>
      <c r="AZ60" s="36">
        <v>3960.6</v>
      </c>
      <c r="BA60" s="36">
        <v>2031.46</v>
      </c>
      <c r="BB60" s="36">
        <v>2070.33</v>
      </c>
      <c r="BC60" s="36">
        <v>4214.5300000000007</v>
      </c>
      <c r="BD60" s="36">
        <v>2180.9499999999998</v>
      </c>
      <c r="BE60" s="36">
        <v>4403.1000000000004</v>
      </c>
      <c r="BF60" s="36">
        <v>2287</v>
      </c>
      <c r="BG60" s="36">
        <v>4633.8899999999994</v>
      </c>
      <c r="BH60" s="36"/>
      <c r="BI60" s="36">
        <v>7283.7</v>
      </c>
      <c r="BJ60" s="36">
        <v>4988.18</v>
      </c>
      <c r="BK60" s="36">
        <v>2563.36</v>
      </c>
      <c r="BL60" s="36">
        <v>5262.07</v>
      </c>
      <c r="BM60" s="36"/>
      <c r="BN60" s="36">
        <v>2719.18</v>
      </c>
      <c r="BO60" s="36">
        <v>2803.92</v>
      </c>
      <c r="BP60" s="36">
        <v>5728.35</v>
      </c>
      <c r="BQ60" s="36"/>
      <c r="BR60" s="36">
        <v>9114.86</v>
      </c>
      <c r="BS60" s="36"/>
      <c r="BT60" s="36">
        <v>9694.15</v>
      </c>
      <c r="BU60" s="36">
        <v>6582.32</v>
      </c>
      <c r="BV60" s="36">
        <v>3379.63</v>
      </c>
      <c r="BW60" s="36">
        <v>3459.12</v>
      </c>
      <c r="BX60" s="36">
        <v>7146.25</v>
      </c>
      <c r="BY60" s="36"/>
      <c r="BZ60" s="36">
        <v>7611.1100000000006</v>
      </c>
      <c r="CA60" s="36">
        <v>3938.36</v>
      </c>
      <c r="CB60" s="36"/>
      <c r="CC60" s="36">
        <v>4170.71</v>
      </c>
      <c r="CD60" s="36">
        <v>4243.43</v>
      </c>
      <c r="CE60" s="36">
        <v>4509.97</v>
      </c>
      <c r="CF60" s="36">
        <v>9088.41</v>
      </c>
      <c r="CG60" s="36">
        <v>4801.6400000000003</v>
      </c>
      <c r="CH60" s="36">
        <v>4966.25</v>
      </c>
      <c r="CI60" s="36">
        <v>10380.94</v>
      </c>
      <c r="CJ60" s="36">
        <v>10848.46</v>
      </c>
      <c r="CK60" s="36">
        <v>5705.22</v>
      </c>
      <c r="CL60" s="36">
        <v>5796.94</v>
      </c>
      <c r="CM60" s="36">
        <v>6090.5</v>
      </c>
      <c r="CN60" s="36">
        <v>12918.42</v>
      </c>
      <c r="CO60" s="36">
        <v>7042.82</v>
      </c>
      <c r="CP60" s="36">
        <v>22048.17</v>
      </c>
      <c r="CQ60" s="36"/>
      <c r="CR60" s="36">
        <v>24355.53</v>
      </c>
      <c r="CS60" s="36"/>
      <c r="CT60" s="36"/>
      <c r="CU60" s="36"/>
      <c r="CV60" s="36"/>
      <c r="CW60" s="36">
        <v>26452.17</v>
      </c>
      <c r="CX60" s="36">
        <v>44546.32</v>
      </c>
      <c r="CY60" s="36">
        <v>52259.31</v>
      </c>
      <c r="CZ60" s="36"/>
      <c r="DA60" s="36"/>
      <c r="DB60" s="48">
        <f t="shared" si="1"/>
        <v>449011.43</v>
      </c>
    </row>
    <row r="61" spans="2:106" x14ac:dyDescent="0.3">
      <c r="B61" s="2">
        <v>7880</v>
      </c>
      <c r="C61" s="2" t="s">
        <v>291</v>
      </c>
      <c r="D61" s="7">
        <f>VLOOKUP(B61,[2]Planilha1!$B$1:$D$65536,3,0)</f>
        <v>59</v>
      </c>
      <c r="E61" s="7" t="str">
        <f t="shared" si="0"/>
        <v>S</v>
      </c>
      <c r="F61" s="52">
        <v>2023.82</v>
      </c>
      <c r="G61" s="36">
        <v>5411.1</v>
      </c>
      <c r="H61" s="36">
        <v>8690.06</v>
      </c>
      <c r="I61" s="36">
        <v>4208.75</v>
      </c>
      <c r="J61" s="36">
        <v>9341.4</v>
      </c>
      <c r="K61" s="36">
        <v>8215.2000000000007</v>
      </c>
      <c r="L61" s="36">
        <v>12818.8</v>
      </c>
      <c r="M61" s="36">
        <v>11309.5</v>
      </c>
      <c r="N61" s="36">
        <v>18353.02</v>
      </c>
      <c r="O61" s="36">
        <v>17929.98</v>
      </c>
      <c r="P61" s="36">
        <v>17506.07</v>
      </c>
      <c r="Q61" s="36">
        <v>19969.5</v>
      </c>
      <c r="R61" s="36">
        <v>15482.99</v>
      </c>
      <c r="S61" s="36">
        <v>20301.52</v>
      </c>
      <c r="T61" s="36">
        <v>22657.94</v>
      </c>
      <c r="U61" s="36">
        <v>26245.13</v>
      </c>
      <c r="V61" s="36">
        <v>35318.97</v>
      </c>
      <c r="W61" s="36">
        <v>22539.9</v>
      </c>
      <c r="X61" s="36">
        <v>23148.5</v>
      </c>
      <c r="Y61" s="36">
        <v>33918.06</v>
      </c>
      <c r="Z61" s="36">
        <v>31939.91</v>
      </c>
      <c r="AA61" s="36">
        <v>28521.45</v>
      </c>
      <c r="AB61" s="36">
        <v>25044.34</v>
      </c>
      <c r="AC61" s="36">
        <v>34741.79</v>
      </c>
      <c r="AD61" s="36">
        <v>21858.15</v>
      </c>
      <c r="AE61" s="36">
        <v>28376.32</v>
      </c>
      <c r="AF61" s="36">
        <v>36457.440000000002</v>
      </c>
      <c r="AG61" s="36">
        <v>34925.24</v>
      </c>
      <c r="AH61" s="36">
        <v>20511.580000000002</v>
      </c>
      <c r="AI61" s="36">
        <v>44639.81</v>
      </c>
      <c r="AJ61" s="36">
        <v>33687.08</v>
      </c>
      <c r="AK61" s="36">
        <v>31734.25</v>
      </c>
      <c r="AL61" s="36">
        <v>38170.71</v>
      </c>
      <c r="AM61" s="36">
        <v>43407.77</v>
      </c>
      <c r="AN61" s="36">
        <v>31073.4</v>
      </c>
      <c r="AO61" s="36">
        <v>45456.4</v>
      </c>
      <c r="AP61" s="36">
        <v>62242.81</v>
      </c>
      <c r="AQ61" s="36">
        <v>41528.080000000002</v>
      </c>
      <c r="AR61" s="36">
        <v>44237.24</v>
      </c>
      <c r="AS61" s="36">
        <v>28484.19</v>
      </c>
      <c r="AT61" s="36">
        <v>36091.43</v>
      </c>
      <c r="AU61" s="36">
        <v>40518.65</v>
      </c>
      <c r="AV61" s="36">
        <v>30744.29</v>
      </c>
      <c r="AW61" s="36">
        <v>40575.339999999997</v>
      </c>
      <c r="AX61" s="36">
        <v>31997.85</v>
      </c>
      <c r="AY61" s="36">
        <v>30755.46</v>
      </c>
      <c r="AZ61" s="36">
        <v>41312.199999999997</v>
      </c>
      <c r="BA61" s="36">
        <v>36319.050000000003</v>
      </c>
      <c r="BB61" s="36">
        <v>34971.65</v>
      </c>
      <c r="BC61" s="36">
        <v>40051.19</v>
      </c>
      <c r="BD61" s="36">
        <v>45224.57</v>
      </c>
      <c r="BE61" s="36">
        <v>55269.120000000003</v>
      </c>
      <c r="BF61" s="36">
        <v>31674.15</v>
      </c>
      <c r="BG61" s="36">
        <v>51102.85</v>
      </c>
      <c r="BH61" s="36">
        <v>30940.84</v>
      </c>
      <c r="BI61" s="36">
        <v>41206.120000000003</v>
      </c>
      <c r="BJ61" s="36">
        <v>37468.300000000003</v>
      </c>
      <c r="BK61" s="36">
        <v>50735.86</v>
      </c>
      <c r="BL61" s="36">
        <v>52115.86</v>
      </c>
      <c r="BM61" s="36">
        <v>48016.6</v>
      </c>
      <c r="BN61" s="36">
        <v>40962.870000000003</v>
      </c>
      <c r="BO61" s="36">
        <v>56184.47</v>
      </c>
      <c r="BP61" s="36">
        <v>57497.72</v>
      </c>
      <c r="BQ61" s="36">
        <v>56329.74</v>
      </c>
      <c r="BR61" s="36">
        <v>45530.01</v>
      </c>
      <c r="BS61" s="36">
        <v>40633.800000000003</v>
      </c>
      <c r="BT61" s="36">
        <v>64345.41</v>
      </c>
      <c r="BU61" s="36">
        <v>59549.19</v>
      </c>
      <c r="BV61" s="36">
        <v>37354.85</v>
      </c>
      <c r="BW61" s="36">
        <v>59298.01</v>
      </c>
      <c r="BX61" s="36">
        <v>71531.08</v>
      </c>
      <c r="BY61" s="36">
        <v>73382.649999999994</v>
      </c>
      <c r="BZ61" s="36">
        <v>75507.740000000005</v>
      </c>
      <c r="CA61" s="36">
        <v>50561.13</v>
      </c>
      <c r="CB61" s="36">
        <v>48311.09</v>
      </c>
      <c r="CC61" s="36">
        <v>91756.3</v>
      </c>
      <c r="CD61" s="36">
        <v>60241.71</v>
      </c>
      <c r="CE61" s="36">
        <v>66822.23</v>
      </c>
      <c r="CF61" s="36">
        <v>78386.16</v>
      </c>
      <c r="CG61" s="36">
        <v>52751.75</v>
      </c>
      <c r="CH61" s="36">
        <v>84682.16</v>
      </c>
      <c r="CI61" s="36">
        <v>62187.5</v>
      </c>
      <c r="CJ61" s="36">
        <v>65211.3</v>
      </c>
      <c r="CK61" s="36">
        <v>95811.819999999992</v>
      </c>
      <c r="CL61" s="36">
        <v>71147.94</v>
      </c>
      <c r="CM61" s="36">
        <v>117624.21</v>
      </c>
      <c r="CN61" s="36">
        <v>45538.98</v>
      </c>
      <c r="CO61" s="36">
        <v>96083.290000000008</v>
      </c>
      <c r="CP61" s="36">
        <v>72483.039999999994</v>
      </c>
      <c r="CQ61" s="36">
        <v>93401.13</v>
      </c>
      <c r="CR61" s="36">
        <v>116046.86</v>
      </c>
      <c r="CS61" s="36">
        <v>80665.59</v>
      </c>
      <c r="CT61" s="36">
        <v>67138.13</v>
      </c>
      <c r="CU61" s="36">
        <v>62949.24</v>
      </c>
      <c r="CV61" s="36">
        <v>172944.66</v>
      </c>
      <c r="CW61" s="36">
        <v>119303.55</v>
      </c>
      <c r="CX61" s="36">
        <v>163604.85999999999</v>
      </c>
      <c r="CY61" s="36">
        <v>108970.46</v>
      </c>
      <c r="CZ61" s="36">
        <v>286078.81</v>
      </c>
      <c r="DA61" s="36">
        <v>450261.35</v>
      </c>
      <c r="DB61" s="48">
        <f t="shared" si="1"/>
        <v>5468592.3399999989</v>
      </c>
    </row>
    <row r="62" spans="2:106" x14ac:dyDescent="0.3">
      <c r="B62" s="2">
        <v>8000</v>
      </c>
      <c r="C62" s="2" t="s">
        <v>292</v>
      </c>
      <c r="D62" s="7">
        <f>VLOOKUP(B62,[2]Planilha1!$B$1:$D$65536,3,0)</f>
        <v>60</v>
      </c>
      <c r="E62" s="7" t="str">
        <f t="shared" si="0"/>
        <v>S</v>
      </c>
      <c r="F62" s="52">
        <v>650.12</v>
      </c>
      <c r="G62" s="36">
        <v>2677.07</v>
      </c>
      <c r="H62" s="36">
        <v>1779.32</v>
      </c>
      <c r="I62" s="36">
        <v>2560.73</v>
      </c>
      <c r="J62" s="36">
        <v>7998.97</v>
      </c>
      <c r="K62" s="36">
        <v>4122.62</v>
      </c>
      <c r="L62" s="36">
        <v>5534.33</v>
      </c>
      <c r="M62" s="36">
        <v>9593.3799999999992</v>
      </c>
      <c r="N62" s="36">
        <v>6273.88</v>
      </c>
      <c r="O62" s="36">
        <v>5343.3</v>
      </c>
      <c r="P62" s="36">
        <v>7763.25</v>
      </c>
      <c r="Q62" s="36">
        <v>7393.48</v>
      </c>
      <c r="R62" s="36">
        <v>9268.380000000001</v>
      </c>
      <c r="S62" s="36">
        <v>16100.2</v>
      </c>
      <c r="T62" s="36">
        <v>10982.16</v>
      </c>
      <c r="U62" s="36">
        <v>10452.530000000001</v>
      </c>
      <c r="V62" s="36">
        <v>15401.89</v>
      </c>
      <c r="W62" s="36">
        <v>10334.459999999999</v>
      </c>
      <c r="X62" s="36">
        <v>10655.39</v>
      </c>
      <c r="Y62" s="36">
        <v>20928.29</v>
      </c>
      <c r="Z62" s="36">
        <v>19489.89</v>
      </c>
      <c r="AA62" s="36">
        <v>24388.95</v>
      </c>
      <c r="AB62" s="36">
        <v>17476.189999999999</v>
      </c>
      <c r="AC62" s="36">
        <v>21384.58</v>
      </c>
      <c r="AD62" s="36">
        <v>14900.38</v>
      </c>
      <c r="AE62" s="36">
        <v>17692.07</v>
      </c>
      <c r="AF62" s="36">
        <v>13354.84</v>
      </c>
      <c r="AG62" s="36">
        <v>22384.86</v>
      </c>
      <c r="AH62" s="36">
        <v>12867.36</v>
      </c>
      <c r="AI62" s="36">
        <v>26360.76</v>
      </c>
      <c r="AJ62" s="36">
        <v>20152.78</v>
      </c>
      <c r="AK62" s="36">
        <v>27534.7</v>
      </c>
      <c r="AL62" s="36">
        <v>26823.63</v>
      </c>
      <c r="AM62" s="36">
        <v>17296.57</v>
      </c>
      <c r="AN62" s="36">
        <v>22223.52</v>
      </c>
      <c r="AO62" s="36">
        <v>27351.22</v>
      </c>
      <c r="AP62" s="36">
        <v>28033.29</v>
      </c>
      <c r="AQ62" s="36">
        <v>23986.48</v>
      </c>
      <c r="AR62" s="36">
        <v>16468.37</v>
      </c>
      <c r="AS62" s="36">
        <v>21817.77</v>
      </c>
      <c r="AT62" s="36">
        <v>32647.439999999999</v>
      </c>
      <c r="AU62" s="36">
        <v>24643.64</v>
      </c>
      <c r="AV62" s="36">
        <v>21638.86</v>
      </c>
      <c r="AW62" s="36">
        <v>27546.1</v>
      </c>
      <c r="AX62" s="36">
        <v>13192.01</v>
      </c>
      <c r="AY62" s="36">
        <v>28872</v>
      </c>
      <c r="AZ62" s="36">
        <v>25721.88</v>
      </c>
      <c r="BA62" s="36">
        <v>14154.68</v>
      </c>
      <c r="BB62" s="36">
        <v>18535.5</v>
      </c>
      <c r="BC62" s="36">
        <v>21026.75</v>
      </c>
      <c r="BD62" s="36">
        <v>30192</v>
      </c>
      <c r="BE62" s="36">
        <v>22036.05</v>
      </c>
      <c r="BF62" s="36">
        <v>31788.18</v>
      </c>
      <c r="BG62" s="36">
        <v>41878.639999999999</v>
      </c>
      <c r="BH62" s="36">
        <v>35674.07</v>
      </c>
      <c r="BI62" s="36">
        <v>24306.5</v>
      </c>
      <c r="BJ62" s="36">
        <v>19911.97</v>
      </c>
      <c r="BK62" s="36">
        <v>33099.56</v>
      </c>
      <c r="BL62" s="36">
        <v>15669.99</v>
      </c>
      <c r="BM62" s="36">
        <v>26767.27</v>
      </c>
      <c r="BN62" s="36">
        <v>35543</v>
      </c>
      <c r="BO62" s="36">
        <v>25267.91</v>
      </c>
      <c r="BP62" s="36">
        <v>34625.49</v>
      </c>
      <c r="BQ62" s="36">
        <v>35461.550000000003</v>
      </c>
      <c r="BR62" s="36">
        <v>18294.310000000001</v>
      </c>
      <c r="BS62" s="36">
        <v>28161.439999999999</v>
      </c>
      <c r="BT62" s="36">
        <v>28986.39</v>
      </c>
      <c r="BU62" s="36">
        <v>32983.01</v>
      </c>
      <c r="BV62" s="36">
        <v>30521.279999999999</v>
      </c>
      <c r="BW62" s="36">
        <v>52091.92</v>
      </c>
      <c r="BX62" s="36">
        <v>32116.04</v>
      </c>
      <c r="BY62" s="36">
        <v>18422.96</v>
      </c>
      <c r="BZ62" s="36">
        <v>26199.82</v>
      </c>
      <c r="CA62" s="36">
        <v>46764.58</v>
      </c>
      <c r="CB62" s="36">
        <v>28220.03</v>
      </c>
      <c r="CC62" s="36">
        <v>45567.54</v>
      </c>
      <c r="CD62" s="36">
        <v>21430.28</v>
      </c>
      <c r="CE62" s="36">
        <v>26680.11</v>
      </c>
      <c r="CF62" s="36">
        <v>27525.43</v>
      </c>
      <c r="CG62" s="36">
        <v>62116.66</v>
      </c>
      <c r="CH62" s="36">
        <v>29847.52</v>
      </c>
      <c r="CI62" s="36">
        <v>36461.620000000003</v>
      </c>
      <c r="CJ62" s="36">
        <v>32747.88</v>
      </c>
      <c r="CK62" s="36">
        <v>39553.61</v>
      </c>
      <c r="CL62" s="36">
        <v>29717.15</v>
      </c>
      <c r="CM62" s="36">
        <v>62628.54</v>
      </c>
      <c r="CN62" s="36">
        <v>33053.800000000003</v>
      </c>
      <c r="CO62" s="36">
        <v>13960.5</v>
      </c>
      <c r="CP62" s="36"/>
      <c r="CQ62" s="36">
        <v>23487.48</v>
      </c>
      <c r="CR62" s="36">
        <v>49537.41</v>
      </c>
      <c r="CS62" s="36">
        <v>53236.7</v>
      </c>
      <c r="CT62" s="36">
        <v>18869.32</v>
      </c>
      <c r="CU62" s="36">
        <v>63189.35</v>
      </c>
      <c r="CV62" s="36">
        <v>34180.410000000003</v>
      </c>
      <c r="CW62" s="36">
        <v>38751.57</v>
      </c>
      <c r="CX62" s="36">
        <v>44932.36</v>
      </c>
      <c r="CY62" s="36">
        <v>17352.13</v>
      </c>
      <c r="CZ62" s="36">
        <v>50747.07</v>
      </c>
      <c r="DA62" s="36">
        <v>29477.77</v>
      </c>
      <c r="DB62" s="48">
        <f t="shared" si="1"/>
        <v>2455816.9899999998</v>
      </c>
    </row>
    <row r="63" spans="2:106" x14ac:dyDescent="0.3">
      <c r="B63" s="2">
        <v>8400</v>
      </c>
      <c r="C63" s="2" t="s">
        <v>293</v>
      </c>
      <c r="D63" s="7">
        <f>VLOOKUP(B63,[2]Planilha1!$B$1:$D$65536,3,0)</f>
        <v>61</v>
      </c>
      <c r="E63" s="7" t="str">
        <f t="shared" si="0"/>
        <v>S</v>
      </c>
      <c r="F63" s="52">
        <v>948.26</v>
      </c>
      <c r="G63" s="36">
        <v>3273.1</v>
      </c>
      <c r="H63" s="36">
        <v>3972.73</v>
      </c>
      <c r="I63" s="36">
        <v>7214.33</v>
      </c>
      <c r="J63" s="36">
        <v>8964.2099999999991</v>
      </c>
      <c r="K63" s="36">
        <v>17175.13</v>
      </c>
      <c r="L63" s="36">
        <v>11817.31</v>
      </c>
      <c r="M63" s="36">
        <v>14937.97</v>
      </c>
      <c r="N63" s="36">
        <v>22669.41</v>
      </c>
      <c r="O63" s="36">
        <v>22671.58</v>
      </c>
      <c r="P63" s="36">
        <v>28166.42</v>
      </c>
      <c r="Q63" s="36">
        <v>28822.97</v>
      </c>
      <c r="R63" s="36">
        <v>25503.59</v>
      </c>
      <c r="S63" s="36">
        <v>27515.75</v>
      </c>
      <c r="T63" s="36">
        <v>20227.259999999998</v>
      </c>
      <c r="U63" s="36">
        <v>26219.279999999999</v>
      </c>
      <c r="V63" s="36">
        <v>28077.65</v>
      </c>
      <c r="W63" s="36">
        <v>27136.080000000002</v>
      </c>
      <c r="X63" s="36">
        <v>36790.92</v>
      </c>
      <c r="Y63" s="36">
        <v>28873.95</v>
      </c>
      <c r="Z63" s="36">
        <v>40067.53</v>
      </c>
      <c r="AA63" s="36">
        <v>43530.65</v>
      </c>
      <c r="AB63" s="36">
        <v>44694.62</v>
      </c>
      <c r="AC63" s="36">
        <v>39371.360000000001</v>
      </c>
      <c r="AD63" s="36">
        <v>34533.440000000002</v>
      </c>
      <c r="AE63" s="36">
        <v>46135.11</v>
      </c>
      <c r="AF63" s="36">
        <v>52121.46</v>
      </c>
      <c r="AG63" s="36">
        <v>49941.8</v>
      </c>
      <c r="AH63" s="36">
        <v>48696.69</v>
      </c>
      <c r="AI63" s="36">
        <v>38107.17</v>
      </c>
      <c r="AJ63" s="36">
        <v>57831.79</v>
      </c>
      <c r="AK63" s="36">
        <v>60779.01</v>
      </c>
      <c r="AL63" s="36">
        <v>42360.97</v>
      </c>
      <c r="AM63" s="36">
        <v>56369.5</v>
      </c>
      <c r="AN63" s="36">
        <v>62303.22</v>
      </c>
      <c r="AO63" s="36">
        <v>51511.12</v>
      </c>
      <c r="AP63" s="36">
        <v>73193.990000000005</v>
      </c>
      <c r="AQ63" s="36">
        <v>76708.539999999994</v>
      </c>
      <c r="AR63" s="36">
        <v>70466.97</v>
      </c>
      <c r="AS63" s="36">
        <v>65509.82</v>
      </c>
      <c r="AT63" s="36">
        <v>99833.5</v>
      </c>
      <c r="AU63" s="36">
        <v>82677.56</v>
      </c>
      <c r="AV63" s="36">
        <v>72020.89</v>
      </c>
      <c r="AW63" s="36">
        <v>57126.77</v>
      </c>
      <c r="AX63" s="36">
        <v>79140.53</v>
      </c>
      <c r="AY63" s="36">
        <v>90537.02</v>
      </c>
      <c r="AZ63" s="36">
        <v>100581.65</v>
      </c>
      <c r="BA63" s="36">
        <v>92758.399999999994</v>
      </c>
      <c r="BB63" s="36">
        <v>99046.95</v>
      </c>
      <c r="BC63" s="36">
        <v>103163.7</v>
      </c>
      <c r="BD63" s="36">
        <v>97016.63</v>
      </c>
      <c r="BE63" s="36">
        <v>116970.53</v>
      </c>
      <c r="BF63" s="36">
        <v>95080.34</v>
      </c>
      <c r="BG63" s="36">
        <v>106734.94</v>
      </c>
      <c r="BH63" s="36">
        <v>121195.93</v>
      </c>
      <c r="BI63" s="36">
        <v>82735.960000000006</v>
      </c>
      <c r="BJ63" s="36">
        <v>91963.8</v>
      </c>
      <c r="BK63" s="36">
        <v>94074.87</v>
      </c>
      <c r="BL63" s="36">
        <v>125197.81</v>
      </c>
      <c r="BM63" s="36">
        <v>136247.9</v>
      </c>
      <c r="BN63" s="36">
        <v>131182.72</v>
      </c>
      <c r="BO63" s="36">
        <v>180091.33</v>
      </c>
      <c r="BP63" s="36">
        <v>138229.62</v>
      </c>
      <c r="BQ63" s="36">
        <v>174767.89</v>
      </c>
      <c r="BR63" s="36">
        <v>118878.46</v>
      </c>
      <c r="BS63" s="36">
        <v>178405.56</v>
      </c>
      <c r="BT63" s="36">
        <v>144309.92000000001</v>
      </c>
      <c r="BU63" s="36">
        <v>185101.56</v>
      </c>
      <c r="BV63" s="36">
        <v>183824.05</v>
      </c>
      <c r="BW63" s="36">
        <v>170669.78</v>
      </c>
      <c r="BX63" s="36">
        <v>193409.24</v>
      </c>
      <c r="BY63" s="36">
        <v>183422.85</v>
      </c>
      <c r="BZ63" s="36">
        <v>226203.01</v>
      </c>
      <c r="CA63" s="36">
        <v>213915.22</v>
      </c>
      <c r="CB63" s="36">
        <v>225274.27</v>
      </c>
      <c r="CC63" s="36">
        <v>258361.16</v>
      </c>
      <c r="CD63" s="36">
        <v>267049.58</v>
      </c>
      <c r="CE63" s="36">
        <v>293528.84000000003</v>
      </c>
      <c r="CF63" s="36">
        <v>314123.90999999997</v>
      </c>
      <c r="CG63" s="36">
        <v>291399.75</v>
      </c>
      <c r="CH63" s="36">
        <v>387314.55</v>
      </c>
      <c r="CI63" s="36">
        <v>332010.28000000003</v>
      </c>
      <c r="CJ63" s="36">
        <v>307713.15000000002</v>
      </c>
      <c r="CK63" s="36">
        <v>304843.3</v>
      </c>
      <c r="CL63" s="36">
        <v>420936.09</v>
      </c>
      <c r="CM63" s="36">
        <v>459796.7</v>
      </c>
      <c r="CN63" s="36">
        <v>550529.06999999995</v>
      </c>
      <c r="CO63" s="36">
        <v>373374.21</v>
      </c>
      <c r="CP63" s="36">
        <v>467339.06</v>
      </c>
      <c r="CQ63" s="36">
        <v>639945.21</v>
      </c>
      <c r="CR63" s="36">
        <v>465253.02</v>
      </c>
      <c r="CS63" s="36">
        <v>545861.44000000006</v>
      </c>
      <c r="CT63" s="36">
        <v>687575.46</v>
      </c>
      <c r="CU63" s="36">
        <v>808995.92</v>
      </c>
      <c r="CV63" s="36">
        <v>791499.2</v>
      </c>
      <c r="CW63" s="36">
        <v>1054987.83</v>
      </c>
      <c r="CX63" s="36">
        <v>1154316.96</v>
      </c>
      <c r="CY63" s="36">
        <v>1318836.1499999999</v>
      </c>
      <c r="CZ63" s="36">
        <v>2042699.95</v>
      </c>
      <c r="DA63" s="36">
        <v>4757601.33</v>
      </c>
      <c r="DB63" s="48">
        <f t="shared" si="1"/>
        <v>25332895.939999998</v>
      </c>
    </row>
    <row r="64" spans="2:106" x14ac:dyDescent="0.3">
      <c r="B64" s="2">
        <v>8591</v>
      </c>
      <c r="C64" s="2" t="s">
        <v>294</v>
      </c>
      <c r="D64" s="7">
        <f>VLOOKUP(B64,[2]Planilha1!$B$1:$D$65536,3,0)</f>
        <v>62</v>
      </c>
      <c r="E64" s="7" t="str">
        <f t="shared" si="0"/>
        <v>S</v>
      </c>
      <c r="F64" s="52">
        <v>1916.79</v>
      </c>
      <c r="G64" s="36">
        <v>4199.24</v>
      </c>
      <c r="H64" s="36">
        <v>4728.59</v>
      </c>
      <c r="I64" s="36">
        <v>5069.09</v>
      </c>
      <c r="J64" s="36">
        <v>8982.82</v>
      </c>
      <c r="K64" s="36">
        <v>9312.49</v>
      </c>
      <c r="L64" s="36">
        <v>10155.57</v>
      </c>
      <c r="M64" s="36">
        <v>8942.7000000000007</v>
      </c>
      <c r="N64" s="36">
        <v>21528.3</v>
      </c>
      <c r="O64" s="36">
        <v>14614.98</v>
      </c>
      <c r="P64" s="36">
        <v>15585.46</v>
      </c>
      <c r="Q64" s="36">
        <v>21391.38</v>
      </c>
      <c r="R64" s="36">
        <v>27817.41</v>
      </c>
      <c r="S64" s="36">
        <v>21065.64</v>
      </c>
      <c r="T64" s="36">
        <v>22697.75</v>
      </c>
      <c r="U64" s="36">
        <v>22678.67</v>
      </c>
      <c r="V64" s="36">
        <v>20749.8</v>
      </c>
      <c r="W64" s="36">
        <v>28120.92</v>
      </c>
      <c r="X64" s="36">
        <v>28971.19</v>
      </c>
      <c r="Y64" s="36">
        <v>28890.44</v>
      </c>
      <c r="Z64" s="36">
        <v>34985.440000000002</v>
      </c>
      <c r="AA64" s="36">
        <v>40317.980000000003</v>
      </c>
      <c r="AB64" s="36">
        <v>39236.050000000003</v>
      </c>
      <c r="AC64" s="36">
        <v>36954.400000000001</v>
      </c>
      <c r="AD64" s="36">
        <v>43817.2</v>
      </c>
      <c r="AE64" s="36">
        <v>42491.09</v>
      </c>
      <c r="AF64" s="36">
        <v>47323.85</v>
      </c>
      <c r="AG64" s="36">
        <v>53696.3</v>
      </c>
      <c r="AH64" s="36">
        <v>39758.39</v>
      </c>
      <c r="AI64" s="36">
        <v>40739.35</v>
      </c>
      <c r="AJ64" s="36">
        <v>33712.230000000003</v>
      </c>
      <c r="AK64" s="36">
        <v>38605.43</v>
      </c>
      <c r="AL64" s="36">
        <v>47912.28</v>
      </c>
      <c r="AM64" s="36">
        <v>57797.91</v>
      </c>
      <c r="AN64" s="36">
        <v>48815.31</v>
      </c>
      <c r="AO64" s="36">
        <v>66844.710000000006</v>
      </c>
      <c r="AP64" s="36">
        <v>60700.49</v>
      </c>
      <c r="AQ64" s="36">
        <v>65439.35</v>
      </c>
      <c r="AR64" s="36">
        <v>73686.06</v>
      </c>
      <c r="AS64" s="36">
        <v>67245</v>
      </c>
      <c r="AT64" s="36">
        <v>72246.149999999994</v>
      </c>
      <c r="AU64" s="36">
        <v>63412.34</v>
      </c>
      <c r="AV64" s="36">
        <v>57640.52</v>
      </c>
      <c r="AW64" s="36">
        <v>68092.3</v>
      </c>
      <c r="AX64" s="36">
        <v>73631.990000000005</v>
      </c>
      <c r="AY64" s="36">
        <v>69347.649999999994</v>
      </c>
      <c r="AZ64" s="36">
        <v>64969.06</v>
      </c>
      <c r="BA64" s="36">
        <v>74575.86</v>
      </c>
      <c r="BB64" s="36">
        <v>104976.55</v>
      </c>
      <c r="BC64" s="36">
        <v>69572.23</v>
      </c>
      <c r="BD64" s="36">
        <v>94878.9</v>
      </c>
      <c r="BE64" s="36">
        <v>79376.2</v>
      </c>
      <c r="BF64" s="36">
        <v>97123.54</v>
      </c>
      <c r="BG64" s="36">
        <v>85975.32</v>
      </c>
      <c r="BH64" s="36">
        <v>71334.880000000005</v>
      </c>
      <c r="BI64" s="36">
        <v>114269.53</v>
      </c>
      <c r="BJ64" s="36">
        <v>79623.210000000006</v>
      </c>
      <c r="BK64" s="36">
        <v>94296.13</v>
      </c>
      <c r="BL64" s="36">
        <v>101479.39</v>
      </c>
      <c r="BM64" s="36">
        <v>98797.62</v>
      </c>
      <c r="BN64" s="36">
        <v>125962.26</v>
      </c>
      <c r="BO64" s="36">
        <v>112095.37</v>
      </c>
      <c r="BP64" s="36">
        <v>112420.22</v>
      </c>
      <c r="BQ64" s="36">
        <v>144843.14000000001</v>
      </c>
      <c r="BR64" s="36">
        <v>140220.85</v>
      </c>
      <c r="BS64" s="36">
        <v>128399.81</v>
      </c>
      <c r="BT64" s="36">
        <v>125146.51</v>
      </c>
      <c r="BU64" s="36">
        <v>168432.55</v>
      </c>
      <c r="BV64" s="36">
        <v>159895.47</v>
      </c>
      <c r="BW64" s="36">
        <v>125214.16</v>
      </c>
      <c r="BX64" s="36">
        <v>186159.91</v>
      </c>
      <c r="BY64" s="36">
        <v>117405.62</v>
      </c>
      <c r="BZ64" s="36">
        <v>166308.81</v>
      </c>
      <c r="CA64" s="36">
        <v>171048.69</v>
      </c>
      <c r="CB64" s="36">
        <v>237447.89</v>
      </c>
      <c r="CC64" s="36">
        <v>237318.09</v>
      </c>
      <c r="CD64" s="36">
        <v>266815.55</v>
      </c>
      <c r="CE64" s="36">
        <v>191639.12</v>
      </c>
      <c r="CF64" s="36">
        <v>243873.66</v>
      </c>
      <c r="CG64" s="36">
        <v>230015.39</v>
      </c>
      <c r="CH64" s="36">
        <v>278830.18</v>
      </c>
      <c r="CI64" s="36">
        <v>264634.09000000003</v>
      </c>
      <c r="CJ64" s="36">
        <v>253954.66</v>
      </c>
      <c r="CK64" s="36">
        <v>270832.96999999997</v>
      </c>
      <c r="CL64" s="36">
        <v>367053.56</v>
      </c>
      <c r="CM64" s="36">
        <v>361677.86</v>
      </c>
      <c r="CN64" s="36">
        <v>361253.12</v>
      </c>
      <c r="CO64" s="36">
        <v>406997.83</v>
      </c>
      <c r="CP64" s="36">
        <v>437572.53</v>
      </c>
      <c r="CQ64" s="36">
        <v>481102.38</v>
      </c>
      <c r="CR64" s="36">
        <v>414637.91</v>
      </c>
      <c r="CS64" s="36">
        <v>453279.22</v>
      </c>
      <c r="CT64" s="36">
        <v>604083.48</v>
      </c>
      <c r="CU64" s="36">
        <v>556390.71</v>
      </c>
      <c r="CV64" s="36">
        <v>803583.81</v>
      </c>
      <c r="CW64" s="36">
        <v>735829.08</v>
      </c>
      <c r="CX64" s="36">
        <v>778350.89</v>
      </c>
      <c r="CY64" s="36">
        <v>978982.82</v>
      </c>
      <c r="CZ64" s="36">
        <v>1340520.44</v>
      </c>
      <c r="DA64" s="36">
        <v>2184984.9700000002</v>
      </c>
      <c r="DB64" s="48">
        <f t="shared" si="1"/>
        <v>18668333.000000004</v>
      </c>
    </row>
    <row r="65" spans="2:106" x14ac:dyDescent="0.3">
      <c r="B65" s="2">
        <v>8592</v>
      </c>
      <c r="C65" s="2" t="s">
        <v>295</v>
      </c>
      <c r="D65" s="7">
        <f>VLOOKUP(B65,[2]Planilha1!$B$1:$D$65536,3,0)</f>
        <v>63</v>
      </c>
      <c r="E65" s="7" t="str">
        <f t="shared" si="0"/>
        <v>S</v>
      </c>
      <c r="F65" s="52">
        <v>766.95</v>
      </c>
      <c r="G65" s="36">
        <v>1516.06</v>
      </c>
      <c r="H65" s="36">
        <v>1087.55</v>
      </c>
      <c r="I65" s="36">
        <v>1615.44</v>
      </c>
      <c r="J65" s="36">
        <v>490.58</v>
      </c>
      <c r="K65" s="36">
        <v>2096.02</v>
      </c>
      <c r="L65" s="36">
        <v>1137.6300000000001</v>
      </c>
      <c r="M65" s="36">
        <v>1812.18</v>
      </c>
      <c r="N65" s="36">
        <v>2555.0100000000002</v>
      </c>
      <c r="O65" s="36">
        <v>4699.47</v>
      </c>
      <c r="P65" s="36">
        <v>4891.2</v>
      </c>
      <c r="Q65" s="36">
        <v>1507.98</v>
      </c>
      <c r="R65" s="36">
        <v>4664.8900000000003</v>
      </c>
      <c r="S65" s="36">
        <v>4025.51</v>
      </c>
      <c r="T65" s="36">
        <v>4210.96</v>
      </c>
      <c r="U65" s="36">
        <v>6992.83</v>
      </c>
      <c r="V65" s="36">
        <v>6324.53</v>
      </c>
      <c r="W65" s="36">
        <v>5628.29</v>
      </c>
      <c r="X65" s="36">
        <v>4861.66</v>
      </c>
      <c r="Y65" s="36">
        <v>5956.49</v>
      </c>
      <c r="Z65" s="36">
        <v>4108.3999999999996</v>
      </c>
      <c r="AA65" s="36">
        <v>9576.27</v>
      </c>
      <c r="AB65" s="36">
        <v>8724.2799999999988</v>
      </c>
      <c r="AC65" s="36">
        <v>10130.91</v>
      </c>
      <c r="AD65" s="36">
        <v>13845.56</v>
      </c>
      <c r="AE65" s="36">
        <v>9474.3000000000011</v>
      </c>
      <c r="AF65" s="36">
        <v>12118.24</v>
      </c>
      <c r="AG65" s="36">
        <v>11289.85</v>
      </c>
      <c r="AH65" s="36">
        <v>3847.88</v>
      </c>
      <c r="AI65" s="36">
        <v>3911.61</v>
      </c>
      <c r="AJ65" s="36">
        <v>5374.4</v>
      </c>
      <c r="AK65" s="36">
        <v>2731.25</v>
      </c>
      <c r="AL65" s="36">
        <v>14137.33</v>
      </c>
      <c r="AM65" s="36">
        <v>13012.55</v>
      </c>
      <c r="AN65" s="36">
        <v>14908.88</v>
      </c>
      <c r="AO65" s="36">
        <v>9126.7099999999991</v>
      </c>
      <c r="AP65" s="36">
        <v>18712.28</v>
      </c>
      <c r="AQ65" s="36">
        <v>20767.45</v>
      </c>
      <c r="AR65" s="36">
        <v>13109.83</v>
      </c>
      <c r="AS65" s="36">
        <v>13426.39</v>
      </c>
      <c r="AT65" s="36">
        <v>20615.23</v>
      </c>
      <c r="AU65" s="36">
        <v>17626.22</v>
      </c>
      <c r="AV65" s="36">
        <v>5405.66</v>
      </c>
      <c r="AW65" s="36">
        <v>16624.900000000001</v>
      </c>
      <c r="AX65" s="36">
        <v>24436.28</v>
      </c>
      <c r="AY65" s="36">
        <v>19304.23</v>
      </c>
      <c r="AZ65" s="36">
        <v>17754.09</v>
      </c>
      <c r="BA65" s="36">
        <v>22184.79</v>
      </c>
      <c r="BB65" s="36">
        <v>28792.49</v>
      </c>
      <c r="BC65" s="36">
        <v>23157.26</v>
      </c>
      <c r="BD65" s="36">
        <v>12935.54</v>
      </c>
      <c r="BE65" s="36">
        <v>35320.050000000003</v>
      </c>
      <c r="BF65" s="36">
        <v>18117.86</v>
      </c>
      <c r="BG65" s="36">
        <v>20895.2</v>
      </c>
      <c r="BH65" s="36">
        <v>35657.24</v>
      </c>
      <c r="BI65" s="36">
        <v>26752.23</v>
      </c>
      <c r="BJ65" s="36">
        <v>22371.42</v>
      </c>
      <c r="BK65" s="36">
        <v>30644.93</v>
      </c>
      <c r="BL65" s="36">
        <v>20841.63</v>
      </c>
      <c r="BM65" s="36">
        <v>13378.26</v>
      </c>
      <c r="BN65" s="36">
        <v>24715.39</v>
      </c>
      <c r="BO65" s="36">
        <v>36499.56</v>
      </c>
      <c r="BP65" s="36">
        <v>23136.59</v>
      </c>
      <c r="BQ65" s="36">
        <v>23609.46</v>
      </c>
      <c r="BR65" s="36">
        <v>30543.57</v>
      </c>
      <c r="BS65" s="36">
        <v>40517.58</v>
      </c>
      <c r="BT65" s="36">
        <v>32127.78</v>
      </c>
      <c r="BU65" s="36">
        <v>52739.37</v>
      </c>
      <c r="BV65" s="36">
        <v>27123.33</v>
      </c>
      <c r="BW65" s="36">
        <v>34717.81</v>
      </c>
      <c r="BX65" s="36">
        <v>53636.52</v>
      </c>
      <c r="BY65" s="36">
        <v>32940.42</v>
      </c>
      <c r="BZ65" s="36">
        <v>45209.87</v>
      </c>
      <c r="CA65" s="36">
        <v>54506.35</v>
      </c>
      <c r="CB65" s="36">
        <v>60108.51</v>
      </c>
      <c r="CC65" s="36">
        <v>41782.699999999997</v>
      </c>
      <c r="CD65" s="36">
        <v>60170.6</v>
      </c>
      <c r="CE65" s="36">
        <v>49160.35</v>
      </c>
      <c r="CF65" s="36">
        <v>41498.639999999999</v>
      </c>
      <c r="CG65" s="36">
        <v>38414.1</v>
      </c>
      <c r="CH65" s="36">
        <v>94213.5</v>
      </c>
      <c r="CI65" s="36">
        <v>103948.38</v>
      </c>
      <c r="CJ65" s="36">
        <v>48361.61</v>
      </c>
      <c r="CK65" s="36">
        <v>95813.49</v>
      </c>
      <c r="CL65" s="36">
        <v>53020.7</v>
      </c>
      <c r="CM65" s="36">
        <v>130436.78</v>
      </c>
      <c r="CN65" s="36">
        <v>130812.04</v>
      </c>
      <c r="CO65" s="36">
        <v>131738.73000000001</v>
      </c>
      <c r="CP65" s="36">
        <v>95235.56</v>
      </c>
      <c r="CQ65" s="36">
        <v>172507.45</v>
      </c>
      <c r="CR65" s="36">
        <v>107954.09</v>
      </c>
      <c r="CS65" s="36">
        <v>186704.32</v>
      </c>
      <c r="CT65" s="36">
        <v>182795.51999999999</v>
      </c>
      <c r="CU65" s="36">
        <v>262863.64</v>
      </c>
      <c r="CV65" s="36">
        <v>209407.72</v>
      </c>
      <c r="CW65" s="36">
        <v>194047.06</v>
      </c>
      <c r="CX65" s="36">
        <v>416947.53</v>
      </c>
      <c r="CY65" s="36">
        <v>342982.71</v>
      </c>
      <c r="CZ65" s="36">
        <v>215216.16</v>
      </c>
      <c r="DA65" s="36">
        <v>874104.82</v>
      </c>
      <c r="DB65" s="48">
        <f t="shared" si="1"/>
        <v>5564261.4200000009</v>
      </c>
    </row>
    <row r="66" spans="2:106" x14ac:dyDescent="0.3">
      <c r="B66" s="2">
        <v>8691</v>
      </c>
      <c r="C66" s="2" t="s">
        <v>296</v>
      </c>
      <c r="D66" s="7">
        <f>VLOOKUP(B66,[2]Planilha1!$B$1:$D$65536,3,0)</f>
        <v>64</v>
      </c>
      <c r="E66" s="7" t="str">
        <f t="shared" si="0"/>
        <v>S</v>
      </c>
      <c r="F66" s="52">
        <v>114.75</v>
      </c>
      <c r="G66" s="36">
        <v>285.5</v>
      </c>
      <c r="H66" s="36">
        <v>691.49</v>
      </c>
      <c r="I66" s="36">
        <v>835.65000000000009</v>
      </c>
      <c r="J66" s="36">
        <v>947.94</v>
      </c>
      <c r="K66" s="36">
        <v>3098.42</v>
      </c>
      <c r="L66" s="36">
        <v>5072.7299999999996</v>
      </c>
      <c r="M66" s="36">
        <v>3579.67</v>
      </c>
      <c r="N66" s="36">
        <v>621.24</v>
      </c>
      <c r="O66" s="36">
        <v>7260.09</v>
      </c>
      <c r="P66" s="36">
        <v>4936.78</v>
      </c>
      <c r="Q66" s="36">
        <v>6649.77</v>
      </c>
      <c r="R66" s="36">
        <v>4621.34</v>
      </c>
      <c r="S66" s="36">
        <v>4027.49</v>
      </c>
      <c r="T66" s="36">
        <v>6724.42</v>
      </c>
      <c r="U66" s="36">
        <v>6091.41</v>
      </c>
      <c r="V66" s="36">
        <v>5405</v>
      </c>
      <c r="W66" s="36">
        <v>12205.1</v>
      </c>
      <c r="X66" s="36">
        <v>12580.62</v>
      </c>
      <c r="Y66" s="36">
        <v>13936.01</v>
      </c>
      <c r="Z66" s="36">
        <v>13387.63</v>
      </c>
      <c r="AA66" s="36">
        <v>7447.8099999999986</v>
      </c>
      <c r="AB66" s="36">
        <v>13124.35</v>
      </c>
      <c r="AC66" s="36">
        <v>17992.84</v>
      </c>
      <c r="AD66" s="36">
        <v>8038.72</v>
      </c>
      <c r="AE66" s="36">
        <v>5895.02</v>
      </c>
      <c r="AF66" s="36">
        <v>14585.43</v>
      </c>
      <c r="AG66" s="36">
        <v>11237.18</v>
      </c>
      <c r="AH66" s="36">
        <v>10242.540000000001</v>
      </c>
      <c r="AI66" s="36">
        <v>11827.54</v>
      </c>
      <c r="AJ66" s="36">
        <v>10805.62</v>
      </c>
      <c r="AK66" s="36">
        <v>12444.33</v>
      </c>
      <c r="AL66" s="36">
        <v>16907.560000000001</v>
      </c>
      <c r="AM66" s="36">
        <v>14422.47</v>
      </c>
      <c r="AN66" s="36">
        <v>29570.16</v>
      </c>
      <c r="AO66" s="36">
        <v>18251.28</v>
      </c>
      <c r="AP66" s="36">
        <v>18654.8</v>
      </c>
      <c r="AQ66" s="36">
        <v>22336.31</v>
      </c>
      <c r="AR66" s="36">
        <v>29509.360000000001</v>
      </c>
      <c r="AS66" s="36">
        <v>8436.76</v>
      </c>
      <c r="AT66" s="36">
        <v>22440.6</v>
      </c>
      <c r="AU66" s="36">
        <v>24643.3</v>
      </c>
      <c r="AV66" s="36">
        <v>23395.94</v>
      </c>
      <c r="AW66" s="36">
        <v>31293.34</v>
      </c>
      <c r="AX66" s="36">
        <v>28269.040000000001</v>
      </c>
      <c r="AY66" s="36">
        <v>13471.53</v>
      </c>
      <c r="AZ66" s="36">
        <v>29546.93</v>
      </c>
      <c r="BA66" s="36">
        <v>32246.01</v>
      </c>
      <c r="BB66" s="36">
        <v>30924.51</v>
      </c>
      <c r="BC66" s="36">
        <v>18917.009999999998</v>
      </c>
      <c r="BD66" s="36">
        <v>32290.42</v>
      </c>
      <c r="BE66" s="36">
        <v>28854.6</v>
      </c>
      <c r="BF66" s="36">
        <v>40787.230000000003</v>
      </c>
      <c r="BG66" s="36">
        <v>32475.55</v>
      </c>
      <c r="BH66" s="36">
        <v>16611.73</v>
      </c>
      <c r="BI66" s="36">
        <v>50854.41</v>
      </c>
      <c r="BJ66" s="36">
        <v>62177.07</v>
      </c>
      <c r="BK66" s="36">
        <v>35640.06</v>
      </c>
      <c r="BL66" s="36">
        <v>31307.58</v>
      </c>
      <c r="BM66" s="36">
        <v>23937.59</v>
      </c>
      <c r="BN66" s="36">
        <v>35594.730000000003</v>
      </c>
      <c r="BO66" s="36">
        <v>45021.14</v>
      </c>
      <c r="BP66" s="36">
        <v>43235.46</v>
      </c>
      <c r="BQ66" s="36">
        <v>44502.52</v>
      </c>
      <c r="BR66" s="36">
        <v>45771.67</v>
      </c>
      <c r="BS66" s="36">
        <v>56371.23</v>
      </c>
      <c r="BT66" s="36">
        <v>38418.5</v>
      </c>
      <c r="BU66" s="36">
        <v>52937.89</v>
      </c>
      <c r="BV66" s="36">
        <v>37520.089999999997</v>
      </c>
      <c r="BW66" s="36">
        <v>48788.37</v>
      </c>
      <c r="BX66" s="36">
        <v>25005.79</v>
      </c>
      <c r="BY66" s="36">
        <v>44014.23</v>
      </c>
      <c r="BZ66" s="36">
        <v>34025.5</v>
      </c>
      <c r="CA66" s="36">
        <v>54672.62</v>
      </c>
      <c r="CB66" s="36">
        <v>44287.83</v>
      </c>
      <c r="CC66" s="36">
        <v>83347.149999999994</v>
      </c>
      <c r="CD66" s="36">
        <v>64312.59</v>
      </c>
      <c r="CE66" s="36">
        <v>31244.13</v>
      </c>
      <c r="CF66" s="36">
        <v>69220.649999999994</v>
      </c>
      <c r="CG66" s="36">
        <v>33315.050000000003</v>
      </c>
      <c r="CH66" s="36">
        <v>54455.99</v>
      </c>
      <c r="CI66" s="36">
        <v>93107.08</v>
      </c>
      <c r="CJ66" s="36">
        <v>65160.65</v>
      </c>
      <c r="CK66" s="36">
        <v>95934.3</v>
      </c>
      <c r="CL66" s="36">
        <v>65307.85</v>
      </c>
      <c r="CM66" s="36">
        <v>56082.05</v>
      </c>
      <c r="CN66" s="36">
        <v>58982.96</v>
      </c>
      <c r="CO66" s="36">
        <v>110437.92</v>
      </c>
      <c r="CP66" s="36">
        <v>138480.06</v>
      </c>
      <c r="CQ66" s="36">
        <v>155600.68</v>
      </c>
      <c r="CR66" s="36">
        <v>140988.10999999999</v>
      </c>
      <c r="CS66" s="36">
        <v>133807.60999999999</v>
      </c>
      <c r="CT66" s="36">
        <v>183237.29</v>
      </c>
      <c r="CU66" s="36">
        <v>104684.31</v>
      </c>
      <c r="CV66" s="36">
        <v>127268.05</v>
      </c>
      <c r="CW66" s="36">
        <v>288289.49</v>
      </c>
      <c r="CX66" s="36">
        <v>197621.09</v>
      </c>
      <c r="CY66" s="36">
        <v>280892.56</v>
      </c>
      <c r="CZ66" s="36">
        <v>366329.02</v>
      </c>
      <c r="DA66" s="36">
        <v>843226.49</v>
      </c>
      <c r="DB66" s="48">
        <f t="shared" si="1"/>
        <v>5496388.2799999993</v>
      </c>
    </row>
    <row r="67" spans="2:106" x14ac:dyDescent="0.3">
      <c r="B67" s="2">
        <v>8692</v>
      </c>
      <c r="C67" s="2" t="s">
        <v>297</v>
      </c>
      <c r="D67" s="7">
        <f>VLOOKUP(B67,[2]Planilha1!$B$1:$D$65536,3,0)</f>
        <v>65</v>
      </c>
      <c r="E67" s="7" t="str">
        <f t="shared" si="0"/>
        <v>S</v>
      </c>
      <c r="F67" s="52">
        <v>204.51</v>
      </c>
      <c r="G67" s="36">
        <v>303.14</v>
      </c>
      <c r="H67" s="36">
        <v>727.08999999999992</v>
      </c>
      <c r="I67" s="36">
        <v>1268.46</v>
      </c>
      <c r="J67" s="36">
        <v>1399.12</v>
      </c>
      <c r="K67" s="36">
        <v>1596.09</v>
      </c>
      <c r="L67" s="36">
        <v>2205.81</v>
      </c>
      <c r="M67" s="36">
        <v>2386.9499999999998</v>
      </c>
      <c r="N67" s="36">
        <v>1902.32</v>
      </c>
      <c r="O67" s="36">
        <v>3338.64</v>
      </c>
      <c r="P67" s="36">
        <v>3504.38</v>
      </c>
      <c r="Q67" s="36">
        <v>4403.74</v>
      </c>
      <c r="R67" s="36">
        <v>4637.07</v>
      </c>
      <c r="S67" s="36">
        <v>5647.25</v>
      </c>
      <c r="T67" s="36">
        <v>6735.29</v>
      </c>
      <c r="U67" s="36">
        <v>7839.82</v>
      </c>
      <c r="V67" s="36">
        <v>5392.98</v>
      </c>
      <c r="W67" s="36">
        <v>7486.38</v>
      </c>
      <c r="X67" s="36">
        <v>9627.1299999999992</v>
      </c>
      <c r="Y67" s="36">
        <v>6988.8600000000006</v>
      </c>
      <c r="Z67" s="36">
        <v>12293.24</v>
      </c>
      <c r="AA67" s="36">
        <v>4222.55</v>
      </c>
      <c r="AB67" s="36">
        <v>6568</v>
      </c>
      <c r="AC67" s="36">
        <v>10118.25</v>
      </c>
      <c r="AD67" s="36">
        <v>4618.63</v>
      </c>
      <c r="AE67" s="36">
        <v>7098.32</v>
      </c>
      <c r="AF67" s="36">
        <v>9696.0400000000009</v>
      </c>
      <c r="AG67" s="36">
        <v>13770.04</v>
      </c>
      <c r="AH67" s="36">
        <v>8958.89</v>
      </c>
      <c r="AI67" s="36">
        <v>9179.06</v>
      </c>
      <c r="AJ67" s="36">
        <v>12142.65</v>
      </c>
      <c r="AK67" s="36">
        <v>12449.44</v>
      </c>
      <c r="AL67" s="36">
        <v>12704.99</v>
      </c>
      <c r="AM67" s="36">
        <v>12960.58</v>
      </c>
      <c r="AN67" s="36">
        <v>11844.62</v>
      </c>
      <c r="AO67" s="36">
        <v>15237.64</v>
      </c>
      <c r="AP67" s="36">
        <v>10862.12</v>
      </c>
      <c r="AQ67" s="36">
        <v>20762.55</v>
      </c>
      <c r="AR67" s="36">
        <v>14787.35</v>
      </c>
      <c r="AS67" s="36">
        <v>26862.14</v>
      </c>
      <c r="AT67" s="36">
        <v>8573.66</v>
      </c>
      <c r="AU67" s="36">
        <v>15870.31</v>
      </c>
      <c r="AV67" s="36">
        <v>18048.439999999999</v>
      </c>
      <c r="AW67" s="36">
        <v>23964.85</v>
      </c>
      <c r="AX67" s="36">
        <v>11319.51</v>
      </c>
      <c r="AY67" s="36">
        <v>13460.3</v>
      </c>
      <c r="AZ67" s="36">
        <v>25577.23</v>
      </c>
      <c r="BA67" s="36">
        <v>30176.59</v>
      </c>
      <c r="BB67" s="36">
        <v>22601.48</v>
      </c>
      <c r="BC67" s="36">
        <v>16810.580000000002</v>
      </c>
      <c r="BD67" s="36">
        <v>25810.34</v>
      </c>
      <c r="BE67" s="36">
        <v>19853</v>
      </c>
      <c r="BF67" s="36">
        <v>22736.31</v>
      </c>
      <c r="BG67" s="36">
        <v>25619.19</v>
      </c>
      <c r="BH67" s="36">
        <v>42729.38</v>
      </c>
      <c r="BI67" s="36">
        <v>31524.78</v>
      </c>
      <c r="BJ67" s="36">
        <v>27362.46</v>
      </c>
      <c r="BK67" s="36">
        <v>30641.38</v>
      </c>
      <c r="BL67" s="36">
        <v>28698.01</v>
      </c>
      <c r="BM67" s="36">
        <v>13442.99</v>
      </c>
      <c r="BN67" s="36">
        <v>46587.68</v>
      </c>
      <c r="BO67" s="36">
        <v>25264.57</v>
      </c>
      <c r="BP67" s="36">
        <v>31651.14</v>
      </c>
      <c r="BQ67" s="36">
        <v>35532.160000000003</v>
      </c>
      <c r="BR67" s="36">
        <v>58026.35</v>
      </c>
      <c r="BS67" s="36">
        <v>50107.06</v>
      </c>
      <c r="BT67" s="36">
        <v>28820.46</v>
      </c>
      <c r="BU67" s="36">
        <v>59455.63</v>
      </c>
      <c r="BV67" s="36">
        <v>34009.24</v>
      </c>
      <c r="BW67" s="36">
        <v>34835.94</v>
      </c>
      <c r="BX67" s="36">
        <v>57195.13</v>
      </c>
      <c r="BY67" s="36">
        <v>47710.34</v>
      </c>
      <c r="BZ67" s="36">
        <v>60474.86</v>
      </c>
      <c r="CA67" s="36">
        <v>70246.710000000006</v>
      </c>
      <c r="CB67" s="36">
        <v>40382.74</v>
      </c>
      <c r="CC67" s="36">
        <v>49954.23</v>
      </c>
      <c r="CD67" s="36">
        <v>60210.27</v>
      </c>
      <c r="CE67" s="36">
        <v>57772.06</v>
      </c>
      <c r="CF67" s="36">
        <v>55462.850000000013</v>
      </c>
      <c r="CG67" s="36">
        <v>62130.879999999997</v>
      </c>
      <c r="CH67" s="36">
        <v>79942.960000000006</v>
      </c>
      <c r="CI67" s="36">
        <v>67490.350000000006</v>
      </c>
      <c r="CJ67" s="36">
        <v>119292.55</v>
      </c>
      <c r="CK67" s="36">
        <v>101788.63</v>
      </c>
      <c r="CL67" s="36">
        <v>106376.7</v>
      </c>
      <c r="CM67" s="36">
        <v>80786.7</v>
      </c>
      <c r="CN67" s="36">
        <v>91490.69</v>
      </c>
      <c r="CO67" s="36">
        <v>96625</v>
      </c>
      <c r="CP67" s="36">
        <v>95389.39</v>
      </c>
      <c r="CQ67" s="36">
        <v>218732.31</v>
      </c>
      <c r="CR67" s="36">
        <v>224186.09</v>
      </c>
      <c r="CS67" s="36">
        <v>196977.73</v>
      </c>
      <c r="CT67" s="36">
        <v>164376.37</v>
      </c>
      <c r="CU67" s="36">
        <v>254329.2</v>
      </c>
      <c r="CV67" s="36">
        <v>294628.5</v>
      </c>
      <c r="CW67" s="36">
        <v>248082.97</v>
      </c>
      <c r="CX67" s="36">
        <v>374277.6</v>
      </c>
      <c r="CY67" s="36">
        <v>351003.6</v>
      </c>
      <c r="CZ67" s="36">
        <v>436007.54</v>
      </c>
      <c r="DA67" s="36">
        <v>1877842.45</v>
      </c>
      <c r="DB67" s="48">
        <f t="shared" si="1"/>
        <v>7215010.5500000007</v>
      </c>
    </row>
    <row r="68" spans="2:106" x14ac:dyDescent="0.3">
      <c r="B68" s="2">
        <v>9080</v>
      </c>
      <c r="C68" s="2" t="s">
        <v>298</v>
      </c>
      <c r="D68" s="7">
        <f>VLOOKUP(B68,[2]Planilha1!$B$1:$D$65536,3,0)</f>
        <v>66</v>
      </c>
      <c r="E68" s="7" t="str">
        <f t="shared" ref="E68:E70" si="2">IF(SUM(F68:DA68)=0,"N","S")</f>
        <v>S</v>
      </c>
      <c r="F68" s="52">
        <v>1931.04</v>
      </c>
      <c r="G68" s="36">
        <v>2640.25</v>
      </c>
      <c r="H68" s="36">
        <v>1753.08</v>
      </c>
      <c r="I68" s="36">
        <v>2953.68</v>
      </c>
      <c r="J68" s="36">
        <v>2290.88</v>
      </c>
      <c r="K68" s="36">
        <v>4135.9799999999996</v>
      </c>
      <c r="L68" s="36">
        <v>1701.81</v>
      </c>
      <c r="M68" s="36">
        <v>7125.68</v>
      </c>
      <c r="N68" s="36">
        <v>3173.14</v>
      </c>
      <c r="O68" s="36">
        <v>3304.14</v>
      </c>
      <c r="P68" s="36">
        <v>9169.94</v>
      </c>
      <c r="Q68" s="36">
        <v>2234.02</v>
      </c>
      <c r="R68" s="36">
        <v>10787.28</v>
      </c>
      <c r="S68" s="36">
        <v>9707.16</v>
      </c>
      <c r="T68" s="36">
        <v>6714.52</v>
      </c>
      <c r="U68" s="36">
        <v>7849.08</v>
      </c>
      <c r="V68" s="36">
        <v>6296.6</v>
      </c>
      <c r="W68" s="36">
        <v>9415.4599999999991</v>
      </c>
      <c r="X68" s="36">
        <v>6738.22</v>
      </c>
      <c r="Y68" s="36">
        <v>8961.3700000000008</v>
      </c>
      <c r="Z68" s="36">
        <v>5124.2</v>
      </c>
      <c r="AA68" s="36">
        <v>9546.18</v>
      </c>
      <c r="AB68" s="36">
        <v>9857.9</v>
      </c>
      <c r="AC68" s="36">
        <v>12343.91</v>
      </c>
      <c r="AD68" s="36">
        <v>2301.86</v>
      </c>
      <c r="AE68" s="36">
        <v>12990.94</v>
      </c>
      <c r="AF68" s="36">
        <v>16930.13</v>
      </c>
      <c r="AG68" s="36">
        <v>11247.94</v>
      </c>
      <c r="AH68" s="36">
        <v>15410.97</v>
      </c>
      <c r="AI68" s="36">
        <v>10533.23</v>
      </c>
      <c r="AJ68" s="36">
        <v>12169.08</v>
      </c>
      <c r="AK68" s="36">
        <v>9647.369999999999</v>
      </c>
      <c r="AL68" s="36">
        <v>22565.42</v>
      </c>
      <c r="AM68" s="36">
        <v>15951.68</v>
      </c>
      <c r="AN68" s="36">
        <v>10432.540000000001</v>
      </c>
      <c r="AO68" s="36">
        <v>21262.66</v>
      </c>
      <c r="AP68" s="36">
        <v>21763.63</v>
      </c>
      <c r="AQ68" s="36">
        <v>28685.119999999999</v>
      </c>
      <c r="AR68" s="36">
        <v>18062.68</v>
      </c>
      <c r="AS68" s="36">
        <v>20145.45</v>
      </c>
      <c r="AT68" s="36">
        <v>12021.45</v>
      </c>
      <c r="AU68" s="36">
        <v>10559.62</v>
      </c>
      <c r="AV68" s="36">
        <v>18082.080000000002</v>
      </c>
      <c r="AW68" s="36">
        <v>14719.14</v>
      </c>
      <c r="AX68" s="36">
        <v>3780.06</v>
      </c>
      <c r="AY68" s="36">
        <v>15384.55</v>
      </c>
      <c r="AZ68" s="36">
        <v>23590.37</v>
      </c>
      <c r="BA68" s="36">
        <v>16099.31</v>
      </c>
      <c r="BB68" s="36">
        <v>20568.95</v>
      </c>
      <c r="BC68" s="36">
        <v>14720.65</v>
      </c>
      <c r="BD68" s="36">
        <v>38749.14</v>
      </c>
      <c r="BE68" s="36">
        <v>30875.94</v>
      </c>
      <c r="BF68" s="36">
        <v>27310.26</v>
      </c>
      <c r="BG68" s="36">
        <v>30278.51</v>
      </c>
      <c r="BH68" s="36">
        <v>14265.41</v>
      </c>
      <c r="BI68" s="36">
        <v>24387.72</v>
      </c>
      <c r="BJ68" s="36">
        <v>27470.240000000002</v>
      </c>
      <c r="BK68" s="36">
        <v>25400.3</v>
      </c>
      <c r="BL68" s="36">
        <v>20870.23</v>
      </c>
      <c r="BM68" s="36">
        <v>16050.36</v>
      </c>
      <c r="BN68" s="36">
        <v>38384.239999999998</v>
      </c>
      <c r="BO68" s="36">
        <v>36639.58</v>
      </c>
      <c r="BP68" s="36">
        <v>43158.47</v>
      </c>
      <c r="BQ68" s="36">
        <v>47293.33</v>
      </c>
      <c r="BR68" s="36">
        <v>57973.48</v>
      </c>
      <c r="BS68" s="36">
        <v>9387.2999999999993</v>
      </c>
      <c r="BT68" s="36">
        <v>48127.79</v>
      </c>
      <c r="BU68" s="36">
        <v>36422.61</v>
      </c>
      <c r="BV68" s="36">
        <v>34000.75</v>
      </c>
      <c r="BW68" s="36">
        <v>41866.519999999997</v>
      </c>
      <c r="BX68" s="36">
        <v>49933.29</v>
      </c>
      <c r="BY68" s="36">
        <v>40391.85</v>
      </c>
      <c r="BZ68" s="36">
        <v>45262.12</v>
      </c>
      <c r="CA68" s="36">
        <v>42912.55</v>
      </c>
      <c r="CB68" s="36">
        <v>48306.67</v>
      </c>
      <c r="CC68" s="36">
        <v>45777.85</v>
      </c>
      <c r="CD68" s="36">
        <v>34469.24</v>
      </c>
      <c r="CE68" s="36">
        <v>40101.86</v>
      </c>
      <c r="CF68" s="36">
        <v>41654.26</v>
      </c>
      <c r="CG68" s="36">
        <v>47894.15</v>
      </c>
      <c r="CH68" s="36">
        <v>59827.47</v>
      </c>
      <c r="CI68" s="36">
        <v>67232.34</v>
      </c>
      <c r="CJ68" s="36">
        <v>70802.460000000006</v>
      </c>
      <c r="CK68" s="36">
        <v>96090.28</v>
      </c>
      <c r="CL68" s="36">
        <v>35527.26</v>
      </c>
      <c r="CM68" s="36">
        <v>93244.02</v>
      </c>
      <c r="CN68" s="36">
        <v>52542.49</v>
      </c>
      <c r="CO68" s="36">
        <v>41678.49</v>
      </c>
      <c r="CP68" s="36">
        <v>109116.71</v>
      </c>
      <c r="CQ68" s="36">
        <v>86355.29</v>
      </c>
      <c r="CR68" s="36">
        <v>99770.17</v>
      </c>
      <c r="CS68" s="36">
        <v>70900.34</v>
      </c>
      <c r="CT68" s="36">
        <v>97283.81</v>
      </c>
      <c r="CU68" s="36">
        <v>168100.39</v>
      </c>
      <c r="CV68" s="36">
        <v>128436.3</v>
      </c>
      <c r="CW68" s="36">
        <v>104190.04</v>
      </c>
      <c r="CX68" s="36">
        <v>214179.17</v>
      </c>
      <c r="CY68" s="36">
        <v>162619.6</v>
      </c>
      <c r="CZ68" s="36">
        <v>216833.68</v>
      </c>
      <c r="DA68" s="36">
        <v>435908.65</v>
      </c>
      <c r="DB68" s="48">
        <f t="shared" ref="DB68:DB70" si="3">SUM(F68:DA68)</f>
        <v>4041637.3800000008</v>
      </c>
    </row>
    <row r="69" spans="2:106" x14ac:dyDescent="0.3">
      <c r="B69" s="2">
        <v>9480</v>
      </c>
      <c r="C69" s="2" t="s">
        <v>299</v>
      </c>
      <c r="D69" s="7">
        <f>VLOOKUP(B69,[2]Planilha1!$B$1:$D$65536,3,0)</f>
        <v>67</v>
      </c>
      <c r="E69" s="7" t="str">
        <f t="shared" si="2"/>
        <v>S</v>
      </c>
      <c r="F69" s="52">
        <v>5238.3100000000004</v>
      </c>
      <c r="G69" s="36">
        <v>10681.65</v>
      </c>
      <c r="H69" s="36">
        <v>11882.73</v>
      </c>
      <c r="I69" s="36">
        <v>14742.6</v>
      </c>
      <c r="J69" s="36">
        <v>16349.79</v>
      </c>
      <c r="K69" s="36">
        <v>18673.509999999998</v>
      </c>
      <c r="L69" s="36">
        <v>19058.939999999999</v>
      </c>
      <c r="M69" s="36">
        <v>16099.24</v>
      </c>
      <c r="N69" s="36">
        <v>19598.759999999998</v>
      </c>
      <c r="O69" s="36">
        <v>24657.360000000001</v>
      </c>
      <c r="P69" s="36">
        <v>21138.31</v>
      </c>
      <c r="Q69" s="36">
        <v>19162.759999999998</v>
      </c>
      <c r="R69" s="36">
        <v>31894.16</v>
      </c>
      <c r="S69" s="36">
        <v>22677.48</v>
      </c>
      <c r="T69" s="36">
        <v>31166.41</v>
      </c>
      <c r="U69" s="36">
        <v>28806.47</v>
      </c>
      <c r="V69" s="36">
        <v>29833.93</v>
      </c>
      <c r="W69" s="36">
        <v>32843.949999999997</v>
      </c>
      <c r="X69" s="36">
        <v>32855.949999999997</v>
      </c>
      <c r="Y69" s="36">
        <v>31867.33</v>
      </c>
      <c r="Z69" s="36">
        <v>25729.64</v>
      </c>
      <c r="AA69" s="36">
        <v>39134.629999999997</v>
      </c>
      <c r="AB69" s="36">
        <v>34873.699999999997</v>
      </c>
      <c r="AC69" s="36">
        <v>47092.62</v>
      </c>
      <c r="AD69" s="36">
        <v>42609.65</v>
      </c>
      <c r="AE69" s="36">
        <v>40207.54</v>
      </c>
      <c r="AF69" s="36">
        <v>25453.52</v>
      </c>
      <c r="AG69" s="36">
        <v>37407.040000000001</v>
      </c>
      <c r="AH69" s="36">
        <v>37129.81</v>
      </c>
      <c r="AI69" s="36">
        <v>51218.83</v>
      </c>
      <c r="AJ69" s="36">
        <v>26906.06</v>
      </c>
      <c r="AK69" s="36">
        <v>41366.85</v>
      </c>
      <c r="AL69" s="36">
        <v>55061.91</v>
      </c>
      <c r="AM69" s="36">
        <v>26048.17</v>
      </c>
      <c r="AN69" s="36">
        <v>35518</v>
      </c>
      <c r="AO69" s="36">
        <v>34953.47</v>
      </c>
      <c r="AP69" s="36">
        <v>45124.7</v>
      </c>
      <c r="AQ69" s="36">
        <v>67042.100000000006</v>
      </c>
      <c r="AR69" s="36">
        <v>54256.04</v>
      </c>
      <c r="AS69" s="36">
        <v>50432.68</v>
      </c>
      <c r="AT69" s="36">
        <v>60106.239999999998</v>
      </c>
      <c r="AU69" s="36">
        <v>51007.39</v>
      </c>
      <c r="AV69" s="36">
        <v>46884.37</v>
      </c>
      <c r="AW69" s="36">
        <v>49712.94</v>
      </c>
      <c r="AX69" s="36">
        <v>66011.28</v>
      </c>
      <c r="AY69" s="36">
        <v>44367</v>
      </c>
      <c r="AZ69" s="36">
        <v>71018.240000000005</v>
      </c>
      <c r="BA69" s="36">
        <v>76622.17</v>
      </c>
      <c r="BB69" s="36">
        <v>39083.47</v>
      </c>
      <c r="BC69" s="36">
        <v>54764.15</v>
      </c>
      <c r="BD69" s="36">
        <v>69021.86</v>
      </c>
      <c r="BE69" s="36">
        <v>50782.63</v>
      </c>
      <c r="BF69" s="36">
        <v>58928.84</v>
      </c>
      <c r="BG69" s="36">
        <v>55885.42</v>
      </c>
      <c r="BH69" s="36">
        <v>40501.699999999997</v>
      </c>
      <c r="BI69" s="36">
        <v>46122.81</v>
      </c>
      <c r="BJ69" s="36">
        <v>64611.32</v>
      </c>
      <c r="BK69" s="36">
        <v>40827.06</v>
      </c>
      <c r="BL69" s="36">
        <v>83409.679999999993</v>
      </c>
      <c r="BM69" s="36">
        <v>74878.02</v>
      </c>
      <c r="BN69" s="36">
        <v>87752.49</v>
      </c>
      <c r="BO69" s="36">
        <v>81544.36</v>
      </c>
      <c r="BP69" s="36">
        <v>66273.279999999999</v>
      </c>
      <c r="BQ69" s="36">
        <v>82825.23</v>
      </c>
      <c r="BR69" s="36">
        <v>61044.43</v>
      </c>
      <c r="BS69" s="36">
        <v>93916.28</v>
      </c>
      <c r="BT69" s="36">
        <v>57832.53</v>
      </c>
      <c r="BU69" s="36">
        <v>89112.63</v>
      </c>
      <c r="BV69" s="36">
        <v>78388.12</v>
      </c>
      <c r="BW69" s="36">
        <v>97468.39</v>
      </c>
      <c r="BX69" s="36">
        <v>68147.929999999993</v>
      </c>
      <c r="BY69" s="36">
        <v>77098.25</v>
      </c>
      <c r="BZ69" s="36">
        <v>75571.679999999993</v>
      </c>
      <c r="CA69" s="36">
        <v>85700.28</v>
      </c>
      <c r="CB69" s="36">
        <v>124789.12</v>
      </c>
      <c r="CC69" s="36">
        <v>62549.88</v>
      </c>
      <c r="CD69" s="36">
        <v>94936.07</v>
      </c>
      <c r="CE69" s="36">
        <v>84439.08</v>
      </c>
      <c r="CF69" s="36">
        <v>87504.23</v>
      </c>
      <c r="CG69" s="36">
        <v>91234.81</v>
      </c>
      <c r="CH69" s="36">
        <v>104751.25</v>
      </c>
      <c r="CI69" s="36">
        <v>98470.12</v>
      </c>
      <c r="CJ69" s="36">
        <v>91862.03</v>
      </c>
      <c r="CK69" s="36">
        <v>118578.24000000001</v>
      </c>
      <c r="CL69" s="36">
        <v>94451.86</v>
      </c>
      <c r="CM69" s="36">
        <v>112033.44</v>
      </c>
      <c r="CN69" s="36">
        <v>111422.69</v>
      </c>
      <c r="CO69" s="36">
        <v>130599.2</v>
      </c>
      <c r="CP69" s="36">
        <v>58229.26</v>
      </c>
      <c r="CQ69" s="36">
        <v>132538.26999999999</v>
      </c>
      <c r="CR69" s="36">
        <v>142155.31</v>
      </c>
      <c r="CS69" s="36">
        <v>178796.27</v>
      </c>
      <c r="CT69" s="36">
        <v>104958.94</v>
      </c>
      <c r="CU69" s="36">
        <v>126256.98</v>
      </c>
      <c r="CV69" s="36">
        <v>103945.1</v>
      </c>
      <c r="CW69" s="36">
        <v>140909.15</v>
      </c>
      <c r="CX69" s="36">
        <v>208574.73</v>
      </c>
      <c r="CY69" s="36">
        <v>195374.54</v>
      </c>
      <c r="CZ69" s="36">
        <v>110149.57</v>
      </c>
      <c r="DA69" s="36">
        <v>241913.89</v>
      </c>
      <c r="DB69" s="48">
        <f t="shared" si="3"/>
        <v>6655443.1000000015</v>
      </c>
    </row>
    <row r="70" spans="2:106" x14ac:dyDescent="0.3">
      <c r="B70" s="2">
        <v>9700</v>
      </c>
      <c r="C70" s="2" t="s">
        <v>300</v>
      </c>
      <c r="D70" s="7">
        <f>VLOOKUP(B70,[2]Planilha1!$B$1:$D$65536,3,0)</f>
        <v>68</v>
      </c>
      <c r="E70" s="8" t="str">
        <f t="shared" si="2"/>
        <v>S</v>
      </c>
      <c r="F70" s="53">
        <v>22820.85</v>
      </c>
      <c r="G70" s="49">
        <v>47346.12</v>
      </c>
      <c r="H70" s="49">
        <v>47871.27</v>
      </c>
      <c r="I70" s="49">
        <v>61983.63</v>
      </c>
      <c r="J70" s="49">
        <v>62616.43</v>
      </c>
      <c r="K70" s="49">
        <v>85393.15</v>
      </c>
      <c r="L70" s="49">
        <v>63258.55</v>
      </c>
      <c r="M70" s="49">
        <v>81221.22</v>
      </c>
      <c r="N70" s="49">
        <v>74327.31</v>
      </c>
      <c r="O70" s="49">
        <v>94045.3</v>
      </c>
      <c r="P70" s="49">
        <v>92037.42</v>
      </c>
      <c r="Q70" s="49">
        <v>101952.41</v>
      </c>
      <c r="R70" s="49">
        <v>94448.15</v>
      </c>
      <c r="S70" s="49">
        <v>88120.13</v>
      </c>
      <c r="T70" s="49">
        <v>101063.78</v>
      </c>
      <c r="U70" s="49">
        <v>108224.4</v>
      </c>
      <c r="V70" s="49">
        <v>94124.44</v>
      </c>
      <c r="W70" s="49">
        <v>108647.81</v>
      </c>
      <c r="X70" s="49">
        <v>84145.39</v>
      </c>
      <c r="Y70" s="49">
        <v>101586.63</v>
      </c>
      <c r="Z70" s="49">
        <v>121209.57</v>
      </c>
      <c r="AA70" s="49">
        <v>108177.32</v>
      </c>
      <c r="AB70" s="49">
        <v>98125.430000000008</v>
      </c>
      <c r="AC70" s="49">
        <v>121197.91</v>
      </c>
      <c r="AD70" s="49">
        <v>105009.29</v>
      </c>
      <c r="AE70" s="49">
        <v>96860.58</v>
      </c>
      <c r="AF70" s="49">
        <v>123672.6</v>
      </c>
      <c r="AG70" s="49">
        <v>122358.53</v>
      </c>
      <c r="AH70" s="49">
        <v>130857.85</v>
      </c>
      <c r="AI70" s="49">
        <v>113047.39</v>
      </c>
      <c r="AJ70" s="49">
        <v>123786.78</v>
      </c>
      <c r="AK70" s="49">
        <v>112990.88</v>
      </c>
      <c r="AL70" s="49">
        <v>124268.09</v>
      </c>
      <c r="AM70" s="49">
        <v>111254.55</v>
      </c>
      <c r="AN70" s="49">
        <v>131799.9</v>
      </c>
      <c r="AO70" s="49">
        <v>116898.87</v>
      </c>
      <c r="AP70" s="49">
        <v>133765.68</v>
      </c>
      <c r="AQ70" s="49">
        <v>135554.99</v>
      </c>
      <c r="AR70" s="49">
        <v>117966.66</v>
      </c>
      <c r="AS70" s="49">
        <v>120956.17</v>
      </c>
      <c r="AT70" s="49">
        <v>153060.65</v>
      </c>
      <c r="AU70" s="49">
        <v>135662.93</v>
      </c>
      <c r="AV70" s="49">
        <v>127851.06</v>
      </c>
      <c r="AW70" s="49">
        <v>138381.38</v>
      </c>
      <c r="AX70" s="49">
        <v>128098.35</v>
      </c>
      <c r="AY70" s="49">
        <v>146542.06</v>
      </c>
      <c r="AZ70" s="49">
        <v>137789.59</v>
      </c>
      <c r="BA70" s="49">
        <v>110763.64</v>
      </c>
      <c r="BB70" s="49">
        <v>127687.34</v>
      </c>
      <c r="BC70" s="49">
        <v>138866.51999999999</v>
      </c>
      <c r="BD70" s="49">
        <v>133538.54</v>
      </c>
      <c r="BE70" s="49">
        <v>136825.94</v>
      </c>
      <c r="BF70" s="49">
        <v>142406.48000000001</v>
      </c>
      <c r="BG70" s="49">
        <v>127931.19</v>
      </c>
      <c r="BH70" s="49">
        <v>130831.66</v>
      </c>
      <c r="BI70" s="49">
        <v>124021.18</v>
      </c>
      <c r="BJ70" s="49">
        <v>124294.2</v>
      </c>
      <c r="BK70" s="49">
        <v>155369.94</v>
      </c>
      <c r="BL70" s="49">
        <v>99007.22</v>
      </c>
      <c r="BM70" s="49">
        <v>104199.12</v>
      </c>
      <c r="BN70" s="49">
        <v>109345.65</v>
      </c>
      <c r="BO70" s="49">
        <v>98344.13</v>
      </c>
      <c r="BP70" s="49">
        <v>106691.63</v>
      </c>
      <c r="BQ70" s="49">
        <v>148304.1</v>
      </c>
      <c r="BR70" s="49">
        <v>122038.54</v>
      </c>
      <c r="BS70" s="49">
        <v>93756.09</v>
      </c>
      <c r="BT70" s="49">
        <v>163639.26999999999</v>
      </c>
      <c r="BU70" s="49">
        <v>151951.44</v>
      </c>
      <c r="BV70" s="49">
        <v>146103.34</v>
      </c>
      <c r="BW70" s="49">
        <v>114800.48</v>
      </c>
      <c r="BX70" s="49">
        <v>121670.94</v>
      </c>
      <c r="BY70" s="49">
        <v>99246.35</v>
      </c>
      <c r="BZ70" s="49">
        <v>94260.63</v>
      </c>
      <c r="CA70" s="49">
        <v>112613.67</v>
      </c>
      <c r="CB70" s="49">
        <v>124807.7</v>
      </c>
      <c r="CC70" s="49">
        <v>162747.51</v>
      </c>
      <c r="CD70" s="49">
        <v>111867.38</v>
      </c>
      <c r="CE70" s="49">
        <v>133500.29999999999</v>
      </c>
      <c r="CF70" s="49">
        <v>96935.34</v>
      </c>
      <c r="CG70" s="49">
        <v>177225.01</v>
      </c>
      <c r="CH70" s="49">
        <v>153986.10999999999</v>
      </c>
      <c r="CI70" s="49">
        <v>103821.33</v>
      </c>
      <c r="CJ70" s="49">
        <v>151735.53</v>
      </c>
      <c r="CK70" s="49">
        <v>90259.41</v>
      </c>
      <c r="CL70" s="49">
        <v>130459.79</v>
      </c>
      <c r="CM70" s="49">
        <v>118109.45</v>
      </c>
      <c r="CN70" s="49">
        <v>117007.66</v>
      </c>
      <c r="CO70" s="49">
        <v>137711.91</v>
      </c>
      <c r="CP70" s="49">
        <v>137758.17000000001</v>
      </c>
      <c r="CQ70" s="49">
        <v>132048.74</v>
      </c>
      <c r="CR70" s="49">
        <v>116843.89</v>
      </c>
      <c r="CS70" s="49">
        <v>98127.49</v>
      </c>
      <c r="CT70" s="49">
        <v>67364.36</v>
      </c>
      <c r="CU70" s="49">
        <v>106244.21</v>
      </c>
      <c r="CV70" s="49">
        <v>93618.1</v>
      </c>
      <c r="CW70" s="49">
        <v>156724.29</v>
      </c>
      <c r="CX70" s="49">
        <v>106173.41</v>
      </c>
      <c r="CY70" s="49">
        <v>160563.93</v>
      </c>
      <c r="CZ70" s="49">
        <v>43553.87</v>
      </c>
      <c r="DA70" s="49">
        <v>125788.45</v>
      </c>
      <c r="DB70" s="50">
        <f t="shared" si="3"/>
        <v>11445872.019999996</v>
      </c>
    </row>
    <row r="71" spans="2:106" x14ac:dyDescent="0.3">
      <c r="B71" s="29" t="s">
        <v>231</v>
      </c>
      <c r="C71" s="29"/>
      <c r="D71" s="12">
        <f>COUNTA(D3:D70)</f>
        <v>68</v>
      </c>
      <c r="E71" s="12">
        <f>COUNTIF(E3:E70,"S")</f>
        <v>64</v>
      </c>
      <c r="F71" s="44">
        <f>SUM(F3:F70)</f>
        <v>188046.80000000008</v>
      </c>
      <c r="G71" s="15">
        <f t="shared" ref="G71:BR71" si="4">SUM(G3:G70)</f>
        <v>326688.69000000006</v>
      </c>
      <c r="H71" s="15">
        <f t="shared" si="4"/>
        <v>379194.23000000004</v>
      </c>
      <c r="I71" s="15">
        <f t="shared" si="4"/>
        <v>426106.43999999994</v>
      </c>
      <c r="J71" s="15">
        <f t="shared" si="4"/>
        <v>492621.49000000005</v>
      </c>
      <c r="K71" s="15">
        <f t="shared" si="4"/>
        <v>589347.66</v>
      </c>
      <c r="L71" s="15">
        <f t="shared" si="4"/>
        <v>565539.54</v>
      </c>
      <c r="M71" s="15">
        <f t="shared" si="4"/>
        <v>568035.60000000009</v>
      </c>
      <c r="N71" s="15">
        <f t="shared" si="4"/>
        <v>663356.18999999994</v>
      </c>
      <c r="O71" s="15">
        <f t="shared" si="4"/>
        <v>727939.16</v>
      </c>
      <c r="P71" s="15">
        <f t="shared" si="4"/>
        <v>780822.97</v>
      </c>
      <c r="Q71" s="15">
        <f t="shared" si="4"/>
        <v>754550.85999999987</v>
      </c>
      <c r="R71" s="15">
        <f t="shared" si="4"/>
        <v>786779.37</v>
      </c>
      <c r="S71" s="15">
        <f t="shared" si="4"/>
        <v>798927.61000000022</v>
      </c>
      <c r="T71" s="15">
        <f t="shared" si="4"/>
        <v>872932.42999999993</v>
      </c>
      <c r="U71" s="15">
        <f t="shared" si="4"/>
        <v>867525.7699999999</v>
      </c>
      <c r="V71" s="15">
        <f t="shared" si="4"/>
        <v>907093.30000000028</v>
      </c>
      <c r="W71" s="15">
        <f t="shared" si="4"/>
        <v>879669.60999999987</v>
      </c>
      <c r="X71" s="15">
        <f t="shared" si="4"/>
        <v>924139.65000000026</v>
      </c>
      <c r="Y71" s="15">
        <f t="shared" si="4"/>
        <v>972860.87999999966</v>
      </c>
      <c r="Z71" s="15">
        <f t="shared" si="4"/>
        <v>1010093.8</v>
      </c>
      <c r="AA71" s="15">
        <f t="shared" si="4"/>
        <v>1088330.8600000001</v>
      </c>
      <c r="AB71" s="15">
        <f t="shared" si="4"/>
        <v>1014470.26</v>
      </c>
      <c r="AC71" s="15">
        <f t="shared" si="4"/>
        <v>1051637.0000000002</v>
      </c>
      <c r="AD71" s="15">
        <f t="shared" si="4"/>
        <v>1017255.6599999998</v>
      </c>
      <c r="AE71" s="15">
        <f t="shared" si="4"/>
        <v>1006542.4699999999</v>
      </c>
      <c r="AF71" s="15">
        <f t="shared" si="4"/>
        <v>1198516.3299999998</v>
      </c>
      <c r="AG71" s="15">
        <f t="shared" si="4"/>
        <v>1195026.9400000004</v>
      </c>
      <c r="AH71" s="15">
        <f t="shared" si="4"/>
        <v>1164767.77</v>
      </c>
      <c r="AI71" s="15">
        <f t="shared" si="4"/>
        <v>1151520.7599999995</v>
      </c>
      <c r="AJ71" s="15">
        <f t="shared" si="4"/>
        <v>1175802.96</v>
      </c>
      <c r="AK71" s="15">
        <f t="shared" si="4"/>
        <v>1190484.4800000004</v>
      </c>
      <c r="AL71" s="15">
        <f t="shared" si="4"/>
        <v>1243275.04</v>
      </c>
      <c r="AM71" s="15">
        <f t="shared" si="4"/>
        <v>1242933.1100000001</v>
      </c>
      <c r="AN71" s="15">
        <f t="shared" si="4"/>
        <v>1295855.8999999997</v>
      </c>
      <c r="AO71" s="15">
        <f t="shared" si="4"/>
        <v>1371442.4299999997</v>
      </c>
      <c r="AP71" s="15">
        <f t="shared" si="4"/>
        <v>1426831.67</v>
      </c>
      <c r="AQ71" s="15">
        <f t="shared" si="4"/>
        <v>1506733.3100000003</v>
      </c>
      <c r="AR71" s="15">
        <f t="shared" si="4"/>
        <v>1536327.55</v>
      </c>
      <c r="AS71" s="15">
        <f t="shared" si="4"/>
        <v>1339034.5399999998</v>
      </c>
      <c r="AT71" s="15">
        <f t="shared" si="4"/>
        <v>1568365.1399999997</v>
      </c>
      <c r="AU71" s="15">
        <f t="shared" si="4"/>
        <v>1544296.23</v>
      </c>
      <c r="AV71" s="15">
        <f t="shared" si="4"/>
        <v>1499757.9200000002</v>
      </c>
      <c r="AW71" s="15">
        <f t="shared" si="4"/>
        <v>1529882.19</v>
      </c>
      <c r="AX71" s="15">
        <f t="shared" si="4"/>
        <v>1531785.6</v>
      </c>
      <c r="AY71" s="15">
        <f t="shared" si="4"/>
        <v>1567892.9900000002</v>
      </c>
      <c r="AZ71" s="15">
        <f t="shared" si="4"/>
        <v>1696692.57</v>
      </c>
      <c r="BA71" s="15">
        <f t="shared" si="4"/>
        <v>1584070.61</v>
      </c>
      <c r="BB71" s="15">
        <f t="shared" si="4"/>
        <v>1610156.4999999998</v>
      </c>
      <c r="BC71" s="15">
        <f t="shared" si="4"/>
        <v>1691737.1499999994</v>
      </c>
      <c r="BD71" s="15">
        <f t="shared" si="4"/>
        <v>1866762.66</v>
      </c>
      <c r="BE71" s="15">
        <f t="shared" si="4"/>
        <v>1854128.3499999996</v>
      </c>
      <c r="BF71" s="15">
        <f t="shared" si="4"/>
        <v>1745596.1300000001</v>
      </c>
      <c r="BG71" s="15">
        <f t="shared" si="4"/>
        <v>1909919.6199999994</v>
      </c>
      <c r="BH71" s="15">
        <f t="shared" si="4"/>
        <v>1770937.37</v>
      </c>
      <c r="BI71" s="15">
        <f t="shared" si="4"/>
        <v>1782110.7299999997</v>
      </c>
      <c r="BJ71" s="15">
        <f t="shared" si="4"/>
        <v>1927641.1800000002</v>
      </c>
      <c r="BK71" s="15">
        <f t="shared" si="4"/>
        <v>1990553.4100000001</v>
      </c>
      <c r="BL71" s="15">
        <f t="shared" si="4"/>
        <v>2052664.0299999998</v>
      </c>
      <c r="BM71" s="15">
        <f t="shared" si="4"/>
        <v>1902335.25</v>
      </c>
      <c r="BN71" s="15">
        <f t="shared" si="4"/>
        <v>2132402.1699999995</v>
      </c>
      <c r="BO71" s="15">
        <f t="shared" si="4"/>
        <v>2162265.5100000002</v>
      </c>
      <c r="BP71" s="15">
        <f t="shared" si="4"/>
        <v>2181900.0499999998</v>
      </c>
      <c r="BQ71" s="15">
        <f t="shared" si="4"/>
        <v>2463708.0800000005</v>
      </c>
      <c r="BR71" s="15">
        <f t="shared" si="4"/>
        <v>2120561.94</v>
      </c>
      <c r="BS71" s="15">
        <f t="shared" ref="BS71:DB71" si="5">SUM(BS3:BS70)</f>
        <v>2310768.1999999997</v>
      </c>
      <c r="BT71" s="15">
        <f t="shared" si="5"/>
        <v>2363459.4099999997</v>
      </c>
      <c r="BU71" s="15">
        <f t="shared" si="5"/>
        <v>2629635.02</v>
      </c>
      <c r="BV71" s="15">
        <f t="shared" si="5"/>
        <v>2288750.2999999998</v>
      </c>
      <c r="BW71" s="15">
        <f t="shared" si="5"/>
        <v>2437746.02</v>
      </c>
      <c r="BX71" s="15">
        <f t="shared" si="5"/>
        <v>2610854.5799999996</v>
      </c>
      <c r="BY71" s="15">
        <f t="shared" si="5"/>
        <v>2275464.5699999994</v>
      </c>
      <c r="BZ71" s="15">
        <f t="shared" si="5"/>
        <v>2653194.2000000007</v>
      </c>
      <c r="CA71" s="15">
        <f t="shared" si="5"/>
        <v>2832013.23</v>
      </c>
      <c r="CB71" s="15">
        <f t="shared" si="5"/>
        <v>2822290.6700000009</v>
      </c>
      <c r="CC71" s="15">
        <f t="shared" si="5"/>
        <v>3094675.2</v>
      </c>
      <c r="CD71" s="15">
        <f t="shared" si="5"/>
        <v>3260703.9499999993</v>
      </c>
      <c r="CE71" s="15">
        <f t="shared" si="5"/>
        <v>3086437.9099999992</v>
      </c>
      <c r="CF71" s="15">
        <f t="shared" si="5"/>
        <v>3163941.6100000003</v>
      </c>
      <c r="CG71" s="15">
        <f t="shared" si="5"/>
        <v>3103628.2699999996</v>
      </c>
      <c r="CH71" s="15">
        <f t="shared" si="5"/>
        <v>3861277.8200000008</v>
      </c>
      <c r="CI71" s="15">
        <f t="shared" si="5"/>
        <v>3930325.07</v>
      </c>
      <c r="CJ71" s="15">
        <f t="shared" si="5"/>
        <v>3461211.0299999989</v>
      </c>
      <c r="CK71" s="15">
        <f t="shared" si="5"/>
        <v>3860715.64</v>
      </c>
      <c r="CL71" s="15">
        <f t="shared" si="5"/>
        <v>4123465.79</v>
      </c>
      <c r="CM71" s="15">
        <f t="shared" si="5"/>
        <v>4556372.5799999991</v>
      </c>
      <c r="CN71" s="15">
        <f t="shared" si="5"/>
        <v>4720522.53</v>
      </c>
      <c r="CO71" s="15">
        <f t="shared" si="5"/>
        <v>4694657.6400000015</v>
      </c>
      <c r="CP71" s="15">
        <f t="shared" si="5"/>
        <v>4646917.7399999993</v>
      </c>
      <c r="CQ71" s="15">
        <f t="shared" si="5"/>
        <v>5467195.9299999997</v>
      </c>
      <c r="CR71" s="15">
        <f t="shared" si="5"/>
        <v>5379799.3699999992</v>
      </c>
      <c r="CS71" s="15">
        <f t="shared" si="5"/>
        <v>5320468.3000000007</v>
      </c>
      <c r="CT71" s="15">
        <f t="shared" si="5"/>
        <v>5856827.1399999997</v>
      </c>
      <c r="CU71" s="15">
        <f t="shared" si="5"/>
        <v>6839512.8599999994</v>
      </c>
      <c r="CV71" s="15">
        <f t="shared" si="5"/>
        <v>7478176.8700000001</v>
      </c>
      <c r="CW71" s="15">
        <f t="shared" si="5"/>
        <v>8123344.5600000005</v>
      </c>
      <c r="CX71" s="15">
        <f t="shared" si="5"/>
        <v>9243244.629999999</v>
      </c>
      <c r="CY71" s="15">
        <f t="shared" si="5"/>
        <v>10242185.629999999</v>
      </c>
      <c r="CZ71" s="15">
        <f t="shared" si="5"/>
        <v>12819957.039999997</v>
      </c>
      <c r="DA71" s="15">
        <f t="shared" si="5"/>
        <v>27062629.77</v>
      </c>
      <c r="DB71" s="15">
        <f t="shared" si="5"/>
        <v>266009555.55000007</v>
      </c>
    </row>
    <row r="72" spans="2:106" x14ac:dyDescent="0.3"/>
    <row r="73" spans="2:106" x14ac:dyDescent="0.3"/>
    <row r="74" spans="2:106" x14ac:dyDescent="0.3"/>
  </sheetData>
  <mergeCells count="1">
    <mergeCell ref="B71:C71"/>
  </mergeCells>
  <conditionalFormatting sqref="E3:E70">
    <cfRule type="cellIs" dxfId="8" priority="2" operator="equal">
      <formula>"N"</formula>
    </cfRule>
    <cfRule type="cellIs" dxfId="9" priority="1" operator="equal">
      <formula>"S"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B74"/>
  <sheetViews>
    <sheetView showGridLines="0" zoomScale="85" zoomScaleNormal="85" workbookViewId="0"/>
  </sheetViews>
  <sheetFormatPr defaultColWidth="0" defaultRowHeight="14.4" zeroHeight="1" x14ac:dyDescent="0.3"/>
  <cols>
    <col min="1" max="1" width="3.44140625" customWidth="1"/>
    <col min="2" max="2" width="8.88671875" customWidth="1"/>
    <col min="3" max="3" width="70.21875" bestFit="1" customWidth="1"/>
    <col min="4" max="4" width="8.88671875" customWidth="1"/>
    <col min="5" max="5" width="12.109375" bestFit="1" customWidth="1"/>
    <col min="6" max="10" width="11.6640625" style="43" bestFit="1" customWidth="1"/>
    <col min="11" max="98" width="13.21875" style="43" bestFit="1" customWidth="1"/>
    <col min="99" max="105" width="14.33203125" style="43" bestFit="1" customWidth="1"/>
    <col min="106" max="106" width="15.44140625" style="43" bestFit="1" customWidth="1"/>
    <col min="107" max="107" width="8.88671875" customWidth="1"/>
    <col min="108" max="16384" width="8.88671875" hidden="1"/>
  </cols>
  <sheetData>
    <row r="1" spans="2:106" x14ac:dyDescent="0.3"/>
    <row r="2" spans="2:106" s="1" customFormat="1" x14ac:dyDescent="0.3">
      <c r="B2" s="23" t="s">
        <v>0</v>
      </c>
      <c r="C2" s="12" t="s">
        <v>102</v>
      </c>
      <c r="D2" s="12" t="s">
        <v>1</v>
      </c>
      <c r="E2" s="12" t="s">
        <v>232</v>
      </c>
      <c r="F2" s="55" t="s">
        <v>2</v>
      </c>
      <c r="G2" s="55" t="s">
        <v>3</v>
      </c>
      <c r="H2" s="55" t="s">
        <v>4</v>
      </c>
      <c r="I2" s="55" t="s">
        <v>5</v>
      </c>
      <c r="J2" s="55" t="s">
        <v>6</v>
      </c>
      <c r="K2" s="55" t="s">
        <v>7</v>
      </c>
      <c r="L2" s="55" t="s">
        <v>8</v>
      </c>
      <c r="M2" s="55" t="s">
        <v>9</v>
      </c>
      <c r="N2" s="55" t="s">
        <v>10</v>
      </c>
      <c r="O2" s="55" t="s">
        <v>11</v>
      </c>
      <c r="P2" s="55" t="s">
        <v>12</v>
      </c>
      <c r="Q2" s="55" t="s">
        <v>13</v>
      </c>
      <c r="R2" s="55" t="s">
        <v>14</v>
      </c>
      <c r="S2" s="55" t="s">
        <v>15</v>
      </c>
      <c r="T2" s="55" t="s">
        <v>16</v>
      </c>
      <c r="U2" s="55" t="s">
        <v>17</v>
      </c>
      <c r="V2" s="55" t="s">
        <v>18</v>
      </c>
      <c r="W2" s="55" t="s">
        <v>19</v>
      </c>
      <c r="X2" s="55" t="s">
        <v>20</v>
      </c>
      <c r="Y2" s="55" t="s">
        <v>21</v>
      </c>
      <c r="Z2" s="55" t="s">
        <v>22</v>
      </c>
      <c r="AA2" s="55" t="s">
        <v>23</v>
      </c>
      <c r="AB2" s="55" t="s">
        <v>24</v>
      </c>
      <c r="AC2" s="55" t="s">
        <v>25</v>
      </c>
      <c r="AD2" s="55" t="s">
        <v>26</v>
      </c>
      <c r="AE2" s="55" t="s">
        <v>27</v>
      </c>
      <c r="AF2" s="55" t="s">
        <v>28</v>
      </c>
      <c r="AG2" s="55" t="s">
        <v>29</v>
      </c>
      <c r="AH2" s="55" t="s">
        <v>30</v>
      </c>
      <c r="AI2" s="55" t="s">
        <v>31</v>
      </c>
      <c r="AJ2" s="55" t="s">
        <v>32</v>
      </c>
      <c r="AK2" s="55" t="s">
        <v>33</v>
      </c>
      <c r="AL2" s="55" t="s">
        <v>34</v>
      </c>
      <c r="AM2" s="55" t="s">
        <v>35</v>
      </c>
      <c r="AN2" s="55" t="s">
        <v>36</v>
      </c>
      <c r="AO2" s="55" t="s">
        <v>37</v>
      </c>
      <c r="AP2" s="55" t="s">
        <v>38</v>
      </c>
      <c r="AQ2" s="55" t="s">
        <v>39</v>
      </c>
      <c r="AR2" s="55" t="s">
        <v>40</v>
      </c>
      <c r="AS2" s="55" t="s">
        <v>41</v>
      </c>
      <c r="AT2" s="55" t="s">
        <v>42</v>
      </c>
      <c r="AU2" s="55" t="s">
        <v>43</v>
      </c>
      <c r="AV2" s="55" t="s">
        <v>44</v>
      </c>
      <c r="AW2" s="55" t="s">
        <v>45</v>
      </c>
      <c r="AX2" s="55" t="s">
        <v>46</v>
      </c>
      <c r="AY2" s="55" t="s">
        <v>47</v>
      </c>
      <c r="AZ2" s="55" t="s">
        <v>48</v>
      </c>
      <c r="BA2" s="55" t="s">
        <v>49</v>
      </c>
      <c r="BB2" s="55" t="s">
        <v>50</v>
      </c>
      <c r="BC2" s="55" t="s">
        <v>51</v>
      </c>
      <c r="BD2" s="55" t="s">
        <v>52</v>
      </c>
      <c r="BE2" s="55" t="s">
        <v>53</v>
      </c>
      <c r="BF2" s="55" t="s">
        <v>54</v>
      </c>
      <c r="BG2" s="55" t="s">
        <v>55</v>
      </c>
      <c r="BH2" s="55" t="s">
        <v>56</v>
      </c>
      <c r="BI2" s="55" t="s">
        <v>57</v>
      </c>
      <c r="BJ2" s="55" t="s">
        <v>58</v>
      </c>
      <c r="BK2" s="55" t="s">
        <v>59</v>
      </c>
      <c r="BL2" s="55" t="s">
        <v>60</v>
      </c>
      <c r="BM2" s="55" t="s">
        <v>61</v>
      </c>
      <c r="BN2" s="55" t="s">
        <v>62</v>
      </c>
      <c r="BO2" s="55" t="s">
        <v>63</v>
      </c>
      <c r="BP2" s="55" t="s">
        <v>64</v>
      </c>
      <c r="BQ2" s="55" t="s">
        <v>65</v>
      </c>
      <c r="BR2" s="55" t="s">
        <v>66</v>
      </c>
      <c r="BS2" s="55" t="s">
        <v>67</v>
      </c>
      <c r="BT2" s="55" t="s">
        <v>68</v>
      </c>
      <c r="BU2" s="55" t="s">
        <v>69</v>
      </c>
      <c r="BV2" s="55" t="s">
        <v>70</v>
      </c>
      <c r="BW2" s="55" t="s">
        <v>71</v>
      </c>
      <c r="BX2" s="55" t="s">
        <v>72</v>
      </c>
      <c r="BY2" s="55" t="s">
        <v>73</v>
      </c>
      <c r="BZ2" s="55" t="s">
        <v>74</v>
      </c>
      <c r="CA2" s="55" t="s">
        <v>75</v>
      </c>
      <c r="CB2" s="55" t="s">
        <v>76</v>
      </c>
      <c r="CC2" s="55" t="s">
        <v>77</v>
      </c>
      <c r="CD2" s="55" t="s">
        <v>78</v>
      </c>
      <c r="CE2" s="55" t="s">
        <v>79</v>
      </c>
      <c r="CF2" s="55" t="s">
        <v>80</v>
      </c>
      <c r="CG2" s="55" t="s">
        <v>81</v>
      </c>
      <c r="CH2" s="55" t="s">
        <v>82</v>
      </c>
      <c r="CI2" s="55" t="s">
        <v>83</v>
      </c>
      <c r="CJ2" s="55" t="s">
        <v>84</v>
      </c>
      <c r="CK2" s="55" t="s">
        <v>85</v>
      </c>
      <c r="CL2" s="55" t="s">
        <v>86</v>
      </c>
      <c r="CM2" s="55" t="s">
        <v>87</v>
      </c>
      <c r="CN2" s="55" t="s">
        <v>88</v>
      </c>
      <c r="CO2" s="55" t="s">
        <v>89</v>
      </c>
      <c r="CP2" s="55" t="s">
        <v>90</v>
      </c>
      <c r="CQ2" s="55" t="s">
        <v>91</v>
      </c>
      <c r="CR2" s="55" t="s">
        <v>92</v>
      </c>
      <c r="CS2" s="55" t="s">
        <v>93</v>
      </c>
      <c r="CT2" s="55" t="s">
        <v>94</v>
      </c>
      <c r="CU2" s="55" t="s">
        <v>95</v>
      </c>
      <c r="CV2" s="55" t="s">
        <v>96</v>
      </c>
      <c r="CW2" s="55" t="s">
        <v>97</v>
      </c>
      <c r="CX2" s="55" t="s">
        <v>98</v>
      </c>
      <c r="CY2" s="55" t="s">
        <v>99</v>
      </c>
      <c r="CZ2" s="55" t="s">
        <v>100</v>
      </c>
      <c r="DA2" s="56" t="s">
        <v>101</v>
      </c>
      <c r="DB2" s="57" t="s">
        <v>231</v>
      </c>
    </row>
    <row r="3" spans="2:106" x14ac:dyDescent="0.3">
      <c r="B3" s="45">
        <v>191</v>
      </c>
      <c r="C3" s="54" t="s">
        <v>233</v>
      </c>
      <c r="D3" s="54">
        <f>VLOOKUP(B3,'renda (2008-2009)'!$B:$D,3,0)</f>
        <v>1</v>
      </c>
      <c r="E3" s="54" t="str">
        <f>IF(SUM(F3:DA3)=0,"N","S")</f>
        <v>S</v>
      </c>
      <c r="F3" s="46">
        <v>79875.53</v>
      </c>
      <c r="G3" s="46">
        <v>93673.65</v>
      </c>
      <c r="H3" s="46">
        <v>132809.92000000001</v>
      </c>
      <c r="I3" s="46">
        <v>109317.22</v>
      </c>
      <c r="J3" s="46">
        <v>106653.55</v>
      </c>
      <c r="K3" s="46">
        <v>120658.25</v>
      </c>
      <c r="L3" s="46">
        <v>146043.28</v>
      </c>
      <c r="M3" s="46">
        <v>111623.53</v>
      </c>
      <c r="N3" s="46">
        <v>144377.92000000001</v>
      </c>
      <c r="O3" s="46">
        <v>153426.88</v>
      </c>
      <c r="P3" s="46">
        <v>138390.35999999999</v>
      </c>
      <c r="Q3" s="46">
        <v>109788.47</v>
      </c>
      <c r="R3" s="46">
        <v>128959.82</v>
      </c>
      <c r="S3" s="46">
        <v>158107.01</v>
      </c>
      <c r="T3" s="46">
        <v>130276.16</v>
      </c>
      <c r="U3" s="46">
        <v>140425.70000000001</v>
      </c>
      <c r="V3" s="46">
        <v>121080.8</v>
      </c>
      <c r="W3" s="46">
        <v>127539.02</v>
      </c>
      <c r="X3" s="46">
        <v>150858.29999999999</v>
      </c>
      <c r="Y3" s="46">
        <v>145053.1</v>
      </c>
      <c r="Z3" s="46">
        <v>132571.35999999999</v>
      </c>
      <c r="AA3" s="46">
        <v>197777.17</v>
      </c>
      <c r="AB3" s="46">
        <v>145119.47</v>
      </c>
      <c r="AC3" s="46">
        <v>125403.35</v>
      </c>
      <c r="AD3" s="46">
        <v>158139.29999999999</v>
      </c>
      <c r="AE3" s="46">
        <v>154207.54999999999</v>
      </c>
      <c r="AF3" s="46">
        <v>134598.75</v>
      </c>
      <c r="AG3" s="46">
        <v>177317.78</v>
      </c>
      <c r="AH3" s="46">
        <v>138102.13</v>
      </c>
      <c r="AI3" s="46">
        <v>127424.78</v>
      </c>
      <c r="AJ3" s="46">
        <v>130681.1</v>
      </c>
      <c r="AK3" s="46">
        <v>199817.12</v>
      </c>
      <c r="AL3" s="46">
        <v>133444.09</v>
      </c>
      <c r="AM3" s="46">
        <v>130291.64</v>
      </c>
      <c r="AN3" s="46">
        <v>164444.39000000001</v>
      </c>
      <c r="AO3" s="46">
        <v>127235.97</v>
      </c>
      <c r="AP3" s="46">
        <v>149278.94</v>
      </c>
      <c r="AQ3" s="46">
        <v>196433.8</v>
      </c>
      <c r="AR3" s="46">
        <v>183781.2</v>
      </c>
      <c r="AS3" s="46">
        <v>174047.17</v>
      </c>
      <c r="AT3" s="46">
        <v>145577.91</v>
      </c>
      <c r="AU3" s="46">
        <v>133862.32999999999</v>
      </c>
      <c r="AV3" s="46">
        <v>125470.97</v>
      </c>
      <c r="AW3" s="46">
        <v>113352.17</v>
      </c>
      <c r="AX3" s="46">
        <v>134819.18</v>
      </c>
      <c r="AY3" s="46">
        <v>105888.6</v>
      </c>
      <c r="AZ3" s="46">
        <v>180270.84</v>
      </c>
      <c r="BA3" s="46">
        <v>159614.01</v>
      </c>
      <c r="BB3" s="46">
        <v>209224.84</v>
      </c>
      <c r="BC3" s="46">
        <v>184136.99</v>
      </c>
      <c r="BD3" s="46">
        <v>162174.62</v>
      </c>
      <c r="BE3" s="46">
        <v>179140.3</v>
      </c>
      <c r="BF3" s="46">
        <v>219788.82</v>
      </c>
      <c r="BG3" s="46">
        <v>225178.52</v>
      </c>
      <c r="BH3" s="46">
        <v>148417.79999999999</v>
      </c>
      <c r="BI3" s="46">
        <v>200211.15</v>
      </c>
      <c r="BJ3" s="46">
        <v>144595.56</v>
      </c>
      <c r="BK3" s="46">
        <v>122383</v>
      </c>
      <c r="BL3" s="46">
        <v>197986.47</v>
      </c>
      <c r="BM3" s="46">
        <v>176055.18</v>
      </c>
      <c r="BN3" s="46">
        <v>141749.89000000001</v>
      </c>
      <c r="BO3" s="46">
        <v>155869.51999999999</v>
      </c>
      <c r="BP3" s="46">
        <v>176449.21</v>
      </c>
      <c r="BQ3" s="46">
        <v>209765.45</v>
      </c>
      <c r="BR3" s="46">
        <v>184755.46</v>
      </c>
      <c r="BS3" s="46">
        <v>176547.85</v>
      </c>
      <c r="BT3" s="46">
        <v>217887.54</v>
      </c>
      <c r="BU3" s="46">
        <v>178725.58</v>
      </c>
      <c r="BV3" s="46">
        <v>274854.81</v>
      </c>
      <c r="BW3" s="46">
        <v>248551.9</v>
      </c>
      <c r="BX3" s="46">
        <v>359228.02</v>
      </c>
      <c r="BY3" s="46">
        <v>177864.36</v>
      </c>
      <c r="BZ3" s="46">
        <v>226911.82</v>
      </c>
      <c r="CA3" s="46">
        <v>324551.77</v>
      </c>
      <c r="CB3" s="46">
        <v>319145.90000000002</v>
      </c>
      <c r="CC3" s="46">
        <v>201295.16</v>
      </c>
      <c r="CD3" s="46">
        <v>290572.36</v>
      </c>
      <c r="CE3" s="46">
        <v>188590.82</v>
      </c>
      <c r="CF3" s="46">
        <v>266287.86</v>
      </c>
      <c r="CG3" s="46">
        <v>321784.44</v>
      </c>
      <c r="CH3" s="46">
        <v>265701.44</v>
      </c>
      <c r="CI3" s="46">
        <v>345540.61</v>
      </c>
      <c r="CJ3" s="46">
        <v>337174.96</v>
      </c>
      <c r="CK3" s="46">
        <v>298010.82</v>
      </c>
      <c r="CL3" s="46">
        <v>296911.15999999997</v>
      </c>
      <c r="CM3" s="46">
        <v>331476.69</v>
      </c>
      <c r="CN3" s="46">
        <v>395433.3</v>
      </c>
      <c r="CO3" s="46">
        <v>363920.89</v>
      </c>
      <c r="CP3" s="46">
        <v>490200.62</v>
      </c>
      <c r="CQ3" s="46">
        <v>465397.17</v>
      </c>
      <c r="CR3" s="46">
        <v>421833.53</v>
      </c>
      <c r="CS3" s="46">
        <v>422457.23</v>
      </c>
      <c r="CT3" s="46">
        <v>331291.34000000003</v>
      </c>
      <c r="CU3" s="46">
        <v>723701.15</v>
      </c>
      <c r="CV3" s="46">
        <v>514333.8</v>
      </c>
      <c r="CW3" s="46">
        <v>614289.13</v>
      </c>
      <c r="CX3" s="46">
        <v>634192.6</v>
      </c>
      <c r="CY3" s="46">
        <v>497910.98</v>
      </c>
      <c r="CZ3" s="46">
        <v>869511.38</v>
      </c>
      <c r="DA3" s="46">
        <v>1709288.3</v>
      </c>
      <c r="DB3" s="58">
        <f>SUM(F3:DA3)</f>
        <v>23867171.609999999</v>
      </c>
    </row>
    <row r="4" spans="2:106" x14ac:dyDescent="0.3">
      <c r="B4" s="9">
        <v>192</v>
      </c>
      <c r="C4" s="7" t="s">
        <v>234</v>
      </c>
      <c r="D4" s="7">
        <f>VLOOKUP(B4,'renda (2008-2009)'!$B:$D,3,0)</f>
        <v>2</v>
      </c>
      <c r="E4" s="7" t="str">
        <f t="shared" ref="E4:E67" si="0">IF(SUM(F4:DA4)=0,"N","S")</f>
        <v>S</v>
      </c>
      <c r="F4" s="36">
        <v>25680.799999999999</v>
      </c>
      <c r="G4" s="36">
        <v>35881.68</v>
      </c>
      <c r="H4" s="36">
        <v>50348.71</v>
      </c>
      <c r="I4" s="36">
        <v>44451.73</v>
      </c>
      <c r="J4" s="36">
        <v>56901.24</v>
      </c>
      <c r="K4" s="36">
        <v>67753.69</v>
      </c>
      <c r="L4" s="36">
        <v>93802.44</v>
      </c>
      <c r="M4" s="36">
        <v>73886.38</v>
      </c>
      <c r="N4" s="36">
        <v>97837.82</v>
      </c>
      <c r="O4" s="36">
        <v>65266.04</v>
      </c>
      <c r="P4" s="36">
        <v>86596.58</v>
      </c>
      <c r="Q4" s="36">
        <v>98161.1</v>
      </c>
      <c r="R4" s="36">
        <v>59332.19</v>
      </c>
      <c r="S4" s="36">
        <v>120309.53</v>
      </c>
      <c r="T4" s="36">
        <v>101611.03</v>
      </c>
      <c r="U4" s="36">
        <v>88964.17</v>
      </c>
      <c r="V4" s="36">
        <v>103751.12</v>
      </c>
      <c r="W4" s="36">
        <v>129265.76</v>
      </c>
      <c r="X4" s="36">
        <v>124082.55</v>
      </c>
      <c r="Y4" s="36">
        <v>100269.2</v>
      </c>
      <c r="Z4" s="36">
        <v>92773.89</v>
      </c>
      <c r="AA4" s="36">
        <v>86544.33</v>
      </c>
      <c r="AB4" s="36">
        <v>119455.98</v>
      </c>
      <c r="AC4" s="36">
        <v>106109.33</v>
      </c>
      <c r="AD4" s="36">
        <v>150620.81</v>
      </c>
      <c r="AE4" s="36">
        <v>108699.17</v>
      </c>
      <c r="AF4" s="36">
        <v>98388.69</v>
      </c>
      <c r="AG4" s="36">
        <v>116597.14</v>
      </c>
      <c r="AH4" s="36">
        <v>127051.02</v>
      </c>
      <c r="AI4" s="36">
        <v>155129.03</v>
      </c>
      <c r="AJ4" s="36">
        <v>121928.12</v>
      </c>
      <c r="AK4" s="36">
        <v>145023.38</v>
      </c>
      <c r="AL4" s="36">
        <v>103569.57</v>
      </c>
      <c r="AM4" s="36">
        <v>142381.73000000001</v>
      </c>
      <c r="AN4" s="36">
        <v>143157.54</v>
      </c>
      <c r="AO4" s="36">
        <v>158839.9</v>
      </c>
      <c r="AP4" s="36">
        <v>107030.29</v>
      </c>
      <c r="AQ4" s="36">
        <v>193158.74</v>
      </c>
      <c r="AR4" s="36">
        <v>125965.15</v>
      </c>
      <c r="AS4" s="36">
        <v>153185.85</v>
      </c>
      <c r="AT4" s="36">
        <v>141921.03</v>
      </c>
      <c r="AU4" s="36">
        <v>101225.84</v>
      </c>
      <c r="AV4" s="36">
        <v>140499.54999999999</v>
      </c>
      <c r="AW4" s="36">
        <v>124456.67</v>
      </c>
      <c r="AX4" s="36">
        <v>123309.36</v>
      </c>
      <c r="AY4" s="36">
        <v>129507.97</v>
      </c>
      <c r="AZ4" s="36">
        <v>124267.36</v>
      </c>
      <c r="BA4" s="36">
        <v>179888.64000000001</v>
      </c>
      <c r="BB4" s="36">
        <v>179891.11</v>
      </c>
      <c r="BC4" s="36">
        <v>158268.23000000001</v>
      </c>
      <c r="BD4" s="36">
        <v>175335.02</v>
      </c>
      <c r="BE4" s="36">
        <v>143366.17000000001</v>
      </c>
      <c r="BF4" s="36">
        <v>137379.06</v>
      </c>
      <c r="BG4" s="36">
        <v>191993.42</v>
      </c>
      <c r="BH4" s="36">
        <v>138925.97</v>
      </c>
      <c r="BI4" s="36">
        <v>170801.27</v>
      </c>
      <c r="BJ4" s="36">
        <v>99868.31</v>
      </c>
      <c r="BK4" s="36">
        <v>137593.82999999999</v>
      </c>
      <c r="BL4" s="36">
        <v>219156.03</v>
      </c>
      <c r="BM4" s="36">
        <v>181795.03</v>
      </c>
      <c r="BN4" s="36">
        <v>152451.95000000001</v>
      </c>
      <c r="BO4" s="36">
        <v>222604.49</v>
      </c>
      <c r="BP4" s="36">
        <v>142458.94</v>
      </c>
      <c r="BQ4" s="36">
        <v>186098.93</v>
      </c>
      <c r="BR4" s="36">
        <v>184908.06</v>
      </c>
      <c r="BS4" s="36">
        <v>145728.54</v>
      </c>
      <c r="BT4" s="36">
        <v>186821.31</v>
      </c>
      <c r="BU4" s="36">
        <v>153031.71</v>
      </c>
      <c r="BV4" s="36">
        <v>189433.27</v>
      </c>
      <c r="BW4" s="36">
        <v>201553.22</v>
      </c>
      <c r="BX4" s="36">
        <v>263010.38</v>
      </c>
      <c r="BY4" s="36">
        <v>235285.21</v>
      </c>
      <c r="BZ4" s="36">
        <v>219810.65</v>
      </c>
      <c r="CA4" s="36">
        <v>188905.60000000001</v>
      </c>
      <c r="CB4" s="36">
        <v>234241.84</v>
      </c>
      <c r="CC4" s="36">
        <v>249227.8</v>
      </c>
      <c r="CD4" s="36">
        <v>274156.77</v>
      </c>
      <c r="CE4" s="36">
        <v>257523.7</v>
      </c>
      <c r="CF4" s="36">
        <v>284131.08</v>
      </c>
      <c r="CG4" s="36">
        <v>220127.55</v>
      </c>
      <c r="CH4" s="36">
        <v>286139.90999999997</v>
      </c>
      <c r="CI4" s="36">
        <v>395816.37</v>
      </c>
      <c r="CJ4" s="36">
        <v>205467.15</v>
      </c>
      <c r="CK4" s="36">
        <v>276435.13</v>
      </c>
      <c r="CL4" s="36">
        <v>253540.58</v>
      </c>
      <c r="CM4" s="36">
        <v>389946.02</v>
      </c>
      <c r="CN4" s="36">
        <v>382774.28</v>
      </c>
      <c r="CO4" s="36">
        <v>300856.40999999997</v>
      </c>
      <c r="CP4" s="36">
        <v>426531.36</v>
      </c>
      <c r="CQ4" s="36">
        <v>520018.69</v>
      </c>
      <c r="CR4" s="36">
        <v>485476.76</v>
      </c>
      <c r="CS4" s="36">
        <v>632378.06999999995</v>
      </c>
      <c r="CT4" s="36">
        <v>439372.66</v>
      </c>
      <c r="CU4" s="36">
        <v>534684.73</v>
      </c>
      <c r="CV4" s="36">
        <v>707216.59</v>
      </c>
      <c r="CW4" s="36">
        <v>756237.3</v>
      </c>
      <c r="CX4" s="36">
        <v>465454.19</v>
      </c>
      <c r="CY4" s="36">
        <v>838519.68</v>
      </c>
      <c r="CZ4" s="36">
        <v>1021728.56</v>
      </c>
      <c r="DA4" s="36">
        <v>2062347.42</v>
      </c>
      <c r="DB4" s="37">
        <f t="shared" ref="DB4:DB67" si="1">SUM(F4:DA4)</f>
        <v>22751666.149999999</v>
      </c>
    </row>
    <row r="5" spans="2:106" x14ac:dyDescent="0.3">
      <c r="B5" s="9">
        <v>280</v>
      </c>
      <c r="C5" s="7" t="s">
        <v>235</v>
      </c>
      <c r="D5" s="7">
        <f>VLOOKUP(B5,'renda (2008-2009)'!$B:$D,3,0)</f>
        <v>3</v>
      </c>
      <c r="E5" s="7" t="str">
        <f t="shared" si="0"/>
        <v>S</v>
      </c>
      <c r="F5" s="36">
        <v>15093.08</v>
      </c>
      <c r="G5" s="36">
        <v>17996.189999999999</v>
      </c>
      <c r="H5" s="36">
        <v>31114.26</v>
      </c>
      <c r="I5" s="36">
        <v>31516.25</v>
      </c>
      <c r="J5" s="36">
        <v>31901.68</v>
      </c>
      <c r="K5" s="36">
        <v>49235.4</v>
      </c>
      <c r="L5" s="36">
        <v>41451.74</v>
      </c>
      <c r="M5" s="36">
        <v>31193.17</v>
      </c>
      <c r="N5" s="36">
        <v>45411.35</v>
      </c>
      <c r="O5" s="36">
        <v>44711.1</v>
      </c>
      <c r="P5" s="36">
        <v>37973.54</v>
      </c>
      <c r="Q5" s="36">
        <v>50801.31</v>
      </c>
      <c r="R5" s="36">
        <v>44530.39</v>
      </c>
      <c r="S5" s="36">
        <v>53248.46</v>
      </c>
      <c r="T5" s="36">
        <v>42848.3</v>
      </c>
      <c r="U5" s="36">
        <v>38741.480000000003</v>
      </c>
      <c r="V5" s="36">
        <v>32693.8</v>
      </c>
      <c r="W5" s="36">
        <v>31772.09</v>
      </c>
      <c r="X5" s="36">
        <v>43148.21</v>
      </c>
      <c r="Y5" s="36">
        <v>40574.53</v>
      </c>
      <c r="Z5" s="36">
        <v>35283.03</v>
      </c>
      <c r="AA5" s="36">
        <v>40938.79</v>
      </c>
      <c r="AB5" s="36">
        <v>39872.25</v>
      </c>
      <c r="AC5" s="36">
        <v>21777.91</v>
      </c>
      <c r="AD5" s="36">
        <v>56769.24</v>
      </c>
      <c r="AE5" s="36">
        <v>42983.48</v>
      </c>
      <c r="AF5" s="36">
        <v>36146.49</v>
      </c>
      <c r="AG5" s="36">
        <v>50265.96</v>
      </c>
      <c r="AH5" s="36">
        <v>24344.7</v>
      </c>
      <c r="AI5" s="36">
        <v>49684.76</v>
      </c>
      <c r="AJ5" s="36">
        <v>48201.81</v>
      </c>
      <c r="AK5" s="36">
        <v>52250.31</v>
      </c>
      <c r="AL5" s="36">
        <v>20794.189999999999</v>
      </c>
      <c r="AM5" s="36">
        <v>66687.27</v>
      </c>
      <c r="AN5" s="36">
        <v>37343.74</v>
      </c>
      <c r="AO5" s="36">
        <v>28645.84</v>
      </c>
      <c r="AP5" s="36">
        <v>35679.82</v>
      </c>
      <c r="AQ5" s="36">
        <v>43273.77</v>
      </c>
      <c r="AR5" s="36">
        <v>37440.92</v>
      </c>
      <c r="AS5" s="36">
        <v>38296.269999999997</v>
      </c>
      <c r="AT5" s="36">
        <v>39049.08</v>
      </c>
      <c r="AU5" s="36">
        <v>39832.78</v>
      </c>
      <c r="AV5" s="36">
        <v>51809.279999999999</v>
      </c>
      <c r="AW5" s="36">
        <v>37713.47</v>
      </c>
      <c r="AX5" s="36">
        <v>34595.660000000003</v>
      </c>
      <c r="AY5" s="36">
        <v>58882.43</v>
      </c>
      <c r="AZ5" s="36">
        <v>56041.98</v>
      </c>
      <c r="BA5" s="36">
        <v>32744.32</v>
      </c>
      <c r="BB5" s="36">
        <v>45938.19</v>
      </c>
      <c r="BC5" s="36">
        <v>77187.06</v>
      </c>
      <c r="BD5" s="36">
        <v>30753.34</v>
      </c>
      <c r="BE5" s="36">
        <v>35859.839999999997</v>
      </c>
      <c r="BF5" s="36">
        <v>54930.47</v>
      </c>
      <c r="BG5" s="36">
        <v>37574.879999999997</v>
      </c>
      <c r="BH5" s="36">
        <v>67014.489999999991</v>
      </c>
      <c r="BI5" s="36">
        <v>34098.379999999997</v>
      </c>
      <c r="BJ5" s="36">
        <v>39807.660000000003</v>
      </c>
      <c r="BK5" s="36">
        <v>15170.82</v>
      </c>
      <c r="BL5" s="36">
        <v>20942.009999999998</v>
      </c>
      <c r="BM5" s="36">
        <v>69524</v>
      </c>
      <c r="BN5" s="36">
        <v>49104.62</v>
      </c>
      <c r="BO5" s="36">
        <v>16815.54</v>
      </c>
      <c r="BP5" s="36">
        <v>22847.51</v>
      </c>
      <c r="BQ5" s="36">
        <v>29094.240000000002</v>
      </c>
      <c r="BR5" s="36">
        <v>29834.65</v>
      </c>
      <c r="BS5" s="36">
        <v>48763.51</v>
      </c>
      <c r="BT5" s="36">
        <v>37485.46</v>
      </c>
      <c r="BU5" s="36">
        <v>57512.959999999999</v>
      </c>
      <c r="BV5" s="36">
        <v>32777.26</v>
      </c>
      <c r="BW5" s="36">
        <v>53659.61</v>
      </c>
      <c r="BX5" s="36">
        <v>76413.009999999995</v>
      </c>
      <c r="BY5" s="36">
        <v>35500.239999999998</v>
      </c>
      <c r="BZ5" s="36">
        <v>44059.06</v>
      </c>
      <c r="CA5" s="36">
        <v>37926.129999999997</v>
      </c>
      <c r="CB5" s="36">
        <v>46874.12</v>
      </c>
      <c r="CC5" s="36">
        <v>56024.63</v>
      </c>
      <c r="CD5" s="36">
        <v>66204.2</v>
      </c>
      <c r="CE5" s="36">
        <v>85914.3</v>
      </c>
      <c r="CF5" s="36">
        <v>61841.95</v>
      </c>
      <c r="CG5" s="36">
        <v>36834.01</v>
      </c>
      <c r="CH5" s="36">
        <v>38034.53</v>
      </c>
      <c r="CI5" s="36">
        <v>59127.16</v>
      </c>
      <c r="CJ5" s="36">
        <v>61358.77</v>
      </c>
      <c r="CK5" s="36">
        <v>63833.21</v>
      </c>
      <c r="CL5" s="36">
        <v>33255.980000000003</v>
      </c>
      <c r="CM5" s="36">
        <v>102515.47</v>
      </c>
      <c r="CN5" s="36">
        <v>24110.84</v>
      </c>
      <c r="CO5" s="36">
        <v>50012.61</v>
      </c>
      <c r="CP5" s="36">
        <v>27059.599999999999</v>
      </c>
      <c r="CQ5" s="36">
        <v>42455.64</v>
      </c>
      <c r="CR5" s="36">
        <v>61175.95</v>
      </c>
      <c r="CS5" s="36">
        <v>81914.320000000007</v>
      </c>
      <c r="CT5" s="36">
        <v>17814.490000000002</v>
      </c>
      <c r="CU5" s="36"/>
      <c r="CV5" s="36">
        <v>21656.06</v>
      </c>
      <c r="CW5" s="36">
        <v>25050.35</v>
      </c>
      <c r="CX5" s="36">
        <v>53417.91</v>
      </c>
      <c r="CY5" s="36">
        <v>29813.54</v>
      </c>
      <c r="CZ5" s="36"/>
      <c r="DA5" s="36">
        <v>193216.07</v>
      </c>
      <c r="DB5" s="37">
        <f t="shared" si="1"/>
        <v>4353416.53</v>
      </c>
    </row>
    <row r="6" spans="2:106" x14ac:dyDescent="0.3">
      <c r="B6" s="9">
        <v>580</v>
      </c>
      <c r="C6" s="7" t="s">
        <v>236</v>
      </c>
      <c r="D6" s="7">
        <f>VLOOKUP(B6,'renda (2008-2009)'!$B:$D,3,0)</f>
        <v>4</v>
      </c>
      <c r="E6" s="7" t="str">
        <f t="shared" si="0"/>
        <v>S</v>
      </c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>
        <v>2650.31</v>
      </c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>
        <v>5493.64</v>
      </c>
      <c r="BO6" s="36"/>
      <c r="BP6" s="36"/>
      <c r="BQ6" s="36">
        <v>5890.58</v>
      </c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>
        <v>10025.64</v>
      </c>
      <c r="CJ6" s="36"/>
      <c r="CK6" s="36"/>
      <c r="CL6" s="36"/>
      <c r="CM6" s="36">
        <v>11442.1</v>
      </c>
      <c r="CN6" s="36"/>
      <c r="CO6" s="36"/>
      <c r="CP6" s="36"/>
      <c r="CQ6" s="36"/>
      <c r="CR6" s="36">
        <v>15554.2</v>
      </c>
      <c r="CS6" s="36"/>
      <c r="CT6" s="36"/>
      <c r="CU6" s="36"/>
      <c r="CV6" s="36"/>
      <c r="CW6" s="36"/>
      <c r="CX6" s="36"/>
      <c r="CY6" s="36"/>
      <c r="CZ6" s="36">
        <v>43795.040000000001</v>
      </c>
      <c r="DA6" s="36"/>
      <c r="DB6" s="37">
        <f t="shared" si="1"/>
        <v>94851.510000000009</v>
      </c>
    </row>
    <row r="7" spans="2:106" x14ac:dyDescent="0.3">
      <c r="B7" s="9">
        <v>680</v>
      </c>
      <c r="C7" s="7" t="s">
        <v>237</v>
      </c>
      <c r="D7" s="7">
        <f>VLOOKUP(B7,'renda (2008-2009)'!$B:$D,3,0)</f>
        <v>5</v>
      </c>
      <c r="E7" s="7" t="str">
        <f t="shared" si="0"/>
        <v>S</v>
      </c>
      <c r="F7" s="36"/>
      <c r="G7" s="36"/>
      <c r="H7" s="36">
        <v>798.29</v>
      </c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>
        <v>2158.2800000000002</v>
      </c>
      <c r="Z7" s="36"/>
      <c r="AA7" s="36">
        <v>2246.4699999999998</v>
      </c>
      <c r="AB7" s="36"/>
      <c r="AC7" s="36"/>
      <c r="AD7" s="36"/>
      <c r="AE7" s="36"/>
      <c r="AF7" s="36"/>
      <c r="AG7" s="36"/>
      <c r="AH7" s="36"/>
      <c r="AI7" s="36"/>
      <c r="AJ7" s="36"/>
      <c r="AK7" s="36">
        <v>2893.14</v>
      </c>
      <c r="AL7" s="36"/>
      <c r="AM7" s="36"/>
      <c r="AN7" s="36">
        <v>6202.02</v>
      </c>
      <c r="AO7" s="36"/>
      <c r="AP7" s="36"/>
      <c r="AQ7" s="36"/>
      <c r="AR7" s="36"/>
      <c r="AS7" s="36"/>
      <c r="AT7" s="36"/>
      <c r="AU7" s="36"/>
      <c r="AV7" s="36"/>
      <c r="AW7" s="36">
        <v>3761.73</v>
      </c>
      <c r="AX7" s="36"/>
      <c r="AY7" s="36"/>
      <c r="AZ7" s="36"/>
      <c r="BA7" s="36">
        <v>4097.49</v>
      </c>
      <c r="BB7" s="36"/>
      <c r="BC7" s="36"/>
      <c r="BD7" s="36"/>
      <c r="BE7" s="36"/>
      <c r="BF7" s="36"/>
      <c r="BG7" s="36"/>
      <c r="BH7" s="36">
        <v>4778.41</v>
      </c>
      <c r="BI7" s="36"/>
      <c r="BJ7" s="36"/>
      <c r="BK7" s="36"/>
      <c r="BL7" s="36"/>
      <c r="BM7" s="36"/>
      <c r="BN7" s="36"/>
      <c r="BO7" s="36"/>
      <c r="BP7" s="36"/>
      <c r="BQ7" s="36"/>
      <c r="BR7" s="36">
        <v>5950.42</v>
      </c>
      <c r="BS7" s="36">
        <v>6073.51</v>
      </c>
      <c r="BT7" s="36"/>
      <c r="BU7" s="36"/>
      <c r="BV7" s="36"/>
      <c r="BW7" s="36">
        <v>6740.73</v>
      </c>
      <c r="BX7" s="36">
        <v>6824.58</v>
      </c>
      <c r="BY7" s="36"/>
      <c r="BZ7" s="36"/>
      <c r="CA7" s="36"/>
      <c r="CB7" s="36"/>
      <c r="CC7" s="36">
        <v>8160.17</v>
      </c>
      <c r="CD7" s="36"/>
      <c r="CE7" s="36"/>
      <c r="CF7" s="36">
        <v>8952.73</v>
      </c>
      <c r="CG7" s="36"/>
      <c r="CH7" s="36"/>
      <c r="CI7" s="36">
        <v>9867.48</v>
      </c>
      <c r="CJ7" s="36">
        <v>10307.49</v>
      </c>
      <c r="CK7" s="36">
        <v>10633.52</v>
      </c>
      <c r="CL7" s="36"/>
      <c r="CM7" s="36"/>
      <c r="CN7" s="36">
        <v>12161.91</v>
      </c>
      <c r="CO7" s="36">
        <v>12784.32</v>
      </c>
      <c r="CP7" s="36">
        <v>13222.75</v>
      </c>
      <c r="CQ7" s="36"/>
      <c r="CR7" s="36"/>
      <c r="CS7" s="36"/>
      <c r="CT7" s="36">
        <v>36316.629999999997</v>
      </c>
      <c r="CU7" s="36">
        <v>18793.25</v>
      </c>
      <c r="CV7" s="36">
        <v>64736.32</v>
      </c>
      <c r="CW7" s="36">
        <v>94591.75</v>
      </c>
      <c r="CX7" s="36">
        <v>109160.24</v>
      </c>
      <c r="CY7" s="36">
        <v>35857.050000000003</v>
      </c>
      <c r="CZ7" s="36">
        <v>79439.25</v>
      </c>
      <c r="DA7" s="36">
        <v>311584.05</v>
      </c>
      <c r="DB7" s="37">
        <f t="shared" si="1"/>
        <v>889093.98</v>
      </c>
    </row>
    <row r="8" spans="2:106" x14ac:dyDescent="0.3">
      <c r="B8" s="9">
        <v>791</v>
      </c>
      <c r="C8" s="7" t="s">
        <v>238</v>
      </c>
      <c r="D8" s="7">
        <v>6</v>
      </c>
      <c r="E8" s="7" t="str">
        <f t="shared" si="0"/>
        <v>N</v>
      </c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7">
        <f t="shared" si="1"/>
        <v>0</v>
      </c>
    </row>
    <row r="9" spans="2:106" x14ac:dyDescent="0.3">
      <c r="B9" s="9">
        <v>792</v>
      </c>
      <c r="C9" s="7" t="s">
        <v>239</v>
      </c>
      <c r="D9" s="7">
        <f>VLOOKUP(B9,'renda (2008-2009)'!$B:$D,3,0)</f>
        <v>7</v>
      </c>
      <c r="E9" s="7" t="str">
        <f t="shared" si="0"/>
        <v>S</v>
      </c>
      <c r="F9" s="36">
        <v>1800.06</v>
      </c>
      <c r="G9" s="36">
        <v>3106.24</v>
      </c>
      <c r="H9" s="36">
        <v>1603.52</v>
      </c>
      <c r="I9" s="36"/>
      <c r="J9" s="36">
        <v>999.64</v>
      </c>
      <c r="K9" s="36">
        <v>2311.34</v>
      </c>
      <c r="L9" s="36">
        <v>4826.49</v>
      </c>
      <c r="M9" s="36">
        <v>5204.22</v>
      </c>
      <c r="N9" s="36">
        <v>4102.9799999999996</v>
      </c>
      <c r="O9" s="36">
        <v>4383</v>
      </c>
      <c r="P9" s="36">
        <v>7511.9400000000014</v>
      </c>
      <c r="Q9" s="36">
        <v>3153.39</v>
      </c>
      <c r="R9" s="36">
        <v>9885.07</v>
      </c>
      <c r="S9" s="36">
        <v>3481.97</v>
      </c>
      <c r="T9" s="36">
        <v>1817.35</v>
      </c>
      <c r="U9" s="36">
        <v>5481.01</v>
      </c>
      <c r="V9" s="36">
        <v>7686.4</v>
      </c>
      <c r="W9" s="36">
        <v>5945.08</v>
      </c>
      <c r="X9" s="36">
        <v>4082.87</v>
      </c>
      <c r="Y9" s="36">
        <v>2101.7199999999998</v>
      </c>
      <c r="Z9" s="36">
        <v>13256.23</v>
      </c>
      <c r="AA9" s="36">
        <v>4564.6900000000014</v>
      </c>
      <c r="AB9" s="36"/>
      <c r="AC9" s="36">
        <v>2419.08</v>
      </c>
      <c r="AD9" s="36">
        <v>12320.07</v>
      </c>
      <c r="AE9" s="36">
        <v>5093.22</v>
      </c>
      <c r="AF9" s="36">
        <v>5167.8799999999992</v>
      </c>
      <c r="AG9" s="36">
        <v>10522.13</v>
      </c>
      <c r="AH9" s="36">
        <v>10781.79</v>
      </c>
      <c r="AI9" s="36">
        <v>5537.15</v>
      </c>
      <c r="AJ9" s="36">
        <v>8503.58</v>
      </c>
      <c r="AK9" s="36">
        <v>8703.07</v>
      </c>
      <c r="AL9" s="36">
        <v>11838.85</v>
      </c>
      <c r="AM9" s="36">
        <v>3002.83</v>
      </c>
      <c r="AN9" s="36">
        <v>6184.34</v>
      </c>
      <c r="AO9" s="36">
        <v>12772.14</v>
      </c>
      <c r="AP9" s="36"/>
      <c r="AQ9" s="36">
        <v>9981.43</v>
      </c>
      <c r="AR9" s="36"/>
      <c r="AS9" s="36">
        <v>27880.75</v>
      </c>
      <c r="AT9" s="36">
        <v>10721.2</v>
      </c>
      <c r="AU9" s="36">
        <v>14483.22</v>
      </c>
      <c r="AV9" s="36">
        <v>11101.64</v>
      </c>
      <c r="AW9" s="36">
        <v>3741.47</v>
      </c>
      <c r="AX9" s="36">
        <v>7753.21</v>
      </c>
      <c r="AY9" s="36">
        <v>3902.25</v>
      </c>
      <c r="AZ9" s="36">
        <v>15971.84</v>
      </c>
      <c r="BA9" s="36">
        <v>20503.310000000001</v>
      </c>
      <c r="BB9" s="36">
        <v>16744.669999999998</v>
      </c>
      <c r="BC9" s="36">
        <v>12791.82</v>
      </c>
      <c r="BD9" s="36">
        <v>17622.72</v>
      </c>
      <c r="BE9" s="36">
        <v>13463.76</v>
      </c>
      <c r="BF9" s="36"/>
      <c r="BG9" s="36">
        <v>28077.33</v>
      </c>
      <c r="BH9" s="36">
        <v>14343.58</v>
      </c>
      <c r="BI9" s="36">
        <v>14688.73</v>
      </c>
      <c r="BJ9" s="36">
        <v>19859.96</v>
      </c>
      <c r="BK9" s="36">
        <v>15286.04</v>
      </c>
      <c r="BL9" s="36">
        <v>36493.64</v>
      </c>
      <c r="BM9" s="36">
        <v>37414.74</v>
      </c>
      <c r="BN9" s="36">
        <v>5409.04</v>
      </c>
      <c r="BO9" s="36">
        <v>16732.02</v>
      </c>
      <c r="BP9" s="36">
        <v>22809.1</v>
      </c>
      <c r="BQ9" s="36">
        <v>11600.88</v>
      </c>
      <c r="BR9" s="36">
        <v>23884.95</v>
      </c>
      <c r="BS9" s="36">
        <v>18195.27</v>
      </c>
      <c r="BT9" s="36">
        <v>12391.68</v>
      </c>
      <c r="BU9" s="36">
        <v>19287</v>
      </c>
      <c r="BV9" s="36">
        <v>12968.09</v>
      </c>
      <c r="BW9" s="36">
        <v>26864</v>
      </c>
      <c r="BX9" s="36">
        <v>6809.75</v>
      </c>
      <c r="BY9" s="36">
        <v>35579.17</v>
      </c>
      <c r="BZ9" s="36">
        <v>14691.01</v>
      </c>
      <c r="CA9" s="36">
        <v>22623.759999999998</v>
      </c>
      <c r="CB9" s="36">
        <v>15456.53</v>
      </c>
      <c r="CC9" s="36">
        <v>7994.09</v>
      </c>
      <c r="CD9" s="36">
        <v>41672.93</v>
      </c>
      <c r="CE9" s="36">
        <v>25664.42</v>
      </c>
      <c r="CF9" s="36">
        <v>35674.980000000003</v>
      </c>
      <c r="CG9" s="36">
        <v>27362.240000000002</v>
      </c>
      <c r="CH9" s="36">
        <v>28839.96</v>
      </c>
      <c r="CI9" s="36">
        <v>9941.5</v>
      </c>
      <c r="CJ9" s="36">
        <v>10328.219999999999</v>
      </c>
      <c r="CK9" s="36">
        <v>21334.95</v>
      </c>
      <c r="CL9" s="36">
        <v>43962.74</v>
      </c>
      <c r="CM9" s="36">
        <v>34416.92</v>
      </c>
      <c r="CN9" s="36">
        <v>35958.79</v>
      </c>
      <c r="CO9" s="36">
        <v>24818.63</v>
      </c>
      <c r="CP9" s="36">
        <v>53764.68</v>
      </c>
      <c r="CQ9" s="36">
        <v>42651.33</v>
      </c>
      <c r="CR9" s="36">
        <v>44437.81</v>
      </c>
      <c r="CS9" s="36"/>
      <c r="CT9" s="36">
        <v>35779.589999999997</v>
      </c>
      <c r="CU9" s="36"/>
      <c r="CV9" s="36">
        <v>43090.73</v>
      </c>
      <c r="CW9" s="36">
        <v>48503.039999999994</v>
      </c>
      <c r="CX9" s="36">
        <v>79827.990000000005</v>
      </c>
      <c r="CY9" s="36"/>
      <c r="CZ9" s="36">
        <v>77446.81</v>
      </c>
      <c r="DA9" s="36">
        <v>278903.64</v>
      </c>
      <c r="DB9" s="37">
        <f t="shared" si="1"/>
        <v>1870656.8900000001</v>
      </c>
    </row>
    <row r="10" spans="2:106" x14ac:dyDescent="0.3">
      <c r="B10" s="9">
        <v>1091</v>
      </c>
      <c r="C10" s="7" t="s">
        <v>240</v>
      </c>
      <c r="D10" s="7">
        <f>VLOOKUP(B10,'renda (2008-2009)'!$B:$D,3,0)</f>
        <v>8</v>
      </c>
      <c r="E10" s="7" t="str">
        <f t="shared" si="0"/>
        <v>S</v>
      </c>
      <c r="F10" s="36">
        <v>2032.46</v>
      </c>
      <c r="G10" s="36">
        <v>4860.66</v>
      </c>
      <c r="H10" s="36">
        <v>6137.59</v>
      </c>
      <c r="I10" s="36">
        <v>6294.73</v>
      </c>
      <c r="J10" s="36">
        <v>8227</v>
      </c>
      <c r="K10" s="36">
        <v>5502.58</v>
      </c>
      <c r="L10" s="36">
        <v>4791.37</v>
      </c>
      <c r="M10" s="36">
        <v>7811.59</v>
      </c>
      <c r="N10" s="36">
        <v>4095.79</v>
      </c>
      <c r="O10" s="36">
        <v>4342.72</v>
      </c>
      <c r="P10" s="36">
        <v>4495.37</v>
      </c>
      <c r="Q10" s="36">
        <v>7906.8</v>
      </c>
      <c r="R10" s="36">
        <v>11574.19</v>
      </c>
      <c r="S10" s="36">
        <v>10308.48</v>
      </c>
      <c r="T10" s="36">
        <v>19606.75</v>
      </c>
      <c r="U10" s="36">
        <v>16609.009999999998</v>
      </c>
      <c r="V10" s="36">
        <v>11612.44</v>
      </c>
      <c r="W10" s="36">
        <v>17918.11</v>
      </c>
      <c r="X10" s="36">
        <v>10381.25</v>
      </c>
      <c r="Y10" s="36">
        <v>14871.05</v>
      </c>
      <c r="Z10" s="36">
        <v>33109.919999999998</v>
      </c>
      <c r="AA10" s="36">
        <v>22770.47</v>
      </c>
      <c r="AB10" s="36">
        <v>21145.15</v>
      </c>
      <c r="AC10" s="36">
        <v>7275.99</v>
      </c>
      <c r="AD10" s="36">
        <v>17235.240000000002</v>
      </c>
      <c r="AE10" s="36">
        <v>30297.07</v>
      </c>
      <c r="AF10" s="36">
        <v>41370.17</v>
      </c>
      <c r="AG10" s="36">
        <v>29032.880000000001</v>
      </c>
      <c r="AH10" s="36">
        <v>24434.6</v>
      </c>
      <c r="AI10" s="36">
        <v>33261.75</v>
      </c>
      <c r="AJ10" s="36">
        <v>11309.69</v>
      </c>
      <c r="AK10" s="36">
        <v>11612.41</v>
      </c>
      <c r="AL10" s="36">
        <v>23822.880000000001</v>
      </c>
      <c r="AM10" s="36">
        <v>54456.59</v>
      </c>
      <c r="AN10" s="36">
        <v>24858.55</v>
      </c>
      <c r="AO10" s="36">
        <v>19061.82</v>
      </c>
      <c r="AP10" s="36">
        <v>19499.009999999998</v>
      </c>
      <c r="AQ10" s="36">
        <v>39949.339999999997</v>
      </c>
      <c r="AR10" s="36">
        <v>23799.47</v>
      </c>
      <c r="AS10" s="36">
        <v>20917.580000000002</v>
      </c>
      <c r="AT10" s="36">
        <v>24935.53</v>
      </c>
      <c r="AU10" s="36">
        <v>39808.959999999999</v>
      </c>
      <c r="AV10" s="36">
        <v>22209.96</v>
      </c>
      <c r="AW10" s="36">
        <v>15090.57</v>
      </c>
      <c r="AX10" s="36">
        <v>19268.45</v>
      </c>
      <c r="AY10" s="36">
        <v>23603.78</v>
      </c>
      <c r="AZ10" s="36">
        <v>20001.560000000001</v>
      </c>
      <c r="BA10" s="36">
        <v>49050.47</v>
      </c>
      <c r="BB10" s="36">
        <v>25085.21</v>
      </c>
      <c r="BC10" s="36">
        <v>34289.019999999997</v>
      </c>
      <c r="BD10" s="36">
        <v>35024.06</v>
      </c>
      <c r="BE10" s="36">
        <v>53665.27</v>
      </c>
      <c r="BF10" s="36">
        <v>41115.769999999997</v>
      </c>
      <c r="BG10" s="36">
        <v>37547.49</v>
      </c>
      <c r="BH10" s="36">
        <v>38326.53</v>
      </c>
      <c r="BI10" s="36">
        <v>38899.11</v>
      </c>
      <c r="BJ10" s="36">
        <v>10016.35</v>
      </c>
      <c r="BK10" s="36">
        <v>66374.45</v>
      </c>
      <c r="BL10" s="36">
        <v>46825.56</v>
      </c>
      <c r="BM10" s="36">
        <v>32118.68</v>
      </c>
      <c r="BN10" s="36">
        <v>59868.03</v>
      </c>
      <c r="BO10" s="36">
        <v>27908.42</v>
      </c>
      <c r="BP10" s="36">
        <v>45601.45</v>
      </c>
      <c r="BQ10" s="36">
        <v>17482.349999999999</v>
      </c>
      <c r="BR10" s="36">
        <v>29915.4</v>
      </c>
      <c r="BS10" s="36">
        <v>24458.13</v>
      </c>
      <c r="BT10" s="36">
        <v>31256.42</v>
      </c>
      <c r="BU10" s="36">
        <v>19057.330000000002</v>
      </c>
      <c r="BV10" s="36">
        <v>39357.26</v>
      </c>
      <c r="BW10" s="36">
        <v>53644.01</v>
      </c>
      <c r="BX10" s="36">
        <v>55367.12</v>
      </c>
      <c r="BY10" s="36">
        <v>78503.97</v>
      </c>
      <c r="BZ10" s="36">
        <v>58514.96</v>
      </c>
      <c r="CA10" s="36">
        <v>60317.96</v>
      </c>
      <c r="CB10" s="36">
        <v>69925.509999999995</v>
      </c>
      <c r="CC10" s="36">
        <v>48204.69</v>
      </c>
      <c r="CD10" s="36">
        <v>41494.6</v>
      </c>
      <c r="CE10" s="36">
        <v>51191.73</v>
      </c>
      <c r="CF10" s="36">
        <v>35773.21</v>
      </c>
      <c r="CG10" s="36">
        <v>45593.47</v>
      </c>
      <c r="CH10" s="36">
        <v>47181.63</v>
      </c>
      <c r="CI10" s="36">
        <v>19893.38</v>
      </c>
      <c r="CJ10" s="36">
        <v>20421.02</v>
      </c>
      <c r="CK10" s="36">
        <v>74496.53</v>
      </c>
      <c r="CL10" s="36"/>
      <c r="CM10" s="36">
        <v>46111.040000000001</v>
      </c>
      <c r="CN10" s="36">
        <v>83974.62</v>
      </c>
      <c r="CO10" s="36">
        <v>62714.62</v>
      </c>
      <c r="CP10" s="36">
        <v>26455.53</v>
      </c>
      <c r="CQ10" s="36">
        <v>41670.199999999997</v>
      </c>
      <c r="CR10" s="36">
        <v>60341.88</v>
      </c>
      <c r="CS10" s="36">
        <v>49066.6</v>
      </c>
      <c r="CT10" s="36">
        <v>53620.27</v>
      </c>
      <c r="CU10" s="36">
        <v>75504.27</v>
      </c>
      <c r="CV10" s="36">
        <v>20795.34</v>
      </c>
      <c r="CW10" s="36">
        <v>48237.51</v>
      </c>
      <c r="CX10" s="36">
        <v>28846.53</v>
      </c>
      <c r="CY10" s="36">
        <v>100718.02</v>
      </c>
      <c r="CZ10" s="36">
        <v>40271.279999999999</v>
      </c>
      <c r="DA10" s="36">
        <v>57307.88</v>
      </c>
      <c r="DB10" s="37">
        <f t="shared" si="1"/>
        <v>3212921.4699999988</v>
      </c>
    </row>
    <row r="11" spans="2:106" x14ac:dyDescent="0.3">
      <c r="B11" s="9">
        <v>1092</v>
      </c>
      <c r="C11" s="7" t="s">
        <v>241</v>
      </c>
      <c r="D11" s="7">
        <f>VLOOKUP(B11,'renda (2008-2009)'!$B:$D,3,0)</f>
        <v>9</v>
      </c>
      <c r="E11" s="7" t="str">
        <f t="shared" si="0"/>
        <v>S</v>
      </c>
      <c r="F11" s="36"/>
      <c r="G11" s="36">
        <v>1194.9100000000001</v>
      </c>
      <c r="H11" s="36"/>
      <c r="I11" s="36">
        <v>906.24</v>
      </c>
      <c r="J11" s="36"/>
      <c r="K11" s="36">
        <v>2271.13</v>
      </c>
      <c r="L11" s="36">
        <v>3652</v>
      </c>
      <c r="M11" s="36">
        <v>2583.25</v>
      </c>
      <c r="N11" s="36"/>
      <c r="O11" s="36"/>
      <c r="P11" s="36">
        <v>1552.59</v>
      </c>
      <c r="Q11" s="36">
        <v>3143.22</v>
      </c>
      <c r="R11" s="36">
        <v>3270.1</v>
      </c>
      <c r="S11" s="36">
        <v>6887.77</v>
      </c>
      <c r="T11" s="36"/>
      <c r="U11" s="36">
        <v>3702.26</v>
      </c>
      <c r="V11" s="36"/>
      <c r="W11" s="36">
        <v>2023.17</v>
      </c>
      <c r="X11" s="36">
        <v>10353.040000000001</v>
      </c>
      <c r="Y11" s="36">
        <v>10716.44</v>
      </c>
      <c r="Z11" s="36">
        <v>6615.4400000000014</v>
      </c>
      <c r="AA11" s="36"/>
      <c r="AB11" s="36">
        <v>2320.46</v>
      </c>
      <c r="AC11" s="36"/>
      <c r="AD11" s="36">
        <v>2445.61</v>
      </c>
      <c r="AE11" s="36">
        <v>5036.66</v>
      </c>
      <c r="AF11" s="36"/>
      <c r="AG11" s="36">
        <v>7936.99</v>
      </c>
      <c r="AH11" s="36"/>
      <c r="AI11" s="36">
        <v>8357.73</v>
      </c>
      <c r="AJ11" s="36">
        <v>2820.35</v>
      </c>
      <c r="AK11" s="36">
        <v>2910.27</v>
      </c>
      <c r="AL11" s="36">
        <v>11862.44</v>
      </c>
      <c r="AM11" s="36">
        <v>12130.29</v>
      </c>
      <c r="AN11" s="36">
        <v>3098.99</v>
      </c>
      <c r="AO11" s="36">
        <v>3163.55</v>
      </c>
      <c r="AP11" s="36">
        <v>3267.98</v>
      </c>
      <c r="AQ11" s="36">
        <v>6654.01</v>
      </c>
      <c r="AR11" s="36"/>
      <c r="AS11" s="36">
        <v>3479.89</v>
      </c>
      <c r="AT11" s="36">
        <v>7083.5</v>
      </c>
      <c r="AU11" s="36">
        <v>18130.439999999999</v>
      </c>
      <c r="AV11" s="36"/>
      <c r="AW11" s="36"/>
      <c r="AX11" s="36"/>
      <c r="AY11" s="36">
        <v>3890.7</v>
      </c>
      <c r="AZ11" s="36">
        <v>8023.89</v>
      </c>
      <c r="BA11" s="36">
        <v>4054.12</v>
      </c>
      <c r="BB11" s="36">
        <v>4211.2700000000004</v>
      </c>
      <c r="BC11" s="36">
        <v>12824.29</v>
      </c>
      <c r="BD11" s="36">
        <v>8709.869999999999</v>
      </c>
      <c r="BE11" s="36">
        <v>8927.82</v>
      </c>
      <c r="BF11" s="36"/>
      <c r="BG11" s="36">
        <v>4675.76</v>
      </c>
      <c r="BH11" s="36">
        <v>9609.43</v>
      </c>
      <c r="BI11" s="36">
        <v>9739.119999999999</v>
      </c>
      <c r="BJ11" s="36">
        <v>4995.22</v>
      </c>
      <c r="BK11" s="36"/>
      <c r="BL11" s="36">
        <v>5169.84</v>
      </c>
      <c r="BM11" s="36">
        <v>5357.79</v>
      </c>
      <c r="BN11" s="36"/>
      <c r="BO11" s="36">
        <v>5620.36</v>
      </c>
      <c r="BP11" s="36">
        <v>5684.2</v>
      </c>
      <c r="BQ11" s="36"/>
      <c r="BR11" s="36">
        <v>5907.62</v>
      </c>
      <c r="BS11" s="36">
        <v>6078.61</v>
      </c>
      <c r="BT11" s="36">
        <v>12318.27</v>
      </c>
      <c r="BU11" s="36"/>
      <c r="BV11" s="36">
        <v>6503.07</v>
      </c>
      <c r="BW11" s="36">
        <v>13333.93</v>
      </c>
      <c r="BX11" s="36">
        <v>6993.42</v>
      </c>
      <c r="BY11" s="36">
        <v>7173.93</v>
      </c>
      <c r="BZ11" s="36">
        <v>7304.1</v>
      </c>
      <c r="CA11" s="36">
        <v>22542.82</v>
      </c>
      <c r="CB11" s="36"/>
      <c r="CC11" s="36"/>
      <c r="CD11" s="36"/>
      <c r="CE11" s="36"/>
      <c r="CF11" s="36">
        <v>26557.55</v>
      </c>
      <c r="CG11" s="36">
        <v>9091.69</v>
      </c>
      <c r="CH11" s="36">
        <v>9409.94</v>
      </c>
      <c r="CI11" s="36"/>
      <c r="CJ11" s="36"/>
      <c r="CK11" s="36">
        <v>10534.9</v>
      </c>
      <c r="CL11" s="36">
        <v>10911.45</v>
      </c>
      <c r="CM11" s="36"/>
      <c r="CN11" s="36"/>
      <c r="CO11" s="36">
        <v>12415.8</v>
      </c>
      <c r="CP11" s="36"/>
      <c r="CQ11" s="36">
        <v>13674.3</v>
      </c>
      <c r="CR11" s="36">
        <v>15445.91</v>
      </c>
      <c r="CS11" s="36">
        <v>15668.14</v>
      </c>
      <c r="CT11" s="36">
        <v>17934.580000000002</v>
      </c>
      <c r="CU11" s="36">
        <v>18330.759999999998</v>
      </c>
      <c r="CV11" s="36"/>
      <c r="CW11" s="36"/>
      <c r="CX11" s="36"/>
      <c r="CY11" s="36"/>
      <c r="CZ11" s="36"/>
      <c r="DA11" s="36"/>
      <c r="DB11" s="37">
        <f t="shared" si="1"/>
        <v>509195.19000000006</v>
      </c>
    </row>
    <row r="12" spans="2:106" x14ac:dyDescent="0.3">
      <c r="B12" s="9">
        <v>1093</v>
      </c>
      <c r="C12" s="7" t="s">
        <v>242</v>
      </c>
      <c r="D12" s="7">
        <f>VLOOKUP(B12,'renda (2008-2009)'!$B:$D,3,0)</f>
        <v>10</v>
      </c>
      <c r="E12" s="7" t="str">
        <f t="shared" si="0"/>
        <v>S</v>
      </c>
      <c r="F12" s="36">
        <v>5233.3599999999997</v>
      </c>
      <c r="G12" s="36">
        <v>8108.4699999999993</v>
      </c>
      <c r="H12" s="36">
        <v>7001.8</v>
      </c>
      <c r="I12" s="36">
        <v>11734.49</v>
      </c>
      <c r="J12" s="36">
        <v>14087.27</v>
      </c>
      <c r="K12" s="36">
        <v>13459.02</v>
      </c>
      <c r="L12" s="36">
        <v>6094.97</v>
      </c>
      <c r="M12" s="36">
        <v>7752.46</v>
      </c>
      <c r="N12" s="36">
        <v>6935.1399999999994</v>
      </c>
      <c r="O12" s="36">
        <v>10112.34</v>
      </c>
      <c r="P12" s="36">
        <v>12303.39</v>
      </c>
      <c r="Q12" s="36">
        <v>3174.71</v>
      </c>
      <c r="R12" s="36">
        <v>13206.1</v>
      </c>
      <c r="S12" s="36">
        <v>8633.94</v>
      </c>
      <c r="T12" s="36">
        <v>7123.75</v>
      </c>
      <c r="U12" s="36">
        <v>11108.49</v>
      </c>
      <c r="V12" s="36">
        <v>5829.78</v>
      </c>
      <c r="W12" s="36">
        <v>21810.68</v>
      </c>
      <c r="X12" s="36">
        <v>12477.5</v>
      </c>
      <c r="Y12" s="36">
        <v>6408.8799999999992</v>
      </c>
      <c r="Z12" s="36">
        <v>24414.83</v>
      </c>
      <c r="AA12" s="36">
        <v>22734.47</v>
      </c>
      <c r="AB12" s="36">
        <v>18778.330000000002</v>
      </c>
      <c r="AC12" s="36">
        <v>19269.650000000001</v>
      </c>
      <c r="AD12" s="36">
        <v>7436.51</v>
      </c>
      <c r="AE12" s="36">
        <v>10116.74</v>
      </c>
      <c r="AF12" s="36">
        <v>20750.73</v>
      </c>
      <c r="AG12" s="36">
        <v>15752.09</v>
      </c>
      <c r="AH12" s="36">
        <v>18878.169999999998</v>
      </c>
      <c r="AI12" s="36">
        <v>19376.88</v>
      </c>
      <c r="AJ12" s="36">
        <v>11312.62</v>
      </c>
      <c r="AK12" s="36">
        <v>14496.9</v>
      </c>
      <c r="AL12" s="36">
        <v>11899.82</v>
      </c>
      <c r="AM12" s="36">
        <v>9109.11</v>
      </c>
      <c r="AN12" s="36">
        <v>21792.63</v>
      </c>
      <c r="AO12" s="36">
        <v>25367.27</v>
      </c>
      <c r="AP12" s="36">
        <v>16226.3</v>
      </c>
      <c r="AQ12" s="36">
        <v>9982.02</v>
      </c>
      <c r="AR12" s="36">
        <v>37399.68</v>
      </c>
      <c r="AS12" s="36">
        <v>20865.759999999998</v>
      </c>
      <c r="AT12" s="36">
        <v>10668.96</v>
      </c>
      <c r="AU12" s="36">
        <v>10917.67</v>
      </c>
      <c r="AV12" s="36">
        <v>25919.77</v>
      </c>
      <c r="AW12" s="36">
        <v>11281.66</v>
      </c>
      <c r="AX12" s="36">
        <v>26945.23</v>
      </c>
      <c r="AY12" s="36">
        <v>23593.65</v>
      </c>
      <c r="AZ12" s="36">
        <v>8014.01</v>
      </c>
      <c r="BA12" s="36">
        <v>45102.73</v>
      </c>
      <c r="BB12" s="36">
        <v>16727.59</v>
      </c>
      <c r="BC12" s="36">
        <v>4329.6000000000004</v>
      </c>
      <c r="BD12" s="36">
        <v>13212.66</v>
      </c>
      <c r="BE12" s="36">
        <v>4475.79</v>
      </c>
      <c r="BF12" s="36">
        <v>4605.68</v>
      </c>
      <c r="BG12" s="36">
        <v>18816.900000000001</v>
      </c>
      <c r="BH12" s="36">
        <v>43082.32</v>
      </c>
      <c r="BI12" s="36">
        <v>9799.52</v>
      </c>
      <c r="BJ12" s="36">
        <v>25022.799999999999</v>
      </c>
      <c r="BK12" s="36">
        <v>20268.41</v>
      </c>
      <c r="BL12" s="36">
        <v>26152.17</v>
      </c>
      <c r="BM12" s="36">
        <v>42762.879999999997</v>
      </c>
      <c r="BN12" s="36">
        <v>49061.16</v>
      </c>
      <c r="BO12" s="36">
        <v>33350.68</v>
      </c>
      <c r="BP12" s="36">
        <v>22849.94</v>
      </c>
      <c r="BQ12" s="36">
        <v>52256.54</v>
      </c>
      <c r="BR12" s="36">
        <v>47554.38</v>
      </c>
      <c r="BS12" s="36">
        <v>61048.31</v>
      </c>
      <c r="BT12" s="36">
        <v>18713.96</v>
      </c>
      <c r="BU12" s="36">
        <v>38086.21</v>
      </c>
      <c r="BV12" s="36">
        <v>39245.81</v>
      </c>
      <c r="BW12" s="36">
        <v>33428.67</v>
      </c>
      <c r="BX12" s="36">
        <v>48293.33</v>
      </c>
      <c r="BY12" s="36">
        <v>42712.73</v>
      </c>
      <c r="BZ12" s="36">
        <v>36788.949999999997</v>
      </c>
      <c r="CA12" s="36">
        <v>45592.82</v>
      </c>
      <c r="CB12" s="36">
        <v>70100.89</v>
      </c>
      <c r="CC12" s="36">
        <v>16059.31</v>
      </c>
      <c r="CD12" s="36">
        <v>49755.59</v>
      </c>
      <c r="CE12" s="36">
        <v>43000.77</v>
      </c>
      <c r="CF12" s="36">
        <v>35649.089999999997</v>
      </c>
      <c r="CG12" s="36">
        <v>45710.55</v>
      </c>
      <c r="CH12" s="36">
        <v>28350.25</v>
      </c>
      <c r="CI12" s="36">
        <v>69217.56</v>
      </c>
      <c r="CJ12" s="36">
        <v>51401.71</v>
      </c>
      <c r="CK12" s="36">
        <v>53514.18</v>
      </c>
      <c r="CL12" s="36">
        <v>22174.31</v>
      </c>
      <c r="CM12" s="36">
        <v>57219.53</v>
      </c>
      <c r="CN12" s="36">
        <v>84121.53</v>
      </c>
      <c r="CO12" s="36">
        <v>25296.240000000002</v>
      </c>
      <c r="CP12" s="36">
        <v>26435.3</v>
      </c>
      <c r="CQ12" s="36">
        <v>56777.34</v>
      </c>
      <c r="CR12" s="36">
        <v>45475.64</v>
      </c>
      <c r="CS12" s="36">
        <v>97600.35</v>
      </c>
      <c r="CT12" s="36">
        <v>87097.37</v>
      </c>
      <c r="CU12" s="36">
        <v>115207.17</v>
      </c>
      <c r="CV12" s="36">
        <v>107183.74</v>
      </c>
      <c r="CW12" s="36">
        <v>166091.26999999999</v>
      </c>
      <c r="CX12" s="36">
        <v>53224.759999999987</v>
      </c>
      <c r="CY12" s="36">
        <v>200703.08</v>
      </c>
      <c r="CZ12" s="36">
        <v>161696.85</v>
      </c>
      <c r="DA12" s="36">
        <v>132275.51999999999</v>
      </c>
      <c r="DB12" s="37">
        <f t="shared" si="1"/>
        <v>3410580.4400000009</v>
      </c>
    </row>
    <row r="13" spans="2:106" x14ac:dyDescent="0.3">
      <c r="B13" s="9">
        <v>1100</v>
      </c>
      <c r="C13" s="7" t="s">
        <v>243</v>
      </c>
      <c r="D13" s="7">
        <f>VLOOKUP(B13,'renda (2008-2009)'!$B:$D,3,0)</f>
        <v>11</v>
      </c>
      <c r="E13" s="7" t="str">
        <f t="shared" si="0"/>
        <v>S</v>
      </c>
      <c r="F13" s="36"/>
      <c r="G13" s="36"/>
      <c r="H13" s="36"/>
      <c r="I13" s="36"/>
      <c r="J13" s="36"/>
      <c r="K13" s="36"/>
      <c r="L13" s="36"/>
      <c r="M13" s="36">
        <v>1315.9</v>
      </c>
      <c r="N13" s="36">
        <v>1360.62</v>
      </c>
      <c r="O13" s="36">
        <v>1433.78</v>
      </c>
      <c r="P13" s="36"/>
      <c r="Q13" s="36">
        <v>1613.72</v>
      </c>
      <c r="R13" s="36">
        <v>1642.74</v>
      </c>
      <c r="S13" s="36"/>
      <c r="T13" s="36">
        <v>1778.01</v>
      </c>
      <c r="U13" s="36">
        <v>1823.68</v>
      </c>
      <c r="V13" s="36"/>
      <c r="W13" s="36">
        <v>3959.46</v>
      </c>
      <c r="X13" s="36">
        <v>6194.27</v>
      </c>
      <c r="Y13" s="36">
        <v>2147.81</v>
      </c>
      <c r="Z13" s="36"/>
      <c r="AA13" s="36">
        <v>2244.4</v>
      </c>
      <c r="AB13" s="36"/>
      <c r="AC13" s="36">
        <v>2404</v>
      </c>
      <c r="AD13" s="36">
        <v>4926.57</v>
      </c>
      <c r="AE13" s="36"/>
      <c r="AF13" s="36"/>
      <c r="AG13" s="36">
        <v>5305.58</v>
      </c>
      <c r="AH13" s="36">
        <v>5454.51</v>
      </c>
      <c r="AI13" s="36">
        <v>5549.6</v>
      </c>
      <c r="AJ13" s="36"/>
      <c r="AK13" s="36"/>
      <c r="AL13" s="36">
        <v>2935.29</v>
      </c>
      <c r="AM13" s="36"/>
      <c r="AN13" s="36">
        <v>3112.61</v>
      </c>
      <c r="AO13" s="36">
        <v>3206.67</v>
      </c>
      <c r="AP13" s="36"/>
      <c r="AQ13" s="36">
        <v>3327.62</v>
      </c>
      <c r="AR13" s="36">
        <v>6839</v>
      </c>
      <c r="AS13" s="36">
        <v>6956.74</v>
      </c>
      <c r="AT13" s="36">
        <v>7142.8799999999992</v>
      </c>
      <c r="AU13" s="36">
        <v>7267.92</v>
      </c>
      <c r="AV13" s="36">
        <v>11140.05</v>
      </c>
      <c r="AW13" s="36">
        <v>7518.34</v>
      </c>
      <c r="AX13" s="36">
        <v>11568.3</v>
      </c>
      <c r="AY13" s="36">
        <v>3956.96</v>
      </c>
      <c r="AZ13" s="36">
        <v>4018.21</v>
      </c>
      <c r="BA13" s="36">
        <v>4071.36</v>
      </c>
      <c r="BB13" s="36"/>
      <c r="BC13" s="36">
        <v>8532.61</v>
      </c>
      <c r="BD13" s="36">
        <v>4331.84</v>
      </c>
      <c r="BE13" s="36">
        <v>8993.0300000000007</v>
      </c>
      <c r="BF13" s="36">
        <v>22955.59</v>
      </c>
      <c r="BG13" s="36">
        <v>4705.76</v>
      </c>
      <c r="BH13" s="36"/>
      <c r="BI13" s="36"/>
      <c r="BJ13" s="36">
        <v>5038.24</v>
      </c>
      <c r="BK13" s="36"/>
      <c r="BL13" s="36"/>
      <c r="BM13" s="36"/>
      <c r="BN13" s="36"/>
      <c r="BO13" s="36">
        <v>5581.4</v>
      </c>
      <c r="BP13" s="36">
        <v>5719.52</v>
      </c>
      <c r="BQ13" s="36">
        <v>11654.46</v>
      </c>
      <c r="BR13" s="36"/>
      <c r="BS13" s="36"/>
      <c r="BT13" s="36"/>
      <c r="BU13" s="36">
        <v>6347.95</v>
      </c>
      <c r="BV13" s="36">
        <v>6499.67</v>
      </c>
      <c r="BW13" s="36">
        <v>6787.4</v>
      </c>
      <c r="BX13" s="36">
        <v>27549.09</v>
      </c>
      <c r="BY13" s="36"/>
      <c r="BZ13" s="36"/>
      <c r="CA13" s="36">
        <v>22436.06</v>
      </c>
      <c r="CB13" s="36">
        <v>7754.92</v>
      </c>
      <c r="CC13" s="36"/>
      <c r="CD13" s="36"/>
      <c r="CE13" s="36"/>
      <c r="CF13" s="36"/>
      <c r="CG13" s="36">
        <v>9233.67</v>
      </c>
      <c r="CH13" s="36">
        <v>9383.6200000000008</v>
      </c>
      <c r="CI13" s="36">
        <v>10003.01</v>
      </c>
      <c r="CJ13" s="36">
        <v>20472.38</v>
      </c>
      <c r="CK13" s="36"/>
      <c r="CL13" s="36">
        <v>22001.55</v>
      </c>
      <c r="CM13" s="36">
        <v>33828.720000000001</v>
      </c>
      <c r="CN13" s="36">
        <v>12041.96</v>
      </c>
      <c r="CO13" s="36">
        <v>12840.62</v>
      </c>
      <c r="CP13" s="36"/>
      <c r="CQ13" s="36">
        <v>13859.99</v>
      </c>
      <c r="CR13" s="36">
        <v>15448.17</v>
      </c>
      <c r="CS13" s="36">
        <v>16935.91</v>
      </c>
      <c r="CT13" s="36"/>
      <c r="CU13" s="36">
        <v>19805.349999999999</v>
      </c>
      <c r="CV13" s="36"/>
      <c r="CW13" s="36"/>
      <c r="CX13" s="36">
        <v>27795.99</v>
      </c>
      <c r="CY13" s="36"/>
      <c r="CZ13" s="36"/>
      <c r="DA13" s="36"/>
      <c r="DB13" s="37">
        <f t="shared" si="1"/>
        <v>510755.0799999999</v>
      </c>
    </row>
    <row r="14" spans="2:106" x14ac:dyDescent="0.3">
      <c r="B14" s="9">
        <v>1200</v>
      </c>
      <c r="C14" s="7" t="s">
        <v>244</v>
      </c>
      <c r="D14" s="7">
        <f>VLOOKUP(B14,'renda (2008-2009)'!$B:$D,3,0)</f>
        <v>12</v>
      </c>
      <c r="E14" s="7" t="str">
        <f t="shared" si="0"/>
        <v>S</v>
      </c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>
        <v>2822.37</v>
      </c>
      <c r="AK14" s="36"/>
      <c r="AL14" s="36"/>
      <c r="AM14" s="36"/>
      <c r="AN14" s="36"/>
      <c r="AO14" s="36"/>
      <c r="AP14" s="36"/>
      <c r="AQ14" s="36"/>
      <c r="AR14" s="36">
        <v>3399.1</v>
      </c>
      <c r="AS14" s="36"/>
      <c r="AT14" s="36"/>
      <c r="AU14" s="36"/>
      <c r="AV14" s="36">
        <v>3715.36</v>
      </c>
      <c r="AW14" s="36"/>
      <c r="AX14" s="36"/>
      <c r="AY14" s="36"/>
      <c r="AZ14" s="36"/>
      <c r="BA14" s="36"/>
      <c r="BB14" s="36"/>
      <c r="BC14" s="36">
        <v>4295.28</v>
      </c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>
        <v>6779.01</v>
      </c>
      <c r="BX14" s="36"/>
      <c r="BY14" s="36"/>
      <c r="BZ14" s="36"/>
      <c r="CA14" s="36">
        <v>7507.11</v>
      </c>
      <c r="CB14" s="36"/>
      <c r="CC14" s="36"/>
      <c r="CD14" s="36"/>
      <c r="CE14" s="36">
        <v>8501.02</v>
      </c>
      <c r="CF14" s="36"/>
      <c r="CG14" s="36"/>
      <c r="CH14" s="36"/>
      <c r="CI14" s="36">
        <v>9721.74</v>
      </c>
      <c r="CJ14" s="36"/>
      <c r="CK14" s="36"/>
      <c r="CL14" s="36"/>
      <c r="CM14" s="36"/>
      <c r="CN14" s="36">
        <v>11690.2</v>
      </c>
      <c r="CO14" s="36"/>
      <c r="CP14" s="36"/>
      <c r="CQ14" s="36"/>
      <c r="CR14" s="36"/>
      <c r="CS14" s="36">
        <v>16047.7</v>
      </c>
      <c r="CT14" s="36"/>
      <c r="CU14" s="36">
        <v>20237.96</v>
      </c>
      <c r="CV14" s="36"/>
      <c r="CW14" s="36"/>
      <c r="CX14" s="36"/>
      <c r="CY14" s="36"/>
      <c r="CZ14" s="36"/>
      <c r="DA14" s="36"/>
      <c r="DB14" s="37">
        <f t="shared" si="1"/>
        <v>94716.85</v>
      </c>
    </row>
    <row r="15" spans="2:106" x14ac:dyDescent="0.3">
      <c r="B15" s="9">
        <v>1300</v>
      </c>
      <c r="C15" s="7" t="s">
        <v>245</v>
      </c>
      <c r="D15" s="7">
        <f>VLOOKUP(B15,'renda (2008-2009)'!$B:$D,3,0)</f>
        <v>13</v>
      </c>
      <c r="E15" s="7" t="str">
        <f t="shared" si="0"/>
        <v>S</v>
      </c>
      <c r="F15" s="36">
        <v>2901.61</v>
      </c>
      <c r="G15" s="36">
        <v>5246.04</v>
      </c>
      <c r="H15" s="36">
        <v>8542.14</v>
      </c>
      <c r="I15" s="36">
        <v>2766.87</v>
      </c>
      <c r="J15" s="36">
        <v>7109.36</v>
      </c>
      <c r="K15" s="36">
        <v>7740.93</v>
      </c>
      <c r="L15" s="36">
        <v>9829.99</v>
      </c>
      <c r="M15" s="36">
        <v>3926.72</v>
      </c>
      <c r="N15" s="36">
        <v>10872.3</v>
      </c>
      <c r="O15" s="36">
        <v>13075.88</v>
      </c>
      <c r="P15" s="36">
        <v>6089.71</v>
      </c>
      <c r="Q15" s="36">
        <v>6371.38</v>
      </c>
      <c r="R15" s="36">
        <v>19744.03</v>
      </c>
      <c r="S15" s="36">
        <v>18909.759999999998</v>
      </c>
      <c r="T15" s="36">
        <v>16042.41</v>
      </c>
      <c r="U15" s="36">
        <v>11173.76</v>
      </c>
      <c r="V15" s="36">
        <v>21158.87</v>
      </c>
      <c r="W15" s="36">
        <v>1972.4</v>
      </c>
      <c r="X15" s="36">
        <v>6233.74</v>
      </c>
      <c r="Y15" s="36">
        <v>21315.58</v>
      </c>
      <c r="Z15" s="36">
        <v>24254.11</v>
      </c>
      <c r="AA15" s="36">
        <v>18198.560000000001</v>
      </c>
      <c r="AB15" s="36">
        <v>23506.68</v>
      </c>
      <c r="AC15" s="36">
        <v>14473.3</v>
      </c>
      <c r="AD15" s="36">
        <v>24691.96</v>
      </c>
      <c r="AE15" s="36">
        <v>25361.93</v>
      </c>
      <c r="AF15" s="36">
        <v>10382.549999999999</v>
      </c>
      <c r="AG15" s="36">
        <v>18518.43</v>
      </c>
      <c r="AH15" s="36">
        <v>24357.47</v>
      </c>
      <c r="AI15" s="36">
        <v>19307.240000000002</v>
      </c>
      <c r="AJ15" s="36">
        <v>8499.06</v>
      </c>
      <c r="AK15" s="36">
        <v>14464.6</v>
      </c>
      <c r="AL15" s="36">
        <v>20713.14</v>
      </c>
      <c r="AM15" s="36">
        <v>12127.54</v>
      </c>
      <c r="AN15" s="36">
        <v>12491.12</v>
      </c>
      <c r="AO15" s="36">
        <v>9583.58</v>
      </c>
      <c r="AP15" s="36">
        <v>13057.35</v>
      </c>
      <c r="AQ15" s="36">
        <v>20046.46</v>
      </c>
      <c r="AR15" s="36">
        <v>23840.45</v>
      </c>
      <c r="AS15" s="36">
        <v>48645.21</v>
      </c>
      <c r="AT15" s="36">
        <v>10589.77</v>
      </c>
      <c r="AU15" s="36">
        <v>18121.11</v>
      </c>
      <c r="AV15" s="36">
        <v>22159.96</v>
      </c>
      <c r="AW15" s="36">
        <v>18858.560000000001</v>
      </c>
      <c r="AX15" s="36">
        <v>15424.23</v>
      </c>
      <c r="AY15" s="36">
        <v>11813.58</v>
      </c>
      <c r="AZ15" s="36">
        <v>24090.77</v>
      </c>
      <c r="BA15" s="36">
        <v>20518.2</v>
      </c>
      <c r="BB15" s="36">
        <v>25014.12</v>
      </c>
      <c r="BC15" s="36">
        <v>21488.11</v>
      </c>
      <c r="BD15" s="36">
        <v>21964.38</v>
      </c>
      <c r="BE15" s="36">
        <v>26974.57</v>
      </c>
      <c r="BF15" s="36">
        <v>22886.86</v>
      </c>
      <c r="BG15" s="36">
        <v>18814.77</v>
      </c>
      <c r="BH15" s="36">
        <v>47808.85</v>
      </c>
      <c r="BI15" s="36">
        <v>14686.55</v>
      </c>
      <c r="BJ15" s="36">
        <v>14971.94</v>
      </c>
      <c r="BK15" s="36">
        <v>25468.639999999999</v>
      </c>
      <c r="BL15" s="36">
        <v>46756.18</v>
      </c>
      <c r="BM15" s="36">
        <v>32041.74</v>
      </c>
      <c r="BN15" s="36">
        <v>27228.49</v>
      </c>
      <c r="BO15" s="36">
        <v>27584.18</v>
      </c>
      <c r="BP15" s="36">
        <v>22735.37</v>
      </c>
      <c r="BQ15" s="36">
        <v>29291.48</v>
      </c>
      <c r="BR15" s="36">
        <v>17950.34</v>
      </c>
      <c r="BS15" s="36">
        <v>18373.22</v>
      </c>
      <c r="BT15" s="36">
        <v>24906.54</v>
      </c>
      <c r="BU15" s="36">
        <v>63798.31</v>
      </c>
      <c r="BV15" s="36">
        <v>32820.449999999997</v>
      </c>
      <c r="BW15" s="36">
        <v>6774.51</v>
      </c>
      <c r="BX15" s="36">
        <v>20663.18</v>
      </c>
      <c r="BY15" s="36">
        <v>28236.52</v>
      </c>
      <c r="BZ15" s="36">
        <v>21970.86</v>
      </c>
      <c r="CA15" s="36">
        <v>15091.7</v>
      </c>
      <c r="CB15" s="36">
        <v>54430.58</v>
      </c>
      <c r="CC15" s="36">
        <v>24268.75</v>
      </c>
      <c r="CD15" s="36">
        <v>8262.24</v>
      </c>
      <c r="CE15" s="36">
        <v>25781.11</v>
      </c>
      <c r="CF15" s="36">
        <v>8987.7999999999993</v>
      </c>
      <c r="CG15" s="36">
        <v>64137.83</v>
      </c>
      <c r="CH15" s="36">
        <v>28660.53</v>
      </c>
      <c r="CI15" s="36">
        <v>29510.83</v>
      </c>
      <c r="CJ15" s="36">
        <v>61464.86</v>
      </c>
      <c r="CK15" s="36">
        <v>53085.14</v>
      </c>
      <c r="CL15" s="36">
        <v>55307.68</v>
      </c>
      <c r="CM15" s="36">
        <v>45598.27</v>
      </c>
      <c r="CN15" s="36">
        <v>11693.96</v>
      </c>
      <c r="CO15" s="36"/>
      <c r="CP15" s="36"/>
      <c r="CQ15" s="36">
        <v>13710.96</v>
      </c>
      <c r="CR15" s="36">
        <v>59449.65</v>
      </c>
      <c r="CS15" s="36">
        <v>147466.19</v>
      </c>
      <c r="CT15" s="36">
        <v>17885.18</v>
      </c>
      <c r="CU15" s="36">
        <v>19899.78</v>
      </c>
      <c r="CV15" s="36"/>
      <c r="CW15" s="36"/>
      <c r="CX15" s="36">
        <v>53414.42</v>
      </c>
      <c r="CY15" s="36"/>
      <c r="CZ15" s="36">
        <v>79980.62</v>
      </c>
      <c r="DA15" s="36">
        <v>67207.850000000006</v>
      </c>
      <c r="DB15" s="37">
        <f t="shared" si="1"/>
        <v>2335626.4900000002</v>
      </c>
    </row>
    <row r="16" spans="2:106" x14ac:dyDescent="0.3">
      <c r="B16" s="9">
        <v>1400</v>
      </c>
      <c r="C16" s="7" t="s">
        <v>246</v>
      </c>
      <c r="D16" s="7">
        <f>VLOOKUP(B16,'renda (2008-2009)'!$B:$D,3,0)</f>
        <v>14</v>
      </c>
      <c r="E16" s="7" t="str">
        <f t="shared" si="0"/>
        <v>S</v>
      </c>
      <c r="F16" s="36">
        <v>7142.88</v>
      </c>
      <c r="G16" s="36">
        <v>9931.4699999999993</v>
      </c>
      <c r="H16" s="36">
        <v>14625.55</v>
      </c>
      <c r="I16" s="36">
        <v>11565.8</v>
      </c>
      <c r="J16" s="36">
        <v>9199.7900000000009</v>
      </c>
      <c r="K16" s="36">
        <v>14476.97</v>
      </c>
      <c r="L16" s="36">
        <v>21939.7</v>
      </c>
      <c r="M16" s="36">
        <v>23259.200000000001</v>
      </c>
      <c r="N16" s="36">
        <v>31529.74</v>
      </c>
      <c r="O16" s="36">
        <v>31769.41</v>
      </c>
      <c r="P16" s="36">
        <v>37861.31</v>
      </c>
      <c r="Q16" s="36">
        <v>28565.02</v>
      </c>
      <c r="R16" s="36">
        <v>28117.02</v>
      </c>
      <c r="S16" s="36">
        <v>29270.880000000001</v>
      </c>
      <c r="T16" s="36">
        <v>32135.8</v>
      </c>
      <c r="U16" s="36">
        <v>33304.82</v>
      </c>
      <c r="V16" s="36">
        <v>34618.239999999998</v>
      </c>
      <c r="W16" s="36">
        <v>17978.63</v>
      </c>
      <c r="X16" s="36">
        <v>47752.800000000003</v>
      </c>
      <c r="Y16" s="36">
        <v>44800.99</v>
      </c>
      <c r="Z16" s="36">
        <v>28701.35</v>
      </c>
      <c r="AA16" s="36">
        <v>31874.38</v>
      </c>
      <c r="AB16" s="36">
        <v>28162.6</v>
      </c>
      <c r="AC16" s="36">
        <v>38578.959999999999</v>
      </c>
      <c r="AD16" s="36">
        <v>36974.06</v>
      </c>
      <c r="AE16" s="36">
        <v>32840.519999999997</v>
      </c>
      <c r="AF16" s="36">
        <v>31007.11</v>
      </c>
      <c r="AG16" s="36">
        <v>55689.15</v>
      </c>
      <c r="AH16" s="36">
        <v>45948.7</v>
      </c>
      <c r="AI16" s="36">
        <v>27628.01</v>
      </c>
      <c r="AJ16" s="36">
        <v>36822.39</v>
      </c>
      <c r="AK16" s="36">
        <v>49335.25</v>
      </c>
      <c r="AL16" s="36">
        <v>59102.8</v>
      </c>
      <c r="AM16" s="36">
        <v>72842.820000000007</v>
      </c>
      <c r="AN16" s="36">
        <v>55751.48</v>
      </c>
      <c r="AO16" s="36">
        <v>69732.09</v>
      </c>
      <c r="AP16" s="36">
        <v>74729.62</v>
      </c>
      <c r="AQ16" s="36">
        <v>39970.480000000003</v>
      </c>
      <c r="AR16" s="36">
        <v>27227.27</v>
      </c>
      <c r="AS16" s="36">
        <v>41783.03</v>
      </c>
      <c r="AT16" s="36">
        <v>56800.1</v>
      </c>
      <c r="AU16" s="36">
        <v>79881.97</v>
      </c>
      <c r="AV16" s="36">
        <v>48116.23</v>
      </c>
      <c r="AW16" s="36">
        <v>71735.679999999993</v>
      </c>
      <c r="AX16" s="36">
        <v>46332.88</v>
      </c>
      <c r="AY16" s="36">
        <v>90432.6</v>
      </c>
      <c r="AZ16" s="36">
        <v>76179.42</v>
      </c>
      <c r="BA16" s="36">
        <v>85974.35</v>
      </c>
      <c r="BB16" s="36">
        <v>75262.64</v>
      </c>
      <c r="BC16" s="36">
        <v>85408.51</v>
      </c>
      <c r="BD16" s="36">
        <v>74539.710000000006</v>
      </c>
      <c r="BE16" s="36">
        <v>49180.28</v>
      </c>
      <c r="BF16" s="36">
        <v>73338.37</v>
      </c>
      <c r="BG16" s="36">
        <v>93682.89</v>
      </c>
      <c r="BH16" s="36">
        <v>43040.24</v>
      </c>
      <c r="BI16" s="36">
        <v>97754.77</v>
      </c>
      <c r="BJ16" s="36">
        <v>109893.08</v>
      </c>
      <c r="BK16" s="36">
        <v>56011.1</v>
      </c>
      <c r="BL16" s="36">
        <v>93696.01</v>
      </c>
      <c r="BM16" s="36">
        <v>58708.83</v>
      </c>
      <c r="BN16" s="36">
        <v>92812.93</v>
      </c>
      <c r="BO16" s="36">
        <v>61116.52</v>
      </c>
      <c r="BP16" s="36">
        <v>108227.8</v>
      </c>
      <c r="BQ16" s="36">
        <v>75927.28</v>
      </c>
      <c r="BR16" s="36">
        <v>65624.27</v>
      </c>
      <c r="BS16" s="36">
        <v>60967.77</v>
      </c>
      <c r="BT16" s="36">
        <v>93691.53</v>
      </c>
      <c r="BU16" s="36">
        <v>76665.83</v>
      </c>
      <c r="BV16" s="36">
        <v>124623.81</v>
      </c>
      <c r="BW16" s="36">
        <v>80604.649999999994</v>
      </c>
      <c r="BX16" s="36">
        <v>96724.51</v>
      </c>
      <c r="BY16" s="36">
        <v>85260.82</v>
      </c>
      <c r="BZ16" s="36">
        <v>146467.78</v>
      </c>
      <c r="CA16" s="36">
        <v>60480.06</v>
      </c>
      <c r="CB16" s="36">
        <v>62192.75</v>
      </c>
      <c r="CC16" s="36">
        <v>80453.98</v>
      </c>
      <c r="CD16" s="36">
        <v>66750.289999999994</v>
      </c>
      <c r="CE16" s="36">
        <v>128321.77</v>
      </c>
      <c r="CF16" s="36">
        <v>53528.09</v>
      </c>
      <c r="CG16" s="36">
        <v>101001.26</v>
      </c>
      <c r="CH16" s="36">
        <v>114640.16</v>
      </c>
      <c r="CI16" s="36">
        <v>79436.83</v>
      </c>
      <c r="CJ16" s="36">
        <v>40918.82</v>
      </c>
      <c r="CK16" s="36">
        <v>171177.48</v>
      </c>
      <c r="CL16" s="36">
        <v>132122.63</v>
      </c>
      <c r="CM16" s="36">
        <v>68561.09</v>
      </c>
      <c r="CN16" s="36">
        <v>119267.54</v>
      </c>
      <c r="CO16" s="36">
        <v>50817.62</v>
      </c>
      <c r="CP16" s="36">
        <v>93188.29</v>
      </c>
      <c r="CQ16" s="36">
        <v>85676.84</v>
      </c>
      <c r="CR16" s="36">
        <v>60293.67</v>
      </c>
      <c r="CS16" s="36">
        <v>162554.57</v>
      </c>
      <c r="CT16" s="36">
        <v>175469.55</v>
      </c>
      <c r="CU16" s="36">
        <v>114476.53</v>
      </c>
      <c r="CV16" s="36">
        <v>127621.39</v>
      </c>
      <c r="CW16" s="36">
        <v>24887.88</v>
      </c>
      <c r="CX16" s="36">
        <v>248319.32</v>
      </c>
      <c r="CY16" s="36">
        <v>165058.28</v>
      </c>
      <c r="CZ16" s="36">
        <v>84927.62</v>
      </c>
      <c r="DA16" s="36">
        <v>191512.57</v>
      </c>
      <c r="DB16" s="37">
        <f t="shared" si="1"/>
        <v>6892890.1299999999</v>
      </c>
    </row>
    <row r="17" spans="2:106" x14ac:dyDescent="0.3">
      <c r="B17" s="9">
        <v>1500</v>
      </c>
      <c r="C17" s="7" t="s">
        <v>247</v>
      </c>
      <c r="D17" s="7">
        <f>VLOOKUP(B17,'renda (2008-2009)'!$B:$D,3,0)</f>
        <v>15</v>
      </c>
      <c r="E17" s="7" t="str">
        <f t="shared" si="0"/>
        <v>S</v>
      </c>
      <c r="F17" s="36">
        <v>330.68</v>
      </c>
      <c r="G17" s="36"/>
      <c r="H17" s="36">
        <v>1550.51</v>
      </c>
      <c r="I17" s="36">
        <v>1708.33</v>
      </c>
      <c r="J17" s="36">
        <v>2074.61</v>
      </c>
      <c r="K17" s="36"/>
      <c r="L17" s="36">
        <v>4856.18</v>
      </c>
      <c r="M17" s="36">
        <v>2589.6799999999998</v>
      </c>
      <c r="N17" s="36">
        <v>4124.17</v>
      </c>
      <c r="O17" s="36">
        <v>2900.55</v>
      </c>
      <c r="P17" s="36">
        <v>6058.52</v>
      </c>
      <c r="Q17" s="36">
        <v>4832.38</v>
      </c>
      <c r="R17" s="36">
        <v>8249.4500000000007</v>
      </c>
      <c r="S17" s="36"/>
      <c r="T17" s="36">
        <v>10715.35</v>
      </c>
      <c r="U17" s="36">
        <v>5533.3600000000006</v>
      </c>
      <c r="V17" s="36">
        <v>1911.65</v>
      </c>
      <c r="W17" s="36">
        <v>10016.44</v>
      </c>
      <c r="X17" s="36">
        <v>4083.57</v>
      </c>
      <c r="Y17" s="36">
        <v>8556.24</v>
      </c>
      <c r="Z17" s="36">
        <v>13310.27</v>
      </c>
      <c r="AA17" s="36">
        <v>9102</v>
      </c>
      <c r="AB17" s="36">
        <v>9388.01</v>
      </c>
      <c r="AC17" s="36">
        <v>7237.12</v>
      </c>
      <c r="AD17" s="36">
        <v>4913.83</v>
      </c>
      <c r="AE17" s="36">
        <v>15216.8</v>
      </c>
      <c r="AF17" s="36">
        <v>2607.96</v>
      </c>
      <c r="AG17" s="36">
        <v>7908.03</v>
      </c>
      <c r="AH17" s="36">
        <v>5384.4699999999993</v>
      </c>
      <c r="AI17" s="36">
        <v>2750.68</v>
      </c>
      <c r="AJ17" s="36">
        <v>14241.28</v>
      </c>
      <c r="AK17" s="36">
        <v>11651.96</v>
      </c>
      <c r="AL17" s="36">
        <v>5880.2199999999993</v>
      </c>
      <c r="AM17" s="36">
        <v>24198.03</v>
      </c>
      <c r="AN17" s="36">
        <v>15523.02</v>
      </c>
      <c r="AO17" s="36">
        <v>9467.34</v>
      </c>
      <c r="AP17" s="36">
        <v>16316.44</v>
      </c>
      <c r="AQ17" s="36">
        <v>13315.95</v>
      </c>
      <c r="AR17" s="36">
        <v>23749.49</v>
      </c>
      <c r="AS17" s="36">
        <v>17356.27</v>
      </c>
      <c r="AT17" s="36">
        <v>14250.29</v>
      </c>
      <c r="AU17" s="36">
        <v>7295.3799999999992</v>
      </c>
      <c r="AV17" s="36">
        <v>3724.28</v>
      </c>
      <c r="AW17" s="36">
        <v>7547.98</v>
      </c>
      <c r="AX17" s="36">
        <v>11599.3</v>
      </c>
      <c r="AY17" s="36">
        <v>23525.52</v>
      </c>
      <c r="AZ17" s="36">
        <v>12026.56</v>
      </c>
      <c r="BA17" s="36">
        <v>20377.59</v>
      </c>
      <c r="BB17" s="36">
        <v>16701.560000000001</v>
      </c>
      <c r="BC17" s="36">
        <v>4282.3900000000003</v>
      </c>
      <c r="BD17" s="36">
        <v>21822.26</v>
      </c>
      <c r="BE17" s="36">
        <v>9021.82</v>
      </c>
      <c r="BF17" s="36">
        <v>18419.23</v>
      </c>
      <c r="BG17" s="36">
        <v>9386.85</v>
      </c>
      <c r="BH17" s="36">
        <v>14328.84</v>
      </c>
      <c r="BI17" s="36">
        <v>4858</v>
      </c>
      <c r="BJ17" s="36">
        <v>25040.240000000002</v>
      </c>
      <c r="BK17" s="36">
        <v>15243.66</v>
      </c>
      <c r="BL17" s="36">
        <v>47018.03</v>
      </c>
      <c r="BM17" s="36">
        <v>21425.56</v>
      </c>
      <c r="BN17" s="36">
        <v>21709.1</v>
      </c>
      <c r="BO17" s="36"/>
      <c r="BP17" s="36"/>
      <c r="BQ17" s="36">
        <v>23373.71</v>
      </c>
      <c r="BR17" s="36">
        <v>12016.33</v>
      </c>
      <c r="BS17" s="36">
        <v>12158.21</v>
      </c>
      <c r="BT17" s="36">
        <v>6234.16</v>
      </c>
      <c r="BU17" s="36">
        <v>25593.919999999998</v>
      </c>
      <c r="BV17" s="36">
        <v>13209.61</v>
      </c>
      <c r="BW17" s="36">
        <v>33464.089999999997</v>
      </c>
      <c r="BX17" s="36">
        <v>6875.58</v>
      </c>
      <c r="BY17" s="36">
        <v>14281.64</v>
      </c>
      <c r="BZ17" s="36">
        <v>21914.79</v>
      </c>
      <c r="CA17" s="36">
        <v>30314.84</v>
      </c>
      <c r="CB17" s="36">
        <v>23225.55</v>
      </c>
      <c r="CC17" s="36">
        <v>48326.12</v>
      </c>
      <c r="CD17" s="36"/>
      <c r="CE17" s="36">
        <v>17040.400000000001</v>
      </c>
      <c r="CF17" s="36">
        <v>44216.41</v>
      </c>
      <c r="CG17" s="36"/>
      <c r="CH17" s="36">
        <v>9541.86</v>
      </c>
      <c r="CI17" s="36"/>
      <c r="CJ17" s="36">
        <v>10072.44</v>
      </c>
      <c r="CK17" s="36">
        <v>31909.119999999999</v>
      </c>
      <c r="CL17" s="36">
        <v>21985.17</v>
      </c>
      <c r="CM17" s="36">
        <v>22843.98</v>
      </c>
      <c r="CN17" s="36">
        <v>71188.040000000008</v>
      </c>
      <c r="CO17" s="36">
        <v>25281.21</v>
      </c>
      <c r="CP17" s="36"/>
      <c r="CQ17" s="36"/>
      <c r="CR17" s="36">
        <v>14758.38</v>
      </c>
      <c r="CS17" s="36"/>
      <c r="CT17" s="36">
        <v>52857.23</v>
      </c>
      <c r="CU17" s="36"/>
      <c r="CV17" s="36">
        <v>67034.44</v>
      </c>
      <c r="CW17" s="36">
        <v>48347.360000000001</v>
      </c>
      <c r="CX17" s="36">
        <v>54088.58</v>
      </c>
      <c r="CY17" s="36">
        <v>30045.279999999999</v>
      </c>
      <c r="CZ17" s="36">
        <v>43034.73</v>
      </c>
      <c r="DA17" s="36">
        <v>55427.4</v>
      </c>
      <c r="DB17" s="37">
        <f t="shared" si="1"/>
        <v>1529875.86</v>
      </c>
    </row>
    <row r="18" spans="2:106" x14ac:dyDescent="0.3">
      <c r="B18" s="9">
        <v>1600</v>
      </c>
      <c r="C18" s="7" t="s">
        <v>248</v>
      </c>
      <c r="D18" s="7">
        <f>VLOOKUP(B18,'renda (2008-2009)'!$B:$D,3,0)</f>
        <v>16</v>
      </c>
      <c r="E18" s="7" t="str">
        <f t="shared" si="0"/>
        <v>S</v>
      </c>
      <c r="F18" s="36">
        <v>1934.27</v>
      </c>
      <c r="G18" s="36">
        <v>5549.84</v>
      </c>
      <c r="H18" s="36">
        <v>7737.31</v>
      </c>
      <c r="I18" s="36">
        <v>10734.11</v>
      </c>
      <c r="J18" s="36">
        <v>6086.96</v>
      </c>
      <c r="K18" s="36">
        <v>8875.07</v>
      </c>
      <c r="L18" s="36">
        <v>7293.46</v>
      </c>
      <c r="M18" s="36">
        <v>6426.65</v>
      </c>
      <c r="N18" s="36">
        <v>8165.96</v>
      </c>
      <c r="O18" s="36">
        <v>14524.16</v>
      </c>
      <c r="P18" s="36">
        <v>4574.18</v>
      </c>
      <c r="Q18" s="36">
        <v>4767.22</v>
      </c>
      <c r="R18" s="36">
        <v>8260.16</v>
      </c>
      <c r="S18" s="36">
        <v>8590.83</v>
      </c>
      <c r="T18" s="36">
        <v>3612.46</v>
      </c>
      <c r="U18" s="36">
        <v>7408.29</v>
      </c>
      <c r="V18" s="36">
        <v>13498.61</v>
      </c>
      <c r="W18" s="36">
        <v>5947.3899999999994</v>
      </c>
      <c r="X18" s="36">
        <v>10375.25</v>
      </c>
      <c r="Y18" s="36">
        <v>19193.669999999998</v>
      </c>
      <c r="Z18" s="36">
        <v>17687.650000000001</v>
      </c>
      <c r="AA18" s="36">
        <v>11393.67</v>
      </c>
      <c r="AB18" s="36">
        <v>7055.97</v>
      </c>
      <c r="AC18" s="36">
        <v>16840.150000000001</v>
      </c>
      <c r="AD18" s="36">
        <v>12247.21</v>
      </c>
      <c r="AE18" s="36">
        <v>17692.580000000002</v>
      </c>
      <c r="AF18" s="36">
        <v>12970.15</v>
      </c>
      <c r="AG18" s="36">
        <v>5290.9400000000014</v>
      </c>
      <c r="AH18" s="36">
        <v>10785.89</v>
      </c>
      <c r="AI18" s="36">
        <v>8328.69</v>
      </c>
      <c r="AJ18" s="36">
        <v>28326.560000000001</v>
      </c>
      <c r="AK18" s="36"/>
      <c r="AL18" s="36">
        <v>5963.3600000000006</v>
      </c>
      <c r="AM18" s="36">
        <v>15090.99</v>
      </c>
      <c r="AN18" s="36">
        <v>21633</v>
      </c>
      <c r="AO18" s="36">
        <v>15999.94</v>
      </c>
      <c r="AP18" s="36">
        <v>12989.51</v>
      </c>
      <c r="AQ18" s="36">
        <v>6659.75</v>
      </c>
      <c r="AR18" s="36">
        <v>3401.43</v>
      </c>
      <c r="AS18" s="36">
        <v>24288.76</v>
      </c>
      <c r="AT18" s="36">
        <v>21342.28</v>
      </c>
      <c r="AU18" s="36">
        <v>25372.44</v>
      </c>
      <c r="AV18" s="36">
        <v>25820.87</v>
      </c>
      <c r="AW18" s="36">
        <v>15133.23</v>
      </c>
      <c r="AX18" s="36">
        <v>11533.63</v>
      </c>
      <c r="AY18" s="36">
        <v>35280.17</v>
      </c>
      <c r="AZ18" s="36">
        <v>11949.94</v>
      </c>
      <c r="BA18" s="36">
        <v>8130.2</v>
      </c>
      <c r="BB18" s="36">
        <v>12635.69</v>
      </c>
      <c r="BC18" s="36">
        <v>21410.97</v>
      </c>
      <c r="BD18" s="36">
        <v>17516.46</v>
      </c>
      <c r="BE18" s="36">
        <v>13382.9</v>
      </c>
      <c r="BF18" s="36">
        <v>22855.48</v>
      </c>
      <c r="BG18" s="36">
        <v>14027.61</v>
      </c>
      <c r="BH18" s="36">
        <v>9554.33</v>
      </c>
      <c r="BI18" s="36">
        <v>14664.22</v>
      </c>
      <c r="BJ18" s="36">
        <v>5019.3599999999997</v>
      </c>
      <c r="BK18" s="36">
        <v>10151.870000000001</v>
      </c>
      <c r="BL18" s="36">
        <v>15673.26</v>
      </c>
      <c r="BM18" s="36">
        <v>15953.69</v>
      </c>
      <c r="BN18" s="36">
        <v>16317</v>
      </c>
      <c r="BO18" s="36">
        <v>22238.99</v>
      </c>
      <c r="BP18" s="36">
        <v>34078.519999999997</v>
      </c>
      <c r="BQ18" s="36">
        <v>11599.68</v>
      </c>
      <c r="BR18" s="36">
        <v>29771.24</v>
      </c>
      <c r="BS18" s="36">
        <v>6039.17</v>
      </c>
      <c r="BT18" s="36">
        <v>37317.72</v>
      </c>
      <c r="BU18" s="36">
        <v>6457.13</v>
      </c>
      <c r="BV18" s="36">
        <v>13169.94</v>
      </c>
      <c r="BW18" s="36"/>
      <c r="BX18" s="36">
        <v>13729.44</v>
      </c>
      <c r="BY18" s="36">
        <v>35488.449999999997</v>
      </c>
      <c r="BZ18" s="36">
        <v>21813.61</v>
      </c>
      <c r="CA18" s="36">
        <v>7554.69</v>
      </c>
      <c r="CB18" s="36">
        <v>15569.45</v>
      </c>
      <c r="CC18" s="36">
        <v>32185.7</v>
      </c>
      <c r="CD18" s="36">
        <v>24686.14</v>
      </c>
      <c r="CE18" s="36">
        <v>17340.330000000002</v>
      </c>
      <c r="CF18" s="36">
        <v>17552.310000000001</v>
      </c>
      <c r="CG18" s="36">
        <v>45844.33</v>
      </c>
      <c r="CH18" s="36">
        <v>28505.99</v>
      </c>
      <c r="CI18" s="36">
        <v>39288.11</v>
      </c>
      <c r="CJ18" s="36">
        <v>20220.990000000002</v>
      </c>
      <c r="CK18" s="36">
        <v>53859.31</v>
      </c>
      <c r="CL18" s="36">
        <v>10903.32</v>
      </c>
      <c r="CM18" s="36">
        <v>22773.57</v>
      </c>
      <c r="CN18" s="36">
        <v>36220.839999999997</v>
      </c>
      <c r="CO18" s="36">
        <v>25226.43</v>
      </c>
      <c r="CP18" s="36"/>
      <c r="CQ18" s="36">
        <v>41799.440000000002</v>
      </c>
      <c r="CR18" s="36">
        <v>14996.75</v>
      </c>
      <c r="CS18" s="36">
        <v>49586.06</v>
      </c>
      <c r="CT18" s="36"/>
      <c r="CU18" s="36">
        <v>37323.74</v>
      </c>
      <c r="CV18" s="36"/>
      <c r="CW18" s="36"/>
      <c r="CX18" s="36">
        <v>54249.919999999998</v>
      </c>
      <c r="CY18" s="36">
        <v>35081.83</v>
      </c>
      <c r="CZ18" s="36"/>
      <c r="DA18" s="36">
        <v>121086.53</v>
      </c>
      <c r="DB18" s="37">
        <f t="shared" si="1"/>
        <v>1745487.3199999998</v>
      </c>
    </row>
    <row r="19" spans="2:106" x14ac:dyDescent="0.3">
      <c r="B19" s="9">
        <v>1700</v>
      </c>
      <c r="C19" s="7" t="s">
        <v>249</v>
      </c>
      <c r="D19" s="7">
        <f>VLOOKUP(B19,'renda (2008-2009)'!$B:$D,3,0)</f>
        <v>17</v>
      </c>
      <c r="E19" s="7" t="str">
        <f t="shared" si="0"/>
        <v>S</v>
      </c>
      <c r="F19" s="36"/>
      <c r="G19" s="36"/>
      <c r="H19" s="36">
        <v>1508.7</v>
      </c>
      <c r="I19" s="36">
        <v>1868.16</v>
      </c>
      <c r="J19" s="36">
        <v>1056.0999999999999</v>
      </c>
      <c r="K19" s="36"/>
      <c r="L19" s="36">
        <v>1256.73</v>
      </c>
      <c r="M19" s="36"/>
      <c r="N19" s="36"/>
      <c r="O19" s="36"/>
      <c r="P19" s="36"/>
      <c r="Q19" s="36">
        <v>1595.7</v>
      </c>
      <c r="R19" s="36"/>
      <c r="S19" s="36"/>
      <c r="T19" s="36"/>
      <c r="U19" s="36">
        <v>3659.23</v>
      </c>
      <c r="V19" s="36">
        <v>1950.42</v>
      </c>
      <c r="W19" s="36">
        <v>6013.45</v>
      </c>
      <c r="X19" s="36">
        <v>6204.7100000000009</v>
      </c>
      <c r="Y19" s="36">
        <v>2143.86</v>
      </c>
      <c r="Z19" s="36">
        <v>2200.0700000000002</v>
      </c>
      <c r="AA19" s="36"/>
      <c r="AB19" s="36">
        <v>4708.3099999999986</v>
      </c>
      <c r="AC19" s="36">
        <v>7216.22</v>
      </c>
      <c r="AD19" s="36">
        <v>9962.9500000000007</v>
      </c>
      <c r="AE19" s="36">
        <v>2522.69</v>
      </c>
      <c r="AF19" s="36">
        <v>2580.1</v>
      </c>
      <c r="AG19" s="36"/>
      <c r="AH19" s="36"/>
      <c r="AI19" s="36">
        <v>5567.6299999999992</v>
      </c>
      <c r="AJ19" s="36">
        <v>5661.37</v>
      </c>
      <c r="AK19" s="36"/>
      <c r="AL19" s="36"/>
      <c r="AM19" s="36">
        <v>9128.08</v>
      </c>
      <c r="AN19" s="36">
        <v>3076.11</v>
      </c>
      <c r="AO19" s="36">
        <v>6313.78</v>
      </c>
      <c r="AP19" s="36"/>
      <c r="AQ19" s="36"/>
      <c r="AR19" s="36">
        <v>13660.45</v>
      </c>
      <c r="AS19" s="36">
        <v>3446.03</v>
      </c>
      <c r="AT19" s="36">
        <v>7093.4699999999993</v>
      </c>
      <c r="AU19" s="36">
        <v>3599.73</v>
      </c>
      <c r="AV19" s="36">
        <v>7385.5599999999986</v>
      </c>
      <c r="AW19" s="36"/>
      <c r="AX19" s="36">
        <v>3852.49</v>
      </c>
      <c r="AY19" s="36">
        <v>15622.8</v>
      </c>
      <c r="AZ19" s="36"/>
      <c r="BA19" s="36">
        <v>4052.12</v>
      </c>
      <c r="BB19" s="36">
        <v>12494.87</v>
      </c>
      <c r="BC19" s="36">
        <v>4291.7299999999996</v>
      </c>
      <c r="BD19" s="36">
        <v>4349.3900000000003</v>
      </c>
      <c r="BE19" s="36"/>
      <c r="BF19" s="36"/>
      <c r="BG19" s="36">
        <v>4728.3599999999997</v>
      </c>
      <c r="BH19" s="36">
        <v>4736.62</v>
      </c>
      <c r="BI19" s="36">
        <v>4868.6099999999997</v>
      </c>
      <c r="BJ19" s="36">
        <v>9972.7900000000009</v>
      </c>
      <c r="BK19" s="36">
        <v>5127.66</v>
      </c>
      <c r="BL19" s="36">
        <v>26051.64</v>
      </c>
      <c r="BM19" s="36">
        <v>5374.39</v>
      </c>
      <c r="BN19" s="36">
        <v>21754.26</v>
      </c>
      <c r="BO19" s="36">
        <v>11221.6</v>
      </c>
      <c r="BP19" s="36">
        <v>17126.05</v>
      </c>
      <c r="BQ19" s="36"/>
      <c r="BR19" s="36">
        <v>11933.76</v>
      </c>
      <c r="BS19" s="36">
        <v>12094.91</v>
      </c>
      <c r="BT19" s="36">
        <v>18717.669999999998</v>
      </c>
      <c r="BU19" s="36">
        <v>12874.27</v>
      </c>
      <c r="BV19" s="36">
        <v>6534.94</v>
      </c>
      <c r="BW19" s="36"/>
      <c r="BX19" s="36">
        <v>20664.599999999999</v>
      </c>
      <c r="BY19" s="36">
        <v>21366.34</v>
      </c>
      <c r="BZ19" s="36"/>
      <c r="CA19" s="36">
        <v>15103.64</v>
      </c>
      <c r="CB19" s="36"/>
      <c r="CC19" s="36"/>
      <c r="CD19" s="36">
        <v>8233.2099999999991</v>
      </c>
      <c r="CE19" s="36">
        <v>42831.67</v>
      </c>
      <c r="CF19" s="36">
        <v>8812.7999999999993</v>
      </c>
      <c r="CG19" s="36">
        <v>18522.21</v>
      </c>
      <c r="CH19" s="36">
        <v>9664.42</v>
      </c>
      <c r="CI19" s="36">
        <v>9866.19</v>
      </c>
      <c r="CJ19" s="36">
        <v>10309.19</v>
      </c>
      <c r="CK19" s="36">
        <v>31926.959999999999</v>
      </c>
      <c r="CL19" s="36">
        <v>22091.27</v>
      </c>
      <c r="CM19" s="36">
        <v>45921.43</v>
      </c>
      <c r="CN19" s="36">
        <v>23890.05</v>
      </c>
      <c r="CO19" s="36">
        <v>12572.28</v>
      </c>
      <c r="CP19" s="36">
        <v>26276.42</v>
      </c>
      <c r="CQ19" s="36">
        <v>56079.54</v>
      </c>
      <c r="CR19" s="36"/>
      <c r="CS19" s="36"/>
      <c r="CT19" s="36"/>
      <c r="CU19" s="36"/>
      <c r="CV19" s="36">
        <v>44331.06</v>
      </c>
      <c r="CW19" s="36"/>
      <c r="CX19" s="36"/>
      <c r="CY19" s="36">
        <v>33110.75</v>
      </c>
      <c r="CZ19" s="36"/>
      <c r="DA19" s="36"/>
      <c r="DB19" s="37">
        <f t="shared" si="1"/>
        <v>800734.5700000003</v>
      </c>
    </row>
    <row r="20" spans="2:106" x14ac:dyDescent="0.3">
      <c r="B20" s="9">
        <v>1800</v>
      </c>
      <c r="C20" s="7" t="s">
        <v>250</v>
      </c>
      <c r="D20" s="7">
        <f>VLOOKUP(B20,'renda (2008-2009)'!$B:$D,3,0)</f>
        <v>18</v>
      </c>
      <c r="E20" s="7" t="str">
        <f t="shared" si="0"/>
        <v>S</v>
      </c>
      <c r="F20" s="36">
        <v>420</v>
      </c>
      <c r="G20" s="36">
        <v>656.83</v>
      </c>
      <c r="H20" s="36">
        <v>1409.17</v>
      </c>
      <c r="I20" s="36"/>
      <c r="J20" s="36"/>
      <c r="K20" s="36">
        <v>1068.54</v>
      </c>
      <c r="L20" s="36">
        <v>1257.24</v>
      </c>
      <c r="M20" s="36">
        <v>1262.69</v>
      </c>
      <c r="N20" s="36">
        <v>2817.35</v>
      </c>
      <c r="O20" s="36"/>
      <c r="P20" s="36"/>
      <c r="Q20" s="36">
        <v>3124.3</v>
      </c>
      <c r="R20" s="36"/>
      <c r="S20" s="36">
        <v>1700.92</v>
      </c>
      <c r="T20" s="36"/>
      <c r="U20" s="36"/>
      <c r="V20" s="36">
        <v>1953.43</v>
      </c>
      <c r="W20" s="36"/>
      <c r="X20" s="36">
        <v>4146.54</v>
      </c>
      <c r="Y20" s="36">
        <v>8518.35</v>
      </c>
      <c r="Z20" s="36">
        <v>2215.1</v>
      </c>
      <c r="AA20" s="36">
        <v>4493.21</v>
      </c>
      <c r="AB20" s="36">
        <v>2379.36</v>
      </c>
      <c r="AC20" s="36">
        <v>9591.98</v>
      </c>
      <c r="AD20" s="36">
        <v>2460.19</v>
      </c>
      <c r="AE20" s="36">
        <v>5067.58</v>
      </c>
      <c r="AF20" s="36"/>
      <c r="AG20" s="36">
        <v>2625.07</v>
      </c>
      <c r="AH20" s="36">
        <v>2685.14</v>
      </c>
      <c r="AI20" s="36">
        <v>5527.91</v>
      </c>
      <c r="AJ20" s="36"/>
      <c r="AK20" s="36">
        <v>5817.52</v>
      </c>
      <c r="AL20" s="36">
        <v>5915.92</v>
      </c>
      <c r="AM20" s="36">
        <v>6038.68</v>
      </c>
      <c r="AN20" s="36"/>
      <c r="AO20" s="36">
        <v>9588.15</v>
      </c>
      <c r="AP20" s="36"/>
      <c r="AQ20" s="36">
        <v>9951.82</v>
      </c>
      <c r="AR20" s="36">
        <v>3400.25</v>
      </c>
      <c r="AS20" s="36">
        <v>6996.59</v>
      </c>
      <c r="AT20" s="36">
        <v>3570.65</v>
      </c>
      <c r="AU20" s="36"/>
      <c r="AV20" s="36"/>
      <c r="AW20" s="36">
        <v>15151.47</v>
      </c>
      <c r="AX20" s="36">
        <v>3821.29</v>
      </c>
      <c r="AY20" s="36">
        <v>15685.7</v>
      </c>
      <c r="AZ20" s="36">
        <v>4010.37</v>
      </c>
      <c r="BA20" s="36">
        <v>8207.2900000000009</v>
      </c>
      <c r="BB20" s="36">
        <v>12546.41</v>
      </c>
      <c r="BC20" s="36">
        <v>12914.74</v>
      </c>
      <c r="BD20" s="36">
        <v>17594.02</v>
      </c>
      <c r="BE20" s="36">
        <v>22382.31</v>
      </c>
      <c r="BF20" s="36">
        <v>9075.42</v>
      </c>
      <c r="BG20" s="36">
        <v>9379</v>
      </c>
      <c r="BH20" s="36">
        <v>4775.08</v>
      </c>
      <c r="BI20" s="36">
        <v>19385.5</v>
      </c>
      <c r="BJ20" s="36">
        <v>14954.78</v>
      </c>
      <c r="BK20" s="36">
        <v>10220.1</v>
      </c>
      <c r="BL20" s="36">
        <v>15673.62</v>
      </c>
      <c r="BM20" s="36">
        <v>16042.48</v>
      </c>
      <c r="BN20" s="36">
        <v>10906.5</v>
      </c>
      <c r="BO20" s="36">
        <v>16795.03</v>
      </c>
      <c r="BP20" s="36"/>
      <c r="BQ20" s="36">
        <v>29051.27</v>
      </c>
      <c r="BR20" s="36">
        <v>17866.79</v>
      </c>
      <c r="BS20" s="36">
        <v>24312.38</v>
      </c>
      <c r="BT20" s="36">
        <v>12432.11</v>
      </c>
      <c r="BU20" s="36">
        <v>19124.25</v>
      </c>
      <c r="BV20" s="36"/>
      <c r="BW20" s="36">
        <v>13498.12</v>
      </c>
      <c r="BX20" s="36">
        <v>13689.8</v>
      </c>
      <c r="BY20" s="36">
        <v>28274.1</v>
      </c>
      <c r="BZ20" s="36">
        <v>22246.6</v>
      </c>
      <c r="CA20" s="36">
        <v>7662.06</v>
      </c>
      <c r="CB20" s="36"/>
      <c r="CC20" s="36">
        <v>7923.64</v>
      </c>
      <c r="CD20" s="36">
        <v>8231.66</v>
      </c>
      <c r="CE20" s="36">
        <v>8456.09</v>
      </c>
      <c r="CF20" s="36">
        <v>17487.580000000002</v>
      </c>
      <c r="CG20" s="36">
        <v>9257.84</v>
      </c>
      <c r="CH20" s="36">
        <v>38500.269999999997</v>
      </c>
      <c r="CI20" s="36"/>
      <c r="CJ20" s="36">
        <v>30343.79</v>
      </c>
      <c r="CK20" s="36">
        <v>21015.23</v>
      </c>
      <c r="CL20" s="36">
        <v>32856.5</v>
      </c>
      <c r="CM20" s="36">
        <v>11472.48</v>
      </c>
      <c r="CN20" s="36">
        <v>24184.06</v>
      </c>
      <c r="CO20" s="36">
        <v>37662.43</v>
      </c>
      <c r="CP20" s="36"/>
      <c r="CQ20" s="36"/>
      <c r="CR20" s="36">
        <v>30310.29</v>
      </c>
      <c r="CS20" s="36">
        <v>49158.6</v>
      </c>
      <c r="CT20" s="36">
        <v>34436.009999999987</v>
      </c>
      <c r="CU20" s="36"/>
      <c r="CV20" s="36">
        <v>43481.99</v>
      </c>
      <c r="CW20" s="36">
        <v>46514.32</v>
      </c>
      <c r="CX20" s="36"/>
      <c r="CY20" s="36">
        <v>130605.36</v>
      </c>
      <c r="CZ20" s="36"/>
      <c r="DA20" s="36">
        <v>58948.42</v>
      </c>
      <c r="DB20" s="37">
        <f t="shared" si="1"/>
        <v>1185185.6299999999</v>
      </c>
    </row>
    <row r="21" spans="2:106" x14ac:dyDescent="0.3">
      <c r="B21" s="9">
        <v>1991</v>
      </c>
      <c r="C21" s="7" t="s">
        <v>251</v>
      </c>
      <c r="D21" s="7">
        <f>VLOOKUP(B21,'renda (2008-2009)'!$B:$D,3,0)</f>
        <v>19</v>
      </c>
      <c r="E21" s="7" t="str">
        <f t="shared" si="0"/>
        <v>S</v>
      </c>
      <c r="F21" s="36"/>
      <c r="G21" s="36"/>
      <c r="H21" s="36"/>
      <c r="I21" s="36">
        <v>876.31</v>
      </c>
      <c r="J21" s="36"/>
      <c r="K21" s="36">
        <v>1109.8800000000001</v>
      </c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>
        <v>2660.07</v>
      </c>
      <c r="AH21" s="36"/>
      <c r="AI21" s="36"/>
      <c r="AJ21" s="36"/>
      <c r="AK21" s="36"/>
      <c r="AL21" s="36"/>
      <c r="AM21" s="36">
        <v>3041.39</v>
      </c>
      <c r="AN21" s="36"/>
      <c r="AO21" s="36"/>
      <c r="AP21" s="36"/>
      <c r="AQ21" s="36"/>
      <c r="AR21" s="36">
        <v>3431.19</v>
      </c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>
        <v>7720.52</v>
      </c>
      <c r="CC21" s="36"/>
      <c r="CD21" s="36"/>
      <c r="CE21" s="36"/>
      <c r="CF21" s="36">
        <v>8990.5</v>
      </c>
      <c r="CG21" s="36"/>
      <c r="CH21" s="36"/>
      <c r="CI21" s="36"/>
      <c r="CJ21" s="36">
        <v>10157.98</v>
      </c>
      <c r="CK21" s="36"/>
      <c r="CL21" s="36"/>
      <c r="CM21" s="36"/>
      <c r="CN21" s="36"/>
      <c r="CO21" s="36"/>
      <c r="CP21" s="36"/>
      <c r="CQ21" s="36"/>
      <c r="CR21" s="36"/>
      <c r="CS21" s="36"/>
      <c r="CT21" s="36">
        <v>17276.400000000001</v>
      </c>
      <c r="CU21" s="36"/>
      <c r="CV21" s="36">
        <v>21144.880000000001</v>
      </c>
      <c r="CW21" s="36"/>
      <c r="CX21" s="36">
        <v>55229.13</v>
      </c>
      <c r="CY21" s="36"/>
      <c r="CZ21" s="36">
        <v>88466.32</v>
      </c>
      <c r="DA21" s="36">
        <v>57738.21</v>
      </c>
      <c r="DB21" s="37">
        <f t="shared" si="1"/>
        <v>277842.78000000003</v>
      </c>
    </row>
    <row r="22" spans="2:106" x14ac:dyDescent="0.3">
      <c r="B22" s="9">
        <v>1992</v>
      </c>
      <c r="C22" s="7" t="s">
        <v>252</v>
      </c>
      <c r="D22" s="7">
        <f>VLOOKUP(B22,'renda (2008-2009)'!$B:$D,3,0)</f>
        <v>20</v>
      </c>
      <c r="E22" s="7" t="str">
        <f t="shared" si="0"/>
        <v>S</v>
      </c>
      <c r="F22" s="36"/>
      <c r="G22" s="36">
        <v>603.22</v>
      </c>
      <c r="H22" s="36"/>
      <c r="I22" s="36"/>
      <c r="J22" s="36">
        <v>998.15</v>
      </c>
      <c r="K22" s="36"/>
      <c r="L22" s="36"/>
      <c r="M22" s="36"/>
      <c r="N22" s="36"/>
      <c r="O22" s="36"/>
      <c r="P22" s="36">
        <v>1493.82</v>
      </c>
      <c r="Q22" s="36"/>
      <c r="R22" s="36">
        <v>1643.27</v>
      </c>
      <c r="S22" s="36"/>
      <c r="T22" s="36">
        <v>3526.35</v>
      </c>
      <c r="U22" s="36"/>
      <c r="V22" s="36"/>
      <c r="W22" s="36"/>
      <c r="X22" s="36">
        <v>2095.4299999999998</v>
      </c>
      <c r="Y22" s="36">
        <v>2100.87</v>
      </c>
      <c r="Z22" s="36"/>
      <c r="AA22" s="36">
        <v>2249.9499999999998</v>
      </c>
      <c r="AB22" s="36">
        <v>4724.38</v>
      </c>
      <c r="AC22" s="36"/>
      <c r="AD22" s="36">
        <v>7421.42</v>
      </c>
      <c r="AE22" s="36"/>
      <c r="AF22" s="36"/>
      <c r="AG22" s="36"/>
      <c r="AH22" s="36">
        <v>5404.77</v>
      </c>
      <c r="AI22" s="36">
        <v>5569.72</v>
      </c>
      <c r="AJ22" s="36">
        <v>5699.1399999999994</v>
      </c>
      <c r="AK22" s="36">
        <v>2913.59</v>
      </c>
      <c r="AL22" s="36">
        <v>5943.82</v>
      </c>
      <c r="AM22" s="36">
        <v>3050.01</v>
      </c>
      <c r="AN22" s="36"/>
      <c r="AO22" s="36">
        <v>3204.96</v>
      </c>
      <c r="AP22" s="36">
        <v>3250.3</v>
      </c>
      <c r="AQ22" s="36">
        <v>3311.81</v>
      </c>
      <c r="AR22" s="36">
        <v>3374.25</v>
      </c>
      <c r="AS22" s="36">
        <v>3456.19</v>
      </c>
      <c r="AT22" s="36"/>
      <c r="AU22" s="36"/>
      <c r="AV22" s="36"/>
      <c r="AW22" s="36">
        <v>3774.41</v>
      </c>
      <c r="AX22" s="36">
        <v>7718.99</v>
      </c>
      <c r="AY22" s="36"/>
      <c r="AZ22" s="36"/>
      <c r="BA22" s="36">
        <v>4101.9799999999996</v>
      </c>
      <c r="BB22" s="36">
        <v>8398.89</v>
      </c>
      <c r="BC22" s="36"/>
      <c r="BD22" s="36"/>
      <c r="BE22" s="36">
        <v>13409.35</v>
      </c>
      <c r="BF22" s="36">
        <v>4550.92</v>
      </c>
      <c r="BG22" s="36">
        <v>4730.24</v>
      </c>
      <c r="BH22" s="36"/>
      <c r="BI22" s="36"/>
      <c r="BJ22" s="36"/>
      <c r="BK22" s="36">
        <v>15406.64</v>
      </c>
      <c r="BL22" s="36"/>
      <c r="BM22" s="36">
        <v>5295.49</v>
      </c>
      <c r="BN22" s="36">
        <v>5421.53</v>
      </c>
      <c r="BO22" s="36"/>
      <c r="BP22" s="36"/>
      <c r="BQ22" s="36"/>
      <c r="BR22" s="36"/>
      <c r="BS22" s="36">
        <v>6076.1</v>
      </c>
      <c r="BT22" s="36">
        <v>18658.13</v>
      </c>
      <c r="BU22" s="36"/>
      <c r="BV22" s="36">
        <v>6548.65</v>
      </c>
      <c r="BW22" s="36">
        <v>6763.68</v>
      </c>
      <c r="BX22" s="36"/>
      <c r="BY22" s="36">
        <v>7050.69</v>
      </c>
      <c r="BZ22" s="36"/>
      <c r="CA22" s="36">
        <v>15017.99</v>
      </c>
      <c r="CB22" s="36">
        <v>15517.47</v>
      </c>
      <c r="CC22" s="36">
        <v>15957.63</v>
      </c>
      <c r="CD22" s="36">
        <v>8276.0499999999993</v>
      </c>
      <c r="CE22" s="36">
        <v>8611.1299999999992</v>
      </c>
      <c r="CF22" s="36"/>
      <c r="CG22" s="36"/>
      <c r="CH22" s="36">
        <v>9346.4</v>
      </c>
      <c r="CI22" s="36">
        <v>9884.84</v>
      </c>
      <c r="CJ22" s="36">
        <v>10309.19</v>
      </c>
      <c r="CK22" s="36"/>
      <c r="CL22" s="36">
        <v>10878.08</v>
      </c>
      <c r="CM22" s="36"/>
      <c r="CN22" s="36">
        <v>11776.05</v>
      </c>
      <c r="CO22" s="36"/>
      <c r="CP22" s="36">
        <v>26618.32</v>
      </c>
      <c r="CQ22" s="36">
        <v>13781.79</v>
      </c>
      <c r="CR22" s="36"/>
      <c r="CS22" s="36"/>
      <c r="CT22" s="36">
        <v>16988.48</v>
      </c>
      <c r="CU22" s="36">
        <v>19919.27</v>
      </c>
      <c r="CV22" s="36"/>
      <c r="CW22" s="36">
        <v>49302.15</v>
      </c>
      <c r="CX22" s="36">
        <v>26655.09</v>
      </c>
      <c r="CY22" s="36"/>
      <c r="CZ22" s="36"/>
      <c r="DA22" s="36"/>
      <c r="DB22" s="37">
        <f t="shared" si="1"/>
        <v>458781.0400000001</v>
      </c>
    </row>
    <row r="23" spans="2:106" x14ac:dyDescent="0.3">
      <c r="B23" s="9">
        <v>2091</v>
      </c>
      <c r="C23" s="7" t="s">
        <v>253</v>
      </c>
      <c r="D23" s="7">
        <v>21</v>
      </c>
      <c r="E23" s="7" t="str">
        <f t="shared" si="0"/>
        <v>N</v>
      </c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7">
        <f t="shared" si="1"/>
        <v>0</v>
      </c>
    </row>
    <row r="24" spans="2:106" x14ac:dyDescent="0.3">
      <c r="B24" s="9">
        <v>2092</v>
      </c>
      <c r="C24" s="7" t="s">
        <v>254</v>
      </c>
      <c r="D24" s="7">
        <f>VLOOKUP(B24,'renda (2008-2009)'!$B:$D,3,0)</f>
        <v>22</v>
      </c>
      <c r="E24" s="7" t="str">
        <f t="shared" si="0"/>
        <v>S</v>
      </c>
      <c r="F24" s="36"/>
      <c r="G24" s="36"/>
      <c r="H24" s="36"/>
      <c r="I24" s="36"/>
      <c r="J24" s="36"/>
      <c r="K24" s="36">
        <v>2232.69</v>
      </c>
      <c r="L24" s="36"/>
      <c r="M24" s="36"/>
      <c r="N24" s="36"/>
      <c r="O24" s="36"/>
      <c r="P24" s="36"/>
      <c r="Q24" s="36"/>
      <c r="R24" s="36">
        <v>1675.76</v>
      </c>
      <c r="S24" s="36"/>
      <c r="T24" s="36"/>
      <c r="U24" s="36"/>
      <c r="V24" s="36">
        <v>1933.37</v>
      </c>
      <c r="W24" s="36">
        <v>3982.65</v>
      </c>
      <c r="X24" s="36">
        <v>4141.03</v>
      </c>
      <c r="Y24" s="36">
        <v>2162.9699999999998</v>
      </c>
      <c r="Z24" s="36"/>
      <c r="AA24" s="36">
        <v>2278.69</v>
      </c>
      <c r="AB24" s="36">
        <v>4687.0599999999986</v>
      </c>
      <c r="AC24" s="36">
        <v>2393.41</v>
      </c>
      <c r="AD24" s="36"/>
      <c r="AE24" s="36"/>
      <c r="AF24" s="36">
        <v>2581.06</v>
      </c>
      <c r="AG24" s="36">
        <v>2634.65</v>
      </c>
      <c r="AH24" s="36"/>
      <c r="AI24" s="36">
        <v>2794.15</v>
      </c>
      <c r="AJ24" s="36">
        <v>5645.63</v>
      </c>
      <c r="AK24" s="36">
        <v>2875.12</v>
      </c>
      <c r="AL24" s="36">
        <v>2941.98</v>
      </c>
      <c r="AM24" s="36">
        <v>3011.56</v>
      </c>
      <c r="AN24" s="36">
        <v>3104.17</v>
      </c>
      <c r="AO24" s="36"/>
      <c r="AP24" s="36"/>
      <c r="AQ24" s="36">
        <v>6649.8899999999994</v>
      </c>
      <c r="AR24" s="36">
        <v>3373.78</v>
      </c>
      <c r="AS24" s="36"/>
      <c r="AT24" s="36">
        <v>7143.37</v>
      </c>
      <c r="AU24" s="36">
        <v>3600.72</v>
      </c>
      <c r="AV24" s="36">
        <v>7375.1900000000014</v>
      </c>
      <c r="AW24" s="36">
        <v>7499.29</v>
      </c>
      <c r="AX24" s="36">
        <v>7700.92</v>
      </c>
      <c r="AY24" s="36">
        <v>11835.25</v>
      </c>
      <c r="AZ24" s="36"/>
      <c r="BA24" s="36"/>
      <c r="BB24" s="36"/>
      <c r="BC24" s="36"/>
      <c r="BD24" s="36">
        <v>4392.8999999999996</v>
      </c>
      <c r="BE24" s="36">
        <v>8989.4699999999993</v>
      </c>
      <c r="BF24" s="36">
        <v>9173.82</v>
      </c>
      <c r="BG24" s="36">
        <v>9358.64</v>
      </c>
      <c r="BH24" s="36">
        <v>9584.52</v>
      </c>
      <c r="BI24" s="36">
        <v>4876.04</v>
      </c>
      <c r="BJ24" s="36">
        <v>4945.0600000000004</v>
      </c>
      <c r="BK24" s="36"/>
      <c r="BL24" s="36">
        <v>5237.88</v>
      </c>
      <c r="BM24" s="36"/>
      <c r="BN24" s="36">
        <v>5419.95</v>
      </c>
      <c r="BO24" s="36">
        <v>5522.03</v>
      </c>
      <c r="BP24" s="36">
        <v>11454.68</v>
      </c>
      <c r="BQ24" s="36">
        <v>11640.58</v>
      </c>
      <c r="BR24" s="36">
        <v>11916.89</v>
      </c>
      <c r="BS24" s="36">
        <v>12103.33</v>
      </c>
      <c r="BT24" s="36">
        <v>6223.45</v>
      </c>
      <c r="BU24" s="36"/>
      <c r="BV24" s="36">
        <v>6528.9</v>
      </c>
      <c r="BW24" s="36">
        <v>13455.01</v>
      </c>
      <c r="BX24" s="36">
        <v>13779.93</v>
      </c>
      <c r="BY24" s="36">
        <v>7197.69</v>
      </c>
      <c r="BZ24" s="36">
        <v>7414.01</v>
      </c>
      <c r="CA24" s="36"/>
      <c r="CB24" s="36"/>
      <c r="CC24" s="36">
        <v>16034.61</v>
      </c>
      <c r="CD24" s="36">
        <v>8406.2900000000009</v>
      </c>
      <c r="CE24" s="36"/>
      <c r="CF24" s="36"/>
      <c r="CG24" s="36">
        <v>9246.68</v>
      </c>
      <c r="CH24" s="36"/>
      <c r="CI24" s="36">
        <v>9864.2800000000007</v>
      </c>
      <c r="CJ24" s="36"/>
      <c r="CK24" s="36">
        <v>10621.48</v>
      </c>
      <c r="CL24" s="36"/>
      <c r="CM24" s="36">
        <v>22919.93</v>
      </c>
      <c r="CN24" s="36"/>
      <c r="CO24" s="36"/>
      <c r="CP24" s="36">
        <v>26832.87</v>
      </c>
      <c r="CQ24" s="36">
        <v>14140.15</v>
      </c>
      <c r="CR24" s="36"/>
      <c r="CS24" s="36">
        <v>16600.96</v>
      </c>
      <c r="CT24" s="36">
        <v>17297.240000000002</v>
      </c>
      <c r="CU24" s="36">
        <v>19704.04</v>
      </c>
      <c r="CV24" s="36">
        <v>21157.1</v>
      </c>
      <c r="CW24" s="36">
        <v>94316.72</v>
      </c>
      <c r="CX24" s="36"/>
      <c r="CY24" s="36">
        <v>98890.37</v>
      </c>
      <c r="CZ24" s="36">
        <v>131639.54</v>
      </c>
      <c r="DA24" s="36">
        <v>113068.12</v>
      </c>
      <c r="DB24" s="37">
        <f t="shared" si="1"/>
        <v>906209.52</v>
      </c>
    </row>
    <row r="25" spans="2:106" x14ac:dyDescent="0.3">
      <c r="B25" s="9">
        <v>2093</v>
      </c>
      <c r="C25" s="7" t="s">
        <v>255</v>
      </c>
      <c r="D25" s="7">
        <f>VLOOKUP(B25,'renda (2008-2009)'!$B:$D,3,0)</f>
        <v>23</v>
      </c>
      <c r="E25" s="7" t="str">
        <f t="shared" si="0"/>
        <v>S</v>
      </c>
      <c r="F25" s="36">
        <v>395.79</v>
      </c>
      <c r="G25" s="36">
        <v>666.57</v>
      </c>
      <c r="H25" s="36"/>
      <c r="I25" s="36"/>
      <c r="J25" s="36">
        <v>982.72</v>
      </c>
      <c r="K25" s="36">
        <v>1112.71</v>
      </c>
      <c r="L25" s="36"/>
      <c r="M25" s="36"/>
      <c r="N25" s="36">
        <v>1395.77</v>
      </c>
      <c r="O25" s="36">
        <v>1429.6</v>
      </c>
      <c r="P25" s="36"/>
      <c r="Q25" s="36"/>
      <c r="R25" s="36"/>
      <c r="S25" s="36">
        <v>1713.2</v>
      </c>
      <c r="T25" s="36">
        <v>3537.1</v>
      </c>
      <c r="U25" s="36"/>
      <c r="V25" s="36">
        <v>1905.4</v>
      </c>
      <c r="W25" s="36">
        <v>1990.41</v>
      </c>
      <c r="X25" s="36">
        <v>4172.4699999999993</v>
      </c>
      <c r="Y25" s="36">
        <v>2149.9499999999998</v>
      </c>
      <c r="Z25" s="36">
        <v>4374.3099999999986</v>
      </c>
      <c r="AA25" s="36"/>
      <c r="AB25" s="36">
        <v>2310.71</v>
      </c>
      <c r="AC25" s="36"/>
      <c r="AD25" s="36">
        <v>2462.92</v>
      </c>
      <c r="AE25" s="36">
        <v>2554.71</v>
      </c>
      <c r="AF25" s="36">
        <v>2604.7600000000002</v>
      </c>
      <c r="AG25" s="36"/>
      <c r="AH25" s="36">
        <v>2685.54</v>
      </c>
      <c r="AI25" s="36">
        <v>2766.54</v>
      </c>
      <c r="AJ25" s="36">
        <v>2822.85</v>
      </c>
      <c r="AK25" s="36"/>
      <c r="AL25" s="36">
        <v>2992.24</v>
      </c>
      <c r="AM25" s="36">
        <v>6072.6</v>
      </c>
      <c r="AN25" s="36"/>
      <c r="AO25" s="36"/>
      <c r="AP25" s="36">
        <v>3255.67</v>
      </c>
      <c r="AQ25" s="36"/>
      <c r="AR25" s="36">
        <v>3371.28</v>
      </c>
      <c r="AS25" s="36">
        <v>3477.01</v>
      </c>
      <c r="AT25" s="36">
        <v>7141.6299999999992</v>
      </c>
      <c r="AU25" s="36"/>
      <c r="AV25" s="36">
        <v>3732.01</v>
      </c>
      <c r="AW25" s="36"/>
      <c r="AX25" s="36">
        <v>7733.61</v>
      </c>
      <c r="AY25" s="36"/>
      <c r="AZ25" s="36">
        <v>4015.89</v>
      </c>
      <c r="BA25" s="36">
        <v>4095.51</v>
      </c>
      <c r="BB25" s="36">
        <v>8411.7000000000007</v>
      </c>
      <c r="BC25" s="36"/>
      <c r="BD25" s="36">
        <v>4334.3500000000004</v>
      </c>
      <c r="BE25" s="36">
        <v>4507.5200000000004</v>
      </c>
      <c r="BF25" s="36">
        <v>4541.29</v>
      </c>
      <c r="BG25" s="36">
        <v>4658.2299999999996</v>
      </c>
      <c r="BH25" s="36">
        <v>9598.369999999999</v>
      </c>
      <c r="BI25" s="36">
        <v>4882.8</v>
      </c>
      <c r="BJ25" s="36"/>
      <c r="BK25" s="36"/>
      <c r="BL25" s="36"/>
      <c r="BM25" s="36">
        <v>5315.63</v>
      </c>
      <c r="BN25" s="36"/>
      <c r="BO25" s="36">
        <v>5509.15</v>
      </c>
      <c r="BP25" s="36">
        <v>5717.51</v>
      </c>
      <c r="BQ25" s="36">
        <v>11654.5</v>
      </c>
      <c r="BR25" s="36"/>
      <c r="BS25" s="36"/>
      <c r="BT25" s="36">
        <v>6169.38</v>
      </c>
      <c r="BU25" s="36">
        <v>12736.45</v>
      </c>
      <c r="BV25" s="36">
        <v>6594.7</v>
      </c>
      <c r="BW25" s="36">
        <v>13342.59</v>
      </c>
      <c r="BX25" s="36"/>
      <c r="BY25" s="36">
        <v>7054.41</v>
      </c>
      <c r="BZ25" s="36">
        <v>14665.59</v>
      </c>
      <c r="CA25" s="36">
        <v>7519.92</v>
      </c>
      <c r="CB25" s="36"/>
      <c r="CC25" s="36">
        <v>16227.46</v>
      </c>
      <c r="CD25" s="36"/>
      <c r="CE25" s="36"/>
      <c r="CF25" s="36"/>
      <c r="CG25" s="36"/>
      <c r="CH25" s="36">
        <v>9637.99</v>
      </c>
      <c r="CI25" s="36"/>
      <c r="CJ25" s="36">
        <v>10406.93</v>
      </c>
      <c r="CK25" s="36"/>
      <c r="CL25" s="36"/>
      <c r="CM25" s="36">
        <v>22684.880000000001</v>
      </c>
      <c r="CN25" s="36">
        <v>11889.42</v>
      </c>
      <c r="CO25" s="36"/>
      <c r="CP25" s="36"/>
      <c r="CQ25" s="36">
        <v>14025.04</v>
      </c>
      <c r="CR25" s="36">
        <v>31208.55</v>
      </c>
      <c r="CS25" s="36">
        <v>16700.509999999998</v>
      </c>
      <c r="CT25" s="36">
        <v>17896.11</v>
      </c>
      <c r="CU25" s="36">
        <v>19955.400000000001</v>
      </c>
      <c r="CV25" s="36">
        <v>20388.189999999999</v>
      </c>
      <c r="CW25" s="36"/>
      <c r="CX25" s="36"/>
      <c r="CY25" s="36"/>
      <c r="CZ25" s="36"/>
      <c r="DA25" s="36"/>
      <c r="DB25" s="37">
        <f t="shared" si="1"/>
        <v>418156.05</v>
      </c>
    </row>
    <row r="26" spans="2:106" x14ac:dyDescent="0.3">
      <c r="B26" s="9">
        <v>2100</v>
      </c>
      <c r="C26" s="7" t="s">
        <v>256</v>
      </c>
      <c r="D26" s="7">
        <f>VLOOKUP(B26,'renda (2008-2009)'!$B:$D,3,0)</f>
        <v>24</v>
      </c>
      <c r="E26" s="7" t="str">
        <f t="shared" si="0"/>
        <v>S</v>
      </c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>
        <v>1561.36</v>
      </c>
      <c r="R26" s="36"/>
      <c r="S26" s="36"/>
      <c r="T26" s="36"/>
      <c r="U26" s="36">
        <v>1830.73</v>
      </c>
      <c r="V26" s="36"/>
      <c r="W26" s="36"/>
      <c r="X26" s="36"/>
      <c r="Y26" s="36">
        <v>4279.07</v>
      </c>
      <c r="Z26" s="36">
        <v>2235.8000000000002</v>
      </c>
      <c r="AA26" s="36"/>
      <c r="AB26" s="36"/>
      <c r="AC26" s="36"/>
      <c r="AD26" s="36">
        <v>2476.35</v>
      </c>
      <c r="AE26" s="36">
        <v>2550.02</v>
      </c>
      <c r="AF26" s="36">
        <v>5201.97</v>
      </c>
      <c r="AG26" s="36"/>
      <c r="AH26" s="36"/>
      <c r="AI26" s="36"/>
      <c r="AJ26" s="36"/>
      <c r="AK26" s="36">
        <v>5825.8700000000008</v>
      </c>
      <c r="AL26" s="36"/>
      <c r="AM26" s="36">
        <v>6088.13</v>
      </c>
      <c r="AN26" s="36"/>
      <c r="AO26" s="36">
        <v>3168.08</v>
      </c>
      <c r="AP26" s="36">
        <v>3271.48</v>
      </c>
      <c r="AQ26" s="36">
        <v>3307.87</v>
      </c>
      <c r="AR26" s="36"/>
      <c r="AS26" s="36"/>
      <c r="AT26" s="36">
        <v>3562.82</v>
      </c>
      <c r="AU26" s="36"/>
      <c r="AV26" s="36"/>
      <c r="AW26" s="36"/>
      <c r="AX26" s="36"/>
      <c r="AY26" s="36"/>
      <c r="AZ26" s="36">
        <v>3968.96</v>
      </c>
      <c r="BA26" s="36"/>
      <c r="BB26" s="36"/>
      <c r="BC26" s="36">
        <v>4330.7700000000004</v>
      </c>
      <c r="BD26" s="36"/>
      <c r="BE26" s="36">
        <v>4437.8</v>
      </c>
      <c r="BF26" s="36"/>
      <c r="BG26" s="36">
        <v>4707.3900000000003</v>
      </c>
      <c r="BH26" s="36"/>
      <c r="BI26" s="36"/>
      <c r="BJ26" s="36"/>
      <c r="BK26" s="36"/>
      <c r="BL26" s="36"/>
      <c r="BM26" s="36"/>
      <c r="BN26" s="36"/>
      <c r="BO26" s="36">
        <v>5579.07</v>
      </c>
      <c r="BP26" s="36"/>
      <c r="BQ26" s="36"/>
      <c r="BR26" s="36"/>
      <c r="BS26" s="36"/>
      <c r="BT26" s="36"/>
      <c r="BU26" s="36">
        <v>6346.69</v>
      </c>
      <c r="BV26" s="36"/>
      <c r="BW26" s="36"/>
      <c r="BX26" s="36"/>
      <c r="BY26" s="36">
        <v>14305.79</v>
      </c>
      <c r="BZ26" s="36">
        <v>14724.82</v>
      </c>
      <c r="CA26" s="36">
        <v>15174.73</v>
      </c>
      <c r="CB26" s="36">
        <v>15525.29</v>
      </c>
      <c r="CC26" s="36"/>
      <c r="CD26" s="36">
        <v>16646.25</v>
      </c>
      <c r="CE26" s="36">
        <v>8501.73</v>
      </c>
      <c r="CF26" s="36">
        <v>8769.23</v>
      </c>
      <c r="CG26" s="36">
        <v>9196.23</v>
      </c>
      <c r="CH26" s="36">
        <v>9430.11</v>
      </c>
      <c r="CI26" s="36">
        <v>19773.27</v>
      </c>
      <c r="CJ26" s="36">
        <v>30800.47</v>
      </c>
      <c r="CK26" s="36"/>
      <c r="CL26" s="36">
        <v>11150.6</v>
      </c>
      <c r="CM26" s="36">
        <v>22854.89</v>
      </c>
      <c r="CN26" s="36"/>
      <c r="CO26" s="36">
        <v>12482.26</v>
      </c>
      <c r="CP26" s="36">
        <v>27129.38</v>
      </c>
      <c r="CQ26" s="36">
        <v>13863.26</v>
      </c>
      <c r="CR26" s="36"/>
      <c r="CS26" s="36">
        <v>16701.37</v>
      </c>
      <c r="CT26" s="36">
        <v>18072.13</v>
      </c>
      <c r="CU26" s="36">
        <v>38216.93</v>
      </c>
      <c r="CV26" s="36">
        <v>20509.07</v>
      </c>
      <c r="CW26" s="36"/>
      <c r="CX26" s="36">
        <v>105035.33</v>
      </c>
      <c r="CY26" s="36"/>
      <c r="CZ26" s="36">
        <v>39982.18</v>
      </c>
      <c r="DA26" s="36"/>
      <c r="DB26" s="37">
        <f t="shared" si="1"/>
        <v>563575.55000000005</v>
      </c>
    </row>
    <row r="27" spans="2:106" x14ac:dyDescent="0.3">
      <c r="B27" s="9">
        <v>2200</v>
      </c>
      <c r="C27" s="7" t="s">
        <v>257</v>
      </c>
      <c r="D27" s="7">
        <f>VLOOKUP(B27,'renda (2008-2009)'!$B:$D,3,0)</f>
        <v>25</v>
      </c>
      <c r="E27" s="7" t="str">
        <f t="shared" si="0"/>
        <v>S</v>
      </c>
      <c r="F27" s="36">
        <v>879.31</v>
      </c>
      <c r="G27" s="36">
        <v>606.64</v>
      </c>
      <c r="H27" s="36">
        <v>2462.38</v>
      </c>
      <c r="I27" s="36"/>
      <c r="J27" s="36"/>
      <c r="K27" s="36"/>
      <c r="L27" s="36"/>
      <c r="M27" s="36">
        <v>1266</v>
      </c>
      <c r="N27" s="36"/>
      <c r="O27" s="36">
        <v>1415.98</v>
      </c>
      <c r="P27" s="36"/>
      <c r="Q27" s="36">
        <v>3153.95</v>
      </c>
      <c r="R27" s="36">
        <v>1661.06</v>
      </c>
      <c r="S27" s="36">
        <v>1731.37</v>
      </c>
      <c r="T27" s="36">
        <v>1811.38</v>
      </c>
      <c r="U27" s="36">
        <v>5529.58</v>
      </c>
      <c r="V27" s="36">
        <v>5782.77</v>
      </c>
      <c r="W27" s="36">
        <v>1996.81</v>
      </c>
      <c r="X27" s="36">
        <v>6193.12</v>
      </c>
      <c r="Y27" s="36">
        <v>6412.6200000000008</v>
      </c>
      <c r="Z27" s="36">
        <v>6642.02</v>
      </c>
      <c r="AA27" s="36"/>
      <c r="AB27" s="36">
        <v>7056.93</v>
      </c>
      <c r="AC27" s="36">
        <v>4812.93</v>
      </c>
      <c r="AD27" s="36">
        <v>2487.73</v>
      </c>
      <c r="AE27" s="36">
        <v>2546.6799999999998</v>
      </c>
      <c r="AF27" s="36">
        <v>10388.24</v>
      </c>
      <c r="AG27" s="36">
        <v>5285.0599999999986</v>
      </c>
      <c r="AH27" s="36">
        <v>2722.29</v>
      </c>
      <c r="AI27" s="36"/>
      <c r="AJ27" s="36">
        <v>2849.06</v>
      </c>
      <c r="AK27" s="36">
        <v>8696.119999999999</v>
      </c>
      <c r="AL27" s="36">
        <v>5946.9</v>
      </c>
      <c r="AM27" s="36">
        <v>9087.58</v>
      </c>
      <c r="AN27" s="36"/>
      <c r="AO27" s="36">
        <v>9544.91</v>
      </c>
      <c r="AP27" s="36">
        <v>6486.8600000000006</v>
      </c>
      <c r="AQ27" s="36">
        <v>13348.3</v>
      </c>
      <c r="AR27" s="36">
        <v>6816.17</v>
      </c>
      <c r="AS27" s="36">
        <v>6907.6</v>
      </c>
      <c r="AT27" s="36">
        <v>7125.7800000000007</v>
      </c>
      <c r="AU27" s="36">
        <v>7248.3600000000006</v>
      </c>
      <c r="AV27" s="36">
        <v>14861.15</v>
      </c>
      <c r="AW27" s="36">
        <v>3773.86</v>
      </c>
      <c r="AX27" s="36">
        <v>15358.54</v>
      </c>
      <c r="AY27" s="36">
        <v>15621.15</v>
      </c>
      <c r="AZ27" s="36">
        <v>16023.46</v>
      </c>
      <c r="BA27" s="36">
        <v>12302.62</v>
      </c>
      <c r="BB27" s="36"/>
      <c r="BC27" s="36">
        <v>21375.45</v>
      </c>
      <c r="BD27" s="36">
        <v>30859.25</v>
      </c>
      <c r="BE27" s="36">
        <v>8925.58</v>
      </c>
      <c r="BF27" s="36">
        <v>27547.17</v>
      </c>
      <c r="BG27" s="36">
        <v>23368.03</v>
      </c>
      <c r="BH27" s="36">
        <v>14236.63</v>
      </c>
      <c r="BI27" s="36">
        <v>9687.52</v>
      </c>
      <c r="BJ27" s="36">
        <v>24899.24</v>
      </c>
      <c r="BK27" s="36">
        <v>25558.44</v>
      </c>
      <c r="BL27" s="36">
        <v>26120.76</v>
      </c>
      <c r="BM27" s="36">
        <v>10660.6</v>
      </c>
      <c r="BN27" s="36">
        <v>10876.9</v>
      </c>
      <c r="BO27" s="36">
        <v>11159.85</v>
      </c>
      <c r="BP27" s="36">
        <v>11319.55</v>
      </c>
      <c r="BQ27" s="36">
        <v>5866.02</v>
      </c>
      <c r="BR27" s="36">
        <v>17770.87</v>
      </c>
      <c r="BS27" s="36">
        <v>18205.45</v>
      </c>
      <c r="BT27" s="36">
        <v>12330.24</v>
      </c>
      <c r="BU27" s="36">
        <v>51122.35</v>
      </c>
      <c r="BV27" s="36">
        <v>13119.08</v>
      </c>
      <c r="BW27" s="36">
        <v>13323.97</v>
      </c>
      <c r="BX27" s="36">
        <v>20683.349999999999</v>
      </c>
      <c r="BY27" s="36">
        <v>14250.44</v>
      </c>
      <c r="BZ27" s="36">
        <v>29304.76</v>
      </c>
      <c r="CA27" s="36">
        <v>37975.08</v>
      </c>
      <c r="CB27" s="36">
        <v>31040.46</v>
      </c>
      <c r="CC27" s="36">
        <v>24110.2</v>
      </c>
      <c r="CD27" s="36">
        <v>16691.52</v>
      </c>
      <c r="CE27" s="36">
        <v>25602.91</v>
      </c>
      <c r="CF27" s="36">
        <v>26581.49</v>
      </c>
      <c r="CG27" s="36">
        <v>18407.490000000002</v>
      </c>
      <c r="CH27" s="36">
        <v>28255.43</v>
      </c>
      <c r="CI27" s="36">
        <v>9794.06</v>
      </c>
      <c r="CJ27" s="36">
        <v>30952.46</v>
      </c>
      <c r="CK27" s="36">
        <v>10495.87</v>
      </c>
      <c r="CL27" s="36">
        <v>21786.34</v>
      </c>
      <c r="CM27" s="36">
        <v>22899.21</v>
      </c>
      <c r="CN27" s="36">
        <v>23984.11</v>
      </c>
      <c r="CO27" s="36">
        <v>12700.72</v>
      </c>
      <c r="CP27" s="36">
        <v>40297.519999999997</v>
      </c>
      <c r="CQ27" s="36">
        <v>28727.439999999999</v>
      </c>
      <c r="CR27" s="36">
        <v>45912.95</v>
      </c>
      <c r="CS27" s="36">
        <v>16766.7</v>
      </c>
      <c r="CT27" s="36">
        <v>17365.349999999999</v>
      </c>
      <c r="CU27" s="36">
        <v>96259.989999999991</v>
      </c>
      <c r="CV27" s="36">
        <v>84315.489999999991</v>
      </c>
      <c r="CW27" s="36"/>
      <c r="CX27" s="36">
        <v>26433.17</v>
      </c>
      <c r="CY27" s="36">
        <v>32530.75</v>
      </c>
      <c r="CZ27" s="36"/>
      <c r="DA27" s="36"/>
      <c r="DB27" s="37">
        <f t="shared" si="1"/>
        <v>1427301.4799999995</v>
      </c>
    </row>
    <row r="28" spans="2:106" x14ac:dyDescent="0.3">
      <c r="B28" s="9">
        <v>2300</v>
      </c>
      <c r="C28" s="7" t="s">
        <v>258</v>
      </c>
      <c r="D28" s="7">
        <f>VLOOKUP(B28,'renda (2008-2009)'!$B:$D,3,0)</f>
        <v>26</v>
      </c>
      <c r="E28" s="7" t="str">
        <f t="shared" si="0"/>
        <v>S</v>
      </c>
      <c r="F28" s="36">
        <v>476.92</v>
      </c>
      <c r="G28" s="36">
        <v>2525.33</v>
      </c>
      <c r="H28" s="36"/>
      <c r="I28" s="36">
        <v>874.23</v>
      </c>
      <c r="J28" s="36">
        <v>2063.4699999999998</v>
      </c>
      <c r="K28" s="36">
        <v>3355.75</v>
      </c>
      <c r="L28" s="36">
        <v>2473.33</v>
      </c>
      <c r="M28" s="36">
        <v>6492.23</v>
      </c>
      <c r="N28" s="36">
        <v>6863.74</v>
      </c>
      <c r="O28" s="36">
        <v>8701.74</v>
      </c>
      <c r="P28" s="36">
        <v>10630.11</v>
      </c>
      <c r="Q28" s="36">
        <v>4749.58</v>
      </c>
      <c r="R28" s="36">
        <v>11564.17</v>
      </c>
      <c r="S28" s="36">
        <v>8710.92</v>
      </c>
      <c r="T28" s="36">
        <v>14260.13</v>
      </c>
      <c r="U28" s="36">
        <v>9353.23</v>
      </c>
      <c r="V28" s="36">
        <v>5765.69</v>
      </c>
      <c r="W28" s="36">
        <v>11916.73</v>
      </c>
      <c r="X28" s="36">
        <v>14454.58</v>
      </c>
      <c r="Y28" s="36">
        <v>17180.64</v>
      </c>
      <c r="Z28" s="36">
        <v>17724.29</v>
      </c>
      <c r="AA28" s="36">
        <v>15978.45</v>
      </c>
      <c r="AB28" s="36">
        <v>11750.79</v>
      </c>
      <c r="AC28" s="36">
        <v>9592.36</v>
      </c>
      <c r="AD28" s="36">
        <v>4938.7999999999993</v>
      </c>
      <c r="AE28" s="36">
        <v>12704.85</v>
      </c>
      <c r="AF28" s="36">
        <v>18124.009999999998</v>
      </c>
      <c r="AG28" s="36">
        <v>7953.58</v>
      </c>
      <c r="AH28" s="36">
        <v>16212.46</v>
      </c>
      <c r="AI28" s="36">
        <v>13830.21</v>
      </c>
      <c r="AJ28" s="36">
        <v>11415.71</v>
      </c>
      <c r="AK28" s="36">
        <v>26035.09</v>
      </c>
      <c r="AL28" s="36">
        <v>8896.7200000000012</v>
      </c>
      <c r="AM28" s="36">
        <v>21199.29</v>
      </c>
      <c r="AN28" s="36">
        <v>21735.96</v>
      </c>
      <c r="AO28" s="36">
        <v>19070.62</v>
      </c>
      <c r="AP28" s="36">
        <v>16293.24</v>
      </c>
      <c r="AQ28" s="36">
        <v>26524.39</v>
      </c>
      <c r="AR28" s="36">
        <v>6830.68</v>
      </c>
      <c r="AS28" s="36">
        <v>20869.78</v>
      </c>
      <c r="AT28" s="36">
        <v>28387.75</v>
      </c>
      <c r="AU28" s="36">
        <v>7228.54</v>
      </c>
      <c r="AV28" s="36">
        <v>11070.05</v>
      </c>
      <c r="AW28" s="36">
        <v>18788</v>
      </c>
      <c r="AX28" s="36">
        <v>15380.96</v>
      </c>
      <c r="AY28" s="36">
        <v>19570.11</v>
      </c>
      <c r="AZ28" s="36">
        <v>16078.81</v>
      </c>
      <c r="BA28" s="36">
        <v>12341.81</v>
      </c>
      <c r="BB28" s="36">
        <v>24998.720000000001</v>
      </c>
      <c r="BC28" s="36">
        <v>17184.45</v>
      </c>
      <c r="BD28" s="36">
        <v>13163.98</v>
      </c>
      <c r="BE28" s="36">
        <v>22397.03</v>
      </c>
      <c r="BF28" s="36">
        <v>18284.189999999999</v>
      </c>
      <c r="BG28" s="36">
        <v>9358.25</v>
      </c>
      <c r="BH28" s="36">
        <v>33471.68</v>
      </c>
      <c r="BI28" s="36">
        <v>9849.89</v>
      </c>
      <c r="BJ28" s="36">
        <v>9942.0400000000009</v>
      </c>
      <c r="BK28" s="36">
        <v>30587.17</v>
      </c>
      <c r="BL28" s="36">
        <v>15630.42</v>
      </c>
      <c r="BM28" s="36">
        <v>21499.34</v>
      </c>
      <c r="BN28" s="36">
        <v>21754.38</v>
      </c>
      <c r="BO28" s="36">
        <v>22121.66</v>
      </c>
      <c r="BP28" s="36">
        <v>22834.17</v>
      </c>
      <c r="BQ28" s="36">
        <v>52215.51</v>
      </c>
      <c r="BR28" s="36">
        <v>17826.509999999998</v>
      </c>
      <c r="BS28" s="36">
        <v>36490</v>
      </c>
      <c r="BT28" s="36">
        <v>24963.8</v>
      </c>
      <c r="BU28" s="36">
        <v>19216.32</v>
      </c>
      <c r="BV28" s="36">
        <v>45786.05</v>
      </c>
      <c r="BW28" s="36">
        <v>53787.96</v>
      </c>
      <c r="BX28" s="36">
        <v>20460.060000000001</v>
      </c>
      <c r="BY28" s="36">
        <v>14330.44</v>
      </c>
      <c r="BZ28" s="36">
        <v>14603.26</v>
      </c>
      <c r="CA28" s="36">
        <v>15138.98</v>
      </c>
      <c r="CB28" s="36">
        <v>70295.7</v>
      </c>
      <c r="CC28" s="36">
        <v>16245.63</v>
      </c>
      <c r="CD28" s="36">
        <v>24700.34</v>
      </c>
      <c r="CE28" s="36">
        <v>34270.43</v>
      </c>
      <c r="CF28" s="36">
        <v>35442.199999999997</v>
      </c>
      <c r="CG28" s="36">
        <v>9307.6200000000008</v>
      </c>
      <c r="CH28" s="36">
        <v>76322.64</v>
      </c>
      <c r="CI28" s="36">
        <v>10048.67</v>
      </c>
      <c r="CJ28" s="36">
        <v>30399.4</v>
      </c>
      <c r="CK28" s="36">
        <v>10702.22</v>
      </c>
      <c r="CL28" s="36">
        <v>10925.08</v>
      </c>
      <c r="CM28" s="36">
        <v>23009.46</v>
      </c>
      <c r="CN28" s="36">
        <v>47438.52</v>
      </c>
      <c r="CO28" s="36">
        <v>12337.13</v>
      </c>
      <c r="CP28" s="36">
        <v>26369.3</v>
      </c>
      <c r="CQ28" s="36">
        <v>27718.02</v>
      </c>
      <c r="CR28" s="36">
        <v>45772.7</v>
      </c>
      <c r="CS28" s="36">
        <v>32583.18</v>
      </c>
      <c r="CT28" s="36">
        <v>17959.54</v>
      </c>
      <c r="CU28" s="36">
        <v>18357.63</v>
      </c>
      <c r="CV28" s="36">
        <v>64469.279999999999</v>
      </c>
      <c r="CW28" s="36">
        <v>48371.41</v>
      </c>
      <c r="CX28" s="36"/>
      <c r="CY28" s="36">
        <v>102761.69</v>
      </c>
      <c r="CZ28" s="36">
        <v>48518.399999999987</v>
      </c>
      <c r="DA28" s="36">
        <v>444214.22</v>
      </c>
      <c r="DB28" s="37">
        <f t="shared" si="1"/>
        <v>2475376.4999999991</v>
      </c>
    </row>
    <row r="29" spans="2:106" x14ac:dyDescent="0.3">
      <c r="B29" s="9">
        <v>2491</v>
      </c>
      <c r="C29" s="7" t="s">
        <v>259</v>
      </c>
      <c r="D29" s="7">
        <f>VLOOKUP(B29,'renda (2008-2009)'!$B:$D,3,0)</f>
        <v>27</v>
      </c>
      <c r="E29" s="7" t="str">
        <f t="shared" si="0"/>
        <v>S</v>
      </c>
      <c r="F29" s="36">
        <v>366.07</v>
      </c>
      <c r="G29" s="36">
        <v>614.41</v>
      </c>
      <c r="H29" s="36"/>
      <c r="I29" s="36"/>
      <c r="J29" s="36"/>
      <c r="K29" s="36">
        <v>1062.58</v>
      </c>
      <c r="L29" s="36"/>
      <c r="M29" s="36"/>
      <c r="N29" s="36"/>
      <c r="O29" s="36"/>
      <c r="P29" s="36"/>
      <c r="Q29" s="36"/>
      <c r="R29" s="36">
        <v>3292.94</v>
      </c>
      <c r="S29" s="36">
        <v>5138.09</v>
      </c>
      <c r="T29" s="36"/>
      <c r="U29" s="36"/>
      <c r="V29" s="36">
        <v>3807.69</v>
      </c>
      <c r="W29" s="36">
        <v>2024.72</v>
      </c>
      <c r="X29" s="36">
        <v>2085.9299999999998</v>
      </c>
      <c r="Y29" s="36"/>
      <c r="Z29" s="36"/>
      <c r="AA29" s="36"/>
      <c r="AB29" s="36"/>
      <c r="AC29" s="36"/>
      <c r="AD29" s="36"/>
      <c r="AE29" s="36"/>
      <c r="AF29" s="36">
        <v>2563.4699999999998</v>
      </c>
      <c r="AG29" s="36"/>
      <c r="AH29" s="36">
        <v>5395.09</v>
      </c>
      <c r="AI29" s="36">
        <v>2774.3</v>
      </c>
      <c r="AJ29" s="36"/>
      <c r="AK29" s="36">
        <v>2867.4</v>
      </c>
      <c r="AL29" s="36">
        <v>5883.59</v>
      </c>
      <c r="AM29" s="36">
        <v>3051.34</v>
      </c>
      <c r="AN29" s="36"/>
      <c r="AO29" s="36"/>
      <c r="AP29" s="36">
        <v>3273.19</v>
      </c>
      <c r="AQ29" s="36">
        <v>6707.18</v>
      </c>
      <c r="AR29" s="36">
        <v>3421.45</v>
      </c>
      <c r="AS29" s="36"/>
      <c r="AT29" s="36"/>
      <c r="AU29" s="36">
        <v>10862.31</v>
      </c>
      <c r="AV29" s="36">
        <v>11098.77</v>
      </c>
      <c r="AW29" s="36"/>
      <c r="AX29" s="36">
        <v>11554.15</v>
      </c>
      <c r="AY29" s="36">
        <v>3917.45</v>
      </c>
      <c r="AZ29" s="36"/>
      <c r="BA29" s="36"/>
      <c r="BB29" s="36">
        <v>4176.3900000000003</v>
      </c>
      <c r="BC29" s="36">
        <v>17120.04</v>
      </c>
      <c r="BD29" s="36">
        <v>8792.0499999999993</v>
      </c>
      <c r="BE29" s="36"/>
      <c r="BF29" s="36"/>
      <c r="BG29" s="36"/>
      <c r="BH29" s="36">
        <v>4742.22</v>
      </c>
      <c r="BI29" s="36">
        <v>9717.3700000000008</v>
      </c>
      <c r="BJ29" s="36"/>
      <c r="BK29" s="36">
        <v>5101.62</v>
      </c>
      <c r="BL29" s="36">
        <v>10408.19</v>
      </c>
      <c r="BM29" s="36">
        <v>5321.41</v>
      </c>
      <c r="BN29" s="36">
        <v>5440.29</v>
      </c>
      <c r="BO29" s="36">
        <v>5561</v>
      </c>
      <c r="BP29" s="36">
        <v>11488.24</v>
      </c>
      <c r="BQ29" s="36"/>
      <c r="BR29" s="36">
        <v>11880.12</v>
      </c>
      <c r="BS29" s="36">
        <v>30396.91</v>
      </c>
      <c r="BT29" s="36"/>
      <c r="BU29" s="36"/>
      <c r="BV29" s="36">
        <v>19712.05</v>
      </c>
      <c r="BW29" s="36"/>
      <c r="BX29" s="36">
        <v>6867.1</v>
      </c>
      <c r="BY29" s="36">
        <v>7131.15</v>
      </c>
      <c r="BZ29" s="36">
        <v>22123.22</v>
      </c>
      <c r="CA29" s="36"/>
      <c r="CB29" s="36">
        <v>7789.45</v>
      </c>
      <c r="CC29" s="36"/>
      <c r="CD29" s="36">
        <v>8345.67</v>
      </c>
      <c r="CE29" s="36">
        <v>8663.85</v>
      </c>
      <c r="CF29" s="36"/>
      <c r="CG29" s="36"/>
      <c r="CH29" s="36">
        <v>9359.94</v>
      </c>
      <c r="CI29" s="36">
        <v>9931.4</v>
      </c>
      <c r="CJ29" s="36">
        <v>10180.98</v>
      </c>
      <c r="CK29" s="36">
        <v>10764.12</v>
      </c>
      <c r="CL29" s="36"/>
      <c r="CM29" s="36">
        <v>11651.67</v>
      </c>
      <c r="CN29" s="36">
        <v>11776.05</v>
      </c>
      <c r="CO29" s="36"/>
      <c r="CP29" s="36">
        <v>13069.12</v>
      </c>
      <c r="CQ29" s="36">
        <v>28033.51</v>
      </c>
      <c r="CR29" s="36">
        <v>14755.29</v>
      </c>
      <c r="CS29" s="36">
        <v>16613.09</v>
      </c>
      <c r="CT29" s="36"/>
      <c r="CU29" s="36">
        <v>37033.78</v>
      </c>
      <c r="CV29" s="36">
        <v>21038.92</v>
      </c>
      <c r="CW29" s="36">
        <v>48076.04</v>
      </c>
      <c r="CX29" s="36">
        <v>27425.32</v>
      </c>
      <c r="CY29" s="36"/>
      <c r="CZ29" s="36"/>
      <c r="DA29" s="36">
        <v>63259.72</v>
      </c>
      <c r="DB29" s="37">
        <f t="shared" si="1"/>
        <v>635509.4099999998</v>
      </c>
    </row>
    <row r="30" spans="2:106" x14ac:dyDescent="0.3">
      <c r="B30" s="9">
        <v>2492</v>
      </c>
      <c r="C30" s="7" t="s">
        <v>260</v>
      </c>
      <c r="D30" s="7">
        <f>VLOOKUP(B30,'renda (2008-2009)'!$B:$D,3,0)</f>
        <v>28</v>
      </c>
      <c r="E30" s="7" t="str">
        <f t="shared" si="0"/>
        <v>S</v>
      </c>
      <c r="F30" s="36"/>
      <c r="G30" s="36"/>
      <c r="H30" s="36"/>
      <c r="I30" s="36"/>
      <c r="J30" s="36">
        <v>1986.58</v>
      </c>
      <c r="K30" s="36"/>
      <c r="L30" s="36">
        <v>1213.8800000000001</v>
      </c>
      <c r="M30" s="36"/>
      <c r="N30" s="36"/>
      <c r="O30" s="36"/>
      <c r="P30" s="36"/>
      <c r="Q30" s="36"/>
      <c r="R30" s="36">
        <v>1654.63</v>
      </c>
      <c r="S30" s="36"/>
      <c r="T30" s="36"/>
      <c r="U30" s="36"/>
      <c r="V30" s="36">
        <v>3827.15</v>
      </c>
      <c r="W30" s="36"/>
      <c r="X30" s="36"/>
      <c r="Y30" s="36">
        <v>4315.6299999999992</v>
      </c>
      <c r="Z30" s="36">
        <v>2198.65</v>
      </c>
      <c r="AA30" s="36">
        <v>2273.02</v>
      </c>
      <c r="AB30" s="36"/>
      <c r="AC30" s="36">
        <v>2412.17</v>
      </c>
      <c r="AD30" s="36"/>
      <c r="AE30" s="36"/>
      <c r="AF30" s="36">
        <v>5199.8899999999994</v>
      </c>
      <c r="AG30" s="36">
        <v>5280.2999999999993</v>
      </c>
      <c r="AH30" s="36"/>
      <c r="AI30" s="36">
        <v>2771.86</v>
      </c>
      <c r="AJ30" s="36"/>
      <c r="AK30" s="36"/>
      <c r="AL30" s="36">
        <v>2948.16</v>
      </c>
      <c r="AM30" s="36"/>
      <c r="AN30" s="36"/>
      <c r="AO30" s="36"/>
      <c r="AP30" s="36"/>
      <c r="AQ30" s="36">
        <v>3348.2</v>
      </c>
      <c r="AR30" s="36"/>
      <c r="AS30" s="36">
        <v>6951.86</v>
      </c>
      <c r="AT30" s="36"/>
      <c r="AU30" s="36"/>
      <c r="AV30" s="36"/>
      <c r="AW30" s="36"/>
      <c r="AX30" s="36">
        <v>3873.81</v>
      </c>
      <c r="AY30" s="36">
        <v>3917.35</v>
      </c>
      <c r="AZ30" s="36"/>
      <c r="BA30" s="36"/>
      <c r="BB30" s="36"/>
      <c r="BC30" s="36">
        <v>4285.38</v>
      </c>
      <c r="BD30" s="36">
        <v>4422.6099999999997</v>
      </c>
      <c r="BE30" s="36">
        <v>13505.41</v>
      </c>
      <c r="BF30" s="36">
        <v>4605.12</v>
      </c>
      <c r="BG30" s="36"/>
      <c r="BH30" s="36"/>
      <c r="BI30" s="36"/>
      <c r="BJ30" s="36">
        <v>15034.81</v>
      </c>
      <c r="BK30" s="36">
        <v>5107.83</v>
      </c>
      <c r="BL30" s="36">
        <v>20899.63</v>
      </c>
      <c r="BM30" s="36">
        <v>10634.61</v>
      </c>
      <c r="BN30" s="36"/>
      <c r="BO30" s="36">
        <v>11104.11</v>
      </c>
      <c r="BP30" s="36">
        <v>17029.22</v>
      </c>
      <c r="BQ30" s="36">
        <v>17448.09</v>
      </c>
      <c r="BR30" s="36"/>
      <c r="BS30" s="36">
        <v>6095.03</v>
      </c>
      <c r="BT30" s="36">
        <v>6185.6</v>
      </c>
      <c r="BU30" s="36"/>
      <c r="BV30" s="36">
        <v>6521.9</v>
      </c>
      <c r="BW30" s="36">
        <v>20147.2</v>
      </c>
      <c r="BX30" s="36">
        <v>6888.59</v>
      </c>
      <c r="BY30" s="36"/>
      <c r="BZ30" s="36"/>
      <c r="CA30" s="36">
        <v>7435.8</v>
      </c>
      <c r="CB30" s="36">
        <v>7799.99</v>
      </c>
      <c r="CC30" s="36"/>
      <c r="CD30" s="36">
        <v>16677.689999999999</v>
      </c>
      <c r="CE30" s="36">
        <v>8598.77</v>
      </c>
      <c r="CF30" s="36">
        <v>9002.4599999999991</v>
      </c>
      <c r="CG30" s="36">
        <v>9088.6299999999992</v>
      </c>
      <c r="CH30" s="36">
        <v>9549.58</v>
      </c>
      <c r="CI30" s="36">
        <v>9999.7900000000009</v>
      </c>
      <c r="CJ30" s="36">
        <v>10336.83</v>
      </c>
      <c r="CK30" s="36">
        <v>10462.1</v>
      </c>
      <c r="CL30" s="36">
        <v>11043.64</v>
      </c>
      <c r="CM30" s="36">
        <v>11557.66</v>
      </c>
      <c r="CN30" s="36"/>
      <c r="CO30" s="36"/>
      <c r="CP30" s="36"/>
      <c r="CQ30" s="36">
        <v>28537.279999999999</v>
      </c>
      <c r="CR30" s="36"/>
      <c r="CS30" s="36"/>
      <c r="CT30" s="36"/>
      <c r="CU30" s="36"/>
      <c r="CV30" s="36"/>
      <c r="CW30" s="36"/>
      <c r="CX30" s="36">
        <v>27789.35</v>
      </c>
      <c r="CY30" s="36"/>
      <c r="CZ30" s="36"/>
      <c r="DA30" s="36"/>
      <c r="DB30" s="37">
        <f t="shared" si="1"/>
        <v>401967.85</v>
      </c>
    </row>
    <row r="31" spans="2:106" x14ac:dyDescent="0.3">
      <c r="B31" s="9">
        <v>2500</v>
      </c>
      <c r="C31" s="7" t="s">
        <v>261</v>
      </c>
      <c r="D31" s="7">
        <f>VLOOKUP(B31,'renda (2008-2009)'!$B:$D,3,0)</f>
        <v>29</v>
      </c>
      <c r="E31" s="7" t="str">
        <f t="shared" si="0"/>
        <v>S</v>
      </c>
      <c r="F31" s="36">
        <v>352.33</v>
      </c>
      <c r="G31" s="36">
        <v>1321.91</v>
      </c>
      <c r="H31" s="36">
        <v>5494.22</v>
      </c>
      <c r="I31" s="36">
        <v>2720.8</v>
      </c>
      <c r="J31" s="36">
        <v>5018.1499999999996</v>
      </c>
      <c r="K31" s="36">
        <v>5552.85</v>
      </c>
      <c r="L31" s="36">
        <v>6098.37</v>
      </c>
      <c r="M31" s="36">
        <v>6523.67</v>
      </c>
      <c r="N31" s="36">
        <v>2743.07</v>
      </c>
      <c r="O31" s="36">
        <v>2869.02</v>
      </c>
      <c r="P31" s="36">
        <v>10645.56</v>
      </c>
      <c r="Q31" s="36">
        <v>9633.84</v>
      </c>
      <c r="R31" s="36">
        <v>11628.35</v>
      </c>
      <c r="S31" s="36">
        <v>6898.17</v>
      </c>
      <c r="T31" s="36">
        <v>5385.11</v>
      </c>
      <c r="U31" s="36">
        <v>12911.19</v>
      </c>
      <c r="V31" s="36">
        <v>7692.92</v>
      </c>
      <c r="W31" s="36">
        <v>11936.51</v>
      </c>
      <c r="X31" s="36">
        <v>8263.630000000001</v>
      </c>
      <c r="Y31" s="36">
        <v>10639.9</v>
      </c>
      <c r="Z31" s="36">
        <v>17605.47</v>
      </c>
      <c r="AA31" s="36">
        <v>20374.7</v>
      </c>
      <c r="AB31" s="36">
        <v>18786.22</v>
      </c>
      <c r="AC31" s="36">
        <v>19290.63</v>
      </c>
      <c r="AD31" s="36">
        <v>22257.119999999999</v>
      </c>
      <c r="AE31" s="36">
        <v>12670.89</v>
      </c>
      <c r="AF31" s="36">
        <v>23209.18</v>
      </c>
      <c r="AG31" s="36">
        <v>23846.1</v>
      </c>
      <c r="AH31" s="36">
        <v>10873.92</v>
      </c>
      <c r="AI31" s="36">
        <v>16672.52</v>
      </c>
      <c r="AJ31" s="36">
        <v>8529.43</v>
      </c>
      <c r="AK31" s="36">
        <v>17431.07</v>
      </c>
      <c r="AL31" s="36">
        <v>17810.97</v>
      </c>
      <c r="AM31" s="36">
        <v>12130</v>
      </c>
      <c r="AN31" s="36">
        <v>15486.79</v>
      </c>
      <c r="AO31" s="36">
        <v>28582.71</v>
      </c>
      <c r="AP31" s="36">
        <v>32446.5</v>
      </c>
      <c r="AQ31" s="36">
        <v>33278.53</v>
      </c>
      <c r="AR31" s="36">
        <v>13649.44</v>
      </c>
      <c r="AS31" s="36">
        <v>24337.08</v>
      </c>
      <c r="AT31" s="36">
        <v>31897.81</v>
      </c>
      <c r="AU31" s="36">
        <v>32514.7</v>
      </c>
      <c r="AV31" s="36">
        <v>18500.61</v>
      </c>
      <c r="AW31" s="36">
        <v>18970.41</v>
      </c>
      <c r="AX31" s="36">
        <v>19263.97</v>
      </c>
      <c r="AY31" s="36">
        <v>47125.46</v>
      </c>
      <c r="AZ31" s="36">
        <v>19973.650000000001</v>
      </c>
      <c r="BA31" s="36">
        <v>48982.07</v>
      </c>
      <c r="BB31" s="36">
        <v>20911.43</v>
      </c>
      <c r="BC31" s="36">
        <v>29989.17</v>
      </c>
      <c r="BD31" s="36">
        <v>39586.97</v>
      </c>
      <c r="BE31" s="36">
        <v>22435.11</v>
      </c>
      <c r="BF31" s="36">
        <v>41116.89</v>
      </c>
      <c r="BG31" s="36">
        <v>23478.86</v>
      </c>
      <c r="BH31" s="36">
        <v>47698.45</v>
      </c>
      <c r="BI31" s="36">
        <v>63462.2</v>
      </c>
      <c r="BJ31" s="36">
        <v>25004.2</v>
      </c>
      <c r="BK31" s="36">
        <v>45891.03</v>
      </c>
      <c r="BL31" s="36">
        <v>31327.59</v>
      </c>
      <c r="BM31" s="36">
        <v>53601.01</v>
      </c>
      <c r="BN31" s="36">
        <v>32803.199999999997</v>
      </c>
      <c r="BO31" s="36">
        <v>16620.009999999998</v>
      </c>
      <c r="BP31" s="36">
        <v>22675.42</v>
      </c>
      <c r="BQ31" s="36">
        <v>34886.129999999997</v>
      </c>
      <c r="BR31" s="36">
        <v>59613.52</v>
      </c>
      <c r="BS31" s="36">
        <v>18403.37</v>
      </c>
      <c r="BT31" s="36">
        <v>49878.62</v>
      </c>
      <c r="BU31" s="36">
        <v>57654.12</v>
      </c>
      <c r="BV31" s="36">
        <v>6505.02</v>
      </c>
      <c r="BW31" s="36">
        <v>40376.589999999997</v>
      </c>
      <c r="BX31" s="36">
        <v>48482.59</v>
      </c>
      <c r="BY31" s="36">
        <v>21301.26</v>
      </c>
      <c r="BZ31" s="36">
        <v>14760.78</v>
      </c>
      <c r="CA31" s="36">
        <v>30229.96</v>
      </c>
      <c r="CB31" s="36">
        <v>23289.57</v>
      </c>
      <c r="CC31" s="36">
        <v>31906.29</v>
      </c>
      <c r="CD31" s="36">
        <v>49781.15</v>
      </c>
      <c r="CE31" s="36">
        <v>77043.34</v>
      </c>
      <c r="CF31" s="36">
        <v>35757.22</v>
      </c>
      <c r="CG31" s="36">
        <v>110250.99</v>
      </c>
      <c r="CH31" s="36">
        <v>57489.42</v>
      </c>
      <c r="CI31" s="36">
        <v>39683.980000000003</v>
      </c>
      <c r="CJ31" s="36">
        <v>102919.23</v>
      </c>
      <c r="CK31" s="36">
        <v>21111.9</v>
      </c>
      <c r="CL31" s="36">
        <v>43934.649999999987</v>
      </c>
      <c r="CM31" s="36">
        <v>45981.42</v>
      </c>
      <c r="CN31" s="36">
        <v>60375.73</v>
      </c>
      <c r="CO31" s="36">
        <v>37574.080000000002</v>
      </c>
      <c r="CP31" s="36">
        <v>52946.42</v>
      </c>
      <c r="CQ31" s="36">
        <v>56363.34</v>
      </c>
      <c r="CR31" s="36">
        <v>75486.33</v>
      </c>
      <c r="CS31" s="36">
        <v>114142.03</v>
      </c>
      <c r="CT31" s="36">
        <v>88405.34</v>
      </c>
      <c r="CU31" s="36">
        <v>38683.31</v>
      </c>
      <c r="CV31" s="36">
        <v>41907.519999999997</v>
      </c>
      <c r="CW31" s="36">
        <v>71664.37</v>
      </c>
      <c r="CX31" s="36">
        <v>55347.11</v>
      </c>
      <c r="CY31" s="36">
        <v>101523.06</v>
      </c>
      <c r="CZ31" s="36">
        <v>134426.04999999999</v>
      </c>
      <c r="DA31" s="36">
        <v>121587.31</v>
      </c>
      <c r="DB31" s="37">
        <f t="shared" si="1"/>
        <v>3349102.1799999997</v>
      </c>
    </row>
    <row r="32" spans="2:106" x14ac:dyDescent="0.3">
      <c r="B32" s="9">
        <v>2600</v>
      </c>
      <c r="C32" s="7" t="s">
        <v>262</v>
      </c>
      <c r="D32" s="7">
        <f>VLOOKUP(B32,'renda (2008-2009)'!$B:$D,3,0)</f>
        <v>30</v>
      </c>
      <c r="E32" s="7" t="str">
        <f t="shared" si="0"/>
        <v>S</v>
      </c>
      <c r="F32" s="36"/>
      <c r="G32" s="36">
        <v>652.02</v>
      </c>
      <c r="H32" s="36">
        <v>720.07</v>
      </c>
      <c r="I32" s="36"/>
      <c r="J32" s="36"/>
      <c r="K32" s="36"/>
      <c r="L32" s="36">
        <v>1221.73</v>
      </c>
      <c r="M32" s="36">
        <v>1289.17</v>
      </c>
      <c r="N32" s="36">
        <v>4142.41</v>
      </c>
      <c r="O32" s="36">
        <v>2845.62</v>
      </c>
      <c r="P32" s="36"/>
      <c r="Q32" s="36"/>
      <c r="R32" s="36">
        <v>1667.39</v>
      </c>
      <c r="S32" s="36">
        <v>3460.04</v>
      </c>
      <c r="T32" s="36"/>
      <c r="U32" s="36"/>
      <c r="V32" s="36">
        <v>1901.16</v>
      </c>
      <c r="W32" s="36">
        <v>1970.11</v>
      </c>
      <c r="X32" s="36"/>
      <c r="Y32" s="36">
        <v>2109.84</v>
      </c>
      <c r="Z32" s="36">
        <v>4439.42</v>
      </c>
      <c r="AA32" s="36">
        <v>2274.34</v>
      </c>
      <c r="AB32" s="36">
        <v>4659.71</v>
      </c>
      <c r="AC32" s="36">
        <v>9667.64</v>
      </c>
      <c r="AD32" s="36">
        <v>2497.89</v>
      </c>
      <c r="AE32" s="36">
        <v>2558.19</v>
      </c>
      <c r="AF32" s="36">
        <v>5191</v>
      </c>
      <c r="AG32" s="36">
        <v>2626</v>
      </c>
      <c r="AH32" s="36">
        <v>2718.49</v>
      </c>
      <c r="AI32" s="36">
        <v>2759.96</v>
      </c>
      <c r="AJ32" s="36">
        <v>5648.7999999999993</v>
      </c>
      <c r="AK32" s="36">
        <v>2890.48</v>
      </c>
      <c r="AL32" s="36">
        <v>2964.11</v>
      </c>
      <c r="AM32" s="36">
        <v>6076.37</v>
      </c>
      <c r="AN32" s="36"/>
      <c r="AO32" s="36">
        <v>9555.58</v>
      </c>
      <c r="AP32" s="36">
        <v>3269.84</v>
      </c>
      <c r="AQ32" s="36">
        <v>3360.88</v>
      </c>
      <c r="AR32" s="36"/>
      <c r="AS32" s="36">
        <v>6944.75</v>
      </c>
      <c r="AT32" s="36">
        <v>3565.26</v>
      </c>
      <c r="AU32" s="36">
        <v>3656.52</v>
      </c>
      <c r="AV32" s="36">
        <v>3702.82</v>
      </c>
      <c r="AW32" s="36">
        <v>15071.87</v>
      </c>
      <c r="AX32" s="36"/>
      <c r="AY32" s="36">
        <v>7796.1299999999992</v>
      </c>
      <c r="AZ32" s="36">
        <v>4008.63</v>
      </c>
      <c r="BA32" s="36">
        <v>8243.27</v>
      </c>
      <c r="BB32" s="36">
        <v>16693.2</v>
      </c>
      <c r="BC32" s="36">
        <v>4330.43</v>
      </c>
      <c r="BD32" s="36">
        <v>8743.7000000000007</v>
      </c>
      <c r="BE32" s="36"/>
      <c r="BF32" s="36">
        <v>4569.62</v>
      </c>
      <c r="BG32" s="36">
        <v>4656.66</v>
      </c>
      <c r="BH32" s="36">
        <v>4795.1499999999996</v>
      </c>
      <c r="BI32" s="36">
        <v>14720.02</v>
      </c>
      <c r="BJ32" s="36"/>
      <c r="BK32" s="36">
        <v>5068.6000000000004</v>
      </c>
      <c r="BL32" s="36"/>
      <c r="BM32" s="36"/>
      <c r="BN32" s="36">
        <v>10840.55</v>
      </c>
      <c r="BO32" s="36">
        <v>11189.5</v>
      </c>
      <c r="BP32" s="36"/>
      <c r="BQ32" s="36">
        <v>5757.75</v>
      </c>
      <c r="BR32" s="36">
        <v>5974.95</v>
      </c>
      <c r="BS32" s="36">
        <v>18265.849999999999</v>
      </c>
      <c r="BT32" s="36">
        <v>12475.94</v>
      </c>
      <c r="BU32" s="36"/>
      <c r="BV32" s="36">
        <v>6614.33</v>
      </c>
      <c r="BW32" s="36">
        <v>13389.16</v>
      </c>
      <c r="BX32" s="36">
        <v>13766.51</v>
      </c>
      <c r="BY32" s="36">
        <v>7132.8</v>
      </c>
      <c r="BZ32" s="36">
        <v>14786.48</v>
      </c>
      <c r="CA32" s="36">
        <v>7435.8</v>
      </c>
      <c r="CB32" s="36">
        <v>7842.11</v>
      </c>
      <c r="CC32" s="36">
        <v>8125.66</v>
      </c>
      <c r="CD32" s="36">
        <v>16494.27</v>
      </c>
      <c r="CE32" s="36">
        <v>17116.21</v>
      </c>
      <c r="CF32" s="36">
        <v>17779.84</v>
      </c>
      <c r="CG32" s="36">
        <v>9292.39</v>
      </c>
      <c r="CH32" s="36"/>
      <c r="CI32" s="36"/>
      <c r="CJ32" s="36">
        <v>40800.21</v>
      </c>
      <c r="CK32" s="36">
        <v>53545.69</v>
      </c>
      <c r="CL32" s="36">
        <v>32916.76</v>
      </c>
      <c r="CM32" s="36">
        <v>34307.35</v>
      </c>
      <c r="CN32" s="36">
        <v>23954.67</v>
      </c>
      <c r="CO32" s="36">
        <v>25460.52</v>
      </c>
      <c r="CP32" s="36"/>
      <c r="CQ32" s="36">
        <v>14303.23</v>
      </c>
      <c r="CR32" s="36">
        <v>30970.7</v>
      </c>
      <c r="CS32" s="36">
        <v>16524.41</v>
      </c>
      <c r="CT32" s="36"/>
      <c r="CU32" s="36">
        <v>40061.620000000003</v>
      </c>
      <c r="CV32" s="36">
        <v>84894.989999999991</v>
      </c>
      <c r="CW32" s="36">
        <v>22676.82</v>
      </c>
      <c r="CX32" s="36">
        <v>27126.91</v>
      </c>
      <c r="CY32" s="36">
        <v>93788.7</v>
      </c>
      <c r="CZ32" s="36">
        <v>122726.46</v>
      </c>
      <c r="DA32" s="36">
        <v>68297.259999999995</v>
      </c>
      <c r="DB32" s="37">
        <f t="shared" si="1"/>
        <v>1148341.29</v>
      </c>
    </row>
    <row r="33" spans="2:106" x14ac:dyDescent="0.3">
      <c r="B33" s="9">
        <v>2700</v>
      </c>
      <c r="C33" s="7" t="s">
        <v>263</v>
      </c>
      <c r="D33" s="7">
        <f>VLOOKUP(B33,'renda (2008-2009)'!$B:$D,3,0)</f>
        <v>31</v>
      </c>
      <c r="E33" s="7" t="str">
        <f t="shared" si="0"/>
        <v>S</v>
      </c>
      <c r="F33" s="36">
        <v>172.78</v>
      </c>
      <c r="G33" s="36"/>
      <c r="H33" s="36">
        <v>820.22</v>
      </c>
      <c r="I33" s="36"/>
      <c r="J33" s="36"/>
      <c r="K33" s="36">
        <v>1096.4100000000001</v>
      </c>
      <c r="L33" s="36"/>
      <c r="M33" s="36">
        <v>1264.42</v>
      </c>
      <c r="N33" s="36"/>
      <c r="O33" s="36">
        <v>2901.81</v>
      </c>
      <c r="P33" s="36"/>
      <c r="Q33" s="36">
        <v>3172.62</v>
      </c>
      <c r="R33" s="36">
        <v>1664.18</v>
      </c>
      <c r="S33" s="36"/>
      <c r="T33" s="36"/>
      <c r="U33" s="36"/>
      <c r="V33" s="36">
        <v>1929.38</v>
      </c>
      <c r="W33" s="36"/>
      <c r="X33" s="36">
        <v>2041.44</v>
      </c>
      <c r="Y33" s="36">
        <v>4248.59</v>
      </c>
      <c r="Z33" s="36"/>
      <c r="AA33" s="36"/>
      <c r="AB33" s="36">
        <v>2354.4</v>
      </c>
      <c r="AC33" s="36">
        <v>2394.59</v>
      </c>
      <c r="AD33" s="36">
        <v>2468.5100000000002</v>
      </c>
      <c r="AE33" s="36"/>
      <c r="AF33" s="36"/>
      <c r="AG33" s="36">
        <v>2628.63</v>
      </c>
      <c r="AH33" s="36"/>
      <c r="AI33" s="36"/>
      <c r="AJ33" s="36"/>
      <c r="AK33" s="36">
        <v>5771.3099999999986</v>
      </c>
      <c r="AL33" s="36"/>
      <c r="AM33" s="36">
        <v>6038.6399999999994</v>
      </c>
      <c r="AN33" s="36"/>
      <c r="AO33" s="36">
        <v>3162.59</v>
      </c>
      <c r="AP33" s="36">
        <v>3263.72</v>
      </c>
      <c r="AQ33" s="36"/>
      <c r="AR33" s="36">
        <v>6819.72</v>
      </c>
      <c r="AS33" s="36">
        <v>3479.52</v>
      </c>
      <c r="AT33" s="36">
        <v>3584.05</v>
      </c>
      <c r="AU33" s="36">
        <v>3592.74</v>
      </c>
      <c r="AV33" s="36">
        <v>7336.75</v>
      </c>
      <c r="AW33" s="36">
        <v>11285.2</v>
      </c>
      <c r="AX33" s="36"/>
      <c r="AY33" s="36">
        <v>3939.35</v>
      </c>
      <c r="AZ33" s="36"/>
      <c r="BA33" s="36">
        <v>8164.0599999999986</v>
      </c>
      <c r="BB33" s="36"/>
      <c r="BC33" s="36">
        <v>4233.45</v>
      </c>
      <c r="BD33" s="36">
        <v>8852.16</v>
      </c>
      <c r="BE33" s="36">
        <v>8992.66</v>
      </c>
      <c r="BF33" s="36">
        <v>4549.9799999999996</v>
      </c>
      <c r="BG33" s="36">
        <v>9350.130000000001</v>
      </c>
      <c r="BH33" s="36">
        <v>9633.48</v>
      </c>
      <c r="BI33" s="36"/>
      <c r="BJ33" s="36">
        <v>9976.68</v>
      </c>
      <c r="BK33" s="36"/>
      <c r="BL33" s="36">
        <v>5244.07</v>
      </c>
      <c r="BM33" s="36">
        <v>10706.46</v>
      </c>
      <c r="BN33" s="36">
        <v>10882.99</v>
      </c>
      <c r="BO33" s="36">
        <v>16708.439999999999</v>
      </c>
      <c r="BP33" s="36">
        <v>5656.22</v>
      </c>
      <c r="BQ33" s="36"/>
      <c r="BR33" s="36">
        <v>11881.15</v>
      </c>
      <c r="BS33" s="36">
        <v>6107.28</v>
      </c>
      <c r="BT33" s="36"/>
      <c r="BU33" s="36">
        <v>6349.17</v>
      </c>
      <c r="BV33" s="36">
        <v>13087.53</v>
      </c>
      <c r="BW33" s="36">
        <v>6749.3</v>
      </c>
      <c r="BX33" s="36">
        <v>20677.96</v>
      </c>
      <c r="BY33" s="36"/>
      <c r="BZ33" s="36">
        <v>14793.92</v>
      </c>
      <c r="CA33" s="36"/>
      <c r="CB33" s="36">
        <v>15774.11</v>
      </c>
      <c r="CC33" s="36">
        <v>8016.55</v>
      </c>
      <c r="CD33" s="36"/>
      <c r="CE33" s="36">
        <v>8573.56</v>
      </c>
      <c r="CF33" s="36">
        <v>26868.57</v>
      </c>
      <c r="CG33" s="36"/>
      <c r="CH33" s="36">
        <v>19070.32</v>
      </c>
      <c r="CI33" s="36">
        <v>19704.41</v>
      </c>
      <c r="CJ33" s="36"/>
      <c r="CK33" s="36">
        <v>21484.32</v>
      </c>
      <c r="CL33" s="36"/>
      <c r="CM33" s="36"/>
      <c r="CN33" s="36">
        <v>11874.56</v>
      </c>
      <c r="CO33" s="36">
        <v>12800.75</v>
      </c>
      <c r="CP33" s="36"/>
      <c r="CQ33" s="36"/>
      <c r="CR33" s="36">
        <v>46416.1</v>
      </c>
      <c r="CS33" s="36">
        <v>49141.48</v>
      </c>
      <c r="CT33" s="36">
        <v>54167.53</v>
      </c>
      <c r="CU33" s="36">
        <v>58222.559999999998</v>
      </c>
      <c r="CV33" s="36"/>
      <c r="CW33" s="36"/>
      <c r="CX33" s="36"/>
      <c r="CY33" s="36">
        <v>29281.71</v>
      </c>
      <c r="CZ33" s="36"/>
      <c r="DA33" s="36">
        <v>204446.52</v>
      </c>
      <c r="DB33" s="37">
        <f t="shared" si="1"/>
        <v>865871.71</v>
      </c>
    </row>
    <row r="34" spans="2:106" x14ac:dyDescent="0.3">
      <c r="B34" s="9">
        <v>2800</v>
      </c>
      <c r="C34" s="7" t="s">
        <v>264</v>
      </c>
      <c r="D34" s="7">
        <f>VLOOKUP(B34,'renda (2008-2009)'!$B:$D,3,0)</f>
        <v>32</v>
      </c>
      <c r="E34" s="7" t="str">
        <f t="shared" si="0"/>
        <v>S</v>
      </c>
      <c r="F34" s="36"/>
      <c r="G34" s="36">
        <v>599.45000000000005</v>
      </c>
      <c r="H34" s="36"/>
      <c r="I34" s="36"/>
      <c r="J34" s="36"/>
      <c r="K34" s="36">
        <v>1093.1099999999999</v>
      </c>
      <c r="L34" s="36"/>
      <c r="M34" s="36"/>
      <c r="N34" s="36"/>
      <c r="O34" s="36"/>
      <c r="P34" s="36">
        <v>1515.63</v>
      </c>
      <c r="Q34" s="36">
        <v>1571.06</v>
      </c>
      <c r="R34" s="36">
        <v>1630.76</v>
      </c>
      <c r="S34" s="36"/>
      <c r="T34" s="36">
        <v>3589.91</v>
      </c>
      <c r="U34" s="36">
        <v>1885.73</v>
      </c>
      <c r="V34" s="36"/>
      <c r="W34" s="36">
        <v>5952.49</v>
      </c>
      <c r="X34" s="36">
        <v>4127.58</v>
      </c>
      <c r="Y34" s="36"/>
      <c r="Z34" s="36"/>
      <c r="AA34" s="36">
        <v>4554.6900000000014</v>
      </c>
      <c r="AB34" s="36">
        <v>2311.91</v>
      </c>
      <c r="AC34" s="36">
        <v>2427.92</v>
      </c>
      <c r="AD34" s="36">
        <v>2463.13</v>
      </c>
      <c r="AE34" s="36">
        <v>7568.4599999999991</v>
      </c>
      <c r="AF34" s="36">
        <v>5192.8</v>
      </c>
      <c r="AG34" s="36"/>
      <c r="AH34" s="36"/>
      <c r="AI34" s="36">
        <v>5497.56</v>
      </c>
      <c r="AJ34" s="36">
        <v>2856.05</v>
      </c>
      <c r="AK34" s="36">
        <v>5794.67</v>
      </c>
      <c r="AL34" s="36">
        <v>2972.56</v>
      </c>
      <c r="AM34" s="36">
        <v>3044.64</v>
      </c>
      <c r="AN34" s="36">
        <v>3128.83</v>
      </c>
      <c r="AO34" s="36"/>
      <c r="AP34" s="36">
        <v>6535.15</v>
      </c>
      <c r="AQ34" s="36">
        <v>3356.45</v>
      </c>
      <c r="AR34" s="36">
        <v>6826.49</v>
      </c>
      <c r="AS34" s="36"/>
      <c r="AT34" s="36">
        <v>3519.57</v>
      </c>
      <c r="AU34" s="36">
        <v>3599.21</v>
      </c>
      <c r="AV34" s="36">
        <v>7357.3600000000006</v>
      </c>
      <c r="AW34" s="36">
        <v>3808.95</v>
      </c>
      <c r="AX34" s="36">
        <v>3835.52</v>
      </c>
      <c r="AY34" s="36"/>
      <c r="AZ34" s="36">
        <v>8024.9</v>
      </c>
      <c r="BA34" s="36">
        <v>8199.36</v>
      </c>
      <c r="BB34" s="36">
        <v>16678.189999999999</v>
      </c>
      <c r="BC34" s="36">
        <v>17201.3</v>
      </c>
      <c r="BD34" s="36">
        <v>8756.65</v>
      </c>
      <c r="BE34" s="36">
        <v>4449.4799999999996</v>
      </c>
      <c r="BF34" s="36">
        <v>13806.51</v>
      </c>
      <c r="BG34" s="36">
        <v>14061.83</v>
      </c>
      <c r="BH34" s="36">
        <v>23891.919999999998</v>
      </c>
      <c r="BI34" s="36">
        <v>4928.8500000000004</v>
      </c>
      <c r="BJ34" s="36">
        <v>4993.3900000000003</v>
      </c>
      <c r="BK34" s="36">
        <v>10202.35</v>
      </c>
      <c r="BL34" s="36">
        <v>20794.89</v>
      </c>
      <c r="BM34" s="36">
        <v>10707.84</v>
      </c>
      <c r="BN34" s="36">
        <v>16243.3</v>
      </c>
      <c r="BO34" s="36">
        <v>5530.72</v>
      </c>
      <c r="BP34" s="36">
        <v>22768.22</v>
      </c>
      <c r="BQ34" s="36">
        <v>17450.580000000002</v>
      </c>
      <c r="BR34" s="36">
        <v>17785.53</v>
      </c>
      <c r="BS34" s="36">
        <v>6023.07</v>
      </c>
      <c r="BT34" s="36">
        <v>18647.05</v>
      </c>
      <c r="BU34" s="36">
        <v>19101.79</v>
      </c>
      <c r="BV34" s="36">
        <v>6574.16</v>
      </c>
      <c r="BW34" s="36">
        <v>13385.59</v>
      </c>
      <c r="BX34" s="36">
        <v>13688.37</v>
      </c>
      <c r="BY34" s="36">
        <v>7141.74</v>
      </c>
      <c r="BZ34" s="36"/>
      <c r="CA34" s="36">
        <v>22563.77</v>
      </c>
      <c r="CB34" s="36">
        <v>23283.08</v>
      </c>
      <c r="CC34" s="36">
        <v>16113.44</v>
      </c>
      <c r="CD34" s="36">
        <v>16768.189999999999</v>
      </c>
      <c r="CE34" s="36">
        <v>8457.4</v>
      </c>
      <c r="CF34" s="36">
        <v>9010.57</v>
      </c>
      <c r="CG34" s="36">
        <v>36592.92</v>
      </c>
      <c r="CH34" s="36">
        <v>18957</v>
      </c>
      <c r="CI34" s="36">
        <v>19824.72</v>
      </c>
      <c r="CJ34" s="36">
        <v>30629.94</v>
      </c>
      <c r="CK34" s="36">
        <v>21525.63</v>
      </c>
      <c r="CL34" s="36">
        <v>32892.78</v>
      </c>
      <c r="CM34" s="36">
        <v>45425.98</v>
      </c>
      <c r="CN34" s="36">
        <v>11807.3</v>
      </c>
      <c r="CO34" s="36"/>
      <c r="CP34" s="36">
        <v>13421.54</v>
      </c>
      <c r="CQ34" s="36">
        <v>28527.200000000001</v>
      </c>
      <c r="CR34" s="36">
        <v>44894.57</v>
      </c>
      <c r="CS34" s="36">
        <v>49381.02</v>
      </c>
      <c r="CT34" s="36">
        <v>17976.57</v>
      </c>
      <c r="CU34" s="36">
        <v>19898.77</v>
      </c>
      <c r="CV34" s="36">
        <v>43285.14</v>
      </c>
      <c r="CW34" s="36">
        <v>71181.39</v>
      </c>
      <c r="CX34" s="36"/>
      <c r="CY34" s="36">
        <v>35761.22</v>
      </c>
      <c r="CZ34" s="36">
        <v>47694.63</v>
      </c>
      <c r="DA34" s="36"/>
      <c r="DB34" s="37">
        <f t="shared" si="1"/>
        <v>1125529.9899999998</v>
      </c>
    </row>
    <row r="35" spans="2:106" x14ac:dyDescent="0.3">
      <c r="B35" s="9">
        <v>2991</v>
      </c>
      <c r="C35" s="7" t="s">
        <v>265</v>
      </c>
      <c r="D35" s="7">
        <f>VLOOKUP(B35,'renda (2008-2009)'!$B:$D,3,0)</f>
        <v>33</v>
      </c>
      <c r="E35" s="7" t="str">
        <f t="shared" si="0"/>
        <v>S</v>
      </c>
      <c r="F35" s="36"/>
      <c r="G35" s="36"/>
      <c r="H35" s="36">
        <v>705.37</v>
      </c>
      <c r="I35" s="36"/>
      <c r="J35" s="36">
        <v>1011.39</v>
      </c>
      <c r="K35" s="36">
        <v>1086.3800000000001</v>
      </c>
      <c r="L35" s="36"/>
      <c r="M35" s="36"/>
      <c r="N35" s="36">
        <v>2768.09</v>
      </c>
      <c r="O35" s="36"/>
      <c r="P35" s="36"/>
      <c r="Q35" s="36"/>
      <c r="R35" s="36">
        <v>3318.58</v>
      </c>
      <c r="S35" s="36">
        <v>1716.24</v>
      </c>
      <c r="T35" s="36">
        <v>5334.34</v>
      </c>
      <c r="U35" s="36"/>
      <c r="V35" s="36"/>
      <c r="W35" s="36">
        <v>2017.76</v>
      </c>
      <c r="X35" s="36">
        <v>2090.9299999999998</v>
      </c>
      <c r="Y35" s="36">
        <v>2139.5300000000002</v>
      </c>
      <c r="Z35" s="36">
        <v>4418.51</v>
      </c>
      <c r="AA35" s="36"/>
      <c r="AB35" s="36">
        <v>4662.18</v>
      </c>
      <c r="AC35" s="36">
        <v>2396.44</v>
      </c>
      <c r="AD35" s="36">
        <v>4917.88</v>
      </c>
      <c r="AE35" s="36">
        <v>7612</v>
      </c>
      <c r="AF35" s="36">
        <v>5201.57</v>
      </c>
      <c r="AG35" s="36">
        <v>10579.34</v>
      </c>
      <c r="AH35" s="36">
        <v>2697.7</v>
      </c>
      <c r="AI35" s="36">
        <v>11044.32</v>
      </c>
      <c r="AJ35" s="36">
        <v>2807.19</v>
      </c>
      <c r="AK35" s="36"/>
      <c r="AL35" s="36">
        <v>8917.02</v>
      </c>
      <c r="AM35" s="36">
        <v>9079.36</v>
      </c>
      <c r="AN35" s="36">
        <v>9388.07</v>
      </c>
      <c r="AO35" s="36"/>
      <c r="AP35" s="36">
        <v>6516.21</v>
      </c>
      <c r="AQ35" s="36">
        <v>3310.15</v>
      </c>
      <c r="AR35" s="36">
        <v>10262.549999999999</v>
      </c>
      <c r="AS35" s="36">
        <v>10418.92</v>
      </c>
      <c r="AT35" s="36">
        <v>7049.9500000000007</v>
      </c>
      <c r="AU35" s="36"/>
      <c r="AV35" s="36">
        <v>7386.49</v>
      </c>
      <c r="AW35" s="36">
        <v>7577.6900000000014</v>
      </c>
      <c r="AX35" s="36">
        <v>11593.61</v>
      </c>
      <c r="AY35" s="36">
        <v>3949.19</v>
      </c>
      <c r="AZ35" s="36">
        <v>3991.85</v>
      </c>
      <c r="BA35" s="36">
        <v>16435.490000000002</v>
      </c>
      <c r="BB35" s="36">
        <v>8350.44</v>
      </c>
      <c r="BC35" s="36">
        <v>8583.630000000001</v>
      </c>
      <c r="BD35" s="36">
        <v>8826.2199999999993</v>
      </c>
      <c r="BE35" s="36">
        <v>8955.48</v>
      </c>
      <c r="BF35" s="36"/>
      <c r="BG35" s="36">
        <v>9413.59</v>
      </c>
      <c r="BH35" s="36">
        <v>19156.25</v>
      </c>
      <c r="BI35" s="36">
        <v>9795.42</v>
      </c>
      <c r="BJ35" s="36">
        <v>4965.6000000000004</v>
      </c>
      <c r="BK35" s="36">
        <v>25499.69</v>
      </c>
      <c r="BL35" s="36">
        <v>10490.17</v>
      </c>
      <c r="BM35" s="36">
        <v>10702.61</v>
      </c>
      <c r="BN35" s="36">
        <v>5452.74</v>
      </c>
      <c r="BO35" s="36">
        <v>11150.62</v>
      </c>
      <c r="BP35" s="36">
        <v>17067.669999999998</v>
      </c>
      <c r="BQ35" s="36">
        <v>11787.1</v>
      </c>
      <c r="BR35" s="36">
        <v>47782.59</v>
      </c>
      <c r="BS35" s="36">
        <v>12235.15</v>
      </c>
      <c r="BT35" s="36">
        <v>6297.83</v>
      </c>
      <c r="BU35" s="36">
        <v>12778.9</v>
      </c>
      <c r="BV35" s="36">
        <v>26018.51</v>
      </c>
      <c r="BW35" s="36">
        <v>19934.740000000002</v>
      </c>
      <c r="BX35" s="36">
        <v>13729.63</v>
      </c>
      <c r="BY35" s="36">
        <v>21304.25</v>
      </c>
      <c r="BZ35" s="36">
        <v>43979.87</v>
      </c>
      <c r="CA35" s="36"/>
      <c r="CB35" s="36">
        <v>7788.17</v>
      </c>
      <c r="CC35" s="36">
        <v>7999.97</v>
      </c>
      <c r="CD35" s="36">
        <v>16657.3</v>
      </c>
      <c r="CE35" s="36">
        <v>17138.66</v>
      </c>
      <c r="CF35" s="36"/>
      <c r="CG35" s="36">
        <v>27452.83</v>
      </c>
      <c r="CH35" s="36">
        <v>38192.17</v>
      </c>
      <c r="CI35" s="36"/>
      <c r="CJ35" s="36">
        <v>10269.459999999999</v>
      </c>
      <c r="CK35" s="36">
        <v>10608.08</v>
      </c>
      <c r="CL35" s="36">
        <v>65781.850000000006</v>
      </c>
      <c r="CM35" s="36">
        <v>11653.71</v>
      </c>
      <c r="CN35" s="36">
        <v>12031.18</v>
      </c>
      <c r="CO35" s="36">
        <v>25226.54</v>
      </c>
      <c r="CP35" s="36">
        <v>26277.83</v>
      </c>
      <c r="CQ35" s="36">
        <v>27946.62</v>
      </c>
      <c r="CR35" s="36">
        <v>44887.63</v>
      </c>
      <c r="CS35" s="36">
        <v>15711.48</v>
      </c>
      <c r="CT35" s="36">
        <v>17421.68</v>
      </c>
      <c r="CU35" s="36">
        <v>18426.560000000001</v>
      </c>
      <c r="CV35" s="36">
        <v>20910.22</v>
      </c>
      <c r="CW35" s="36">
        <v>48961.94</v>
      </c>
      <c r="CX35" s="36">
        <v>26504.560000000001</v>
      </c>
      <c r="CY35" s="36"/>
      <c r="CZ35" s="36"/>
      <c r="DA35" s="36"/>
      <c r="DB35" s="37">
        <f t="shared" si="1"/>
        <v>1066509.43</v>
      </c>
    </row>
    <row r="36" spans="2:106" x14ac:dyDescent="0.3">
      <c r="B36" s="9">
        <v>2992</v>
      </c>
      <c r="C36" s="7" t="s">
        <v>266</v>
      </c>
      <c r="D36" s="7">
        <v>34</v>
      </c>
      <c r="E36" s="7" t="str">
        <f t="shared" si="0"/>
        <v>N</v>
      </c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7">
        <f t="shared" si="1"/>
        <v>0</v>
      </c>
    </row>
    <row r="37" spans="2:106" x14ac:dyDescent="0.3">
      <c r="B37" s="9">
        <v>3000</v>
      </c>
      <c r="C37" s="7" t="s">
        <v>267</v>
      </c>
      <c r="D37" s="7">
        <f>VLOOKUP(B37,'renda (2008-2009)'!$B:$D,3,0)</f>
        <v>35</v>
      </c>
      <c r="E37" s="7" t="str">
        <f t="shared" si="0"/>
        <v>S</v>
      </c>
      <c r="F37" s="36"/>
      <c r="G37" s="36">
        <v>1134.51</v>
      </c>
      <c r="H37" s="36"/>
      <c r="I37" s="36"/>
      <c r="J37" s="36">
        <v>2046.85</v>
      </c>
      <c r="K37" s="36">
        <v>2210.34</v>
      </c>
      <c r="L37" s="36">
        <v>2442.2800000000002</v>
      </c>
      <c r="M37" s="36"/>
      <c r="N37" s="36">
        <v>2732.76</v>
      </c>
      <c r="O37" s="36">
        <v>1462.92</v>
      </c>
      <c r="P37" s="36"/>
      <c r="Q37" s="36"/>
      <c r="R37" s="36">
        <v>1645.83</v>
      </c>
      <c r="S37" s="36"/>
      <c r="T37" s="36">
        <v>1774.69</v>
      </c>
      <c r="U37" s="36">
        <v>1843.18</v>
      </c>
      <c r="V37" s="36"/>
      <c r="W37" s="36">
        <v>2026.51</v>
      </c>
      <c r="X37" s="36"/>
      <c r="Y37" s="36">
        <v>6455.09</v>
      </c>
      <c r="Z37" s="36">
        <v>4410.9799999999996</v>
      </c>
      <c r="AA37" s="36">
        <v>2269.9299999999998</v>
      </c>
      <c r="AB37" s="36"/>
      <c r="AC37" s="36">
        <v>2390.2600000000002</v>
      </c>
      <c r="AD37" s="36">
        <v>4966.04</v>
      </c>
      <c r="AE37" s="36"/>
      <c r="AF37" s="36">
        <v>5149.4400000000014</v>
      </c>
      <c r="AG37" s="36"/>
      <c r="AH37" s="36">
        <v>5390.92</v>
      </c>
      <c r="AI37" s="36">
        <v>2751.67</v>
      </c>
      <c r="AJ37" s="36">
        <v>5632.5</v>
      </c>
      <c r="AK37" s="36">
        <v>2926.53</v>
      </c>
      <c r="AL37" s="36"/>
      <c r="AM37" s="36"/>
      <c r="AN37" s="36">
        <v>9274.81</v>
      </c>
      <c r="AO37" s="36">
        <v>6353.88</v>
      </c>
      <c r="AP37" s="36">
        <v>3217.39</v>
      </c>
      <c r="AQ37" s="36"/>
      <c r="AR37" s="36">
        <v>3418.56</v>
      </c>
      <c r="AS37" s="36">
        <v>3445.83</v>
      </c>
      <c r="AT37" s="36"/>
      <c r="AU37" s="36">
        <v>3632.46</v>
      </c>
      <c r="AV37" s="36"/>
      <c r="AW37" s="36"/>
      <c r="AX37" s="36"/>
      <c r="AY37" s="36">
        <v>3956.47</v>
      </c>
      <c r="AZ37" s="36"/>
      <c r="BA37" s="36">
        <v>16372.89</v>
      </c>
      <c r="BB37" s="36">
        <v>8396.7799999999988</v>
      </c>
      <c r="BC37" s="36"/>
      <c r="BD37" s="36">
        <v>13221.73</v>
      </c>
      <c r="BE37" s="36">
        <v>13460.8</v>
      </c>
      <c r="BF37" s="36">
        <v>4572.5600000000004</v>
      </c>
      <c r="BG37" s="36">
        <v>4656.66</v>
      </c>
      <c r="BH37" s="36">
        <v>4759.7</v>
      </c>
      <c r="BI37" s="36"/>
      <c r="BJ37" s="36"/>
      <c r="BK37" s="36"/>
      <c r="BL37" s="36"/>
      <c r="BM37" s="36">
        <v>15899.18</v>
      </c>
      <c r="BN37" s="36"/>
      <c r="BO37" s="36">
        <v>5517.76</v>
      </c>
      <c r="BP37" s="36">
        <v>5745.91</v>
      </c>
      <c r="BQ37" s="36"/>
      <c r="BR37" s="36">
        <v>6014.93</v>
      </c>
      <c r="BS37" s="36"/>
      <c r="BT37" s="36">
        <v>6277.03</v>
      </c>
      <c r="BU37" s="36"/>
      <c r="BV37" s="36">
        <v>13018.12</v>
      </c>
      <c r="BW37" s="36"/>
      <c r="BX37" s="36">
        <v>20608.45</v>
      </c>
      <c r="BY37" s="36">
        <v>14294.77</v>
      </c>
      <c r="BZ37" s="36">
        <v>14716.52</v>
      </c>
      <c r="CA37" s="36"/>
      <c r="CB37" s="36"/>
      <c r="CC37" s="36"/>
      <c r="CD37" s="36">
        <v>8216.24</v>
      </c>
      <c r="CE37" s="36">
        <v>8584.52</v>
      </c>
      <c r="CF37" s="36">
        <v>26671.45</v>
      </c>
      <c r="CG37" s="36">
        <v>9333.7800000000007</v>
      </c>
      <c r="CH37" s="36"/>
      <c r="CI37" s="36">
        <v>9765.74</v>
      </c>
      <c r="CJ37" s="36">
        <v>20496.82</v>
      </c>
      <c r="CK37" s="36">
        <v>32439.279999999999</v>
      </c>
      <c r="CL37" s="36"/>
      <c r="CM37" s="36">
        <v>23004.42</v>
      </c>
      <c r="CN37" s="36">
        <v>11863.72</v>
      </c>
      <c r="CO37" s="36"/>
      <c r="CP37" s="36">
        <v>13580.07</v>
      </c>
      <c r="CQ37" s="36">
        <v>14229.42</v>
      </c>
      <c r="CR37" s="36"/>
      <c r="CS37" s="36"/>
      <c r="CT37" s="36">
        <v>34706.67</v>
      </c>
      <c r="CU37" s="36"/>
      <c r="CV37" s="36">
        <v>42247.15</v>
      </c>
      <c r="CW37" s="36"/>
      <c r="CX37" s="36"/>
      <c r="CY37" s="36"/>
      <c r="CZ37" s="36">
        <v>46243.59</v>
      </c>
      <c r="DA37" s="36"/>
      <c r="DB37" s="37">
        <f t="shared" si="1"/>
        <v>563879.28999999992</v>
      </c>
    </row>
    <row r="38" spans="2:106" x14ac:dyDescent="0.3">
      <c r="B38" s="9">
        <v>3180</v>
      </c>
      <c r="C38" s="7" t="s">
        <v>268</v>
      </c>
      <c r="D38" s="7">
        <f>VLOOKUP(B38,'renda (2008-2009)'!$B:$D,3,0)</f>
        <v>36</v>
      </c>
      <c r="E38" s="7" t="str">
        <f t="shared" si="0"/>
        <v>S</v>
      </c>
      <c r="F38" s="36">
        <v>1303.1500000000001</v>
      </c>
      <c r="G38" s="36">
        <v>3679.62</v>
      </c>
      <c r="H38" s="36">
        <v>1494.72</v>
      </c>
      <c r="I38" s="36">
        <v>1855.62</v>
      </c>
      <c r="J38" s="36">
        <v>9206.76</v>
      </c>
      <c r="K38" s="36">
        <v>7669.84</v>
      </c>
      <c r="L38" s="36">
        <v>9841.1</v>
      </c>
      <c r="M38" s="36">
        <v>6516.65</v>
      </c>
      <c r="N38" s="36">
        <v>6868.74</v>
      </c>
      <c r="O38" s="36">
        <v>8654.25</v>
      </c>
      <c r="P38" s="36">
        <v>9061.9500000000007</v>
      </c>
      <c r="Q38" s="36">
        <v>7978.07</v>
      </c>
      <c r="R38" s="36">
        <v>11405.01</v>
      </c>
      <c r="S38" s="36">
        <v>10243.35</v>
      </c>
      <c r="T38" s="36">
        <v>14262.92</v>
      </c>
      <c r="U38" s="36">
        <v>14797.54</v>
      </c>
      <c r="V38" s="36">
        <v>13385.42</v>
      </c>
      <c r="W38" s="36">
        <v>4027.52</v>
      </c>
      <c r="X38" s="36">
        <v>14363.77</v>
      </c>
      <c r="Y38" s="36">
        <v>14958.34</v>
      </c>
      <c r="Z38" s="36">
        <v>11055.24</v>
      </c>
      <c r="AA38" s="36">
        <v>9148.86</v>
      </c>
      <c r="AB38" s="36">
        <v>21206.01</v>
      </c>
      <c r="AC38" s="36">
        <v>14488.15</v>
      </c>
      <c r="AD38" s="36">
        <v>22145.599999999999</v>
      </c>
      <c r="AE38" s="36">
        <v>25289.97</v>
      </c>
      <c r="AF38" s="36">
        <v>18033.07</v>
      </c>
      <c r="AG38" s="36">
        <v>23863.35</v>
      </c>
      <c r="AH38" s="36">
        <v>29712.799999999999</v>
      </c>
      <c r="AI38" s="36">
        <v>24975.52</v>
      </c>
      <c r="AJ38" s="36">
        <v>19935.72</v>
      </c>
      <c r="AK38" s="36">
        <v>8670.73</v>
      </c>
      <c r="AL38" s="36">
        <v>17755.11</v>
      </c>
      <c r="AM38" s="36">
        <v>3011.41</v>
      </c>
      <c r="AN38" s="36">
        <v>15478.84</v>
      </c>
      <c r="AO38" s="36">
        <v>28619.9</v>
      </c>
      <c r="AP38" s="36">
        <v>42214.27</v>
      </c>
      <c r="AQ38" s="36">
        <v>13329.06</v>
      </c>
      <c r="AR38" s="36">
        <v>23809.8</v>
      </c>
      <c r="AS38" s="36">
        <v>13878.69</v>
      </c>
      <c r="AT38" s="36">
        <v>24899.67</v>
      </c>
      <c r="AU38" s="36">
        <v>18076.63</v>
      </c>
      <c r="AV38" s="36">
        <v>14744.75</v>
      </c>
      <c r="AW38" s="36">
        <v>37672.97</v>
      </c>
      <c r="AX38" s="36">
        <v>26917.47</v>
      </c>
      <c r="AY38" s="36">
        <v>39185.46</v>
      </c>
      <c r="AZ38" s="36">
        <v>39967.589999999997</v>
      </c>
      <c r="BA38" s="36">
        <v>8171.6399999999994</v>
      </c>
      <c r="BB38" s="36">
        <v>37539.879999999997</v>
      </c>
      <c r="BC38" s="36">
        <v>30017.94</v>
      </c>
      <c r="BD38" s="36">
        <v>26403.5</v>
      </c>
      <c r="BE38" s="36">
        <v>40412.04</v>
      </c>
      <c r="BF38" s="36">
        <v>13785.51</v>
      </c>
      <c r="BG38" s="36">
        <v>46622.26</v>
      </c>
      <c r="BH38" s="36">
        <v>19117.03</v>
      </c>
      <c r="BI38" s="36">
        <v>34205.67</v>
      </c>
      <c r="BJ38" s="36">
        <v>9967.16</v>
      </c>
      <c r="BK38" s="36">
        <v>35627.26</v>
      </c>
      <c r="BL38" s="36">
        <v>46883.23</v>
      </c>
      <c r="BM38" s="36">
        <v>26649.67</v>
      </c>
      <c r="BN38" s="36">
        <v>38139.269999999997</v>
      </c>
      <c r="BO38" s="36">
        <v>50255.43</v>
      </c>
      <c r="BP38" s="36">
        <v>57130.46</v>
      </c>
      <c r="BQ38" s="36">
        <v>40975.769999999997</v>
      </c>
      <c r="BR38" s="36">
        <v>23735.99</v>
      </c>
      <c r="BS38" s="36">
        <v>42605.760000000002</v>
      </c>
      <c r="BT38" s="36">
        <v>37453.4</v>
      </c>
      <c r="BU38" s="36">
        <v>44733.3</v>
      </c>
      <c r="BV38" s="36">
        <v>39260.89</v>
      </c>
      <c r="BW38" s="36">
        <v>47079.73</v>
      </c>
      <c r="BX38" s="36">
        <v>34617.879999999997</v>
      </c>
      <c r="BY38" s="36">
        <v>21193.39</v>
      </c>
      <c r="BZ38" s="36">
        <v>66189.429999999993</v>
      </c>
      <c r="CA38" s="36">
        <v>53219.77</v>
      </c>
      <c r="CB38" s="36">
        <v>85743.92</v>
      </c>
      <c r="CC38" s="36">
        <v>56342.17</v>
      </c>
      <c r="CD38" s="36">
        <v>41564.17</v>
      </c>
      <c r="CE38" s="36">
        <v>51385.18</v>
      </c>
      <c r="CF38" s="36">
        <v>53291.95</v>
      </c>
      <c r="CG38" s="36">
        <v>100762.7</v>
      </c>
      <c r="CH38" s="36">
        <v>104156.9</v>
      </c>
      <c r="CI38" s="36">
        <v>39492.050000000003</v>
      </c>
      <c r="CJ38" s="36">
        <v>41008.57</v>
      </c>
      <c r="CK38" s="36">
        <v>53393.19</v>
      </c>
      <c r="CL38" s="36">
        <v>33020.57</v>
      </c>
      <c r="CM38" s="36">
        <v>80212.36</v>
      </c>
      <c r="CN38" s="36">
        <v>47284.77</v>
      </c>
      <c r="CO38" s="36">
        <v>88345.03</v>
      </c>
      <c r="CP38" s="36">
        <v>40138.75</v>
      </c>
      <c r="CQ38" s="36">
        <v>69602.75</v>
      </c>
      <c r="CR38" s="36">
        <v>91318.38</v>
      </c>
      <c r="CS38" s="36">
        <v>49414.95</v>
      </c>
      <c r="CT38" s="36">
        <v>70190.77</v>
      </c>
      <c r="CU38" s="36">
        <v>172530.98</v>
      </c>
      <c r="CV38" s="36">
        <v>64583.74</v>
      </c>
      <c r="CW38" s="36">
        <v>72494.3</v>
      </c>
      <c r="CX38" s="36">
        <v>186958.58</v>
      </c>
      <c r="CY38" s="36">
        <v>66852.95</v>
      </c>
      <c r="CZ38" s="36"/>
      <c r="DA38" s="36">
        <v>165147.16</v>
      </c>
      <c r="DB38" s="37">
        <f t="shared" si="1"/>
        <v>3656891.0799999987</v>
      </c>
    </row>
    <row r="39" spans="2:106" x14ac:dyDescent="0.3">
      <c r="B39" s="9">
        <v>3300</v>
      </c>
      <c r="C39" s="7" t="s">
        <v>269</v>
      </c>
      <c r="D39" s="7">
        <f>VLOOKUP(B39,'renda (2008-2009)'!$B:$D,3,0)</f>
        <v>37</v>
      </c>
      <c r="E39" s="7" t="str">
        <f t="shared" si="0"/>
        <v>S</v>
      </c>
      <c r="F39" s="36"/>
      <c r="G39" s="36">
        <v>630.54999999999995</v>
      </c>
      <c r="H39" s="36"/>
      <c r="I39" s="36">
        <v>2724.94</v>
      </c>
      <c r="J39" s="36">
        <v>986.18</v>
      </c>
      <c r="K39" s="36">
        <v>2205.31</v>
      </c>
      <c r="L39" s="36"/>
      <c r="M39" s="36">
        <v>3914.49</v>
      </c>
      <c r="N39" s="36">
        <v>5480</v>
      </c>
      <c r="O39" s="36">
        <v>2872.18</v>
      </c>
      <c r="P39" s="36"/>
      <c r="Q39" s="36"/>
      <c r="R39" s="36">
        <v>3304.14</v>
      </c>
      <c r="S39" s="36"/>
      <c r="T39" s="36">
        <v>3510.48</v>
      </c>
      <c r="U39" s="36">
        <v>1882.03</v>
      </c>
      <c r="V39" s="36"/>
      <c r="W39" s="36">
        <v>5976.2800000000007</v>
      </c>
      <c r="X39" s="36">
        <v>4110.5</v>
      </c>
      <c r="Y39" s="36">
        <v>8578.36</v>
      </c>
      <c r="Z39" s="36">
        <v>4408.01</v>
      </c>
      <c r="AA39" s="36">
        <v>9149.7999999999993</v>
      </c>
      <c r="AB39" s="36">
        <v>14114.74</v>
      </c>
      <c r="AC39" s="36">
        <v>4814.2299999999996</v>
      </c>
      <c r="AD39" s="36">
        <v>4924.0599999999986</v>
      </c>
      <c r="AE39" s="36">
        <v>5045.3999999999996</v>
      </c>
      <c r="AF39" s="36">
        <v>5173.16</v>
      </c>
      <c r="AG39" s="36"/>
      <c r="AH39" s="36">
        <v>27164</v>
      </c>
      <c r="AI39" s="36">
        <v>2799.64</v>
      </c>
      <c r="AJ39" s="36">
        <v>8517.2000000000007</v>
      </c>
      <c r="AK39" s="36">
        <v>5745.23</v>
      </c>
      <c r="AL39" s="36">
        <v>8889.7000000000007</v>
      </c>
      <c r="AM39" s="36">
        <v>15172.24</v>
      </c>
      <c r="AN39" s="36">
        <v>3093.09</v>
      </c>
      <c r="AO39" s="36">
        <v>9544.0299999999988</v>
      </c>
      <c r="AP39" s="36">
        <v>3227.43</v>
      </c>
      <c r="AQ39" s="36">
        <v>3312.12</v>
      </c>
      <c r="AR39" s="36">
        <v>10273.58</v>
      </c>
      <c r="AS39" s="36"/>
      <c r="AT39" s="36">
        <v>7073.33</v>
      </c>
      <c r="AU39" s="36">
        <v>14450.93</v>
      </c>
      <c r="AV39" s="36">
        <v>14801.54</v>
      </c>
      <c r="AW39" s="36">
        <v>11348.19</v>
      </c>
      <c r="AX39" s="36">
        <v>3882.76</v>
      </c>
      <c r="AY39" s="36">
        <v>3923.43</v>
      </c>
      <c r="AZ39" s="36">
        <v>7985.16</v>
      </c>
      <c r="BA39" s="36">
        <v>4108</v>
      </c>
      <c r="BB39" s="36">
        <v>8306.0400000000009</v>
      </c>
      <c r="BC39" s="36">
        <v>4236.09</v>
      </c>
      <c r="BD39" s="36">
        <v>8721.9599999999991</v>
      </c>
      <c r="BE39" s="36">
        <v>4465.29</v>
      </c>
      <c r="BF39" s="36">
        <v>9123.7000000000007</v>
      </c>
      <c r="BG39" s="36">
        <v>9362.58</v>
      </c>
      <c r="BH39" s="36">
        <v>14418.43</v>
      </c>
      <c r="BI39" s="36">
        <v>19670.39</v>
      </c>
      <c r="BJ39" s="36">
        <v>5019.47</v>
      </c>
      <c r="BK39" s="36">
        <v>5106.1099999999997</v>
      </c>
      <c r="BL39" s="36">
        <v>5210.16</v>
      </c>
      <c r="BM39" s="36"/>
      <c r="BN39" s="36">
        <v>10863.01</v>
      </c>
      <c r="BO39" s="36">
        <v>5613.84</v>
      </c>
      <c r="BP39" s="36">
        <v>5738.75</v>
      </c>
      <c r="BQ39" s="36">
        <v>5776</v>
      </c>
      <c r="BR39" s="36">
        <v>17902.02</v>
      </c>
      <c r="BS39" s="36">
        <v>6085.27</v>
      </c>
      <c r="BT39" s="36">
        <v>18709.54</v>
      </c>
      <c r="BU39" s="36">
        <v>12728.22</v>
      </c>
      <c r="BV39" s="36">
        <v>26258.01</v>
      </c>
      <c r="BW39" s="36">
        <v>20098.23</v>
      </c>
      <c r="BX39" s="36">
        <v>13860.49</v>
      </c>
      <c r="BY39" s="36">
        <v>14100.93</v>
      </c>
      <c r="BZ39" s="36">
        <v>14550.87</v>
      </c>
      <c r="CA39" s="36">
        <v>7601.64</v>
      </c>
      <c r="CB39" s="36">
        <v>15719.71</v>
      </c>
      <c r="CC39" s="36">
        <v>7994.92</v>
      </c>
      <c r="CD39" s="36">
        <v>8382.32</v>
      </c>
      <c r="CE39" s="36">
        <v>8500.33</v>
      </c>
      <c r="CF39" s="36">
        <v>8852.19</v>
      </c>
      <c r="CG39" s="36">
        <v>27609.96</v>
      </c>
      <c r="CH39" s="36">
        <v>9365.5400000000009</v>
      </c>
      <c r="CI39" s="36">
        <v>29316.63</v>
      </c>
      <c r="CJ39" s="36">
        <v>10106.280000000001</v>
      </c>
      <c r="CK39" s="36">
        <v>32120.240000000002</v>
      </c>
      <c r="CL39" s="36">
        <v>54819.1</v>
      </c>
      <c r="CM39" s="36">
        <v>11327.12</v>
      </c>
      <c r="CN39" s="36">
        <v>12148.42</v>
      </c>
      <c r="CO39" s="36">
        <v>12670.44</v>
      </c>
      <c r="CP39" s="36">
        <v>26795.91</v>
      </c>
      <c r="CQ39" s="36">
        <v>27529.39</v>
      </c>
      <c r="CR39" s="36">
        <v>60571.24</v>
      </c>
      <c r="CS39" s="36"/>
      <c r="CT39" s="36">
        <v>17586.3</v>
      </c>
      <c r="CU39" s="36">
        <v>19182.419999999998</v>
      </c>
      <c r="CV39" s="36"/>
      <c r="CW39" s="36">
        <v>45985.649999999987</v>
      </c>
      <c r="CX39" s="36">
        <v>26832.48</v>
      </c>
      <c r="CY39" s="36">
        <v>30453.599999999999</v>
      </c>
      <c r="CZ39" s="36"/>
      <c r="DA39" s="36"/>
      <c r="DB39" s="37">
        <f t="shared" si="1"/>
        <v>1036513.6699999999</v>
      </c>
    </row>
    <row r="40" spans="2:106" x14ac:dyDescent="0.3">
      <c r="B40" s="9">
        <v>3500</v>
      </c>
      <c r="C40" s="7" t="s">
        <v>270</v>
      </c>
      <c r="D40" s="7">
        <f>VLOOKUP(B40,'renda (2008-2009)'!$B:$D,3,0)</f>
        <v>38</v>
      </c>
      <c r="E40" s="7" t="str">
        <f t="shared" si="0"/>
        <v>S</v>
      </c>
      <c r="F40" s="36"/>
      <c r="G40" s="36">
        <v>559.04999999999995</v>
      </c>
      <c r="H40" s="36"/>
      <c r="I40" s="36">
        <v>871.89</v>
      </c>
      <c r="J40" s="36"/>
      <c r="K40" s="36">
        <v>1158.42</v>
      </c>
      <c r="L40" s="36">
        <v>1204.8699999999999</v>
      </c>
      <c r="M40" s="36"/>
      <c r="N40" s="36"/>
      <c r="O40" s="36"/>
      <c r="P40" s="36"/>
      <c r="Q40" s="36"/>
      <c r="R40" s="36">
        <v>1670.97</v>
      </c>
      <c r="S40" s="36">
        <v>1703.97</v>
      </c>
      <c r="T40" s="36">
        <v>1802.87</v>
      </c>
      <c r="U40" s="36">
        <v>1851.75</v>
      </c>
      <c r="V40" s="36">
        <v>1922.5</v>
      </c>
      <c r="W40" s="36">
        <v>1980.36</v>
      </c>
      <c r="X40" s="36"/>
      <c r="Y40" s="36">
        <v>2157.5100000000002</v>
      </c>
      <c r="Z40" s="36"/>
      <c r="AA40" s="36">
        <v>4585.1399999999994</v>
      </c>
      <c r="AB40" s="36">
        <v>4695.0200000000004</v>
      </c>
      <c r="AC40" s="36"/>
      <c r="AD40" s="36">
        <v>4970.74</v>
      </c>
      <c r="AE40" s="36"/>
      <c r="AF40" s="36">
        <v>2596.38</v>
      </c>
      <c r="AG40" s="36">
        <v>5246.62</v>
      </c>
      <c r="AH40" s="36"/>
      <c r="AI40" s="36">
        <v>5512.02</v>
      </c>
      <c r="AJ40" s="36">
        <v>2832.91</v>
      </c>
      <c r="AK40" s="36">
        <v>5778.6399999999994</v>
      </c>
      <c r="AL40" s="36">
        <v>8913.32</v>
      </c>
      <c r="AM40" s="36">
        <v>3032.89</v>
      </c>
      <c r="AN40" s="36"/>
      <c r="AO40" s="36"/>
      <c r="AP40" s="36">
        <v>3223.23</v>
      </c>
      <c r="AQ40" s="36">
        <v>13384.41</v>
      </c>
      <c r="AR40" s="36"/>
      <c r="AS40" s="36">
        <v>6987.4</v>
      </c>
      <c r="AT40" s="36">
        <v>3564.96</v>
      </c>
      <c r="AU40" s="36">
        <v>3652.73</v>
      </c>
      <c r="AV40" s="36">
        <v>7418.8899999999994</v>
      </c>
      <c r="AW40" s="36">
        <v>7578.2800000000007</v>
      </c>
      <c r="AX40" s="36">
        <v>15345.77</v>
      </c>
      <c r="AY40" s="36">
        <v>15731.49</v>
      </c>
      <c r="AZ40" s="36">
        <v>8025.21</v>
      </c>
      <c r="BA40" s="36">
        <v>4129.34</v>
      </c>
      <c r="BB40" s="36">
        <v>4217.96</v>
      </c>
      <c r="BC40" s="36">
        <v>17154.689999999999</v>
      </c>
      <c r="BD40" s="36">
        <v>17447.46</v>
      </c>
      <c r="BE40" s="36">
        <v>13426.42</v>
      </c>
      <c r="BF40" s="36">
        <v>13721.27</v>
      </c>
      <c r="BG40" s="36">
        <v>9303.26</v>
      </c>
      <c r="BH40" s="36">
        <v>4760.7299999999996</v>
      </c>
      <c r="BI40" s="36"/>
      <c r="BJ40" s="36">
        <v>14958.1</v>
      </c>
      <c r="BK40" s="36">
        <v>10197.74</v>
      </c>
      <c r="BL40" s="36">
        <v>10390.57</v>
      </c>
      <c r="BM40" s="36"/>
      <c r="BN40" s="36">
        <v>10939.85</v>
      </c>
      <c r="BO40" s="36">
        <v>5579.07</v>
      </c>
      <c r="BP40" s="36">
        <v>11379.36</v>
      </c>
      <c r="BQ40" s="36"/>
      <c r="BR40" s="36">
        <v>17817.21</v>
      </c>
      <c r="BS40" s="36">
        <v>12189.25</v>
      </c>
      <c r="BT40" s="36">
        <v>6189.72</v>
      </c>
      <c r="BU40" s="36">
        <v>6342.1</v>
      </c>
      <c r="BV40" s="36">
        <v>6571.75</v>
      </c>
      <c r="BW40" s="36">
        <v>20160.29</v>
      </c>
      <c r="BX40" s="36"/>
      <c r="BY40" s="36">
        <v>14182.1</v>
      </c>
      <c r="BZ40" s="36">
        <v>7376.68</v>
      </c>
      <c r="CA40" s="36">
        <v>22534.84</v>
      </c>
      <c r="CB40" s="36"/>
      <c r="CC40" s="36">
        <v>16043.05</v>
      </c>
      <c r="CD40" s="36">
        <v>16619.650000000001</v>
      </c>
      <c r="CE40" s="36">
        <v>34307.949999999997</v>
      </c>
      <c r="CF40" s="36"/>
      <c r="CG40" s="36">
        <v>18223.310000000001</v>
      </c>
      <c r="CH40" s="36">
        <v>9428.08</v>
      </c>
      <c r="CI40" s="36">
        <v>19696.14</v>
      </c>
      <c r="CJ40" s="36">
        <v>40547.620000000003</v>
      </c>
      <c r="CK40" s="36">
        <v>21253.39</v>
      </c>
      <c r="CL40" s="36">
        <v>33360.759999999987</v>
      </c>
      <c r="CM40" s="36">
        <v>22652.66</v>
      </c>
      <c r="CN40" s="36">
        <v>11879.59</v>
      </c>
      <c r="CO40" s="36">
        <v>38075.46</v>
      </c>
      <c r="CP40" s="36">
        <v>13337.06</v>
      </c>
      <c r="CQ40" s="36">
        <v>14237.64</v>
      </c>
      <c r="CR40" s="36"/>
      <c r="CS40" s="36">
        <v>16238.82</v>
      </c>
      <c r="CT40" s="36">
        <v>34208.300000000003</v>
      </c>
      <c r="CU40" s="36">
        <v>116922.14</v>
      </c>
      <c r="CV40" s="36">
        <v>62650.289999999994</v>
      </c>
      <c r="CW40" s="36">
        <v>23841.65</v>
      </c>
      <c r="CX40" s="36">
        <v>26372.48</v>
      </c>
      <c r="CY40" s="36">
        <v>32683.25</v>
      </c>
      <c r="CZ40" s="36">
        <v>127314.63</v>
      </c>
      <c r="DA40" s="36">
        <v>72743.31</v>
      </c>
      <c r="DB40" s="37">
        <f t="shared" si="1"/>
        <v>1233567.2000000002</v>
      </c>
    </row>
    <row r="41" spans="2:106" x14ac:dyDescent="0.3">
      <c r="B41" s="9">
        <v>3680</v>
      </c>
      <c r="C41" s="7" t="s">
        <v>271</v>
      </c>
      <c r="D41" s="7">
        <f>VLOOKUP(B41,'renda (2008-2009)'!$B:$D,3,0)</f>
        <v>39</v>
      </c>
      <c r="E41" s="7" t="str">
        <f t="shared" si="0"/>
        <v>S</v>
      </c>
      <c r="F41" s="36">
        <v>947.66</v>
      </c>
      <c r="G41" s="36">
        <v>2359.5700000000002</v>
      </c>
      <c r="H41" s="36">
        <v>1559.34</v>
      </c>
      <c r="I41" s="36">
        <v>884.34</v>
      </c>
      <c r="J41" s="36">
        <v>6047.74</v>
      </c>
      <c r="K41" s="36">
        <v>3280.02</v>
      </c>
      <c r="L41" s="36">
        <v>2477.0300000000002</v>
      </c>
      <c r="M41" s="36">
        <v>6521.68</v>
      </c>
      <c r="N41" s="36">
        <v>4113.8999999999996</v>
      </c>
      <c r="O41" s="36">
        <v>5778.92</v>
      </c>
      <c r="P41" s="36">
        <v>6047.57</v>
      </c>
      <c r="Q41" s="36">
        <v>3182.92</v>
      </c>
      <c r="R41" s="36">
        <v>9892.32</v>
      </c>
      <c r="S41" s="36">
        <v>3414.27</v>
      </c>
      <c r="T41" s="36">
        <v>14316.71</v>
      </c>
      <c r="U41" s="36">
        <v>3722.09</v>
      </c>
      <c r="V41" s="36"/>
      <c r="W41" s="36">
        <v>3970.86</v>
      </c>
      <c r="X41" s="36">
        <v>10295.799999999999</v>
      </c>
      <c r="Y41" s="36">
        <v>4247.5200000000004</v>
      </c>
      <c r="Z41" s="36">
        <v>8811.68</v>
      </c>
      <c r="AA41" s="36">
        <v>11455.75</v>
      </c>
      <c r="AB41" s="36">
        <v>4647.79</v>
      </c>
      <c r="AC41" s="36">
        <v>9659</v>
      </c>
      <c r="AD41" s="36">
        <v>7430.73</v>
      </c>
      <c r="AE41" s="36">
        <v>7604.95</v>
      </c>
      <c r="AF41" s="36">
        <v>7792.23</v>
      </c>
      <c r="AG41" s="36">
        <v>7974.46</v>
      </c>
      <c r="AH41" s="36">
        <v>2684.79</v>
      </c>
      <c r="AI41" s="36">
        <v>13802.34</v>
      </c>
      <c r="AJ41" s="36">
        <v>22662.79</v>
      </c>
      <c r="AK41" s="36">
        <v>14551.23</v>
      </c>
      <c r="AL41" s="36">
        <v>5905.21</v>
      </c>
      <c r="AM41" s="36">
        <v>12175.71</v>
      </c>
      <c r="AN41" s="36">
        <v>24837.01</v>
      </c>
      <c r="AO41" s="36">
        <v>6347.23</v>
      </c>
      <c r="AP41" s="36">
        <v>16205.82</v>
      </c>
      <c r="AQ41" s="36">
        <v>23236.43</v>
      </c>
      <c r="AR41" s="36">
        <v>6824.64</v>
      </c>
      <c r="AS41" s="36">
        <v>10435.27</v>
      </c>
      <c r="AT41" s="36">
        <v>14188.51</v>
      </c>
      <c r="AU41" s="36">
        <v>3640.45</v>
      </c>
      <c r="AV41" s="36">
        <v>14725.54</v>
      </c>
      <c r="AW41" s="36">
        <v>11231.5</v>
      </c>
      <c r="AX41" s="36"/>
      <c r="AY41" s="36">
        <v>19614.59</v>
      </c>
      <c r="AZ41" s="36">
        <v>16084.25</v>
      </c>
      <c r="BA41" s="36">
        <v>20347.22</v>
      </c>
      <c r="BB41" s="36">
        <v>16775.439999999999</v>
      </c>
      <c r="BC41" s="36">
        <v>17145.080000000002</v>
      </c>
      <c r="BD41" s="36">
        <v>13176.42</v>
      </c>
      <c r="BE41" s="36">
        <v>13484.28</v>
      </c>
      <c r="BF41" s="36">
        <v>36517.089999999997</v>
      </c>
      <c r="BG41" s="36">
        <v>18770.96</v>
      </c>
      <c r="BH41" s="36">
        <v>28729.21</v>
      </c>
      <c r="BI41" s="36">
        <v>29378.93</v>
      </c>
      <c r="BJ41" s="36">
        <v>19851.16</v>
      </c>
      <c r="BK41" s="36">
        <v>15302.61</v>
      </c>
      <c r="BL41" s="36">
        <v>20871.490000000002</v>
      </c>
      <c r="BM41" s="36">
        <v>16022.18</v>
      </c>
      <c r="BN41" s="36">
        <v>27271.41</v>
      </c>
      <c r="BO41" s="36">
        <v>11097.73</v>
      </c>
      <c r="BP41" s="36">
        <v>11396.51</v>
      </c>
      <c r="BQ41" s="36">
        <v>40767.879999999997</v>
      </c>
      <c r="BR41" s="36">
        <v>29760.68</v>
      </c>
      <c r="BS41" s="36">
        <v>24458.57</v>
      </c>
      <c r="BT41" s="36">
        <v>24911.15</v>
      </c>
      <c r="BU41" s="36">
        <v>19069.05</v>
      </c>
      <c r="BV41" s="36">
        <v>39233.64</v>
      </c>
      <c r="BW41" s="36">
        <v>6714.01</v>
      </c>
      <c r="BX41" s="36">
        <v>62270.89</v>
      </c>
      <c r="BY41" s="36">
        <v>14197.31</v>
      </c>
      <c r="BZ41" s="36">
        <v>14462.93</v>
      </c>
      <c r="CA41" s="36">
        <v>30155.25</v>
      </c>
      <c r="CB41" s="36">
        <v>15532.33</v>
      </c>
      <c r="CC41" s="36">
        <v>48280.800000000003</v>
      </c>
      <c r="CD41" s="36">
        <v>16485.12</v>
      </c>
      <c r="CE41" s="36">
        <v>34383.120000000003</v>
      </c>
      <c r="CF41" s="36">
        <v>26652.01</v>
      </c>
      <c r="CG41" s="36">
        <v>36979.69</v>
      </c>
      <c r="CH41" s="36">
        <v>28603.95</v>
      </c>
      <c r="CI41" s="36">
        <v>19648.240000000002</v>
      </c>
      <c r="CJ41" s="36">
        <v>51036.04</v>
      </c>
      <c r="CK41" s="36">
        <v>43035.17</v>
      </c>
      <c r="CL41" s="36">
        <v>22241.65</v>
      </c>
      <c r="CM41" s="36">
        <v>34098.26</v>
      </c>
      <c r="CN41" s="36">
        <v>35740.839999999997</v>
      </c>
      <c r="CO41" s="36">
        <v>25532.05</v>
      </c>
      <c r="CP41" s="36">
        <v>13517</v>
      </c>
      <c r="CQ41" s="36">
        <v>28192.38</v>
      </c>
      <c r="CR41" s="36">
        <v>60372.63</v>
      </c>
      <c r="CS41" s="36">
        <v>49566.96</v>
      </c>
      <c r="CT41" s="36"/>
      <c r="CU41" s="36">
        <v>20020.38</v>
      </c>
      <c r="CV41" s="36">
        <v>44124.490000000013</v>
      </c>
      <c r="CW41" s="36">
        <v>71984.040000000008</v>
      </c>
      <c r="CX41" s="36"/>
      <c r="CY41" s="36"/>
      <c r="CZ41" s="36">
        <v>277375.65000000002</v>
      </c>
      <c r="DA41" s="36">
        <v>82932.149999999994</v>
      </c>
      <c r="DB41" s="37">
        <f t="shared" si="1"/>
        <v>2106064.19</v>
      </c>
    </row>
    <row r="42" spans="2:106" x14ac:dyDescent="0.3">
      <c r="B42" s="9">
        <v>4180</v>
      </c>
      <c r="C42" s="7" t="s">
        <v>272</v>
      </c>
      <c r="D42" s="7">
        <f>VLOOKUP(B42,'renda (2008-2009)'!$B:$D,3,0)</f>
        <v>40</v>
      </c>
      <c r="E42" s="7" t="str">
        <f t="shared" si="0"/>
        <v>S</v>
      </c>
      <c r="F42" s="36">
        <v>55443.5</v>
      </c>
      <c r="G42" s="36">
        <v>71083.839999999997</v>
      </c>
      <c r="H42" s="36">
        <v>102390.73</v>
      </c>
      <c r="I42" s="36">
        <v>106904.17</v>
      </c>
      <c r="J42" s="36">
        <v>107301.68</v>
      </c>
      <c r="K42" s="36">
        <v>147257.4</v>
      </c>
      <c r="L42" s="36">
        <v>145399.75</v>
      </c>
      <c r="M42" s="36">
        <v>126870.62</v>
      </c>
      <c r="N42" s="36">
        <v>148157.37</v>
      </c>
      <c r="O42" s="36">
        <v>145006.56</v>
      </c>
      <c r="P42" s="36">
        <v>151478.29999999999</v>
      </c>
      <c r="Q42" s="36">
        <v>171699.87</v>
      </c>
      <c r="R42" s="36">
        <v>188571.27</v>
      </c>
      <c r="S42" s="36">
        <v>185591.02</v>
      </c>
      <c r="T42" s="36">
        <v>176620.53</v>
      </c>
      <c r="U42" s="36">
        <v>166811.31</v>
      </c>
      <c r="V42" s="36">
        <v>178849.91</v>
      </c>
      <c r="W42" s="36">
        <v>187400.04</v>
      </c>
      <c r="X42" s="36">
        <v>167492.37</v>
      </c>
      <c r="Y42" s="36">
        <v>211950.41</v>
      </c>
      <c r="Z42" s="36">
        <v>192272.5</v>
      </c>
      <c r="AA42" s="36">
        <v>193023.13</v>
      </c>
      <c r="AB42" s="36">
        <v>199204.34</v>
      </c>
      <c r="AC42" s="36">
        <v>233822.33</v>
      </c>
      <c r="AD42" s="36">
        <v>199769.52</v>
      </c>
      <c r="AE42" s="36">
        <v>204845.21</v>
      </c>
      <c r="AF42" s="36">
        <v>204328.61</v>
      </c>
      <c r="AG42" s="36">
        <v>171926.17</v>
      </c>
      <c r="AH42" s="36">
        <v>232765.05</v>
      </c>
      <c r="AI42" s="36">
        <v>282698.65999999997</v>
      </c>
      <c r="AJ42" s="36">
        <v>195736.09</v>
      </c>
      <c r="AK42" s="36">
        <v>214735.21</v>
      </c>
      <c r="AL42" s="36">
        <v>213267.49</v>
      </c>
      <c r="AM42" s="36">
        <v>260785.68</v>
      </c>
      <c r="AN42" s="36">
        <v>270191.21000000002</v>
      </c>
      <c r="AO42" s="36">
        <v>206236.05</v>
      </c>
      <c r="AP42" s="36">
        <v>224038.97</v>
      </c>
      <c r="AQ42" s="36">
        <v>295915.34000000003</v>
      </c>
      <c r="AR42" s="36">
        <v>231637.14</v>
      </c>
      <c r="AS42" s="36">
        <v>198305.94</v>
      </c>
      <c r="AT42" s="36">
        <v>209785.12</v>
      </c>
      <c r="AU42" s="36">
        <v>213631.23</v>
      </c>
      <c r="AV42" s="36">
        <v>303135.76</v>
      </c>
      <c r="AW42" s="36">
        <v>272039.75</v>
      </c>
      <c r="AX42" s="36">
        <v>200323.03</v>
      </c>
      <c r="AY42" s="36">
        <v>251580.15</v>
      </c>
      <c r="AZ42" s="36">
        <v>232110.48</v>
      </c>
      <c r="BA42" s="36">
        <v>269962.64</v>
      </c>
      <c r="BB42" s="36">
        <v>192224.04</v>
      </c>
      <c r="BC42" s="36">
        <v>226834.54</v>
      </c>
      <c r="BD42" s="36">
        <v>267901.44</v>
      </c>
      <c r="BE42" s="36">
        <v>197253.21</v>
      </c>
      <c r="BF42" s="36">
        <v>269585.83</v>
      </c>
      <c r="BG42" s="36">
        <v>252818.49</v>
      </c>
      <c r="BH42" s="36">
        <v>248728.52</v>
      </c>
      <c r="BI42" s="36">
        <v>268371.58</v>
      </c>
      <c r="BJ42" s="36">
        <v>278895.14</v>
      </c>
      <c r="BK42" s="36">
        <v>321250.32</v>
      </c>
      <c r="BL42" s="36">
        <v>255527.97</v>
      </c>
      <c r="BM42" s="36">
        <v>245523.44</v>
      </c>
      <c r="BN42" s="36">
        <v>278114.71999999997</v>
      </c>
      <c r="BO42" s="36">
        <v>322819.17</v>
      </c>
      <c r="BP42" s="36">
        <v>278988.95</v>
      </c>
      <c r="BQ42" s="36">
        <v>262368.2</v>
      </c>
      <c r="BR42" s="36">
        <v>202985.85</v>
      </c>
      <c r="BS42" s="36">
        <v>231608.9</v>
      </c>
      <c r="BT42" s="36">
        <v>305740.3</v>
      </c>
      <c r="BU42" s="36">
        <v>210551.17</v>
      </c>
      <c r="BV42" s="36">
        <v>267904.5</v>
      </c>
      <c r="BW42" s="36">
        <v>241432.15</v>
      </c>
      <c r="BX42" s="36">
        <v>296882.90000000002</v>
      </c>
      <c r="BY42" s="36">
        <v>191905.62</v>
      </c>
      <c r="BZ42" s="36">
        <v>337326.93</v>
      </c>
      <c r="CA42" s="36">
        <v>203803.55</v>
      </c>
      <c r="CB42" s="36">
        <v>341737.24</v>
      </c>
      <c r="CC42" s="36">
        <v>256829.78</v>
      </c>
      <c r="CD42" s="36">
        <v>257648.86</v>
      </c>
      <c r="CE42" s="36">
        <v>333688.64</v>
      </c>
      <c r="CF42" s="36">
        <v>327814.75</v>
      </c>
      <c r="CG42" s="36">
        <v>293512.8</v>
      </c>
      <c r="CH42" s="36">
        <v>323258.19</v>
      </c>
      <c r="CI42" s="36">
        <v>296764.15000000002</v>
      </c>
      <c r="CJ42" s="36">
        <v>224996.06</v>
      </c>
      <c r="CK42" s="36">
        <v>298053.71000000002</v>
      </c>
      <c r="CL42" s="36">
        <v>296215.67999999999</v>
      </c>
      <c r="CM42" s="36">
        <v>228965.96</v>
      </c>
      <c r="CN42" s="36">
        <v>333076.98</v>
      </c>
      <c r="CO42" s="36">
        <v>263869.63</v>
      </c>
      <c r="CP42" s="36">
        <v>265214.96000000002</v>
      </c>
      <c r="CQ42" s="36">
        <v>353052.92</v>
      </c>
      <c r="CR42" s="36">
        <v>376258.3</v>
      </c>
      <c r="CS42" s="36">
        <v>357240.47</v>
      </c>
      <c r="CT42" s="36">
        <v>332772.58</v>
      </c>
      <c r="CU42" s="36">
        <v>307950.62</v>
      </c>
      <c r="CV42" s="36">
        <v>470403.4</v>
      </c>
      <c r="CW42" s="36">
        <v>403541.43</v>
      </c>
      <c r="CX42" s="36">
        <v>348451.74</v>
      </c>
      <c r="CY42" s="36">
        <v>679543.9</v>
      </c>
      <c r="CZ42" s="36">
        <v>504265.87</v>
      </c>
      <c r="DA42" s="36">
        <v>547498.38</v>
      </c>
      <c r="DB42" s="37">
        <f t="shared" si="1"/>
        <v>25000327.879999999</v>
      </c>
    </row>
    <row r="43" spans="2:106" x14ac:dyDescent="0.3">
      <c r="B43" s="9">
        <v>4500</v>
      </c>
      <c r="C43" s="7" t="s">
        <v>273</v>
      </c>
      <c r="D43" s="7">
        <f>VLOOKUP(B43,'renda (2008-2009)'!$B:$D,3,0)</f>
        <v>41</v>
      </c>
      <c r="E43" s="7" t="str">
        <f t="shared" si="0"/>
        <v>S</v>
      </c>
      <c r="F43" s="36">
        <v>6495.32</v>
      </c>
      <c r="G43" s="36">
        <v>12966.45</v>
      </c>
      <c r="H43" s="36">
        <v>14620.83</v>
      </c>
      <c r="I43" s="36">
        <v>19223.47</v>
      </c>
      <c r="J43" s="36">
        <v>13172.95</v>
      </c>
      <c r="K43" s="36">
        <v>27753.22</v>
      </c>
      <c r="L43" s="36">
        <v>38848.01</v>
      </c>
      <c r="M43" s="36">
        <v>33857.879999999997</v>
      </c>
      <c r="N43" s="36">
        <v>49530.89</v>
      </c>
      <c r="O43" s="36">
        <v>24725.17</v>
      </c>
      <c r="P43" s="36">
        <v>43960.97</v>
      </c>
      <c r="Q43" s="36">
        <v>33235.339999999997</v>
      </c>
      <c r="R43" s="36">
        <v>39615.199999999997</v>
      </c>
      <c r="S43" s="36">
        <v>37659.97</v>
      </c>
      <c r="T43" s="36">
        <v>41023.449999999997</v>
      </c>
      <c r="U43" s="36">
        <v>33327.730000000003</v>
      </c>
      <c r="V43" s="36">
        <v>50090.43</v>
      </c>
      <c r="W43" s="36">
        <v>53891.25</v>
      </c>
      <c r="X43" s="36">
        <v>64034.74</v>
      </c>
      <c r="Y43" s="36">
        <v>57879.14</v>
      </c>
      <c r="Z43" s="36">
        <v>53020.49</v>
      </c>
      <c r="AA43" s="36">
        <v>50000.13</v>
      </c>
      <c r="AB43" s="36">
        <v>63308.41</v>
      </c>
      <c r="AC43" s="36">
        <v>48191.79</v>
      </c>
      <c r="AD43" s="36">
        <v>56657.14</v>
      </c>
      <c r="AE43" s="36">
        <v>55677.13</v>
      </c>
      <c r="AF43" s="36">
        <v>31031.27</v>
      </c>
      <c r="AG43" s="36">
        <v>45034.69</v>
      </c>
      <c r="AH43" s="36">
        <v>75696.91</v>
      </c>
      <c r="AI43" s="36">
        <v>58288.3</v>
      </c>
      <c r="AJ43" s="36">
        <v>82374.399999999994</v>
      </c>
      <c r="AK43" s="36">
        <v>60909.72</v>
      </c>
      <c r="AL43" s="36">
        <v>91741.759999999995</v>
      </c>
      <c r="AM43" s="36">
        <v>66565.41</v>
      </c>
      <c r="AN43" s="36">
        <v>96166.58</v>
      </c>
      <c r="AO43" s="36">
        <v>86050.87</v>
      </c>
      <c r="AP43" s="36">
        <v>139726.09</v>
      </c>
      <c r="AQ43" s="36">
        <v>99951.84</v>
      </c>
      <c r="AR43" s="36">
        <v>57860.99</v>
      </c>
      <c r="AS43" s="36">
        <v>80100.490000000005</v>
      </c>
      <c r="AT43" s="36">
        <v>64034.81</v>
      </c>
      <c r="AU43" s="36">
        <v>90445.11</v>
      </c>
      <c r="AV43" s="36">
        <v>107387.84</v>
      </c>
      <c r="AW43" s="36">
        <v>109524.9</v>
      </c>
      <c r="AX43" s="36">
        <v>65398.92</v>
      </c>
      <c r="AY43" s="36">
        <v>86386.27</v>
      </c>
      <c r="AZ43" s="36">
        <v>84190.31</v>
      </c>
      <c r="BA43" s="36">
        <v>118631.72</v>
      </c>
      <c r="BB43" s="36">
        <v>96092.099999999991</v>
      </c>
      <c r="BC43" s="36">
        <v>102483.42</v>
      </c>
      <c r="BD43" s="36">
        <v>105192.58</v>
      </c>
      <c r="BE43" s="36">
        <v>94127.46</v>
      </c>
      <c r="BF43" s="36">
        <v>128157.59</v>
      </c>
      <c r="BG43" s="36">
        <v>121559.46</v>
      </c>
      <c r="BH43" s="36">
        <v>71805.459999999992</v>
      </c>
      <c r="BI43" s="36">
        <v>151506.1</v>
      </c>
      <c r="BJ43" s="36">
        <v>139846.43</v>
      </c>
      <c r="BK43" s="36">
        <v>76384.460000000006</v>
      </c>
      <c r="BL43" s="36">
        <v>140624.17000000001</v>
      </c>
      <c r="BM43" s="36">
        <v>106654.52</v>
      </c>
      <c r="BN43" s="36">
        <v>70758.069999999992</v>
      </c>
      <c r="BO43" s="36">
        <v>117056.74</v>
      </c>
      <c r="BP43" s="36">
        <v>90946.52</v>
      </c>
      <c r="BQ43" s="36">
        <v>134482.39000000001</v>
      </c>
      <c r="BR43" s="36">
        <v>89164.31</v>
      </c>
      <c r="BS43" s="36">
        <v>97420.02</v>
      </c>
      <c r="BT43" s="36">
        <v>161988.12</v>
      </c>
      <c r="BU43" s="36">
        <v>102170.76</v>
      </c>
      <c r="BV43" s="36">
        <v>137692.23000000001</v>
      </c>
      <c r="BW43" s="36">
        <v>201261.51</v>
      </c>
      <c r="BX43" s="36">
        <v>159468.49</v>
      </c>
      <c r="BY43" s="36">
        <v>163574.04999999999</v>
      </c>
      <c r="BZ43" s="36">
        <v>161682.51</v>
      </c>
      <c r="CA43" s="36">
        <v>135624.34</v>
      </c>
      <c r="CB43" s="36">
        <v>210507.2</v>
      </c>
      <c r="CC43" s="36">
        <v>201017.76</v>
      </c>
      <c r="CD43" s="36">
        <v>124850.51</v>
      </c>
      <c r="CE43" s="36">
        <v>154753.21</v>
      </c>
      <c r="CF43" s="36">
        <v>168512.55</v>
      </c>
      <c r="CG43" s="36">
        <v>193057.13</v>
      </c>
      <c r="CH43" s="36">
        <v>124465.98</v>
      </c>
      <c r="CI43" s="36">
        <v>227578.25</v>
      </c>
      <c r="CJ43" s="36">
        <v>102548.54</v>
      </c>
      <c r="CK43" s="36">
        <v>126821.57</v>
      </c>
      <c r="CL43" s="36">
        <v>99522.3</v>
      </c>
      <c r="CM43" s="36">
        <v>262593.90000000002</v>
      </c>
      <c r="CN43" s="36">
        <v>203537.59</v>
      </c>
      <c r="CO43" s="36">
        <v>151467.14000000001</v>
      </c>
      <c r="CP43" s="36">
        <v>211206.42</v>
      </c>
      <c r="CQ43" s="36">
        <v>155441.25</v>
      </c>
      <c r="CR43" s="36">
        <v>286636.53000000003</v>
      </c>
      <c r="CS43" s="36">
        <v>210436.61</v>
      </c>
      <c r="CT43" s="36">
        <v>298150.87</v>
      </c>
      <c r="CU43" s="36">
        <v>195257.16</v>
      </c>
      <c r="CV43" s="36">
        <v>430598.8</v>
      </c>
      <c r="CW43" s="36">
        <v>378743.75</v>
      </c>
      <c r="CX43" s="36">
        <v>298271.68</v>
      </c>
      <c r="CY43" s="36">
        <v>221905.37</v>
      </c>
      <c r="CZ43" s="36">
        <v>285735.82</v>
      </c>
      <c r="DA43" s="36">
        <v>1858836</v>
      </c>
      <c r="DB43" s="37">
        <f t="shared" si="1"/>
        <v>13160444.399999997</v>
      </c>
    </row>
    <row r="44" spans="2:106" x14ac:dyDescent="0.3">
      <c r="B44" s="9">
        <v>4680</v>
      </c>
      <c r="C44" s="7" t="s">
        <v>274</v>
      </c>
      <c r="D44" s="7">
        <f>VLOOKUP(B44,'renda (2008-2009)'!$B:$D,3,0)</f>
        <v>42</v>
      </c>
      <c r="E44" s="7" t="str">
        <f t="shared" si="0"/>
        <v>S</v>
      </c>
      <c r="F44" s="36">
        <v>47119.41</v>
      </c>
      <c r="G44" s="36">
        <v>66941.06</v>
      </c>
      <c r="H44" s="36">
        <v>98192.13</v>
      </c>
      <c r="I44" s="36">
        <v>98369.51</v>
      </c>
      <c r="J44" s="36">
        <v>112458.14</v>
      </c>
      <c r="K44" s="36">
        <v>156677.9</v>
      </c>
      <c r="L44" s="36">
        <v>145019.66</v>
      </c>
      <c r="M44" s="36">
        <v>149204.07999999999</v>
      </c>
      <c r="N44" s="36">
        <v>187629.52</v>
      </c>
      <c r="O44" s="36">
        <v>188465.69</v>
      </c>
      <c r="P44" s="36">
        <v>176504.15</v>
      </c>
      <c r="Q44" s="36">
        <v>217406.9</v>
      </c>
      <c r="R44" s="36">
        <v>198354.57</v>
      </c>
      <c r="S44" s="36">
        <v>202321.23</v>
      </c>
      <c r="T44" s="36">
        <v>190896.07</v>
      </c>
      <c r="U44" s="36">
        <v>248053.65</v>
      </c>
      <c r="V44" s="36">
        <v>224761.5</v>
      </c>
      <c r="W44" s="36">
        <v>286879.95</v>
      </c>
      <c r="X44" s="36">
        <v>328485.15000000002</v>
      </c>
      <c r="Y44" s="36">
        <v>258705.31</v>
      </c>
      <c r="Z44" s="36">
        <v>265112.03999999998</v>
      </c>
      <c r="AA44" s="36">
        <v>252376.3</v>
      </c>
      <c r="AB44" s="36">
        <v>330476.59000000003</v>
      </c>
      <c r="AC44" s="36">
        <v>282001.38</v>
      </c>
      <c r="AD44" s="36">
        <v>288768.01</v>
      </c>
      <c r="AE44" s="36">
        <v>305587.52</v>
      </c>
      <c r="AF44" s="36">
        <v>287333.83</v>
      </c>
      <c r="AG44" s="36">
        <v>286170.36</v>
      </c>
      <c r="AH44" s="36">
        <v>335340.17</v>
      </c>
      <c r="AI44" s="36">
        <v>343530.78</v>
      </c>
      <c r="AJ44" s="36">
        <v>340200.85</v>
      </c>
      <c r="AK44" s="36">
        <v>373885.87</v>
      </c>
      <c r="AL44" s="36">
        <v>305526.76</v>
      </c>
      <c r="AM44" s="36">
        <v>355049.92</v>
      </c>
      <c r="AN44" s="36">
        <v>381930.75</v>
      </c>
      <c r="AO44" s="36">
        <v>407123.83</v>
      </c>
      <c r="AP44" s="36">
        <v>422779.08</v>
      </c>
      <c r="AQ44" s="36">
        <v>366168.53</v>
      </c>
      <c r="AR44" s="36">
        <v>364675.24</v>
      </c>
      <c r="AS44" s="36">
        <v>365865.5</v>
      </c>
      <c r="AT44" s="36">
        <v>390818.29</v>
      </c>
      <c r="AU44" s="36">
        <v>445431.39</v>
      </c>
      <c r="AV44" s="36">
        <v>429101.9</v>
      </c>
      <c r="AW44" s="36">
        <v>456954.79</v>
      </c>
      <c r="AX44" s="36">
        <v>377208.01</v>
      </c>
      <c r="AY44" s="36">
        <v>439350.13</v>
      </c>
      <c r="AZ44" s="36">
        <v>392618.55</v>
      </c>
      <c r="BA44" s="36">
        <v>449638.66</v>
      </c>
      <c r="BB44" s="36">
        <v>522701.37</v>
      </c>
      <c r="BC44" s="36">
        <v>457792.36</v>
      </c>
      <c r="BD44" s="36">
        <v>442306.12</v>
      </c>
      <c r="BE44" s="36">
        <v>492983.59</v>
      </c>
      <c r="BF44" s="36">
        <v>544709.74</v>
      </c>
      <c r="BG44" s="36">
        <v>557927.11</v>
      </c>
      <c r="BH44" s="36">
        <v>473449.16</v>
      </c>
      <c r="BI44" s="36">
        <v>571225.91</v>
      </c>
      <c r="BJ44" s="36">
        <v>569403.78</v>
      </c>
      <c r="BK44" s="36">
        <v>514754.31</v>
      </c>
      <c r="BL44" s="36">
        <v>527101.23</v>
      </c>
      <c r="BM44" s="36">
        <v>587671.26</v>
      </c>
      <c r="BN44" s="36">
        <v>457904.32</v>
      </c>
      <c r="BO44" s="36">
        <v>612194.46</v>
      </c>
      <c r="BP44" s="36">
        <v>609647.23</v>
      </c>
      <c r="BQ44" s="36">
        <v>634575.72</v>
      </c>
      <c r="BR44" s="36">
        <v>518662.21</v>
      </c>
      <c r="BS44" s="36">
        <v>706380.09</v>
      </c>
      <c r="BT44" s="36">
        <v>467351.64</v>
      </c>
      <c r="BU44" s="36">
        <v>669698.30000000005</v>
      </c>
      <c r="BV44" s="36">
        <v>667250.94000000006</v>
      </c>
      <c r="BW44" s="36">
        <v>603869.56999999995</v>
      </c>
      <c r="BX44" s="36">
        <v>711900.33</v>
      </c>
      <c r="BY44" s="36">
        <v>697588.27</v>
      </c>
      <c r="BZ44" s="36">
        <v>827102.32</v>
      </c>
      <c r="CA44" s="36">
        <v>770384.91</v>
      </c>
      <c r="CB44" s="36">
        <v>717224.53</v>
      </c>
      <c r="CC44" s="36">
        <v>828162.04</v>
      </c>
      <c r="CD44" s="36">
        <v>888880.18</v>
      </c>
      <c r="CE44" s="36">
        <v>849430.53</v>
      </c>
      <c r="CF44" s="36">
        <v>858963.25</v>
      </c>
      <c r="CG44" s="36">
        <v>1009511.75</v>
      </c>
      <c r="CH44" s="36">
        <v>904552.11</v>
      </c>
      <c r="CI44" s="36">
        <v>959787.62</v>
      </c>
      <c r="CJ44" s="36">
        <v>870788.2</v>
      </c>
      <c r="CK44" s="36">
        <v>948247.37</v>
      </c>
      <c r="CL44" s="36">
        <v>759744.01</v>
      </c>
      <c r="CM44" s="36">
        <v>1166665.23</v>
      </c>
      <c r="CN44" s="36">
        <v>1327723.46</v>
      </c>
      <c r="CO44" s="36">
        <v>1481471.84</v>
      </c>
      <c r="CP44" s="36">
        <v>1208159.54</v>
      </c>
      <c r="CQ44" s="36">
        <v>1239508.1200000001</v>
      </c>
      <c r="CR44" s="36">
        <v>1422780.72</v>
      </c>
      <c r="CS44" s="36">
        <v>1370067.5</v>
      </c>
      <c r="CT44" s="36">
        <v>1386599.5</v>
      </c>
      <c r="CU44" s="36">
        <v>1668760.15</v>
      </c>
      <c r="CV44" s="36">
        <v>1748660.64</v>
      </c>
      <c r="CW44" s="36">
        <v>1528220.17</v>
      </c>
      <c r="CX44" s="36">
        <v>1983476.68</v>
      </c>
      <c r="CY44" s="36">
        <v>2462397.2799999998</v>
      </c>
      <c r="CZ44" s="36">
        <v>2667488.0299999998</v>
      </c>
      <c r="DA44" s="36">
        <v>6643205.4100000001</v>
      </c>
      <c r="DB44" s="37">
        <f t="shared" si="1"/>
        <v>67740482.719999999</v>
      </c>
    </row>
    <row r="45" spans="2:106" x14ac:dyDescent="0.3">
      <c r="B45" s="9">
        <v>4900</v>
      </c>
      <c r="C45" s="7" t="s">
        <v>275</v>
      </c>
      <c r="D45" s="7">
        <f>VLOOKUP(B45,'renda (2008-2009)'!$B:$D,3,0)</f>
        <v>43</v>
      </c>
      <c r="E45" s="7" t="str">
        <f t="shared" si="0"/>
        <v>S</v>
      </c>
      <c r="F45" s="36">
        <v>5981.32</v>
      </c>
      <c r="G45" s="36">
        <v>10176.25</v>
      </c>
      <c r="H45" s="36">
        <v>19694.8</v>
      </c>
      <c r="I45" s="36">
        <v>19914.439999999999</v>
      </c>
      <c r="J45" s="36">
        <v>17262.09</v>
      </c>
      <c r="K45" s="36">
        <v>34232.660000000003</v>
      </c>
      <c r="L45" s="36">
        <v>14655.55</v>
      </c>
      <c r="M45" s="36">
        <v>36302.21</v>
      </c>
      <c r="N45" s="36">
        <v>42538.35</v>
      </c>
      <c r="O45" s="36">
        <v>33438.69</v>
      </c>
      <c r="P45" s="36">
        <v>40863.17</v>
      </c>
      <c r="Q45" s="36">
        <v>44489.24</v>
      </c>
      <c r="R45" s="36">
        <v>39722.230000000003</v>
      </c>
      <c r="S45" s="36">
        <v>35995.96</v>
      </c>
      <c r="T45" s="36">
        <v>44579.85</v>
      </c>
      <c r="U45" s="36">
        <v>63053.41</v>
      </c>
      <c r="V45" s="36">
        <v>36461.14</v>
      </c>
      <c r="W45" s="36">
        <v>59855.19</v>
      </c>
      <c r="X45" s="36">
        <v>45273.37</v>
      </c>
      <c r="Y45" s="36">
        <v>59839.82</v>
      </c>
      <c r="Z45" s="36">
        <v>57392.54</v>
      </c>
      <c r="AA45" s="36">
        <v>72868</v>
      </c>
      <c r="AB45" s="36">
        <v>72734.11</v>
      </c>
      <c r="AC45" s="36">
        <v>67566.559999999998</v>
      </c>
      <c r="AD45" s="36">
        <v>76778.16</v>
      </c>
      <c r="AE45" s="36">
        <v>55609.29</v>
      </c>
      <c r="AF45" s="36">
        <v>61957.69</v>
      </c>
      <c r="AG45" s="36">
        <v>89919.33</v>
      </c>
      <c r="AH45" s="36">
        <v>73094.37</v>
      </c>
      <c r="AI45" s="36">
        <v>83269.929999999993</v>
      </c>
      <c r="AJ45" s="36">
        <v>76482.289999999994</v>
      </c>
      <c r="AK45" s="36">
        <v>87058.07</v>
      </c>
      <c r="AL45" s="36">
        <v>83184.710000000006</v>
      </c>
      <c r="AM45" s="36">
        <v>90887.42</v>
      </c>
      <c r="AN45" s="36">
        <v>114969.36</v>
      </c>
      <c r="AO45" s="36">
        <v>117819.2</v>
      </c>
      <c r="AP45" s="36">
        <v>71516.990000000005</v>
      </c>
      <c r="AQ45" s="36">
        <v>116359.57</v>
      </c>
      <c r="AR45" s="36">
        <v>102136.25</v>
      </c>
      <c r="AS45" s="36">
        <v>121934.06</v>
      </c>
      <c r="AT45" s="36">
        <v>135117.75</v>
      </c>
      <c r="AU45" s="36">
        <v>105036.1</v>
      </c>
      <c r="AV45" s="36">
        <v>159231.92000000001</v>
      </c>
      <c r="AW45" s="36">
        <v>128402.94</v>
      </c>
      <c r="AX45" s="36">
        <v>150393.70000000001</v>
      </c>
      <c r="AY45" s="36">
        <v>118007.39</v>
      </c>
      <c r="AZ45" s="36">
        <v>132185</v>
      </c>
      <c r="BA45" s="36">
        <v>130941.62</v>
      </c>
      <c r="BB45" s="36">
        <v>146628.01</v>
      </c>
      <c r="BC45" s="36">
        <v>145777.13</v>
      </c>
      <c r="BD45" s="36">
        <v>113848.55</v>
      </c>
      <c r="BE45" s="36">
        <v>147794.9</v>
      </c>
      <c r="BF45" s="36">
        <v>91698.43</v>
      </c>
      <c r="BG45" s="36">
        <v>196960.02</v>
      </c>
      <c r="BH45" s="36">
        <v>162673.70000000001</v>
      </c>
      <c r="BI45" s="36">
        <v>117218.94</v>
      </c>
      <c r="BJ45" s="36">
        <v>154685.1</v>
      </c>
      <c r="BK45" s="36">
        <v>163503.78</v>
      </c>
      <c r="BL45" s="36">
        <v>167073.78</v>
      </c>
      <c r="BM45" s="36">
        <v>170991.16</v>
      </c>
      <c r="BN45" s="36">
        <v>180086.12</v>
      </c>
      <c r="BO45" s="36">
        <v>139065.62</v>
      </c>
      <c r="BP45" s="36">
        <v>210612.8</v>
      </c>
      <c r="BQ45" s="36">
        <v>140023.12</v>
      </c>
      <c r="BR45" s="36">
        <v>167092.43</v>
      </c>
      <c r="BS45" s="36">
        <v>157944.78</v>
      </c>
      <c r="BT45" s="36">
        <v>199426.08</v>
      </c>
      <c r="BU45" s="36">
        <v>146998.54999999999</v>
      </c>
      <c r="BV45" s="36">
        <v>189863.44</v>
      </c>
      <c r="BW45" s="36">
        <v>140889.42000000001</v>
      </c>
      <c r="BX45" s="36">
        <v>193907.12</v>
      </c>
      <c r="BY45" s="36">
        <v>156547.87</v>
      </c>
      <c r="BZ45" s="36">
        <v>234918.1</v>
      </c>
      <c r="CA45" s="36">
        <v>128099.59</v>
      </c>
      <c r="CB45" s="36">
        <v>179506.44</v>
      </c>
      <c r="CC45" s="36">
        <v>225326.32</v>
      </c>
      <c r="CD45" s="36">
        <v>182622.61</v>
      </c>
      <c r="CE45" s="36">
        <v>120306.88</v>
      </c>
      <c r="CF45" s="36">
        <v>142123.68</v>
      </c>
      <c r="CG45" s="36">
        <v>275077.62</v>
      </c>
      <c r="CH45" s="36">
        <v>238281.68</v>
      </c>
      <c r="CI45" s="36">
        <v>207523.77</v>
      </c>
      <c r="CJ45" s="36">
        <v>194228.82</v>
      </c>
      <c r="CK45" s="36">
        <v>233993.49</v>
      </c>
      <c r="CL45" s="36">
        <v>164379.42000000001</v>
      </c>
      <c r="CM45" s="36">
        <v>263884.56</v>
      </c>
      <c r="CN45" s="36">
        <v>203409.61</v>
      </c>
      <c r="CO45" s="36">
        <v>225921.93</v>
      </c>
      <c r="CP45" s="36">
        <v>305064.03000000003</v>
      </c>
      <c r="CQ45" s="36">
        <v>265783.98</v>
      </c>
      <c r="CR45" s="36">
        <v>269507.74</v>
      </c>
      <c r="CS45" s="36">
        <v>310004.86</v>
      </c>
      <c r="CT45" s="36">
        <v>352340.63</v>
      </c>
      <c r="CU45" s="36">
        <v>268317.73</v>
      </c>
      <c r="CV45" s="36">
        <v>213374.29</v>
      </c>
      <c r="CW45" s="36">
        <v>263958.86</v>
      </c>
      <c r="CX45" s="36">
        <v>322465.17</v>
      </c>
      <c r="CY45" s="36">
        <v>350398.87</v>
      </c>
      <c r="CZ45" s="36">
        <v>320222.61</v>
      </c>
      <c r="DA45" s="36">
        <v>756894.8</v>
      </c>
      <c r="DB45" s="37">
        <f t="shared" si="1"/>
        <v>14476432.999999998</v>
      </c>
    </row>
    <row r="46" spans="2:106" x14ac:dyDescent="0.3">
      <c r="B46" s="9">
        <v>5000</v>
      </c>
      <c r="C46" s="7" t="s">
        <v>276</v>
      </c>
      <c r="D46" s="7">
        <f>VLOOKUP(B46,'renda (2008-2009)'!$B:$D,3,0)</f>
        <v>44</v>
      </c>
      <c r="E46" s="7" t="str">
        <f t="shared" si="0"/>
        <v>S</v>
      </c>
      <c r="F46" s="36">
        <v>344.88</v>
      </c>
      <c r="G46" s="36">
        <v>1689.11</v>
      </c>
      <c r="H46" s="36">
        <v>2981.64</v>
      </c>
      <c r="I46" s="36">
        <v>885.76</v>
      </c>
      <c r="J46" s="36">
        <v>2051.7600000000002</v>
      </c>
      <c r="K46" s="36">
        <v>1098.75</v>
      </c>
      <c r="L46" s="36">
        <v>3623.02</v>
      </c>
      <c r="M46" s="36">
        <v>2541.84</v>
      </c>
      <c r="N46" s="36"/>
      <c r="O46" s="36">
        <v>2849.58</v>
      </c>
      <c r="P46" s="36"/>
      <c r="Q46" s="36">
        <v>1604.21</v>
      </c>
      <c r="R46" s="36"/>
      <c r="S46" s="36">
        <v>1742.6</v>
      </c>
      <c r="T46" s="36"/>
      <c r="U46" s="36"/>
      <c r="V46" s="36">
        <v>1908.27</v>
      </c>
      <c r="W46" s="36">
        <v>8004.95</v>
      </c>
      <c r="X46" s="36">
        <v>6189.91</v>
      </c>
      <c r="Y46" s="36">
        <v>2164.87</v>
      </c>
      <c r="Z46" s="36"/>
      <c r="AA46" s="36"/>
      <c r="AB46" s="36">
        <v>4677.68</v>
      </c>
      <c r="AC46" s="36">
        <v>7244.4400000000014</v>
      </c>
      <c r="AD46" s="36"/>
      <c r="AE46" s="36">
        <v>2534.48</v>
      </c>
      <c r="AF46" s="36"/>
      <c r="AG46" s="36">
        <v>2665.71</v>
      </c>
      <c r="AH46" s="36">
        <v>2712.28</v>
      </c>
      <c r="AI46" s="36">
        <v>8300.43</v>
      </c>
      <c r="AJ46" s="36">
        <v>2827.98</v>
      </c>
      <c r="AK46" s="36"/>
      <c r="AL46" s="36"/>
      <c r="AM46" s="36">
        <v>3010.63</v>
      </c>
      <c r="AN46" s="36"/>
      <c r="AO46" s="36"/>
      <c r="AP46" s="36">
        <v>9722.33</v>
      </c>
      <c r="AQ46" s="36">
        <v>3352.34</v>
      </c>
      <c r="AR46" s="36">
        <v>3418.86</v>
      </c>
      <c r="AS46" s="36"/>
      <c r="AT46" s="36"/>
      <c r="AU46" s="36"/>
      <c r="AV46" s="36"/>
      <c r="AW46" s="36"/>
      <c r="AX46" s="36">
        <v>7712.74</v>
      </c>
      <c r="AY46" s="36"/>
      <c r="AZ46" s="36"/>
      <c r="BA46" s="36">
        <v>8220.58</v>
      </c>
      <c r="BB46" s="36">
        <v>4170.25</v>
      </c>
      <c r="BC46" s="36">
        <v>12819.88</v>
      </c>
      <c r="BD46" s="36">
        <v>4412.72</v>
      </c>
      <c r="BE46" s="36">
        <v>4476.7</v>
      </c>
      <c r="BF46" s="36">
        <v>4605.49</v>
      </c>
      <c r="BG46" s="36"/>
      <c r="BH46" s="36"/>
      <c r="BI46" s="36"/>
      <c r="BJ46" s="36">
        <v>4984.8500000000004</v>
      </c>
      <c r="BK46" s="36">
        <v>5107.32</v>
      </c>
      <c r="BL46" s="36">
        <v>5163.83</v>
      </c>
      <c r="BM46" s="36"/>
      <c r="BN46" s="36"/>
      <c r="BO46" s="36"/>
      <c r="BP46" s="36">
        <v>5754.69</v>
      </c>
      <c r="BQ46" s="36">
        <v>5897.9</v>
      </c>
      <c r="BR46" s="36"/>
      <c r="BS46" s="36">
        <v>18285.55</v>
      </c>
      <c r="BT46" s="36"/>
      <c r="BU46" s="36">
        <v>6454.46</v>
      </c>
      <c r="BV46" s="36"/>
      <c r="BW46" s="36">
        <v>6784.27</v>
      </c>
      <c r="BX46" s="36"/>
      <c r="BY46" s="36"/>
      <c r="BZ46" s="36"/>
      <c r="CA46" s="36">
        <v>14904.12</v>
      </c>
      <c r="CB46" s="36">
        <v>23431.63</v>
      </c>
      <c r="CC46" s="36"/>
      <c r="CD46" s="36">
        <v>16507.03</v>
      </c>
      <c r="CE46" s="36">
        <v>8653.15</v>
      </c>
      <c r="CF46" s="36"/>
      <c r="CG46" s="36"/>
      <c r="CH46" s="36"/>
      <c r="CI46" s="36"/>
      <c r="CJ46" s="36"/>
      <c r="CK46" s="36"/>
      <c r="CL46" s="36"/>
      <c r="CM46" s="36"/>
      <c r="CN46" s="36">
        <v>36036.68</v>
      </c>
      <c r="CO46" s="36">
        <v>12287.94</v>
      </c>
      <c r="CP46" s="36"/>
      <c r="CQ46" s="36"/>
      <c r="CR46" s="36">
        <v>15254.84</v>
      </c>
      <c r="CS46" s="36"/>
      <c r="CT46" s="36"/>
      <c r="CU46" s="36"/>
      <c r="CV46" s="36"/>
      <c r="CW46" s="36">
        <v>48421.16</v>
      </c>
      <c r="CX46" s="36">
        <v>53261.06</v>
      </c>
      <c r="CY46" s="36"/>
      <c r="CZ46" s="36"/>
      <c r="DA46" s="36"/>
      <c r="DB46" s="37">
        <f t="shared" si="1"/>
        <v>423757.14999999997</v>
      </c>
    </row>
    <row r="47" spans="2:106" x14ac:dyDescent="0.3">
      <c r="B47" s="9">
        <v>5100</v>
      </c>
      <c r="C47" s="7" t="s">
        <v>277</v>
      </c>
      <c r="D47" s="7">
        <f>VLOOKUP(B47,'renda (2008-2009)'!$B:$D,3,0)</f>
        <v>45</v>
      </c>
      <c r="E47" s="7" t="str">
        <f t="shared" si="0"/>
        <v>S</v>
      </c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>
        <v>1748.09</v>
      </c>
      <c r="T47" s="36"/>
      <c r="U47" s="36"/>
      <c r="V47" s="36">
        <v>1935.74</v>
      </c>
      <c r="W47" s="36"/>
      <c r="X47" s="36"/>
      <c r="Y47" s="36"/>
      <c r="Z47" s="36">
        <v>2176.91</v>
      </c>
      <c r="AA47" s="36">
        <v>2279.83</v>
      </c>
      <c r="AB47" s="36">
        <v>2341.81</v>
      </c>
      <c r="AC47" s="36"/>
      <c r="AD47" s="36"/>
      <c r="AE47" s="36"/>
      <c r="AF47" s="36"/>
      <c r="AG47" s="36"/>
      <c r="AH47" s="36">
        <v>2678.89</v>
      </c>
      <c r="AI47" s="36">
        <v>2770.25</v>
      </c>
      <c r="AJ47" s="36"/>
      <c r="AK47" s="36"/>
      <c r="AL47" s="36"/>
      <c r="AM47" s="36"/>
      <c r="AN47" s="36"/>
      <c r="AO47" s="36">
        <v>3184.56</v>
      </c>
      <c r="AP47" s="36"/>
      <c r="AQ47" s="36"/>
      <c r="AR47" s="36"/>
      <c r="AS47" s="36">
        <v>3462.78</v>
      </c>
      <c r="AT47" s="36">
        <v>3548.45</v>
      </c>
      <c r="AU47" s="36"/>
      <c r="AV47" s="36"/>
      <c r="AW47" s="36">
        <v>3807.52</v>
      </c>
      <c r="AX47" s="36"/>
      <c r="AY47" s="36"/>
      <c r="AZ47" s="36">
        <v>3977.41</v>
      </c>
      <c r="BA47" s="36">
        <v>4055.08</v>
      </c>
      <c r="BB47" s="36"/>
      <c r="BC47" s="36"/>
      <c r="BD47" s="36">
        <v>4413</v>
      </c>
      <c r="BE47" s="36">
        <v>4496.58</v>
      </c>
      <c r="BF47" s="36"/>
      <c r="BG47" s="36">
        <v>4704.09</v>
      </c>
      <c r="BH47" s="36"/>
      <c r="BI47" s="36">
        <v>4912.21</v>
      </c>
      <c r="BJ47" s="36">
        <v>4965.3</v>
      </c>
      <c r="BK47" s="36">
        <v>5066.37</v>
      </c>
      <c r="BL47" s="36">
        <v>5164.05</v>
      </c>
      <c r="BM47" s="36">
        <v>5350.25</v>
      </c>
      <c r="BN47" s="36"/>
      <c r="BO47" s="36"/>
      <c r="BP47" s="36"/>
      <c r="BQ47" s="36">
        <v>5893.76</v>
      </c>
      <c r="BR47" s="36"/>
      <c r="BS47" s="36"/>
      <c r="BT47" s="36"/>
      <c r="BU47" s="36"/>
      <c r="BV47" s="36"/>
      <c r="BW47" s="36"/>
      <c r="BX47" s="36">
        <v>6800.77</v>
      </c>
      <c r="BY47" s="36"/>
      <c r="BZ47" s="36"/>
      <c r="CA47" s="36"/>
      <c r="CB47" s="36"/>
      <c r="CC47" s="36"/>
      <c r="CD47" s="36">
        <v>8231.66</v>
      </c>
      <c r="CE47" s="36"/>
      <c r="CF47" s="36">
        <v>8921.68</v>
      </c>
      <c r="CG47" s="36"/>
      <c r="CH47" s="36"/>
      <c r="CI47" s="36">
        <v>9883.94</v>
      </c>
      <c r="CJ47" s="36">
        <v>20626.259999999998</v>
      </c>
      <c r="CK47" s="36"/>
      <c r="CL47" s="36"/>
      <c r="CM47" s="36">
        <v>11352.19</v>
      </c>
      <c r="CN47" s="36">
        <v>23869.32</v>
      </c>
      <c r="CO47" s="36">
        <v>12420.35</v>
      </c>
      <c r="CP47" s="36"/>
      <c r="CQ47" s="36"/>
      <c r="CR47" s="36"/>
      <c r="CS47" s="36">
        <v>16105.27</v>
      </c>
      <c r="CT47" s="36">
        <v>18189.830000000002</v>
      </c>
      <c r="CU47" s="36"/>
      <c r="CV47" s="36">
        <v>21590.19</v>
      </c>
      <c r="CW47" s="36"/>
      <c r="CX47" s="36">
        <v>25685.200000000001</v>
      </c>
      <c r="CY47" s="36"/>
      <c r="CZ47" s="36">
        <v>211218.41</v>
      </c>
      <c r="DA47" s="36"/>
      <c r="DB47" s="37">
        <f t="shared" si="1"/>
        <v>477828</v>
      </c>
    </row>
    <row r="48" spans="2:106" x14ac:dyDescent="0.3">
      <c r="B48" s="9">
        <v>5280</v>
      </c>
      <c r="C48" s="7" t="s">
        <v>278</v>
      </c>
      <c r="D48" s="7">
        <f>VLOOKUP(B48,'renda (2008-2009)'!$B:$D,3,0)</f>
        <v>46</v>
      </c>
      <c r="E48" s="7" t="str">
        <f t="shared" si="0"/>
        <v>S</v>
      </c>
      <c r="F48" s="36">
        <v>2236.73</v>
      </c>
      <c r="G48" s="36">
        <v>3189.17</v>
      </c>
      <c r="H48" s="36">
        <v>3945.76</v>
      </c>
      <c r="I48" s="36">
        <v>3583.62</v>
      </c>
      <c r="J48" s="36">
        <v>2980.67</v>
      </c>
      <c r="K48" s="36">
        <v>3328.88</v>
      </c>
      <c r="L48" s="36">
        <v>3610.49</v>
      </c>
      <c r="M48" s="36">
        <v>2569.67</v>
      </c>
      <c r="N48" s="36">
        <v>2725.97</v>
      </c>
      <c r="O48" s="36">
        <v>5816.87</v>
      </c>
      <c r="P48" s="36">
        <v>12097.45</v>
      </c>
      <c r="Q48" s="36">
        <v>4788.4399999999996</v>
      </c>
      <c r="R48" s="36">
        <v>9803.27</v>
      </c>
      <c r="S48" s="36">
        <v>3465.98</v>
      </c>
      <c r="T48" s="36">
        <v>7211.5599999999986</v>
      </c>
      <c r="U48" s="36">
        <v>5576.73</v>
      </c>
      <c r="V48" s="36">
        <v>5724.83</v>
      </c>
      <c r="W48" s="36">
        <v>9905.86</v>
      </c>
      <c r="X48" s="36">
        <v>12378.81</v>
      </c>
      <c r="Y48" s="36">
        <v>4238.2800000000007</v>
      </c>
      <c r="Z48" s="36">
        <v>6645.2099999999991</v>
      </c>
      <c r="AA48" s="36">
        <v>13613.99</v>
      </c>
      <c r="AB48" s="36">
        <v>4739.0599999999986</v>
      </c>
      <c r="AC48" s="36">
        <v>9621.1</v>
      </c>
      <c r="AD48" s="36">
        <v>19750.54</v>
      </c>
      <c r="AE48" s="36">
        <v>7650.8899999999994</v>
      </c>
      <c r="AF48" s="36">
        <v>18064.62</v>
      </c>
      <c r="AG48" s="36">
        <v>15913</v>
      </c>
      <c r="AH48" s="36">
        <v>13544.91</v>
      </c>
      <c r="AI48" s="36">
        <v>8318.27</v>
      </c>
      <c r="AJ48" s="36">
        <v>5668.5</v>
      </c>
      <c r="AK48" s="36">
        <v>2902.6</v>
      </c>
      <c r="AL48" s="36">
        <v>8873.94</v>
      </c>
      <c r="AM48" s="36">
        <v>18175.41</v>
      </c>
      <c r="AN48" s="36">
        <v>12417.03</v>
      </c>
      <c r="AO48" s="36">
        <v>12700.43</v>
      </c>
      <c r="AP48" s="36">
        <v>9755.39</v>
      </c>
      <c r="AQ48" s="36">
        <v>20016.53</v>
      </c>
      <c r="AR48" s="36">
        <v>20459.13</v>
      </c>
      <c r="AS48" s="36">
        <v>10390.120000000001</v>
      </c>
      <c r="AT48" s="36">
        <v>17770.13</v>
      </c>
      <c r="AU48" s="36">
        <v>14548.3</v>
      </c>
      <c r="AV48" s="36">
        <v>14831.84</v>
      </c>
      <c r="AW48" s="36">
        <v>11303.91</v>
      </c>
      <c r="AX48" s="36">
        <v>3848.08</v>
      </c>
      <c r="AY48" s="36">
        <v>27386.639999999999</v>
      </c>
      <c r="AZ48" s="36">
        <v>20046.400000000001</v>
      </c>
      <c r="BA48" s="36">
        <v>20382.189999999999</v>
      </c>
      <c r="BB48" s="36">
        <v>16733.63</v>
      </c>
      <c r="BC48" s="36">
        <v>38393.94</v>
      </c>
      <c r="BD48" s="36">
        <v>26279.51</v>
      </c>
      <c r="BE48" s="36">
        <v>13388.92</v>
      </c>
      <c r="BF48" s="36">
        <v>32032.02</v>
      </c>
      <c r="BG48" s="36">
        <v>14066.95</v>
      </c>
      <c r="BH48" s="36">
        <v>33426.61</v>
      </c>
      <c r="BI48" s="36">
        <v>14609.78</v>
      </c>
      <c r="BJ48" s="36">
        <v>14872.67</v>
      </c>
      <c r="BK48" s="36">
        <v>20412.240000000002</v>
      </c>
      <c r="BL48" s="36">
        <v>31312.41</v>
      </c>
      <c r="BM48" s="36">
        <v>42760.25</v>
      </c>
      <c r="BN48" s="36">
        <v>38191.279999999999</v>
      </c>
      <c r="BO48" s="36">
        <v>5513.47</v>
      </c>
      <c r="BP48" s="36">
        <v>22870.21</v>
      </c>
      <c r="BQ48" s="36">
        <v>17433.810000000001</v>
      </c>
      <c r="BR48" s="36">
        <v>35755.599999999999</v>
      </c>
      <c r="BS48" s="36">
        <v>12108.64</v>
      </c>
      <c r="BT48" s="36">
        <v>37428.17</v>
      </c>
      <c r="BU48" s="36">
        <v>31919.17</v>
      </c>
      <c r="BV48" s="36">
        <v>19762.599999999999</v>
      </c>
      <c r="BW48" s="36">
        <v>26858.93</v>
      </c>
      <c r="BX48" s="36">
        <v>27526.2</v>
      </c>
      <c r="BY48" s="36">
        <v>50041.24</v>
      </c>
      <c r="BZ48" s="36">
        <v>29108.78</v>
      </c>
      <c r="CA48" s="36">
        <v>67973.570000000007</v>
      </c>
      <c r="CB48" s="36">
        <v>31310.78</v>
      </c>
      <c r="CC48" s="36">
        <v>48261.99</v>
      </c>
      <c r="CD48" s="36">
        <v>58031.490000000013</v>
      </c>
      <c r="CE48" s="36">
        <v>8542.7900000000009</v>
      </c>
      <c r="CF48" s="36">
        <v>62067.05</v>
      </c>
      <c r="CG48" s="36">
        <v>55537.96</v>
      </c>
      <c r="CH48" s="36">
        <v>38102.94</v>
      </c>
      <c r="CI48" s="36">
        <v>20012.46</v>
      </c>
      <c r="CJ48" s="36">
        <v>51464.76</v>
      </c>
      <c r="CK48" s="36">
        <v>42342.85</v>
      </c>
      <c r="CL48" s="36">
        <v>54714.41</v>
      </c>
      <c r="CM48" s="36">
        <v>80237.63</v>
      </c>
      <c r="CN48" s="36">
        <v>108063.85</v>
      </c>
      <c r="CO48" s="36">
        <v>62953.79</v>
      </c>
      <c r="CP48" s="36">
        <v>52903.93</v>
      </c>
      <c r="CQ48" s="36">
        <v>98562.93</v>
      </c>
      <c r="CR48" s="36">
        <v>90556.72</v>
      </c>
      <c r="CS48" s="36">
        <v>65378.68</v>
      </c>
      <c r="CT48" s="36">
        <v>69626.720000000001</v>
      </c>
      <c r="CU48" s="36">
        <v>38197.519999999997</v>
      </c>
      <c r="CV48" s="36">
        <v>107521.74</v>
      </c>
      <c r="CW48" s="36"/>
      <c r="CX48" s="36">
        <v>136965.1</v>
      </c>
      <c r="CY48" s="36">
        <v>35921.5</v>
      </c>
      <c r="CZ48" s="36">
        <v>47907.41</v>
      </c>
      <c r="DA48" s="36">
        <v>59230.559999999998</v>
      </c>
      <c r="DB48" s="37">
        <f t="shared" si="1"/>
        <v>2723715.3600000017</v>
      </c>
    </row>
    <row r="49" spans="2:106" x14ac:dyDescent="0.3">
      <c r="B49" s="9">
        <v>5500</v>
      </c>
      <c r="C49" s="7" t="s">
        <v>279</v>
      </c>
      <c r="D49" s="7">
        <f>VLOOKUP(B49,'renda (2008-2009)'!$B:$D,3,0)</f>
        <v>47</v>
      </c>
      <c r="E49" s="7" t="str">
        <f t="shared" si="0"/>
        <v>S</v>
      </c>
      <c r="F49" s="36">
        <v>401.6</v>
      </c>
      <c r="G49" s="36"/>
      <c r="H49" s="36"/>
      <c r="I49" s="36">
        <v>3560.89</v>
      </c>
      <c r="J49" s="36">
        <v>6078.92</v>
      </c>
      <c r="K49" s="36">
        <v>5581</v>
      </c>
      <c r="L49" s="36">
        <v>3593</v>
      </c>
      <c r="M49" s="36">
        <v>7827.74</v>
      </c>
      <c r="N49" s="36">
        <v>9566.11</v>
      </c>
      <c r="O49" s="36">
        <v>2915.66</v>
      </c>
      <c r="P49" s="36">
        <v>5980.46</v>
      </c>
      <c r="Q49" s="36">
        <v>6347.22</v>
      </c>
      <c r="R49" s="36">
        <v>11614.65</v>
      </c>
      <c r="S49" s="36">
        <v>13731.33</v>
      </c>
      <c r="T49" s="36">
        <v>8888.9599999999991</v>
      </c>
      <c r="U49" s="36">
        <v>9307.6</v>
      </c>
      <c r="V49" s="36">
        <v>9645.119999999999</v>
      </c>
      <c r="W49" s="36">
        <v>3957.6</v>
      </c>
      <c r="X49" s="36">
        <v>16402.79</v>
      </c>
      <c r="Y49" s="36">
        <v>8637.4</v>
      </c>
      <c r="Z49" s="36"/>
      <c r="AA49" s="36">
        <v>18182.009999999998</v>
      </c>
      <c r="AB49" s="36">
        <v>14116.22</v>
      </c>
      <c r="AC49" s="36">
        <v>7254.6</v>
      </c>
      <c r="AD49" s="36">
        <v>19813.18</v>
      </c>
      <c r="AE49" s="36">
        <v>20266.060000000001</v>
      </c>
      <c r="AF49" s="36">
        <v>7808.8700000000008</v>
      </c>
      <c r="AG49" s="36">
        <v>13214.78</v>
      </c>
      <c r="AH49" s="36">
        <v>16279.62</v>
      </c>
      <c r="AI49" s="36">
        <v>8256.7999999999993</v>
      </c>
      <c r="AJ49" s="36">
        <v>19919.990000000002</v>
      </c>
      <c r="AK49" s="36">
        <v>11591.71</v>
      </c>
      <c r="AL49" s="36">
        <v>5944.15</v>
      </c>
      <c r="AM49" s="36">
        <v>18180.080000000002</v>
      </c>
      <c r="AN49" s="36">
        <v>18620.84</v>
      </c>
      <c r="AO49" s="36">
        <v>28558.51</v>
      </c>
      <c r="AP49" s="36">
        <v>16240.23</v>
      </c>
      <c r="AQ49" s="36">
        <v>13200.66</v>
      </c>
      <c r="AR49" s="36">
        <v>13626.13</v>
      </c>
      <c r="AS49" s="36">
        <v>17425.29</v>
      </c>
      <c r="AT49" s="36">
        <v>10687.77</v>
      </c>
      <c r="AU49" s="36">
        <v>21739.56</v>
      </c>
      <c r="AV49" s="36">
        <v>14761.13</v>
      </c>
      <c r="AW49" s="36">
        <v>18779.87</v>
      </c>
      <c r="AX49" s="36">
        <v>23127.21</v>
      </c>
      <c r="AY49" s="36">
        <v>27401.93</v>
      </c>
      <c r="AZ49" s="36">
        <v>20068.88</v>
      </c>
      <c r="BA49" s="36">
        <v>20386.169999999998</v>
      </c>
      <c r="BB49" s="36">
        <v>37677.68</v>
      </c>
      <c r="BC49" s="36">
        <v>17122.52</v>
      </c>
      <c r="BD49" s="36">
        <v>17489.900000000001</v>
      </c>
      <c r="BE49" s="36">
        <v>22468.45</v>
      </c>
      <c r="BF49" s="36">
        <v>13839.09</v>
      </c>
      <c r="BG49" s="36">
        <v>4694.37</v>
      </c>
      <c r="BH49" s="36">
        <v>4736.62</v>
      </c>
      <c r="BI49" s="36">
        <v>19606.669999999998</v>
      </c>
      <c r="BJ49" s="36">
        <v>19938.34</v>
      </c>
      <c r="BK49" s="36">
        <v>25474.82</v>
      </c>
      <c r="BL49" s="36">
        <v>10389.48</v>
      </c>
      <c r="BM49" s="36">
        <v>26728.639999999999</v>
      </c>
      <c r="BN49" s="36">
        <v>27368.799999999999</v>
      </c>
      <c r="BO49" s="36">
        <v>5614.73</v>
      </c>
      <c r="BP49" s="36">
        <v>11384.28</v>
      </c>
      <c r="BQ49" s="36">
        <v>5848.17</v>
      </c>
      <c r="BR49" s="36">
        <v>29868.92</v>
      </c>
      <c r="BS49" s="36">
        <v>6073.8</v>
      </c>
      <c r="BT49" s="36">
        <v>6229.58</v>
      </c>
      <c r="BU49" s="36">
        <v>25459.119999999999</v>
      </c>
      <c r="BV49" s="36">
        <v>19691.37</v>
      </c>
      <c r="BW49" s="36">
        <v>13452.14</v>
      </c>
      <c r="BX49" s="36">
        <v>20826.18</v>
      </c>
      <c r="BY49" s="36">
        <v>21430.39</v>
      </c>
      <c r="BZ49" s="36">
        <v>14483.25</v>
      </c>
      <c r="CA49" s="36">
        <v>14952.73</v>
      </c>
      <c r="CB49" s="36">
        <v>31219.58</v>
      </c>
      <c r="CC49" s="36">
        <v>7941.14</v>
      </c>
      <c r="CD49" s="36">
        <v>41451.01</v>
      </c>
      <c r="CE49" s="36">
        <v>34106.949999999997</v>
      </c>
      <c r="CF49" s="36">
        <v>17686.810000000001</v>
      </c>
      <c r="CG49" s="36">
        <v>27623.87</v>
      </c>
      <c r="CH49" s="36">
        <v>28177.18</v>
      </c>
      <c r="CI49" s="36">
        <v>29361.47</v>
      </c>
      <c r="CJ49" s="36">
        <v>20240.939999999999</v>
      </c>
      <c r="CK49" s="36">
        <v>32027.23</v>
      </c>
      <c r="CL49" s="36">
        <v>11124.18</v>
      </c>
      <c r="CM49" s="36">
        <v>22658.67</v>
      </c>
      <c r="CN49" s="36">
        <v>11995.04</v>
      </c>
      <c r="CO49" s="36">
        <v>37825.81</v>
      </c>
      <c r="CP49" s="36">
        <v>52469.73</v>
      </c>
      <c r="CQ49" s="36">
        <v>70855.05</v>
      </c>
      <c r="CR49" s="36">
        <v>29608.880000000001</v>
      </c>
      <c r="CS49" s="36">
        <v>31668.6</v>
      </c>
      <c r="CT49" s="36">
        <v>34385.980000000003</v>
      </c>
      <c r="CU49" s="36">
        <v>19339.580000000002</v>
      </c>
      <c r="CV49" s="36">
        <v>62733.94</v>
      </c>
      <c r="CW49" s="36">
        <v>23713.919999999998</v>
      </c>
      <c r="CX49" s="36"/>
      <c r="CY49" s="36">
        <v>32298.05</v>
      </c>
      <c r="CZ49" s="36">
        <v>90495.610000000015</v>
      </c>
      <c r="DA49" s="36"/>
      <c r="DB49" s="37">
        <f t="shared" si="1"/>
        <v>1823349.5600000003</v>
      </c>
    </row>
    <row r="50" spans="2:106" x14ac:dyDescent="0.3">
      <c r="B50" s="9">
        <v>5600</v>
      </c>
      <c r="C50" s="7" t="s">
        <v>280</v>
      </c>
      <c r="D50" s="7">
        <f>VLOOKUP(B50,'renda (2008-2009)'!$B:$D,3,0)</f>
        <v>48</v>
      </c>
      <c r="E50" s="7" t="str">
        <f t="shared" si="0"/>
        <v>S</v>
      </c>
      <c r="F50" s="36">
        <v>14411.37</v>
      </c>
      <c r="G50" s="36">
        <v>30635.87</v>
      </c>
      <c r="H50" s="36">
        <v>33438.160000000003</v>
      </c>
      <c r="I50" s="36">
        <v>54124.92</v>
      </c>
      <c r="J50" s="36">
        <v>45212.71</v>
      </c>
      <c r="K50" s="36">
        <v>67465.509999999995</v>
      </c>
      <c r="L50" s="36">
        <v>72852.61</v>
      </c>
      <c r="M50" s="36">
        <v>66162.240000000005</v>
      </c>
      <c r="N50" s="36">
        <v>72805.88</v>
      </c>
      <c r="O50" s="36">
        <v>76718.22</v>
      </c>
      <c r="P50" s="36">
        <v>85031.09</v>
      </c>
      <c r="Q50" s="36">
        <v>71178.41</v>
      </c>
      <c r="R50" s="36">
        <v>87422.52</v>
      </c>
      <c r="S50" s="36">
        <v>84088.03</v>
      </c>
      <c r="T50" s="36">
        <v>91179.36</v>
      </c>
      <c r="U50" s="36">
        <v>87369.17</v>
      </c>
      <c r="V50" s="36">
        <v>105580.62</v>
      </c>
      <c r="W50" s="36">
        <v>101784.28</v>
      </c>
      <c r="X50" s="36">
        <v>113571.23</v>
      </c>
      <c r="Y50" s="36">
        <v>109048.46</v>
      </c>
      <c r="Z50" s="36">
        <v>92779.56</v>
      </c>
      <c r="AA50" s="36">
        <v>116095.06</v>
      </c>
      <c r="AB50" s="36">
        <v>129058.15</v>
      </c>
      <c r="AC50" s="36">
        <v>96411.16</v>
      </c>
      <c r="AD50" s="36">
        <v>98814.9</v>
      </c>
      <c r="AE50" s="36">
        <v>121379.85</v>
      </c>
      <c r="AF50" s="36">
        <v>129133.33</v>
      </c>
      <c r="AG50" s="36">
        <v>113753.87</v>
      </c>
      <c r="AH50" s="36">
        <v>113812.95</v>
      </c>
      <c r="AI50" s="36">
        <v>97007.51</v>
      </c>
      <c r="AJ50" s="36">
        <v>101887.77</v>
      </c>
      <c r="AK50" s="36">
        <v>127329.8</v>
      </c>
      <c r="AL50" s="36">
        <v>124620.99</v>
      </c>
      <c r="AM50" s="36">
        <v>109164.9</v>
      </c>
      <c r="AN50" s="36">
        <v>155404.89000000001</v>
      </c>
      <c r="AO50" s="36">
        <v>139807.42000000001</v>
      </c>
      <c r="AP50" s="36">
        <v>126699.16</v>
      </c>
      <c r="AQ50" s="36">
        <v>166393.91</v>
      </c>
      <c r="AR50" s="36">
        <v>105696.13</v>
      </c>
      <c r="AS50" s="36">
        <v>163659.15</v>
      </c>
      <c r="AT50" s="36">
        <v>138419.99</v>
      </c>
      <c r="AU50" s="36">
        <v>140978.09</v>
      </c>
      <c r="AV50" s="36">
        <v>122344.14</v>
      </c>
      <c r="AW50" s="36">
        <v>139700.41</v>
      </c>
      <c r="AX50" s="36">
        <v>130909.82</v>
      </c>
      <c r="AY50" s="36">
        <v>137660.71</v>
      </c>
      <c r="AZ50" s="36">
        <v>140224.51999999999</v>
      </c>
      <c r="BA50" s="36">
        <v>143180.47</v>
      </c>
      <c r="BB50" s="36">
        <v>154675.5</v>
      </c>
      <c r="BC50" s="36">
        <v>149776.48000000001</v>
      </c>
      <c r="BD50" s="36">
        <v>162037.35999999999</v>
      </c>
      <c r="BE50" s="36">
        <v>192698.79</v>
      </c>
      <c r="BF50" s="36">
        <v>173985.75</v>
      </c>
      <c r="BG50" s="36">
        <v>224801.25</v>
      </c>
      <c r="BH50" s="36">
        <v>162151.56</v>
      </c>
      <c r="BI50" s="36">
        <v>171056.14</v>
      </c>
      <c r="BJ50" s="36">
        <v>174642.63</v>
      </c>
      <c r="BK50" s="36">
        <v>193989.6</v>
      </c>
      <c r="BL50" s="36">
        <v>167117.85999999999</v>
      </c>
      <c r="BM50" s="36">
        <v>160086.38</v>
      </c>
      <c r="BN50" s="36">
        <v>174133.11</v>
      </c>
      <c r="BO50" s="36">
        <v>178330.98</v>
      </c>
      <c r="BP50" s="36">
        <v>205084.15</v>
      </c>
      <c r="BQ50" s="36">
        <v>174713.7</v>
      </c>
      <c r="BR50" s="36">
        <v>172738.37</v>
      </c>
      <c r="BS50" s="36">
        <v>182215.51</v>
      </c>
      <c r="BT50" s="36">
        <v>230692.27</v>
      </c>
      <c r="BU50" s="36">
        <v>159516.94</v>
      </c>
      <c r="BV50" s="36">
        <v>190047.27</v>
      </c>
      <c r="BW50" s="36">
        <v>221135.48</v>
      </c>
      <c r="BX50" s="36">
        <v>207397.26</v>
      </c>
      <c r="BY50" s="36">
        <v>221076.43</v>
      </c>
      <c r="BZ50" s="36">
        <v>212465.84</v>
      </c>
      <c r="CA50" s="36">
        <v>196868</v>
      </c>
      <c r="CB50" s="36">
        <v>210934.75</v>
      </c>
      <c r="CC50" s="36">
        <v>224854.19</v>
      </c>
      <c r="CD50" s="36">
        <v>257236.54</v>
      </c>
      <c r="CE50" s="36">
        <v>274354.67</v>
      </c>
      <c r="CF50" s="36">
        <v>159903.04999999999</v>
      </c>
      <c r="CG50" s="36">
        <v>229252.76</v>
      </c>
      <c r="CH50" s="36">
        <v>151393.12</v>
      </c>
      <c r="CI50" s="36">
        <v>226938.03</v>
      </c>
      <c r="CJ50" s="36">
        <v>265613.49</v>
      </c>
      <c r="CK50" s="36">
        <v>137578.53</v>
      </c>
      <c r="CL50" s="36">
        <v>219670.55</v>
      </c>
      <c r="CM50" s="36">
        <v>206244.69</v>
      </c>
      <c r="CN50" s="36">
        <v>240700.2</v>
      </c>
      <c r="CO50" s="36">
        <v>239542.26</v>
      </c>
      <c r="CP50" s="36">
        <v>213018.19</v>
      </c>
      <c r="CQ50" s="36">
        <v>451968.76</v>
      </c>
      <c r="CR50" s="36">
        <v>347958.47</v>
      </c>
      <c r="CS50" s="36">
        <v>342314.42</v>
      </c>
      <c r="CT50" s="36">
        <v>263772.76</v>
      </c>
      <c r="CU50" s="36">
        <v>457995.35</v>
      </c>
      <c r="CV50" s="36">
        <v>174780.74</v>
      </c>
      <c r="CW50" s="36">
        <v>479581.5</v>
      </c>
      <c r="CX50" s="36">
        <v>504277.77</v>
      </c>
      <c r="CY50" s="36">
        <v>424288.8</v>
      </c>
      <c r="CZ50" s="36">
        <v>657863.42000000004</v>
      </c>
      <c r="DA50" s="36">
        <v>632418.25</v>
      </c>
      <c r="DB50" s="37">
        <f t="shared" si="1"/>
        <v>17800299.139999997</v>
      </c>
    </row>
    <row r="51" spans="2:106" x14ac:dyDescent="0.3">
      <c r="B51" s="9">
        <v>5800</v>
      </c>
      <c r="C51" s="7" t="s">
        <v>281</v>
      </c>
      <c r="D51" s="7">
        <f>VLOOKUP(B51,'renda (2008-2009)'!$B:$D,3,0)</f>
        <v>49</v>
      </c>
      <c r="E51" s="7" t="str">
        <f t="shared" si="0"/>
        <v>S</v>
      </c>
      <c r="F51" s="36"/>
      <c r="G51" s="36"/>
      <c r="H51" s="36">
        <v>1402.54</v>
      </c>
      <c r="I51" s="36"/>
      <c r="J51" s="36"/>
      <c r="K51" s="36"/>
      <c r="L51" s="36"/>
      <c r="M51" s="36"/>
      <c r="N51" s="36">
        <v>1378.5</v>
      </c>
      <c r="O51" s="36"/>
      <c r="P51" s="36">
        <v>1492.87</v>
      </c>
      <c r="Q51" s="36">
        <v>1579.05</v>
      </c>
      <c r="R51" s="36">
        <v>3285.31</v>
      </c>
      <c r="S51" s="36"/>
      <c r="T51" s="36">
        <v>1802.2</v>
      </c>
      <c r="U51" s="36">
        <v>1880.23</v>
      </c>
      <c r="V51" s="36">
        <v>1906.23</v>
      </c>
      <c r="W51" s="36">
        <v>2006.91</v>
      </c>
      <c r="X51" s="36">
        <v>4162.4799999999996</v>
      </c>
      <c r="Y51" s="36"/>
      <c r="Z51" s="36">
        <v>2210.39</v>
      </c>
      <c r="AA51" s="36">
        <v>2299.09</v>
      </c>
      <c r="AB51" s="36">
        <v>4706.2999999999993</v>
      </c>
      <c r="AC51" s="36">
        <v>2407.92</v>
      </c>
      <c r="AD51" s="36">
        <v>2465.1</v>
      </c>
      <c r="AE51" s="36">
        <v>2513.84</v>
      </c>
      <c r="AF51" s="36">
        <v>5150.16</v>
      </c>
      <c r="AG51" s="36"/>
      <c r="AH51" s="36">
        <v>2686.65</v>
      </c>
      <c r="AI51" s="36">
        <v>8279.01</v>
      </c>
      <c r="AJ51" s="36"/>
      <c r="AK51" s="36">
        <v>2914.99</v>
      </c>
      <c r="AL51" s="36"/>
      <c r="AM51" s="36"/>
      <c r="AN51" s="36"/>
      <c r="AO51" s="36"/>
      <c r="AP51" s="36"/>
      <c r="AQ51" s="36">
        <v>3361.39</v>
      </c>
      <c r="AR51" s="36">
        <v>3403.85</v>
      </c>
      <c r="AS51" s="36"/>
      <c r="AT51" s="36">
        <v>3545.74</v>
      </c>
      <c r="AU51" s="36"/>
      <c r="AV51" s="36">
        <v>11116.78</v>
      </c>
      <c r="AW51" s="36"/>
      <c r="AX51" s="36">
        <v>3874.47</v>
      </c>
      <c r="AY51" s="36"/>
      <c r="AZ51" s="36">
        <v>15973.43</v>
      </c>
      <c r="BA51" s="36"/>
      <c r="BB51" s="36"/>
      <c r="BC51" s="36">
        <v>8643.99</v>
      </c>
      <c r="BD51" s="36">
        <v>13059.38</v>
      </c>
      <c r="BE51" s="36"/>
      <c r="BF51" s="36">
        <v>4603.24</v>
      </c>
      <c r="BG51" s="36"/>
      <c r="BH51" s="36"/>
      <c r="BI51" s="36"/>
      <c r="BJ51" s="36"/>
      <c r="BK51" s="36">
        <v>20379.689999999999</v>
      </c>
      <c r="BL51" s="36">
        <v>10474.67</v>
      </c>
      <c r="BM51" s="36">
        <v>5358.31</v>
      </c>
      <c r="BN51" s="36"/>
      <c r="BO51" s="36">
        <v>5584.72</v>
      </c>
      <c r="BP51" s="36"/>
      <c r="BQ51" s="36">
        <v>11573.88</v>
      </c>
      <c r="BR51" s="36"/>
      <c r="BS51" s="36">
        <v>12261.02</v>
      </c>
      <c r="BT51" s="36">
        <v>6231.27</v>
      </c>
      <c r="BU51" s="36">
        <v>6361.31</v>
      </c>
      <c r="BV51" s="36">
        <v>6620.29</v>
      </c>
      <c r="BW51" s="36"/>
      <c r="BX51" s="36">
        <v>6876.72</v>
      </c>
      <c r="BY51" s="36"/>
      <c r="BZ51" s="36">
        <v>22064.03</v>
      </c>
      <c r="CA51" s="36">
        <v>22538.67</v>
      </c>
      <c r="CB51" s="36">
        <v>15616.94</v>
      </c>
      <c r="CC51" s="36">
        <v>8115.27</v>
      </c>
      <c r="CD51" s="36"/>
      <c r="CE51" s="36">
        <v>8549.64</v>
      </c>
      <c r="CF51" s="36">
        <v>9000.3799999999992</v>
      </c>
      <c r="CG51" s="36">
        <v>36463.51</v>
      </c>
      <c r="CH51" s="36"/>
      <c r="CI51" s="36">
        <v>9950.16</v>
      </c>
      <c r="CJ51" s="36">
        <v>10261.1</v>
      </c>
      <c r="CK51" s="36">
        <v>42573.23</v>
      </c>
      <c r="CL51" s="36"/>
      <c r="CM51" s="36">
        <v>33995.31</v>
      </c>
      <c r="CN51" s="36">
        <v>47693.120000000003</v>
      </c>
      <c r="CO51" s="36"/>
      <c r="CP51" s="36"/>
      <c r="CQ51" s="36"/>
      <c r="CR51" s="36">
        <v>30739.7</v>
      </c>
      <c r="CS51" s="36">
        <v>16714.830000000002</v>
      </c>
      <c r="CT51" s="36">
        <v>34961.949999999997</v>
      </c>
      <c r="CU51" s="36">
        <v>95945.739999999991</v>
      </c>
      <c r="CV51" s="36">
        <v>41861.5</v>
      </c>
      <c r="CW51" s="36">
        <v>46150.14</v>
      </c>
      <c r="CX51" s="36">
        <v>26722.55</v>
      </c>
      <c r="CY51" s="36">
        <v>71634.960000000006</v>
      </c>
      <c r="CZ51" s="36">
        <v>178459.62</v>
      </c>
      <c r="DA51" s="36">
        <v>291923.20000000001</v>
      </c>
      <c r="DB51" s="37">
        <f t="shared" si="1"/>
        <v>1317769.47</v>
      </c>
    </row>
    <row r="52" spans="2:106" x14ac:dyDescent="0.3">
      <c r="B52" s="9">
        <v>5980</v>
      </c>
      <c r="C52" s="7" t="s">
        <v>282</v>
      </c>
      <c r="D52" s="7">
        <f>VLOOKUP(B52,'renda (2008-2009)'!$B:$D,3,0)</f>
        <v>50</v>
      </c>
      <c r="E52" s="7" t="str">
        <f t="shared" si="0"/>
        <v>S</v>
      </c>
      <c r="F52" s="36"/>
      <c r="G52" s="36"/>
      <c r="H52" s="36">
        <v>700.54</v>
      </c>
      <c r="I52" s="36">
        <v>2712.88</v>
      </c>
      <c r="J52" s="36"/>
      <c r="K52" s="36">
        <v>1108.22</v>
      </c>
      <c r="L52" s="36">
        <v>1258.07</v>
      </c>
      <c r="M52" s="36"/>
      <c r="N52" s="36"/>
      <c r="O52" s="36"/>
      <c r="P52" s="36"/>
      <c r="Q52" s="36"/>
      <c r="R52" s="36">
        <v>1661.44</v>
      </c>
      <c r="S52" s="36">
        <v>1700.46</v>
      </c>
      <c r="T52" s="36"/>
      <c r="U52" s="36"/>
      <c r="V52" s="36"/>
      <c r="W52" s="36">
        <v>1984.61</v>
      </c>
      <c r="X52" s="36">
        <v>2092.37</v>
      </c>
      <c r="Y52" s="36">
        <v>2112.31</v>
      </c>
      <c r="Z52" s="36">
        <v>2181.42</v>
      </c>
      <c r="AA52" s="36">
        <v>2238.83</v>
      </c>
      <c r="AB52" s="36">
        <v>2347.96</v>
      </c>
      <c r="AC52" s="36"/>
      <c r="AD52" s="36">
        <v>2465.73</v>
      </c>
      <c r="AE52" s="36"/>
      <c r="AF52" s="36"/>
      <c r="AG52" s="36"/>
      <c r="AH52" s="36">
        <v>2726.75</v>
      </c>
      <c r="AI52" s="36"/>
      <c r="AJ52" s="36"/>
      <c r="AK52" s="36"/>
      <c r="AL52" s="36">
        <v>5952.46</v>
      </c>
      <c r="AM52" s="36"/>
      <c r="AN52" s="36"/>
      <c r="AO52" s="36"/>
      <c r="AP52" s="36"/>
      <c r="AQ52" s="36"/>
      <c r="AR52" s="36"/>
      <c r="AS52" s="36"/>
      <c r="AT52" s="36">
        <v>7103.62</v>
      </c>
      <c r="AU52" s="36">
        <v>3654.84</v>
      </c>
      <c r="AV52" s="36">
        <v>7370.64</v>
      </c>
      <c r="AW52" s="36">
        <v>3772.15</v>
      </c>
      <c r="AX52" s="36">
        <v>3880.56</v>
      </c>
      <c r="AY52" s="36">
        <v>3889.99</v>
      </c>
      <c r="AZ52" s="36"/>
      <c r="BA52" s="36">
        <v>4058.91</v>
      </c>
      <c r="BB52" s="36">
        <v>8368.01</v>
      </c>
      <c r="BC52" s="36">
        <v>4329.58</v>
      </c>
      <c r="BD52" s="36">
        <v>13116.91</v>
      </c>
      <c r="BE52" s="36">
        <v>4498.71</v>
      </c>
      <c r="BF52" s="36">
        <v>4625.3100000000004</v>
      </c>
      <c r="BG52" s="36">
        <v>14093.39</v>
      </c>
      <c r="BH52" s="36">
        <v>4798.34</v>
      </c>
      <c r="BI52" s="36">
        <v>4919.93</v>
      </c>
      <c r="BJ52" s="36">
        <v>4984.6400000000003</v>
      </c>
      <c r="BK52" s="36">
        <v>10145.16</v>
      </c>
      <c r="BL52" s="36"/>
      <c r="BM52" s="36"/>
      <c r="BN52" s="36">
        <v>5438.52</v>
      </c>
      <c r="BO52" s="36"/>
      <c r="BP52" s="36"/>
      <c r="BQ52" s="36"/>
      <c r="BR52" s="36"/>
      <c r="BS52" s="36"/>
      <c r="BT52" s="36">
        <v>12318.54</v>
      </c>
      <c r="BU52" s="36"/>
      <c r="BV52" s="36"/>
      <c r="BW52" s="36">
        <v>6752.69</v>
      </c>
      <c r="BX52" s="36"/>
      <c r="BY52" s="36">
        <v>21325.59</v>
      </c>
      <c r="BZ52" s="36">
        <v>7238.44</v>
      </c>
      <c r="CA52" s="36">
        <v>15121.43</v>
      </c>
      <c r="CB52" s="36">
        <v>23352.32</v>
      </c>
      <c r="CC52" s="36">
        <v>16251.95</v>
      </c>
      <c r="CD52" s="36"/>
      <c r="CE52" s="36">
        <v>8694.6</v>
      </c>
      <c r="CF52" s="36">
        <v>17558.060000000001</v>
      </c>
      <c r="CG52" s="36">
        <v>18372.09</v>
      </c>
      <c r="CH52" s="36"/>
      <c r="CI52" s="36">
        <v>9842.67</v>
      </c>
      <c r="CJ52" s="36">
        <v>10406.93</v>
      </c>
      <c r="CK52" s="36"/>
      <c r="CL52" s="36">
        <v>10905.36</v>
      </c>
      <c r="CM52" s="36">
        <v>11266.96</v>
      </c>
      <c r="CN52" s="36">
        <v>24151.17</v>
      </c>
      <c r="CO52" s="36"/>
      <c r="CP52" s="36"/>
      <c r="CQ52" s="36"/>
      <c r="CR52" s="36">
        <v>15499.71</v>
      </c>
      <c r="CS52" s="36"/>
      <c r="CT52" s="36">
        <v>18169.89</v>
      </c>
      <c r="CU52" s="36">
        <v>19070.88</v>
      </c>
      <c r="CV52" s="36">
        <v>43879.23</v>
      </c>
      <c r="CW52" s="36">
        <v>24117.64</v>
      </c>
      <c r="CX52" s="36">
        <v>53891.009999999987</v>
      </c>
      <c r="CY52" s="36">
        <v>33306.660000000003</v>
      </c>
      <c r="CZ52" s="36"/>
      <c r="DA52" s="36"/>
      <c r="DB52" s="37">
        <f t="shared" si="1"/>
        <v>567787.08000000007</v>
      </c>
    </row>
    <row r="53" spans="2:106" x14ac:dyDescent="0.3">
      <c r="B53" s="9">
        <v>6100</v>
      </c>
      <c r="C53" s="7" t="s">
        <v>283</v>
      </c>
      <c r="D53" s="7">
        <f>VLOOKUP(B53,'renda (2008-2009)'!$B:$D,3,0)</f>
        <v>51</v>
      </c>
      <c r="E53" s="7" t="str">
        <f t="shared" si="0"/>
        <v>S</v>
      </c>
      <c r="F53" s="36"/>
      <c r="G53" s="36"/>
      <c r="H53" s="36">
        <v>777.46</v>
      </c>
      <c r="I53" s="36">
        <v>2730.42</v>
      </c>
      <c r="J53" s="36"/>
      <c r="K53" s="36">
        <v>1139.98</v>
      </c>
      <c r="L53" s="36">
        <v>1222.8399999999999</v>
      </c>
      <c r="M53" s="36"/>
      <c r="N53" s="36">
        <v>1400.51</v>
      </c>
      <c r="O53" s="36">
        <v>1417.82</v>
      </c>
      <c r="P53" s="36"/>
      <c r="Q53" s="36">
        <v>1605.71</v>
      </c>
      <c r="R53" s="36">
        <v>3326.17</v>
      </c>
      <c r="S53" s="36">
        <v>3496.19</v>
      </c>
      <c r="T53" s="36"/>
      <c r="U53" s="36"/>
      <c r="V53" s="36">
        <v>1918.1</v>
      </c>
      <c r="W53" s="36"/>
      <c r="X53" s="36">
        <v>4118.54</v>
      </c>
      <c r="Y53" s="36">
        <v>10679.75</v>
      </c>
      <c r="Z53" s="36">
        <v>2177.92</v>
      </c>
      <c r="AA53" s="36"/>
      <c r="AB53" s="36">
        <v>7037.04</v>
      </c>
      <c r="AC53" s="36">
        <v>4765.2</v>
      </c>
      <c r="AD53" s="36">
        <v>7432.26</v>
      </c>
      <c r="AE53" s="36"/>
      <c r="AF53" s="36"/>
      <c r="AG53" s="36">
        <v>2645.42</v>
      </c>
      <c r="AH53" s="36">
        <v>2708.59</v>
      </c>
      <c r="AI53" s="36"/>
      <c r="AJ53" s="36"/>
      <c r="AK53" s="36">
        <v>8620.52</v>
      </c>
      <c r="AL53" s="36">
        <v>8902.4500000000007</v>
      </c>
      <c r="AM53" s="36">
        <v>15177.84</v>
      </c>
      <c r="AN53" s="36">
        <v>12450.37</v>
      </c>
      <c r="AO53" s="36">
        <v>6360.42</v>
      </c>
      <c r="AP53" s="36">
        <v>12936.76</v>
      </c>
      <c r="AQ53" s="36">
        <v>9982.27</v>
      </c>
      <c r="AR53" s="36">
        <v>6846.66</v>
      </c>
      <c r="AS53" s="36">
        <v>17476.240000000002</v>
      </c>
      <c r="AT53" s="36">
        <v>17713.490000000002</v>
      </c>
      <c r="AU53" s="36">
        <v>10800.62</v>
      </c>
      <c r="AV53" s="36">
        <v>7447.75</v>
      </c>
      <c r="AW53" s="36"/>
      <c r="AX53" s="36">
        <v>3838.06</v>
      </c>
      <c r="AY53" s="36">
        <v>11819.49</v>
      </c>
      <c r="AZ53" s="36"/>
      <c r="BA53" s="36">
        <v>4099.75</v>
      </c>
      <c r="BB53" s="36">
        <v>8359.619999999999</v>
      </c>
      <c r="BC53" s="36">
        <v>8568.0400000000009</v>
      </c>
      <c r="BD53" s="36">
        <v>13131.18</v>
      </c>
      <c r="BE53" s="36">
        <v>22519.56</v>
      </c>
      <c r="BF53" s="36">
        <v>18328.63</v>
      </c>
      <c r="BG53" s="36">
        <v>14055.39</v>
      </c>
      <c r="BH53" s="36">
        <v>28740.26</v>
      </c>
      <c r="BI53" s="36">
        <v>4928.75</v>
      </c>
      <c r="BJ53" s="36">
        <v>10008.76</v>
      </c>
      <c r="BK53" s="36">
        <v>20350.39</v>
      </c>
      <c r="BL53" s="36"/>
      <c r="BM53" s="36">
        <v>16148.07</v>
      </c>
      <c r="BN53" s="36">
        <v>21884.38</v>
      </c>
      <c r="BO53" s="36">
        <v>11107.37</v>
      </c>
      <c r="BP53" s="36">
        <v>5654.3</v>
      </c>
      <c r="BQ53" s="36">
        <v>11612.46</v>
      </c>
      <c r="BR53" s="36">
        <v>47667.16</v>
      </c>
      <c r="BS53" s="36">
        <v>6023.26</v>
      </c>
      <c r="BT53" s="36">
        <v>12420.62</v>
      </c>
      <c r="BU53" s="36">
        <v>19217.900000000001</v>
      </c>
      <c r="BV53" s="36">
        <v>13143.19</v>
      </c>
      <c r="BW53" s="36">
        <v>13391.57</v>
      </c>
      <c r="BX53" s="36">
        <v>34516.949999999997</v>
      </c>
      <c r="BY53" s="36">
        <v>35454.49</v>
      </c>
      <c r="BZ53" s="36">
        <v>43737.46</v>
      </c>
      <c r="CA53" s="36">
        <v>30307.5</v>
      </c>
      <c r="CB53" s="36">
        <v>46607.4</v>
      </c>
      <c r="CC53" s="36">
        <v>16145.58</v>
      </c>
      <c r="CD53" s="36">
        <v>24723.83</v>
      </c>
      <c r="CE53" s="36">
        <v>17236.150000000001</v>
      </c>
      <c r="CF53" s="36">
        <v>17791.77</v>
      </c>
      <c r="CG53" s="36"/>
      <c r="CH53" s="36"/>
      <c r="CI53" s="36">
        <v>10013.540000000001</v>
      </c>
      <c r="CJ53" s="36">
        <v>30508.16</v>
      </c>
      <c r="CK53" s="36"/>
      <c r="CL53" s="36">
        <v>10854.26</v>
      </c>
      <c r="CM53" s="36">
        <v>34249.08</v>
      </c>
      <c r="CN53" s="36">
        <v>23915.46</v>
      </c>
      <c r="CO53" s="36">
        <v>12611.75</v>
      </c>
      <c r="CP53" s="36">
        <v>25961.4</v>
      </c>
      <c r="CQ53" s="36">
        <v>13968.37</v>
      </c>
      <c r="CR53" s="36">
        <v>44960.03</v>
      </c>
      <c r="CS53" s="36">
        <v>48065.16</v>
      </c>
      <c r="CT53" s="36"/>
      <c r="CU53" s="36">
        <v>38416.19</v>
      </c>
      <c r="CV53" s="36">
        <v>21419.4</v>
      </c>
      <c r="CW53" s="36">
        <v>23970.880000000001</v>
      </c>
      <c r="CX53" s="36">
        <v>28811.54</v>
      </c>
      <c r="CY53" s="36"/>
      <c r="CZ53" s="36"/>
      <c r="DA53" s="36">
        <v>348447.6</v>
      </c>
      <c r="DB53" s="37">
        <f t="shared" si="1"/>
        <v>1525027.4199999995</v>
      </c>
    </row>
    <row r="54" spans="2:106" x14ac:dyDescent="0.3">
      <c r="B54" s="9">
        <v>6280</v>
      </c>
      <c r="C54" s="7" t="s">
        <v>284</v>
      </c>
      <c r="D54" s="7">
        <f>VLOOKUP(B54,'renda (2008-2009)'!$B:$D,3,0)</f>
        <v>52</v>
      </c>
      <c r="E54" s="7" t="str">
        <f t="shared" si="0"/>
        <v>S</v>
      </c>
      <c r="F54" s="36"/>
      <c r="G54" s="36"/>
      <c r="H54" s="36"/>
      <c r="I54" s="36"/>
      <c r="J54" s="36">
        <v>1056.05</v>
      </c>
      <c r="K54" s="36"/>
      <c r="L54" s="36">
        <v>1252.06</v>
      </c>
      <c r="M54" s="36"/>
      <c r="N54" s="36">
        <v>1365.83</v>
      </c>
      <c r="O54" s="36">
        <v>1425.48</v>
      </c>
      <c r="P54" s="36">
        <v>1544.06</v>
      </c>
      <c r="Q54" s="36">
        <v>3168.14</v>
      </c>
      <c r="R54" s="36">
        <v>1629.61</v>
      </c>
      <c r="S54" s="36"/>
      <c r="T54" s="36">
        <v>1815.81</v>
      </c>
      <c r="U54" s="36">
        <v>3713.83</v>
      </c>
      <c r="V54" s="36">
        <v>3853.48</v>
      </c>
      <c r="W54" s="36">
        <v>7986.8099999999986</v>
      </c>
      <c r="X54" s="36">
        <v>2093.9699999999998</v>
      </c>
      <c r="Y54" s="36">
        <v>4263.4799999999996</v>
      </c>
      <c r="Z54" s="36">
        <v>2207.7199999999998</v>
      </c>
      <c r="AA54" s="36">
        <v>6876.6100000000006</v>
      </c>
      <c r="AB54" s="36">
        <v>2348.75</v>
      </c>
      <c r="AC54" s="36">
        <v>4855.5499999999993</v>
      </c>
      <c r="AD54" s="36">
        <v>4928.43</v>
      </c>
      <c r="AE54" s="36"/>
      <c r="AF54" s="36">
        <v>5163.12</v>
      </c>
      <c r="AG54" s="36"/>
      <c r="AH54" s="36">
        <v>2703.58</v>
      </c>
      <c r="AI54" s="36">
        <v>8308.59</v>
      </c>
      <c r="AJ54" s="36">
        <v>8464.7900000000009</v>
      </c>
      <c r="AK54" s="36">
        <v>8718.51</v>
      </c>
      <c r="AL54" s="36">
        <v>5908.5599999999986</v>
      </c>
      <c r="AM54" s="36">
        <v>3046.15</v>
      </c>
      <c r="AN54" s="36">
        <v>6194.3600000000006</v>
      </c>
      <c r="AO54" s="36">
        <v>9556.42</v>
      </c>
      <c r="AP54" s="36">
        <v>3277.11</v>
      </c>
      <c r="AQ54" s="36">
        <v>9991.51</v>
      </c>
      <c r="AR54" s="36">
        <v>10254.67</v>
      </c>
      <c r="AS54" s="36">
        <v>10396.65</v>
      </c>
      <c r="AT54" s="36">
        <v>7114.32</v>
      </c>
      <c r="AU54" s="36">
        <v>28996.799999999999</v>
      </c>
      <c r="AV54" s="36">
        <v>11163.87</v>
      </c>
      <c r="AW54" s="36">
        <v>3752.36</v>
      </c>
      <c r="AX54" s="36">
        <v>7731.92</v>
      </c>
      <c r="AY54" s="36">
        <v>19652.52</v>
      </c>
      <c r="AZ54" s="36">
        <v>12028.64</v>
      </c>
      <c r="BA54" s="36">
        <v>8208.4500000000007</v>
      </c>
      <c r="BB54" s="36">
        <v>12559.54</v>
      </c>
      <c r="BC54" s="36">
        <v>8543.4399999999987</v>
      </c>
      <c r="BD54" s="36">
        <v>17598.68</v>
      </c>
      <c r="BE54" s="36">
        <v>8962.31</v>
      </c>
      <c r="BF54" s="36">
        <v>4622.1400000000003</v>
      </c>
      <c r="BG54" s="36">
        <v>14095.83</v>
      </c>
      <c r="BH54" s="36"/>
      <c r="BI54" s="36">
        <v>4917.53</v>
      </c>
      <c r="BJ54" s="36">
        <v>34867.54</v>
      </c>
      <c r="BK54" s="36">
        <v>10216.9</v>
      </c>
      <c r="BL54" s="36">
        <v>5199.9799999999996</v>
      </c>
      <c r="BM54" s="36">
        <v>10715</v>
      </c>
      <c r="BN54" s="36">
        <v>10955.72</v>
      </c>
      <c r="BO54" s="36">
        <v>11182.72</v>
      </c>
      <c r="BP54" s="36">
        <v>34128.06</v>
      </c>
      <c r="BQ54" s="36">
        <v>5878.5</v>
      </c>
      <c r="BR54" s="36">
        <v>5955.4</v>
      </c>
      <c r="BS54" s="36">
        <v>30505.34</v>
      </c>
      <c r="BT54" s="36">
        <v>24960.92</v>
      </c>
      <c r="BU54" s="36">
        <v>31941.71</v>
      </c>
      <c r="BV54" s="36">
        <v>13215.35</v>
      </c>
      <c r="BW54" s="36">
        <v>6755.3</v>
      </c>
      <c r="BX54" s="36">
        <v>13823.98</v>
      </c>
      <c r="BY54" s="36">
        <v>42779.69</v>
      </c>
      <c r="BZ54" s="36">
        <v>14463.11</v>
      </c>
      <c r="CA54" s="36">
        <v>7644.46</v>
      </c>
      <c r="CB54" s="36">
        <v>23158.3</v>
      </c>
      <c r="CC54" s="36">
        <v>39968.800000000003</v>
      </c>
      <c r="CD54" s="36">
        <v>33297.599999999999</v>
      </c>
      <c r="CE54" s="36">
        <v>59965.46</v>
      </c>
      <c r="CF54" s="36">
        <v>8749.1200000000008</v>
      </c>
      <c r="CG54" s="36">
        <v>45786.9</v>
      </c>
      <c r="CH54" s="36">
        <v>47040.76</v>
      </c>
      <c r="CI54" s="36">
        <v>49383.13</v>
      </c>
      <c r="CJ54" s="36">
        <v>20401.79</v>
      </c>
      <c r="CK54" s="36">
        <v>63992.32</v>
      </c>
      <c r="CL54" s="36">
        <v>21957.43</v>
      </c>
      <c r="CM54" s="36">
        <v>57358.66</v>
      </c>
      <c r="CN54" s="36">
        <v>60046.77</v>
      </c>
      <c r="CO54" s="36">
        <v>75639.77</v>
      </c>
      <c r="CP54" s="36">
        <v>186720.46</v>
      </c>
      <c r="CQ54" s="36">
        <v>42066.02</v>
      </c>
      <c r="CR54" s="36">
        <v>135718.92000000001</v>
      </c>
      <c r="CS54" s="36">
        <v>147921.45000000001</v>
      </c>
      <c r="CT54" s="36">
        <v>88569.27</v>
      </c>
      <c r="CU54" s="36">
        <v>115293.85</v>
      </c>
      <c r="CV54" s="36">
        <v>214462.52</v>
      </c>
      <c r="CW54" s="36">
        <v>166266.10999999999</v>
      </c>
      <c r="CX54" s="36">
        <v>161106.22</v>
      </c>
      <c r="CY54" s="36">
        <v>327651.53000000003</v>
      </c>
      <c r="CZ54" s="36">
        <v>251362.79</v>
      </c>
      <c r="DA54" s="36">
        <v>371668.78</v>
      </c>
      <c r="DB54" s="37">
        <f t="shared" si="1"/>
        <v>3449062.45</v>
      </c>
    </row>
    <row r="55" spans="2:106" x14ac:dyDescent="0.3">
      <c r="B55" s="9">
        <v>6480</v>
      </c>
      <c r="C55" s="7" t="s">
        <v>285</v>
      </c>
      <c r="D55" s="7">
        <f>VLOOKUP(B55,'renda (2008-2009)'!$B:$D,3,0)</f>
        <v>53</v>
      </c>
      <c r="E55" s="7" t="str">
        <f t="shared" si="0"/>
        <v>S</v>
      </c>
      <c r="F55" s="36">
        <v>364.85</v>
      </c>
      <c r="G55" s="36">
        <v>1187.47</v>
      </c>
      <c r="H55" s="36"/>
      <c r="I55" s="36">
        <v>1772.92</v>
      </c>
      <c r="J55" s="36">
        <v>2069.87</v>
      </c>
      <c r="K55" s="36">
        <v>3304.37</v>
      </c>
      <c r="L55" s="36">
        <v>1255.51</v>
      </c>
      <c r="M55" s="36"/>
      <c r="N55" s="36">
        <v>5507.45</v>
      </c>
      <c r="O55" s="36"/>
      <c r="P55" s="36">
        <v>1546.41</v>
      </c>
      <c r="Q55" s="36">
        <v>1571.24</v>
      </c>
      <c r="R55" s="36">
        <v>6588.69</v>
      </c>
      <c r="S55" s="36">
        <v>6838.36</v>
      </c>
      <c r="T55" s="36">
        <v>7110.96</v>
      </c>
      <c r="U55" s="36">
        <v>3718.58</v>
      </c>
      <c r="V55" s="36">
        <v>7667.6399999999994</v>
      </c>
      <c r="W55" s="36"/>
      <c r="X55" s="36">
        <v>8282.06</v>
      </c>
      <c r="Y55" s="36"/>
      <c r="Z55" s="36">
        <v>4386.4400000000014</v>
      </c>
      <c r="AA55" s="36">
        <v>2264.6</v>
      </c>
      <c r="AB55" s="36">
        <v>9334.24</v>
      </c>
      <c r="AC55" s="36">
        <v>12038.42</v>
      </c>
      <c r="AD55" s="36">
        <v>2446.25</v>
      </c>
      <c r="AE55" s="36">
        <v>10102.879999999999</v>
      </c>
      <c r="AF55" s="36">
        <v>10394.450000000001</v>
      </c>
      <c r="AG55" s="36">
        <v>2647.17</v>
      </c>
      <c r="AH55" s="36">
        <v>5416.3600000000006</v>
      </c>
      <c r="AI55" s="36">
        <v>11151.17</v>
      </c>
      <c r="AJ55" s="36">
        <v>11338.1</v>
      </c>
      <c r="AK55" s="36">
        <v>8681.2200000000012</v>
      </c>
      <c r="AL55" s="36">
        <v>14785.3</v>
      </c>
      <c r="AM55" s="36">
        <v>12177.24</v>
      </c>
      <c r="AN55" s="36">
        <v>6193.39</v>
      </c>
      <c r="AO55" s="36">
        <v>9526.9</v>
      </c>
      <c r="AP55" s="36">
        <v>16199.31</v>
      </c>
      <c r="AQ55" s="36">
        <v>16635.919999999998</v>
      </c>
      <c r="AR55" s="36">
        <v>27296.92</v>
      </c>
      <c r="AS55" s="36">
        <v>13919.39</v>
      </c>
      <c r="AT55" s="36">
        <v>14273.43</v>
      </c>
      <c r="AU55" s="36">
        <v>10914.68</v>
      </c>
      <c r="AV55" s="36">
        <v>18558.099999999999</v>
      </c>
      <c r="AW55" s="36">
        <v>22649.06</v>
      </c>
      <c r="AX55" s="36">
        <v>26908</v>
      </c>
      <c r="AY55" s="36">
        <v>7798.59</v>
      </c>
      <c r="AZ55" s="36">
        <v>23958.12</v>
      </c>
      <c r="BA55" s="36">
        <v>24545.56</v>
      </c>
      <c r="BB55" s="36">
        <v>20873.84</v>
      </c>
      <c r="BC55" s="36">
        <v>21429.51</v>
      </c>
      <c r="BD55" s="36">
        <v>34987.85</v>
      </c>
      <c r="BE55" s="36">
        <v>31397.77</v>
      </c>
      <c r="BF55" s="36">
        <v>4618.8500000000004</v>
      </c>
      <c r="BG55" s="36">
        <v>18647.759999999998</v>
      </c>
      <c r="BH55" s="36">
        <v>42956.94</v>
      </c>
      <c r="BI55" s="36">
        <v>9742.7999999999993</v>
      </c>
      <c r="BJ55" s="36">
        <v>25009.93</v>
      </c>
      <c r="BK55" s="36">
        <v>20445.05</v>
      </c>
      <c r="BL55" s="36">
        <v>31411.37</v>
      </c>
      <c r="BM55" s="36">
        <v>21320.01</v>
      </c>
      <c r="BN55" s="36">
        <v>54522.79</v>
      </c>
      <c r="BO55" s="36">
        <v>5565.15</v>
      </c>
      <c r="BP55" s="36">
        <v>28492.51</v>
      </c>
      <c r="BQ55" s="36">
        <v>46722.8</v>
      </c>
      <c r="BR55" s="36">
        <v>23955.51</v>
      </c>
      <c r="BS55" s="36">
        <v>30458.27</v>
      </c>
      <c r="BT55" s="36">
        <v>31252.85</v>
      </c>
      <c r="BU55" s="36">
        <v>31809.17</v>
      </c>
      <c r="BV55" s="36">
        <v>39276.94</v>
      </c>
      <c r="BW55" s="36">
        <v>40399.480000000003</v>
      </c>
      <c r="BX55" s="36">
        <v>96845.95</v>
      </c>
      <c r="BY55" s="36">
        <v>35666.800000000003</v>
      </c>
      <c r="BZ55" s="36">
        <v>73221.740000000005</v>
      </c>
      <c r="CA55" s="36">
        <v>82844.350000000006</v>
      </c>
      <c r="CB55" s="36">
        <v>78154.45</v>
      </c>
      <c r="CC55" s="36">
        <v>72530.350000000006</v>
      </c>
      <c r="CD55" s="36">
        <v>141064.22</v>
      </c>
      <c r="CE55" s="36">
        <v>68881.08</v>
      </c>
      <c r="CF55" s="36">
        <v>35366.93</v>
      </c>
      <c r="CG55" s="36">
        <v>73222.95</v>
      </c>
      <c r="CH55" s="36">
        <v>57228.76</v>
      </c>
      <c r="CI55" s="36">
        <v>108758.35</v>
      </c>
      <c r="CJ55" s="36">
        <v>122217.57</v>
      </c>
      <c r="CK55" s="36">
        <v>96467.27</v>
      </c>
      <c r="CL55" s="36">
        <v>109923.7</v>
      </c>
      <c r="CM55" s="36">
        <v>137270.73000000001</v>
      </c>
      <c r="CN55" s="36">
        <v>214931.78</v>
      </c>
      <c r="CO55" s="36">
        <v>100941.57</v>
      </c>
      <c r="CP55" s="36">
        <v>132373.26</v>
      </c>
      <c r="CQ55" s="36">
        <v>211352.94</v>
      </c>
      <c r="CR55" s="36">
        <v>197043.11</v>
      </c>
      <c r="CS55" s="36">
        <v>294589.06</v>
      </c>
      <c r="CT55" s="36">
        <v>174801.93</v>
      </c>
      <c r="CU55" s="36">
        <v>288697.63</v>
      </c>
      <c r="CV55" s="36">
        <v>319301.59000000003</v>
      </c>
      <c r="CW55" s="36">
        <v>406380.75</v>
      </c>
      <c r="CX55" s="36">
        <v>792458.82</v>
      </c>
      <c r="CY55" s="36">
        <v>463187.39</v>
      </c>
      <c r="CZ55" s="36">
        <v>1153022.69</v>
      </c>
      <c r="DA55" s="36">
        <v>1668436.97</v>
      </c>
      <c r="DB55" s="37">
        <f t="shared" si="1"/>
        <v>8837809.4300000016</v>
      </c>
    </row>
    <row r="56" spans="2:106" x14ac:dyDescent="0.3">
      <c r="B56" s="9">
        <v>6800</v>
      </c>
      <c r="C56" s="7" t="s">
        <v>286</v>
      </c>
      <c r="D56" s="7">
        <f>VLOOKUP(B56,'renda (2008-2009)'!$B:$D,3,0)</f>
        <v>54</v>
      </c>
      <c r="E56" s="7" t="str">
        <f t="shared" si="0"/>
        <v>S</v>
      </c>
      <c r="F56" s="36">
        <v>916.34</v>
      </c>
      <c r="G56" s="36">
        <v>1830.06</v>
      </c>
      <c r="H56" s="36">
        <v>735.55</v>
      </c>
      <c r="I56" s="36">
        <v>894.86</v>
      </c>
      <c r="J56" s="36"/>
      <c r="K56" s="36"/>
      <c r="L56" s="36">
        <v>2356.73</v>
      </c>
      <c r="M56" s="36">
        <v>1277.76</v>
      </c>
      <c r="N56" s="36">
        <v>4162.17</v>
      </c>
      <c r="O56" s="36">
        <v>1435.05</v>
      </c>
      <c r="P56" s="36">
        <v>1513.8</v>
      </c>
      <c r="Q56" s="36"/>
      <c r="R56" s="36">
        <v>1678.52</v>
      </c>
      <c r="S56" s="36">
        <v>3437.55</v>
      </c>
      <c r="T56" s="36">
        <v>5406.53</v>
      </c>
      <c r="U56" s="36">
        <v>1839.89</v>
      </c>
      <c r="V56" s="36">
        <v>3895.18</v>
      </c>
      <c r="W56" s="36">
        <v>3987.29</v>
      </c>
      <c r="X56" s="36">
        <v>6242.62</v>
      </c>
      <c r="Y56" s="36">
        <v>2165.5700000000002</v>
      </c>
      <c r="Z56" s="36"/>
      <c r="AA56" s="36">
        <v>6846.67</v>
      </c>
      <c r="AB56" s="36">
        <v>11737.51</v>
      </c>
      <c r="AC56" s="36">
        <v>4830.8799999999992</v>
      </c>
      <c r="AD56" s="36">
        <v>4889.9500000000007</v>
      </c>
      <c r="AE56" s="36">
        <v>7632.6299999999992</v>
      </c>
      <c r="AF56" s="36">
        <v>5212.21</v>
      </c>
      <c r="AG56" s="36"/>
      <c r="AH56" s="36">
        <v>5366.5</v>
      </c>
      <c r="AI56" s="36">
        <v>11115.71</v>
      </c>
      <c r="AJ56" s="36">
        <v>5642.21</v>
      </c>
      <c r="AK56" s="36">
        <v>2881.69</v>
      </c>
      <c r="AL56" s="36">
        <v>2986.41</v>
      </c>
      <c r="AM56" s="36">
        <v>6045.18</v>
      </c>
      <c r="AN56" s="36">
        <v>6227.52</v>
      </c>
      <c r="AO56" s="36">
        <v>12806.49</v>
      </c>
      <c r="AP56" s="36">
        <v>3216.55</v>
      </c>
      <c r="AQ56" s="36">
        <v>10014.91</v>
      </c>
      <c r="AR56" s="36">
        <v>3392.56</v>
      </c>
      <c r="AS56" s="36">
        <v>6899.1100000000006</v>
      </c>
      <c r="AT56" s="36">
        <v>14206.57</v>
      </c>
      <c r="AU56" s="36"/>
      <c r="AV56" s="36">
        <v>14769.63</v>
      </c>
      <c r="AW56" s="36">
        <v>18883.52</v>
      </c>
      <c r="AX56" s="36">
        <v>3822.91</v>
      </c>
      <c r="AY56" s="36">
        <v>11835.34</v>
      </c>
      <c r="AZ56" s="36">
        <v>8007.41</v>
      </c>
      <c r="BA56" s="36">
        <v>16359.84</v>
      </c>
      <c r="BB56" s="36">
        <v>8344.34</v>
      </c>
      <c r="BC56" s="36">
        <v>4329.6000000000004</v>
      </c>
      <c r="BD56" s="36">
        <v>21865.11</v>
      </c>
      <c r="BE56" s="36">
        <v>4465.29</v>
      </c>
      <c r="BF56" s="36">
        <v>27355.79</v>
      </c>
      <c r="BG56" s="36">
        <v>14057.36</v>
      </c>
      <c r="BH56" s="36">
        <v>23962.94</v>
      </c>
      <c r="BI56" s="36">
        <v>34309.370000000003</v>
      </c>
      <c r="BJ56" s="36">
        <v>24862.6</v>
      </c>
      <c r="BK56" s="36">
        <v>40663.019999999997</v>
      </c>
      <c r="BL56" s="36">
        <v>5236.95</v>
      </c>
      <c r="BM56" s="36">
        <v>16031.78</v>
      </c>
      <c r="BN56" s="36">
        <v>10856.47</v>
      </c>
      <c r="BO56" s="36">
        <v>27862.86</v>
      </c>
      <c r="BP56" s="36">
        <v>5679.95</v>
      </c>
      <c r="BQ56" s="36">
        <v>23330.65</v>
      </c>
      <c r="BR56" s="36">
        <v>17933.419999999998</v>
      </c>
      <c r="BS56" s="36">
        <v>30323.41</v>
      </c>
      <c r="BT56" s="36">
        <v>12472.33</v>
      </c>
      <c r="BU56" s="36">
        <v>25527.39</v>
      </c>
      <c r="BV56" s="36">
        <v>26189.99</v>
      </c>
      <c r="BW56" s="36">
        <v>40097.019999999997</v>
      </c>
      <c r="BX56" s="36">
        <v>13808.15</v>
      </c>
      <c r="BY56" s="36">
        <v>21394.18</v>
      </c>
      <c r="BZ56" s="36">
        <v>14716.42</v>
      </c>
      <c r="CA56" s="36">
        <v>15052.18</v>
      </c>
      <c r="CB56" s="36">
        <v>46867.93</v>
      </c>
      <c r="CC56" s="36">
        <v>56350.39</v>
      </c>
      <c r="CD56" s="36">
        <v>16675.53</v>
      </c>
      <c r="CE56" s="36">
        <v>25742.82</v>
      </c>
      <c r="CF56" s="36">
        <v>35433.589999999997</v>
      </c>
      <c r="CG56" s="36">
        <v>27570.09</v>
      </c>
      <c r="CH56" s="36">
        <v>56716.78</v>
      </c>
      <c r="CI56" s="36">
        <v>59387.19</v>
      </c>
      <c r="CJ56" s="36">
        <v>51306.76</v>
      </c>
      <c r="CK56" s="36">
        <v>53480.800000000003</v>
      </c>
      <c r="CL56" s="36">
        <v>11003.85</v>
      </c>
      <c r="CM56" s="36">
        <v>22842.240000000002</v>
      </c>
      <c r="CN56" s="36">
        <v>36079.64</v>
      </c>
      <c r="CO56" s="36">
        <v>37671.32</v>
      </c>
      <c r="CP56" s="36">
        <v>79098.05</v>
      </c>
      <c r="CQ56" s="36">
        <v>70011.83</v>
      </c>
      <c r="CR56" s="36">
        <v>30244.400000000001</v>
      </c>
      <c r="CS56" s="36">
        <v>97610.78</v>
      </c>
      <c r="CT56" s="36">
        <v>53515.87</v>
      </c>
      <c r="CU56" s="36">
        <v>78254.7</v>
      </c>
      <c r="CV56" s="36">
        <v>83102.600000000006</v>
      </c>
      <c r="CW56" s="36">
        <v>48489.73</v>
      </c>
      <c r="CX56" s="36">
        <v>165872.26</v>
      </c>
      <c r="CY56" s="36">
        <v>275491.03999999998</v>
      </c>
      <c r="CZ56" s="36">
        <v>186649.76</v>
      </c>
      <c r="DA56" s="36">
        <v>674481.38</v>
      </c>
      <c r="DB56" s="37">
        <f t="shared" si="1"/>
        <v>3140085.2800000003</v>
      </c>
    </row>
    <row r="57" spans="2:106" x14ac:dyDescent="0.3">
      <c r="B57" s="9">
        <v>6980</v>
      </c>
      <c r="C57" s="7" t="s">
        <v>287</v>
      </c>
      <c r="D57" s="7">
        <f>VLOOKUP(B57,'renda (2008-2009)'!$B:$D,3,0)</f>
        <v>55</v>
      </c>
      <c r="E57" s="7" t="str">
        <f t="shared" si="0"/>
        <v>S</v>
      </c>
      <c r="F57" s="36">
        <v>490.37</v>
      </c>
      <c r="G57" s="36"/>
      <c r="H57" s="36">
        <v>2361.75</v>
      </c>
      <c r="I57" s="36">
        <v>1755</v>
      </c>
      <c r="J57" s="36">
        <v>977.5</v>
      </c>
      <c r="K57" s="36">
        <v>5631.9</v>
      </c>
      <c r="L57" s="36">
        <v>6066.41</v>
      </c>
      <c r="M57" s="36">
        <v>3878.98</v>
      </c>
      <c r="N57" s="36">
        <v>5525.29</v>
      </c>
      <c r="O57" s="36">
        <v>5790.19</v>
      </c>
      <c r="P57" s="36">
        <v>1506.23</v>
      </c>
      <c r="Q57" s="36">
        <v>4717.4699999999993</v>
      </c>
      <c r="R57" s="36">
        <v>8255.5400000000009</v>
      </c>
      <c r="S57" s="36">
        <v>3395.67</v>
      </c>
      <c r="T57" s="36">
        <v>5356.8</v>
      </c>
      <c r="U57" s="36">
        <v>9239.85</v>
      </c>
      <c r="V57" s="36">
        <v>7695.34</v>
      </c>
      <c r="W57" s="36">
        <v>7995.66</v>
      </c>
      <c r="X57" s="36">
        <v>6202.27</v>
      </c>
      <c r="Y57" s="36">
        <v>6387.79</v>
      </c>
      <c r="Z57" s="36">
        <v>15403.93</v>
      </c>
      <c r="AA57" s="36">
        <v>20451.84</v>
      </c>
      <c r="AB57" s="36">
        <v>11733.5</v>
      </c>
      <c r="AC57" s="36">
        <v>21728.22</v>
      </c>
      <c r="AD57" s="36">
        <v>7395.1299999999992</v>
      </c>
      <c r="AE57" s="36">
        <v>20216.849999999999</v>
      </c>
      <c r="AF57" s="36">
        <v>10359.540000000001</v>
      </c>
      <c r="AG57" s="36">
        <v>18615.57</v>
      </c>
      <c r="AH57" s="36">
        <v>8153.85</v>
      </c>
      <c r="AI57" s="36">
        <v>22097.05</v>
      </c>
      <c r="AJ57" s="36">
        <v>14137.75</v>
      </c>
      <c r="AK57" s="36">
        <v>2884.86</v>
      </c>
      <c r="AL57" s="36">
        <v>20681.63</v>
      </c>
      <c r="AM57" s="36">
        <v>9081.14</v>
      </c>
      <c r="AN57" s="36">
        <v>28030.3</v>
      </c>
      <c r="AO57" s="36">
        <v>19075.37</v>
      </c>
      <c r="AP57" s="36">
        <v>35663.870000000003</v>
      </c>
      <c r="AQ57" s="36">
        <v>23374.9</v>
      </c>
      <c r="AR57" s="36">
        <v>30552.86</v>
      </c>
      <c r="AS57" s="36">
        <v>13908.64</v>
      </c>
      <c r="AT57" s="36">
        <v>17753.900000000001</v>
      </c>
      <c r="AU57" s="36">
        <v>28965.34</v>
      </c>
      <c r="AV57" s="36">
        <v>18444.310000000001</v>
      </c>
      <c r="AW57" s="36">
        <v>37662.26</v>
      </c>
      <c r="AX57" s="36">
        <v>42399.68</v>
      </c>
      <c r="AY57" s="36">
        <v>50997.58</v>
      </c>
      <c r="AZ57" s="36">
        <v>23972.02</v>
      </c>
      <c r="BA57" s="36">
        <v>40745.21</v>
      </c>
      <c r="BB57" s="36">
        <v>50163.13</v>
      </c>
      <c r="BC57" s="36">
        <v>42836.75</v>
      </c>
      <c r="BD57" s="36">
        <v>48050.87</v>
      </c>
      <c r="BE57" s="36">
        <v>22434.86</v>
      </c>
      <c r="BF57" s="36">
        <v>36497.949999999997</v>
      </c>
      <c r="BG57" s="36">
        <v>60724.19</v>
      </c>
      <c r="BH57" s="36">
        <v>38337.730000000003</v>
      </c>
      <c r="BI57" s="36">
        <v>44111.35</v>
      </c>
      <c r="BJ57" s="36">
        <v>29893.95</v>
      </c>
      <c r="BK57" s="36">
        <v>45832.5</v>
      </c>
      <c r="BL57" s="36">
        <v>31306.12</v>
      </c>
      <c r="BM57" s="36">
        <v>58527.57</v>
      </c>
      <c r="BN57" s="36">
        <v>49084.91</v>
      </c>
      <c r="BO57" s="36">
        <v>44501.89</v>
      </c>
      <c r="BP57" s="36">
        <v>74193.399999999994</v>
      </c>
      <c r="BQ57" s="36">
        <v>76083.02</v>
      </c>
      <c r="BR57" s="36">
        <v>125147.49</v>
      </c>
      <c r="BS57" s="36">
        <v>91608.38</v>
      </c>
      <c r="BT57" s="36">
        <v>68452.259999999995</v>
      </c>
      <c r="BU57" s="36">
        <v>82805.75</v>
      </c>
      <c r="BV57" s="36">
        <v>85122.49</v>
      </c>
      <c r="BW57" s="36">
        <v>60556.25</v>
      </c>
      <c r="BX57" s="36">
        <v>145073.64000000001</v>
      </c>
      <c r="BY57" s="36">
        <v>106570.54</v>
      </c>
      <c r="BZ57" s="36">
        <v>124376.91</v>
      </c>
      <c r="CA57" s="36">
        <v>98337</v>
      </c>
      <c r="CB57" s="36">
        <v>140131.57</v>
      </c>
      <c r="CC57" s="36">
        <v>112683.47</v>
      </c>
      <c r="CD57" s="36">
        <v>107911.51</v>
      </c>
      <c r="CE57" s="36">
        <v>86106.92</v>
      </c>
      <c r="CF57" s="36">
        <v>124017.17</v>
      </c>
      <c r="CG57" s="36">
        <v>127583.83</v>
      </c>
      <c r="CH57" s="36">
        <v>180224.28</v>
      </c>
      <c r="CI57" s="36">
        <v>197296.31</v>
      </c>
      <c r="CJ57" s="36">
        <v>154015.99</v>
      </c>
      <c r="CK57" s="36">
        <v>159687.70000000001</v>
      </c>
      <c r="CL57" s="36">
        <v>120952.44</v>
      </c>
      <c r="CM57" s="36">
        <v>171993.25</v>
      </c>
      <c r="CN57" s="36">
        <v>240014.1</v>
      </c>
      <c r="CO57" s="36">
        <v>214011.91</v>
      </c>
      <c r="CP57" s="36">
        <v>225912.67</v>
      </c>
      <c r="CQ57" s="36">
        <v>210790.74</v>
      </c>
      <c r="CR57" s="36">
        <v>348222.69</v>
      </c>
      <c r="CS57" s="36">
        <v>457657.75</v>
      </c>
      <c r="CT57" s="36">
        <v>140493.28</v>
      </c>
      <c r="CU57" s="36">
        <v>422180.3</v>
      </c>
      <c r="CV57" s="36">
        <v>339717.43</v>
      </c>
      <c r="CW57" s="36">
        <v>499693.73</v>
      </c>
      <c r="CX57" s="36">
        <v>878097.46</v>
      </c>
      <c r="CY57" s="36">
        <v>776826.96</v>
      </c>
      <c r="CZ57" s="36">
        <v>1187116.04</v>
      </c>
      <c r="DA57" s="36">
        <v>1716869.22</v>
      </c>
      <c r="DB57" s="37">
        <f t="shared" si="1"/>
        <v>11788556.730000002</v>
      </c>
    </row>
    <row r="58" spans="2:106" x14ac:dyDescent="0.3">
      <c r="B58" s="9">
        <v>7180</v>
      </c>
      <c r="C58" s="7" t="s">
        <v>288</v>
      </c>
      <c r="D58" s="7">
        <f>VLOOKUP(B58,'renda (2008-2009)'!$B:$D,3,0)</f>
        <v>56</v>
      </c>
      <c r="E58" s="7" t="str">
        <f t="shared" si="0"/>
        <v>S</v>
      </c>
      <c r="F58" s="36">
        <v>1005.3</v>
      </c>
      <c r="G58" s="36"/>
      <c r="H58" s="36"/>
      <c r="I58" s="36">
        <v>1831.09</v>
      </c>
      <c r="J58" s="36"/>
      <c r="K58" s="36">
        <v>1106.42</v>
      </c>
      <c r="L58" s="36">
        <v>2402.9299999999998</v>
      </c>
      <c r="M58" s="36">
        <v>1275.75</v>
      </c>
      <c r="N58" s="36">
        <v>2821.54</v>
      </c>
      <c r="O58" s="36"/>
      <c r="P58" s="36">
        <v>3005.54</v>
      </c>
      <c r="Q58" s="36">
        <v>1617.15</v>
      </c>
      <c r="R58" s="36"/>
      <c r="S58" s="36">
        <v>1695.99</v>
      </c>
      <c r="T58" s="36"/>
      <c r="U58" s="36">
        <v>3716.36</v>
      </c>
      <c r="V58" s="36">
        <v>3786.76</v>
      </c>
      <c r="W58" s="36">
        <v>5997.65</v>
      </c>
      <c r="X58" s="36"/>
      <c r="Y58" s="36">
        <v>4285.0599999999986</v>
      </c>
      <c r="Z58" s="36">
        <v>4451.97</v>
      </c>
      <c r="AA58" s="36">
        <v>4540.3099999999986</v>
      </c>
      <c r="AB58" s="36"/>
      <c r="AC58" s="36">
        <v>2384.91</v>
      </c>
      <c r="AD58" s="36">
        <v>2481.04</v>
      </c>
      <c r="AE58" s="36">
        <v>5072.7299999999996</v>
      </c>
      <c r="AF58" s="36">
        <v>2595.81</v>
      </c>
      <c r="AG58" s="36">
        <v>7925.87</v>
      </c>
      <c r="AH58" s="36">
        <v>8165.85</v>
      </c>
      <c r="AI58" s="36">
        <v>11103.04</v>
      </c>
      <c r="AJ58" s="36"/>
      <c r="AK58" s="36">
        <v>11521.22</v>
      </c>
      <c r="AL58" s="36">
        <v>2939.04</v>
      </c>
      <c r="AM58" s="36"/>
      <c r="AN58" s="36">
        <v>6217.16</v>
      </c>
      <c r="AO58" s="36">
        <v>6390.52</v>
      </c>
      <c r="AP58" s="36">
        <v>6460.4</v>
      </c>
      <c r="AQ58" s="36"/>
      <c r="AR58" s="36">
        <v>6763.73</v>
      </c>
      <c r="AS58" s="36">
        <v>6957.5</v>
      </c>
      <c r="AT58" s="36">
        <v>3573.2</v>
      </c>
      <c r="AU58" s="36">
        <v>10872.73</v>
      </c>
      <c r="AV58" s="36">
        <v>7436.71</v>
      </c>
      <c r="AW58" s="36">
        <v>7602.68</v>
      </c>
      <c r="AX58" s="36">
        <v>15360.8</v>
      </c>
      <c r="AY58" s="36"/>
      <c r="AZ58" s="36">
        <v>12052.09</v>
      </c>
      <c r="BA58" s="36">
        <v>12191.75</v>
      </c>
      <c r="BB58" s="36">
        <v>12569.43</v>
      </c>
      <c r="BC58" s="36">
        <v>8569.17</v>
      </c>
      <c r="BD58" s="36">
        <v>17528.099999999999</v>
      </c>
      <c r="BE58" s="36"/>
      <c r="BF58" s="36">
        <v>9160.7799999999988</v>
      </c>
      <c r="BG58" s="36">
        <v>14093.75</v>
      </c>
      <c r="BH58" s="36">
        <v>28701.41</v>
      </c>
      <c r="BI58" s="36">
        <v>14591.38</v>
      </c>
      <c r="BJ58" s="36">
        <v>14924.31</v>
      </c>
      <c r="BK58" s="36">
        <v>40776.53</v>
      </c>
      <c r="BL58" s="36">
        <v>5210.24</v>
      </c>
      <c r="BM58" s="36">
        <v>15926.92</v>
      </c>
      <c r="BN58" s="36">
        <v>10904.33</v>
      </c>
      <c r="BO58" s="36">
        <v>22390.59</v>
      </c>
      <c r="BP58" s="36">
        <v>11435.23</v>
      </c>
      <c r="BQ58" s="36">
        <v>5811.63</v>
      </c>
      <c r="BR58" s="36">
        <v>23783.61</v>
      </c>
      <c r="BS58" s="36">
        <v>18181.93</v>
      </c>
      <c r="BT58" s="36">
        <v>6287.97</v>
      </c>
      <c r="BU58" s="36">
        <v>19166.759999999998</v>
      </c>
      <c r="BV58" s="36">
        <v>19617.75</v>
      </c>
      <c r="BW58" s="36">
        <v>13408.48</v>
      </c>
      <c r="BX58" s="36">
        <v>27565.75</v>
      </c>
      <c r="BY58" s="36">
        <v>21411.46</v>
      </c>
      <c r="BZ58" s="36">
        <v>7386.3</v>
      </c>
      <c r="CA58" s="36">
        <v>15024.78</v>
      </c>
      <c r="CB58" s="36">
        <v>31136.38</v>
      </c>
      <c r="CC58" s="36">
        <v>16241.19</v>
      </c>
      <c r="CD58" s="36">
        <v>41457.53</v>
      </c>
      <c r="CE58" s="36">
        <v>17200.09</v>
      </c>
      <c r="CF58" s="36">
        <v>35737.22</v>
      </c>
      <c r="CG58" s="36">
        <v>36900.959999999999</v>
      </c>
      <c r="CH58" s="36">
        <v>47324.28</v>
      </c>
      <c r="CI58" s="36">
        <v>29671.21</v>
      </c>
      <c r="CJ58" s="36">
        <v>50880.9</v>
      </c>
      <c r="CK58" s="36">
        <v>32052.74</v>
      </c>
      <c r="CL58" s="36">
        <v>43892.46</v>
      </c>
      <c r="CM58" s="36">
        <v>46025.75</v>
      </c>
      <c r="CN58" s="36">
        <v>95904.9</v>
      </c>
      <c r="CO58" s="36">
        <v>50369.440000000002</v>
      </c>
      <c r="CP58" s="36">
        <v>105865.97</v>
      </c>
      <c r="CQ58" s="36">
        <v>112167.45</v>
      </c>
      <c r="CR58" s="36">
        <v>90450.15</v>
      </c>
      <c r="CS58" s="36">
        <v>16239.43</v>
      </c>
      <c r="CT58" s="36">
        <v>159119.9</v>
      </c>
      <c r="CU58" s="36">
        <v>77052.89</v>
      </c>
      <c r="CV58" s="36">
        <v>148625.07</v>
      </c>
      <c r="CW58" s="36">
        <v>188465.64</v>
      </c>
      <c r="CX58" s="36">
        <v>350347.53</v>
      </c>
      <c r="CY58" s="36">
        <v>328543.71999999997</v>
      </c>
      <c r="CZ58" s="36">
        <v>342949.19</v>
      </c>
      <c r="DA58" s="36">
        <v>708832.29</v>
      </c>
      <c r="DB58" s="37">
        <f t="shared" si="1"/>
        <v>3807491.4699999993</v>
      </c>
    </row>
    <row r="59" spans="2:106" x14ac:dyDescent="0.3">
      <c r="B59" s="9">
        <v>7380</v>
      </c>
      <c r="C59" s="7" t="s">
        <v>289</v>
      </c>
      <c r="D59" s="7">
        <f>VLOOKUP(B59,'renda (2008-2009)'!$B:$D,3,0)</f>
        <v>57</v>
      </c>
      <c r="E59" s="7" t="str">
        <f t="shared" si="0"/>
        <v>S</v>
      </c>
      <c r="F59" s="36">
        <v>79.84</v>
      </c>
      <c r="G59" s="36">
        <v>622.89</v>
      </c>
      <c r="H59" s="36">
        <v>2887.06</v>
      </c>
      <c r="I59" s="36">
        <v>1772.65</v>
      </c>
      <c r="J59" s="36">
        <v>1969.52</v>
      </c>
      <c r="K59" s="36"/>
      <c r="L59" s="36"/>
      <c r="M59" s="36">
        <v>2628.57</v>
      </c>
      <c r="N59" s="36">
        <v>2719.34</v>
      </c>
      <c r="O59" s="36">
        <v>7245.89</v>
      </c>
      <c r="P59" s="36">
        <v>3030.69</v>
      </c>
      <c r="Q59" s="36">
        <v>3197.54</v>
      </c>
      <c r="R59" s="36">
        <v>1656.21</v>
      </c>
      <c r="S59" s="36">
        <v>10331.36</v>
      </c>
      <c r="T59" s="36">
        <v>1754.32</v>
      </c>
      <c r="U59" s="36">
        <v>3721.33</v>
      </c>
      <c r="V59" s="36">
        <v>1931.69</v>
      </c>
      <c r="W59" s="36">
        <v>1977.34</v>
      </c>
      <c r="X59" s="36">
        <v>2097.7800000000002</v>
      </c>
      <c r="Y59" s="36">
        <v>15045.11</v>
      </c>
      <c r="Z59" s="36">
        <v>4440.9799999999996</v>
      </c>
      <c r="AA59" s="36">
        <v>11476.87</v>
      </c>
      <c r="AB59" s="36">
        <v>9371.9500000000007</v>
      </c>
      <c r="AC59" s="36">
        <v>9591.7000000000007</v>
      </c>
      <c r="AD59" s="36">
        <v>4942.67</v>
      </c>
      <c r="AE59" s="36">
        <v>5043.2199999999993</v>
      </c>
      <c r="AF59" s="36">
        <v>7777.33</v>
      </c>
      <c r="AG59" s="36">
        <v>10613.02</v>
      </c>
      <c r="AH59" s="36">
        <v>5451.37</v>
      </c>
      <c r="AI59" s="36">
        <v>11095.78</v>
      </c>
      <c r="AJ59" s="36">
        <v>5664.41</v>
      </c>
      <c r="AK59" s="36">
        <v>11552.62</v>
      </c>
      <c r="AL59" s="36">
        <v>2939.59</v>
      </c>
      <c r="AM59" s="36">
        <v>6081.86</v>
      </c>
      <c r="AN59" s="36">
        <v>6201.9400000000014</v>
      </c>
      <c r="AO59" s="36">
        <v>19091.11</v>
      </c>
      <c r="AP59" s="36">
        <v>22712.7</v>
      </c>
      <c r="AQ59" s="36">
        <v>13360.08</v>
      </c>
      <c r="AR59" s="36">
        <v>6776.34</v>
      </c>
      <c r="AS59" s="36">
        <v>6965.6100000000006</v>
      </c>
      <c r="AT59" s="36">
        <v>14176.69</v>
      </c>
      <c r="AU59" s="36">
        <v>14442.65</v>
      </c>
      <c r="AV59" s="36">
        <v>25919.07</v>
      </c>
      <c r="AW59" s="36">
        <v>3761.32</v>
      </c>
      <c r="AX59" s="36">
        <v>30850.21</v>
      </c>
      <c r="AY59" s="36">
        <v>7868.98</v>
      </c>
      <c r="AZ59" s="36">
        <v>4010.37</v>
      </c>
      <c r="BA59" s="36">
        <v>8183.3499999999995</v>
      </c>
      <c r="BB59" s="36">
        <v>12612.99</v>
      </c>
      <c r="BC59" s="36">
        <v>25591.040000000001</v>
      </c>
      <c r="BD59" s="36">
        <v>17542.009999999998</v>
      </c>
      <c r="BE59" s="36">
        <v>17911.46</v>
      </c>
      <c r="BF59" s="36">
        <v>22888.11</v>
      </c>
      <c r="BG59" s="36">
        <v>23538.84</v>
      </c>
      <c r="BH59" s="36">
        <v>14334.25</v>
      </c>
      <c r="BI59" s="36">
        <v>29412.11</v>
      </c>
      <c r="BJ59" s="36">
        <v>14904.6</v>
      </c>
      <c r="BK59" s="36">
        <v>20398.16</v>
      </c>
      <c r="BL59" s="36">
        <v>20779.259999999998</v>
      </c>
      <c r="BM59" s="36">
        <v>21443.33</v>
      </c>
      <c r="BN59" s="36">
        <v>10922.44</v>
      </c>
      <c r="BO59" s="36">
        <v>38969.160000000003</v>
      </c>
      <c r="BP59" s="36">
        <v>28389.81</v>
      </c>
      <c r="BQ59" s="36">
        <v>29230.959999999999</v>
      </c>
      <c r="BR59" s="36">
        <v>17837.34</v>
      </c>
      <c r="BS59" s="36">
        <v>24365.83</v>
      </c>
      <c r="BT59" s="36">
        <v>49893.99</v>
      </c>
      <c r="BU59" s="36">
        <v>51038.39</v>
      </c>
      <c r="BV59" s="36">
        <v>19692.79</v>
      </c>
      <c r="BW59" s="36">
        <v>26680.639999999999</v>
      </c>
      <c r="BX59" s="36">
        <v>62322</v>
      </c>
      <c r="BY59" s="36">
        <v>42694.32</v>
      </c>
      <c r="BZ59" s="36">
        <v>51109.22</v>
      </c>
      <c r="CA59" s="36">
        <v>45414.91</v>
      </c>
      <c r="CB59" s="36">
        <v>46779.35</v>
      </c>
      <c r="CC59" s="36">
        <v>72686.3</v>
      </c>
      <c r="CD59" s="36">
        <v>58260.66</v>
      </c>
      <c r="CE59" s="36">
        <v>25756.67</v>
      </c>
      <c r="CF59" s="36">
        <v>80019.91</v>
      </c>
      <c r="CG59" s="36">
        <v>100654.27</v>
      </c>
      <c r="CH59" s="36">
        <v>57303.12</v>
      </c>
      <c r="CI59" s="36">
        <v>89010</v>
      </c>
      <c r="CJ59" s="36">
        <v>51188.81</v>
      </c>
      <c r="CK59" s="36">
        <v>53256.86</v>
      </c>
      <c r="CL59" s="36">
        <v>55132.23</v>
      </c>
      <c r="CM59" s="36">
        <v>57802.63</v>
      </c>
      <c r="CN59" s="36">
        <v>59631.03</v>
      </c>
      <c r="CO59" s="36">
        <v>38097.199999999997</v>
      </c>
      <c r="CP59" s="36">
        <v>93063.97</v>
      </c>
      <c r="CQ59" s="36">
        <v>226632.67</v>
      </c>
      <c r="CR59" s="36">
        <v>60193.88</v>
      </c>
      <c r="CS59" s="36">
        <v>130839.53</v>
      </c>
      <c r="CT59" s="36">
        <v>159295.63</v>
      </c>
      <c r="CU59" s="36">
        <v>207526.99</v>
      </c>
      <c r="CV59" s="36">
        <v>62240.649999999987</v>
      </c>
      <c r="CW59" s="36">
        <v>96581.37</v>
      </c>
      <c r="CX59" s="36">
        <v>107755.79</v>
      </c>
      <c r="CY59" s="36">
        <v>298359.95</v>
      </c>
      <c r="CZ59" s="36">
        <v>413204.42</v>
      </c>
      <c r="DA59" s="36">
        <v>437084.36</v>
      </c>
      <c r="DB59" s="37">
        <f t="shared" si="1"/>
        <v>4233309.13</v>
      </c>
    </row>
    <row r="60" spans="2:106" x14ac:dyDescent="0.3">
      <c r="B60" s="9">
        <v>7700</v>
      </c>
      <c r="C60" s="7" t="s">
        <v>290</v>
      </c>
      <c r="D60" s="7">
        <f>VLOOKUP(B60,'renda (2008-2009)'!$B:$D,3,0)</f>
        <v>58</v>
      </c>
      <c r="E60" s="7" t="str">
        <f t="shared" si="0"/>
        <v>S</v>
      </c>
      <c r="F60" s="36">
        <v>720.23</v>
      </c>
      <c r="G60" s="36"/>
      <c r="H60" s="36">
        <v>819.15</v>
      </c>
      <c r="I60" s="36">
        <v>859.19</v>
      </c>
      <c r="J60" s="36">
        <v>2080.71</v>
      </c>
      <c r="K60" s="36"/>
      <c r="L60" s="36"/>
      <c r="M60" s="36">
        <v>1322.19</v>
      </c>
      <c r="N60" s="36">
        <v>1377.69</v>
      </c>
      <c r="O60" s="36">
        <v>1438.17</v>
      </c>
      <c r="P60" s="36"/>
      <c r="Q60" s="36">
        <v>3221.59</v>
      </c>
      <c r="R60" s="36">
        <v>1667.29</v>
      </c>
      <c r="S60" s="36"/>
      <c r="T60" s="36"/>
      <c r="U60" s="36">
        <v>7444.21</v>
      </c>
      <c r="V60" s="36"/>
      <c r="W60" s="36"/>
      <c r="X60" s="36">
        <v>2062.48</v>
      </c>
      <c r="Y60" s="36">
        <v>2103.94</v>
      </c>
      <c r="Z60" s="36">
        <v>4429.29</v>
      </c>
      <c r="AA60" s="36">
        <v>2307.77</v>
      </c>
      <c r="AB60" s="36">
        <v>4678.0400000000009</v>
      </c>
      <c r="AC60" s="36">
        <v>2404.23</v>
      </c>
      <c r="AD60" s="36">
        <v>2499.08</v>
      </c>
      <c r="AE60" s="36">
        <v>5021.91</v>
      </c>
      <c r="AF60" s="36">
        <v>2588.0700000000002</v>
      </c>
      <c r="AG60" s="36"/>
      <c r="AH60" s="36">
        <v>5421.87</v>
      </c>
      <c r="AI60" s="36">
        <v>2771.38</v>
      </c>
      <c r="AJ60" s="36"/>
      <c r="AK60" s="36">
        <v>2891.85</v>
      </c>
      <c r="AL60" s="36">
        <v>5932.82</v>
      </c>
      <c r="AM60" s="36"/>
      <c r="AN60" s="36">
        <v>6159.03</v>
      </c>
      <c r="AO60" s="36"/>
      <c r="AP60" s="36">
        <v>6500.24</v>
      </c>
      <c r="AQ60" s="36">
        <v>9952.2200000000012</v>
      </c>
      <c r="AR60" s="36"/>
      <c r="AS60" s="36">
        <v>6959.1399999999994</v>
      </c>
      <c r="AT60" s="36">
        <v>7073.8600000000006</v>
      </c>
      <c r="AU60" s="36">
        <v>3590.95</v>
      </c>
      <c r="AV60" s="36">
        <v>3721.24</v>
      </c>
      <c r="AW60" s="36"/>
      <c r="AX60" s="36">
        <v>11539.83</v>
      </c>
      <c r="AY60" s="36"/>
      <c r="AZ60" s="36">
        <v>4047.8</v>
      </c>
      <c r="BA60" s="36"/>
      <c r="BB60" s="36">
        <v>8370.43</v>
      </c>
      <c r="BC60" s="36"/>
      <c r="BD60" s="36">
        <v>4400.58</v>
      </c>
      <c r="BE60" s="36"/>
      <c r="BF60" s="36">
        <v>9103.8100000000013</v>
      </c>
      <c r="BG60" s="36">
        <v>9321.65</v>
      </c>
      <c r="BH60" s="36"/>
      <c r="BI60" s="36">
        <v>9796.77</v>
      </c>
      <c r="BJ60" s="36"/>
      <c r="BK60" s="36">
        <v>5132.6000000000004</v>
      </c>
      <c r="BL60" s="36">
        <v>5260.48</v>
      </c>
      <c r="BM60" s="36"/>
      <c r="BN60" s="36"/>
      <c r="BO60" s="36">
        <v>5606.67</v>
      </c>
      <c r="BP60" s="36"/>
      <c r="BQ60" s="36">
        <v>5835.58</v>
      </c>
      <c r="BR60" s="36">
        <v>5909.41</v>
      </c>
      <c r="BS60" s="36">
        <v>12238.1</v>
      </c>
      <c r="BT60" s="36">
        <v>18666.48</v>
      </c>
      <c r="BU60" s="36">
        <v>19092.13</v>
      </c>
      <c r="BV60" s="36">
        <v>13100.18</v>
      </c>
      <c r="BW60" s="36">
        <v>13428.27</v>
      </c>
      <c r="BX60" s="36">
        <v>6808.71</v>
      </c>
      <c r="BY60" s="36">
        <v>21472.61</v>
      </c>
      <c r="BZ60" s="36">
        <v>7365.78</v>
      </c>
      <c r="CA60" s="36"/>
      <c r="CB60" s="36">
        <v>23367.86</v>
      </c>
      <c r="CC60" s="36">
        <v>8097.23</v>
      </c>
      <c r="CD60" s="36"/>
      <c r="CE60" s="36">
        <v>17175.939999999999</v>
      </c>
      <c r="CF60" s="36">
        <v>35400.28</v>
      </c>
      <c r="CG60" s="36">
        <v>18573.36</v>
      </c>
      <c r="CH60" s="36">
        <v>9492.67</v>
      </c>
      <c r="CI60" s="36"/>
      <c r="CJ60" s="36">
        <v>10169.42</v>
      </c>
      <c r="CK60" s="36"/>
      <c r="CL60" s="36">
        <v>11007.43</v>
      </c>
      <c r="CM60" s="36">
        <v>34265.24</v>
      </c>
      <c r="CN60" s="36">
        <v>12151.28</v>
      </c>
      <c r="CO60" s="36"/>
      <c r="CP60" s="36">
        <v>12945.5</v>
      </c>
      <c r="CQ60" s="36">
        <v>14435.93</v>
      </c>
      <c r="CR60" s="36"/>
      <c r="CS60" s="36">
        <v>48392.160000000003</v>
      </c>
      <c r="CT60" s="36">
        <v>17460.990000000002</v>
      </c>
      <c r="CU60" s="36">
        <v>56477.31</v>
      </c>
      <c r="CV60" s="36"/>
      <c r="CW60" s="36">
        <v>23283.08</v>
      </c>
      <c r="CX60" s="36">
        <v>27789.35</v>
      </c>
      <c r="CY60" s="36"/>
      <c r="CZ60" s="36"/>
      <c r="DA60" s="36"/>
      <c r="DB60" s="37">
        <f t="shared" si="1"/>
        <v>687002.73</v>
      </c>
    </row>
    <row r="61" spans="2:106" x14ac:dyDescent="0.3">
      <c r="B61" s="9">
        <v>7880</v>
      </c>
      <c r="C61" s="7" t="s">
        <v>291</v>
      </c>
      <c r="D61" s="7">
        <f>VLOOKUP(B61,'renda (2008-2009)'!$B:$D,3,0)</f>
        <v>59</v>
      </c>
      <c r="E61" s="7" t="str">
        <f t="shared" si="0"/>
        <v>S</v>
      </c>
      <c r="F61" s="36">
        <v>7541.28</v>
      </c>
      <c r="G61" s="36">
        <v>7712.84</v>
      </c>
      <c r="H61" s="36">
        <v>7393.38</v>
      </c>
      <c r="I61" s="36">
        <v>9905.5</v>
      </c>
      <c r="J61" s="36">
        <v>17258.259999999998</v>
      </c>
      <c r="K61" s="36">
        <v>12364.77</v>
      </c>
      <c r="L61" s="36">
        <v>19481.080000000002</v>
      </c>
      <c r="M61" s="36">
        <v>20683.98</v>
      </c>
      <c r="N61" s="36">
        <v>33049.97</v>
      </c>
      <c r="O61" s="36">
        <v>40542.129999999997</v>
      </c>
      <c r="P61" s="36">
        <v>47140.97</v>
      </c>
      <c r="Q61" s="36">
        <v>42890.37</v>
      </c>
      <c r="R61" s="36">
        <v>43013.48</v>
      </c>
      <c r="S61" s="36">
        <v>46594.14</v>
      </c>
      <c r="T61" s="36">
        <v>35763.54</v>
      </c>
      <c r="U61" s="36">
        <v>40750.629999999997</v>
      </c>
      <c r="V61" s="36">
        <v>40380.449999999997</v>
      </c>
      <c r="W61" s="36">
        <v>59900.65</v>
      </c>
      <c r="X61" s="36">
        <v>45479.37</v>
      </c>
      <c r="Y61" s="36">
        <v>59979.42</v>
      </c>
      <c r="Z61" s="36">
        <v>39784.42</v>
      </c>
      <c r="AA61" s="36">
        <v>68309.62</v>
      </c>
      <c r="AB61" s="36">
        <v>82166.789999999994</v>
      </c>
      <c r="AC61" s="36">
        <v>60175.839999999997</v>
      </c>
      <c r="AD61" s="36">
        <v>54403.42</v>
      </c>
      <c r="AE61" s="36">
        <v>73399.069999999992</v>
      </c>
      <c r="AF61" s="36">
        <v>49227.33</v>
      </c>
      <c r="AG61" s="36">
        <v>68899.259999999995</v>
      </c>
      <c r="AH61" s="36">
        <v>65002.76</v>
      </c>
      <c r="AI61" s="36">
        <v>60921.71</v>
      </c>
      <c r="AJ61" s="36">
        <v>48122.65</v>
      </c>
      <c r="AK61" s="36">
        <v>95721.73</v>
      </c>
      <c r="AL61" s="36">
        <v>71020.86</v>
      </c>
      <c r="AM61" s="36">
        <v>57553.68</v>
      </c>
      <c r="AN61" s="36">
        <v>74576.179999999993</v>
      </c>
      <c r="AO61" s="36">
        <v>66694.75</v>
      </c>
      <c r="AP61" s="36">
        <v>64839.01</v>
      </c>
      <c r="AQ61" s="36">
        <v>93185.27</v>
      </c>
      <c r="AR61" s="36">
        <v>71719.06</v>
      </c>
      <c r="AS61" s="36">
        <v>111262.38</v>
      </c>
      <c r="AT61" s="36">
        <v>85222.38</v>
      </c>
      <c r="AU61" s="36">
        <v>112390.68</v>
      </c>
      <c r="AV61" s="36">
        <v>77499.72</v>
      </c>
      <c r="AW61" s="36">
        <v>64120.42</v>
      </c>
      <c r="AX61" s="36">
        <v>107938.92</v>
      </c>
      <c r="AY61" s="36">
        <v>94227.75</v>
      </c>
      <c r="AZ61" s="36">
        <v>112188.74</v>
      </c>
      <c r="BA61" s="36">
        <v>114570.32</v>
      </c>
      <c r="BB61" s="36">
        <v>112851.87</v>
      </c>
      <c r="BC61" s="36">
        <v>132661.62</v>
      </c>
      <c r="BD61" s="36">
        <v>65912.28</v>
      </c>
      <c r="BE61" s="36">
        <v>94190.11</v>
      </c>
      <c r="BF61" s="36">
        <v>82329.55</v>
      </c>
      <c r="BG61" s="36">
        <v>112392.24</v>
      </c>
      <c r="BH61" s="36">
        <v>128946.99</v>
      </c>
      <c r="BI61" s="36">
        <v>73103.820000000007</v>
      </c>
      <c r="BJ61" s="36">
        <v>99827.05</v>
      </c>
      <c r="BK61" s="36">
        <v>193692.6</v>
      </c>
      <c r="BL61" s="36">
        <v>99055.71</v>
      </c>
      <c r="BM61" s="36">
        <v>85625.33</v>
      </c>
      <c r="BN61" s="36">
        <v>98106.54</v>
      </c>
      <c r="BO61" s="36">
        <v>116782.62</v>
      </c>
      <c r="BP61" s="36">
        <v>142465.01</v>
      </c>
      <c r="BQ61" s="36">
        <v>69916.05</v>
      </c>
      <c r="BR61" s="36">
        <v>130790.74</v>
      </c>
      <c r="BS61" s="36">
        <v>146321.07</v>
      </c>
      <c r="BT61" s="36">
        <v>80807.149999999994</v>
      </c>
      <c r="BU61" s="36">
        <v>133814.45000000001</v>
      </c>
      <c r="BV61" s="36">
        <v>203094.35</v>
      </c>
      <c r="BW61" s="36">
        <v>154512.91</v>
      </c>
      <c r="BX61" s="36">
        <v>165679.6</v>
      </c>
      <c r="BY61" s="36">
        <v>156698.03</v>
      </c>
      <c r="BZ61" s="36">
        <v>80264.009999999995</v>
      </c>
      <c r="CA61" s="36">
        <v>136041.03</v>
      </c>
      <c r="CB61" s="36">
        <v>140096.78</v>
      </c>
      <c r="CC61" s="36">
        <v>192862.32</v>
      </c>
      <c r="CD61" s="36">
        <v>166217.81</v>
      </c>
      <c r="CE61" s="36">
        <v>196888.26</v>
      </c>
      <c r="CF61" s="36">
        <v>186671.72</v>
      </c>
      <c r="CG61" s="36">
        <v>110181.78</v>
      </c>
      <c r="CH61" s="36">
        <v>142816.23000000001</v>
      </c>
      <c r="CI61" s="36">
        <v>177287.14</v>
      </c>
      <c r="CJ61" s="36">
        <v>91981.43</v>
      </c>
      <c r="CK61" s="36">
        <v>191402.82</v>
      </c>
      <c r="CL61" s="36">
        <v>176222.67</v>
      </c>
      <c r="CM61" s="36">
        <v>147454.97</v>
      </c>
      <c r="CN61" s="36">
        <v>215360.4</v>
      </c>
      <c r="CO61" s="36">
        <v>163903.48000000001</v>
      </c>
      <c r="CP61" s="36">
        <v>160413.41</v>
      </c>
      <c r="CQ61" s="36">
        <v>197758.47</v>
      </c>
      <c r="CR61" s="36">
        <v>210639.96</v>
      </c>
      <c r="CS61" s="36">
        <v>148523.78</v>
      </c>
      <c r="CT61" s="36">
        <v>177396.1</v>
      </c>
      <c r="CU61" s="36">
        <v>247806.41</v>
      </c>
      <c r="CV61" s="36">
        <v>257085.61</v>
      </c>
      <c r="CW61" s="36">
        <v>71317.47</v>
      </c>
      <c r="CX61" s="36">
        <v>289777.58</v>
      </c>
      <c r="CY61" s="36">
        <v>298599.96000000002</v>
      </c>
      <c r="CZ61" s="36">
        <v>304868.06</v>
      </c>
      <c r="DA61" s="36">
        <v>243731.36</v>
      </c>
      <c r="DB61" s="37">
        <f t="shared" si="1"/>
        <v>10786119.640000002</v>
      </c>
    </row>
    <row r="62" spans="2:106" x14ac:dyDescent="0.3">
      <c r="B62" s="9">
        <v>8000</v>
      </c>
      <c r="C62" s="7" t="s">
        <v>292</v>
      </c>
      <c r="D62" s="7">
        <f>VLOOKUP(B62,'renda (2008-2009)'!$B:$D,3,0)</f>
        <v>60</v>
      </c>
      <c r="E62" s="7" t="str">
        <f t="shared" si="0"/>
        <v>S</v>
      </c>
      <c r="F62" s="36">
        <v>559.08000000000004</v>
      </c>
      <c r="G62" s="36">
        <v>541.65</v>
      </c>
      <c r="H62" s="36">
        <v>1485.89</v>
      </c>
      <c r="I62" s="36">
        <v>4596.49</v>
      </c>
      <c r="J62" s="36">
        <v>2006.22</v>
      </c>
      <c r="K62" s="36">
        <v>7673.25</v>
      </c>
      <c r="L62" s="36">
        <v>4881.43</v>
      </c>
      <c r="M62" s="36">
        <v>6546.96</v>
      </c>
      <c r="N62" s="36">
        <v>4098.8100000000004</v>
      </c>
      <c r="O62" s="36">
        <v>11557.57</v>
      </c>
      <c r="P62" s="36">
        <v>4521.49</v>
      </c>
      <c r="Q62" s="36">
        <v>3189.25</v>
      </c>
      <c r="R62" s="36">
        <v>4990.95</v>
      </c>
      <c r="S62" s="36">
        <v>18892.400000000001</v>
      </c>
      <c r="T62" s="36">
        <v>3558.99</v>
      </c>
      <c r="U62" s="36">
        <v>7418.34</v>
      </c>
      <c r="V62" s="36">
        <v>9593.1299999999992</v>
      </c>
      <c r="W62" s="36">
        <v>11940.42</v>
      </c>
      <c r="X62" s="36">
        <v>26824.57</v>
      </c>
      <c r="Y62" s="36">
        <v>8519.26</v>
      </c>
      <c r="Z62" s="36">
        <v>15451.17</v>
      </c>
      <c r="AA62" s="36">
        <v>24973.02</v>
      </c>
      <c r="AB62" s="36">
        <v>11737.09</v>
      </c>
      <c r="AC62" s="36">
        <v>14421.49</v>
      </c>
      <c r="AD62" s="36">
        <v>12356.97</v>
      </c>
      <c r="AE62" s="36">
        <v>27727.72</v>
      </c>
      <c r="AF62" s="36">
        <v>20715.34</v>
      </c>
      <c r="AG62" s="36">
        <v>18494.16</v>
      </c>
      <c r="AH62" s="36">
        <v>21611.26</v>
      </c>
      <c r="AI62" s="36">
        <v>19324.71</v>
      </c>
      <c r="AJ62" s="36">
        <v>48222.400000000001</v>
      </c>
      <c r="AK62" s="36">
        <v>31780.62</v>
      </c>
      <c r="AL62" s="36">
        <v>32597.26</v>
      </c>
      <c r="AM62" s="36">
        <v>21208.06</v>
      </c>
      <c r="AN62" s="36">
        <v>34145.75</v>
      </c>
      <c r="AO62" s="36">
        <v>25528.51</v>
      </c>
      <c r="AP62" s="36">
        <v>32584.47</v>
      </c>
      <c r="AQ62" s="36">
        <v>19936.060000000001</v>
      </c>
      <c r="AR62" s="36">
        <v>20360.189999999999</v>
      </c>
      <c r="AS62" s="36">
        <v>20853.009999999998</v>
      </c>
      <c r="AT62" s="36">
        <v>14216.14</v>
      </c>
      <c r="AU62" s="36">
        <v>47070.559999999998</v>
      </c>
      <c r="AV62" s="36">
        <v>33200.769999999997</v>
      </c>
      <c r="AW62" s="36">
        <v>41603.54</v>
      </c>
      <c r="AX62" s="36">
        <v>19221.78</v>
      </c>
      <c r="AY62" s="36">
        <v>27589.08</v>
      </c>
      <c r="AZ62" s="36">
        <v>60214.92</v>
      </c>
      <c r="BA62" s="36">
        <v>32787.769999999997</v>
      </c>
      <c r="BB62" s="36">
        <v>33528.9</v>
      </c>
      <c r="BC62" s="36">
        <v>12892.84</v>
      </c>
      <c r="BD62" s="36">
        <v>30781.05</v>
      </c>
      <c r="BE62" s="36">
        <v>53714.57</v>
      </c>
      <c r="BF62" s="36">
        <v>36542.15</v>
      </c>
      <c r="BG62" s="36">
        <v>37436.71</v>
      </c>
      <c r="BH62" s="36">
        <v>47766.15</v>
      </c>
      <c r="BI62" s="36">
        <v>34206.019999999997</v>
      </c>
      <c r="BJ62" s="36">
        <v>54773.1</v>
      </c>
      <c r="BK62" s="36">
        <v>25621.48</v>
      </c>
      <c r="BL62" s="36">
        <v>52173.96</v>
      </c>
      <c r="BM62" s="36">
        <v>48136.17</v>
      </c>
      <c r="BN62" s="36">
        <v>48928.04</v>
      </c>
      <c r="BO62" s="36">
        <v>66769.23</v>
      </c>
      <c r="BP62" s="36">
        <v>51186.13</v>
      </c>
      <c r="BQ62" s="36">
        <v>46691.13</v>
      </c>
      <c r="BR62" s="36">
        <v>35673.919999999998</v>
      </c>
      <c r="BS62" s="36">
        <v>61032.53</v>
      </c>
      <c r="BT62" s="36">
        <v>31340.54</v>
      </c>
      <c r="BU62" s="36">
        <v>44575.48</v>
      </c>
      <c r="BV62" s="36">
        <v>39385.78</v>
      </c>
      <c r="BW62" s="36">
        <v>73909.959999999992</v>
      </c>
      <c r="BX62" s="36">
        <v>27430.400000000001</v>
      </c>
      <c r="BY62" s="36">
        <v>42726.57</v>
      </c>
      <c r="BZ62" s="36">
        <v>36558.5</v>
      </c>
      <c r="CA62" s="36">
        <v>60605.74</v>
      </c>
      <c r="CB62" s="36">
        <v>86278.1</v>
      </c>
      <c r="CC62" s="36">
        <v>16218.33</v>
      </c>
      <c r="CD62" s="36">
        <v>24965.63</v>
      </c>
      <c r="CE62" s="36">
        <v>60018.2</v>
      </c>
      <c r="CF62" s="36">
        <v>61484.81</v>
      </c>
      <c r="CG62" s="36">
        <v>36681.760000000002</v>
      </c>
      <c r="CH62" s="36">
        <v>28552.560000000001</v>
      </c>
      <c r="CI62" s="36">
        <v>9883.81</v>
      </c>
      <c r="CJ62" s="36">
        <v>20763.53</v>
      </c>
      <c r="CK62" s="36">
        <v>63366.11</v>
      </c>
      <c r="CL62" s="36">
        <v>44630.41</v>
      </c>
      <c r="CM62" s="36">
        <v>80072.319999999992</v>
      </c>
      <c r="CN62" s="36">
        <v>48032.19</v>
      </c>
      <c r="CO62" s="36">
        <v>75328.89</v>
      </c>
      <c r="CP62" s="36">
        <v>80065.440000000002</v>
      </c>
      <c r="CQ62" s="36">
        <v>27733.11</v>
      </c>
      <c r="CR62" s="36">
        <v>15254.9</v>
      </c>
      <c r="CS62" s="36">
        <v>98745.62</v>
      </c>
      <c r="CT62" s="36">
        <v>17390.189999999999</v>
      </c>
      <c r="CU62" s="36">
        <v>96685.83</v>
      </c>
      <c r="CV62" s="36">
        <v>107388.46</v>
      </c>
      <c r="CW62" s="36">
        <v>22555.3</v>
      </c>
      <c r="CX62" s="36">
        <v>53307.66</v>
      </c>
      <c r="CY62" s="36">
        <v>92329.38</v>
      </c>
      <c r="CZ62" s="36"/>
      <c r="DA62" s="36">
        <v>88940.88</v>
      </c>
      <c r="DB62" s="37">
        <f t="shared" si="1"/>
        <v>3384390.439999999</v>
      </c>
    </row>
    <row r="63" spans="2:106" x14ac:dyDescent="0.3">
      <c r="B63" s="9">
        <v>8400</v>
      </c>
      <c r="C63" s="7" t="s">
        <v>293</v>
      </c>
      <c r="D63" s="7">
        <f>VLOOKUP(B63,'renda (2008-2009)'!$B:$D,3,0)</f>
        <v>61</v>
      </c>
      <c r="E63" s="7" t="str">
        <f t="shared" si="0"/>
        <v>S</v>
      </c>
      <c r="F63" s="36">
        <v>1013.88</v>
      </c>
      <c r="G63" s="36">
        <v>4304.1499999999996</v>
      </c>
      <c r="H63" s="36">
        <v>5980.43</v>
      </c>
      <c r="I63" s="36">
        <v>9957.34</v>
      </c>
      <c r="J63" s="36">
        <v>18362.46</v>
      </c>
      <c r="K63" s="36">
        <v>37639.35</v>
      </c>
      <c r="L63" s="36">
        <v>22959.68</v>
      </c>
      <c r="M63" s="36">
        <v>28654.400000000001</v>
      </c>
      <c r="N63" s="36">
        <v>34407.660000000003</v>
      </c>
      <c r="O63" s="36">
        <v>40655.71</v>
      </c>
      <c r="P63" s="36">
        <v>41092.980000000003</v>
      </c>
      <c r="Q63" s="36">
        <v>47642.080000000002</v>
      </c>
      <c r="R63" s="36">
        <v>39523.86</v>
      </c>
      <c r="S63" s="36">
        <v>49920.66</v>
      </c>
      <c r="T63" s="36">
        <v>49948.68</v>
      </c>
      <c r="U63" s="36">
        <v>35038.94</v>
      </c>
      <c r="V63" s="36">
        <v>53951.53</v>
      </c>
      <c r="W63" s="36">
        <v>73812.75</v>
      </c>
      <c r="X63" s="36">
        <v>57860.66</v>
      </c>
      <c r="Y63" s="36">
        <v>51379.94</v>
      </c>
      <c r="Z63" s="36">
        <v>59548.71</v>
      </c>
      <c r="AA63" s="36">
        <v>93149.05</v>
      </c>
      <c r="AB63" s="36">
        <v>79697.47</v>
      </c>
      <c r="AC63" s="36">
        <v>57841.13</v>
      </c>
      <c r="AD63" s="36">
        <v>73991.509999999995</v>
      </c>
      <c r="AE63" s="36">
        <v>73261.25</v>
      </c>
      <c r="AF63" s="36">
        <v>62146.18</v>
      </c>
      <c r="AG63" s="36">
        <v>87319.91</v>
      </c>
      <c r="AH63" s="36">
        <v>70474.759999999995</v>
      </c>
      <c r="AI63" s="36">
        <v>80163.89</v>
      </c>
      <c r="AJ63" s="36">
        <v>73751.180000000008</v>
      </c>
      <c r="AK63" s="36">
        <v>86882.58</v>
      </c>
      <c r="AL63" s="36">
        <v>109533.04</v>
      </c>
      <c r="AM63" s="36">
        <v>118567.27</v>
      </c>
      <c r="AN63" s="36">
        <v>77600.09</v>
      </c>
      <c r="AO63" s="36">
        <v>108017.31</v>
      </c>
      <c r="AP63" s="36">
        <v>142893.17000000001</v>
      </c>
      <c r="AQ63" s="36">
        <v>110008.13</v>
      </c>
      <c r="AR63" s="36">
        <v>153000.21</v>
      </c>
      <c r="AS63" s="36">
        <v>128874.82</v>
      </c>
      <c r="AT63" s="36">
        <v>88925.24</v>
      </c>
      <c r="AU63" s="36">
        <v>123062.84</v>
      </c>
      <c r="AV63" s="36">
        <v>114584.85</v>
      </c>
      <c r="AW63" s="36">
        <v>120781.02</v>
      </c>
      <c r="AX63" s="36">
        <v>127022.75</v>
      </c>
      <c r="AY63" s="36">
        <v>125818.9</v>
      </c>
      <c r="AZ63" s="36">
        <v>140430.70000000001</v>
      </c>
      <c r="BA63" s="36">
        <v>139000.95999999999</v>
      </c>
      <c r="BB63" s="36">
        <v>175446.79</v>
      </c>
      <c r="BC63" s="36">
        <v>141078.70000000001</v>
      </c>
      <c r="BD63" s="36">
        <v>175280.4</v>
      </c>
      <c r="BE63" s="36">
        <v>183889.73</v>
      </c>
      <c r="BF63" s="36">
        <v>229043.66</v>
      </c>
      <c r="BG63" s="36">
        <v>192072.23</v>
      </c>
      <c r="BH63" s="36">
        <v>177064.74</v>
      </c>
      <c r="BI63" s="36">
        <v>171340.38</v>
      </c>
      <c r="BJ63" s="36">
        <v>155148.60999999999</v>
      </c>
      <c r="BK63" s="36">
        <v>182893.96</v>
      </c>
      <c r="BL63" s="36">
        <v>182774.38</v>
      </c>
      <c r="BM63" s="36">
        <v>250810.18</v>
      </c>
      <c r="BN63" s="36">
        <v>163559.81</v>
      </c>
      <c r="BO63" s="36">
        <v>227924.61</v>
      </c>
      <c r="BP63" s="36">
        <v>170919.41</v>
      </c>
      <c r="BQ63" s="36">
        <v>285718.27</v>
      </c>
      <c r="BR63" s="36">
        <v>250097.37</v>
      </c>
      <c r="BS63" s="36">
        <v>219151.14</v>
      </c>
      <c r="BT63" s="36">
        <v>242806.78</v>
      </c>
      <c r="BU63" s="36">
        <v>319308.48</v>
      </c>
      <c r="BV63" s="36">
        <v>294888.11</v>
      </c>
      <c r="BW63" s="36">
        <v>342306.81</v>
      </c>
      <c r="BX63" s="36">
        <v>372058.67</v>
      </c>
      <c r="BY63" s="36">
        <v>434698.23</v>
      </c>
      <c r="BZ63" s="36">
        <v>396100.6</v>
      </c>
      <c r="CA63" s="36">
        <v>385219.81</v>
      </c>
      <c r="CB63" s="36">
        <v>358859.06</v>
      </c>
      <c r="CC63" s="36">
        <v>483172.8</v>
      </c>
      <c r="CD63" s="36">
        <v>382693.8</v>
      </c>
      <c r="CE63" s="36">
        <v>515075.71</v>
      </c>
      <c r="CF63" s="36">
        <v>523803.06</v>
      </c>
      <c r="CG63" s="36">
        <v>430471.32</v>
      </c>
      <c r="CH63" s="36">
        <v>618324.72</v>
      </c>
      <c r="CI63" s="36">
        <v>543074.52</v>
      </c>
      <c r="CJ63" s="36">
        <v>542659.59</v>
      </c>
      <c r="CK63" s="36">
        <v>445569.34</v>
      </c>
      <c r="CL63" s="36">
        <v>496212.18</v>
      </c>
      <c r="CM63" s="36">
        <v>801742.35</v>
      </c>
      <c r="CN63" s="36">
        <v>837572.87</v>
      </c>
      <c r="CO63" s="36">
        <v>728245.06</v>
      </c>
      <c r="CP63" s="36">
        <v>889528.85</v>
      </c>
      <c r="CQ63" s="36">
        <v>918201.58</v>
      </c>
      <c r="CR63" s="36">
        <v>1000380.01</v>
      </c>
      <c r="CS63" s="36">
        <v>1045487.95</v>
      </c>
      <c r="CT63" s="36">
        <v>1158754.5900000001</v>
      </c>
      <c r="CU63" s="36">
        <v>1552678.93</v>
      </c>
      <c r="CV63" s="36">
        <v>1728758.31</v>
      </c>
      <c r="CW63" s="36">
        <v>1647570.19</v>
      </c>
      <c r="CX63" s="36">
        <v>2161903.66</v>
      </c>
      <c r="CY63" s="36">
        <v>2625369.2200000002</v>
      </c>
      <c r="CZ63" s="36">
        <v>3343843.61</v>
      </c>
      <c r="DA63" s="36">
        <v>8945100.0600000005</v>
      </c>
      <c r="DB63" s="37">
        <f t="shared" si="1"/>
        <v>44577111.260000005</v>
      </c>
    </row>
    <row r="64" spans="2:106" x14ac:dyDescent="0.3">
      <c r="B64" s="9">
        <v>8591</v>
      </c>
      <c r="C64" s="7" t="s">
        <v>294</v>
      </c>
      <c r="D64" s="7">
        <f>VLOOKUP(B64,'renda (2008-2009)'!$B:$D,3,0)</f>
        <v>62</v>
      </c>
      <c r="E64" s="7" t="str">
        <f t="shared" si="0"/>
        <v>S</v>
      </c>
      <c r="F64" s="36">
        <v>4345.17</v>
      </c>
      <c r="G64" s="36">
        <v>7827.11</v>
      </c>
      <c r="H64" s="36">
        <v>11752.03</v>
      </c>
      <c r="I64" s="36">
        <v>12707.5</v>
      </c>
      <c r="J64" s="36">
        <v>25548.83</v>
      </c>
      <c r="K64" s="36">
        <v>32238.02</v>
      </c>
      <c r="L64" s="36">
        <v>44919.44</v>
      </c>
      <c r="M64" s="36">
        <v>35029.68</v>
      </c>
      <c r="N64" s="36">
        <v>57468.71</v>
      </c>
      <c r="O64" s="36">
        <v>45103.75</v>
      </c>
      <c r="P64" s="36">
        <v>44006.07</v>
      </c>
      <c r="Q64" s="36">
        <v>42922.78</v>
      </c>
      <c r="R64" s="36">
        <v>47807.23</v>
      </c>
      <c r="S64" s="36">
        <v>70442.62</v>
      </c>
      <c r="T64" s="36">
        <v>57349.97</v>
      </c>
      <c r="U64" s="36">
        <v>81627.7</v>
      </c>
      <c r="V64" s="36">
        <v>76910.58</v>
      </c>
      <c r="W64" s="36">
        <v>61679.37</v>
      </c>
      <c r="X64" s="36">
        <v>68268.88</v>
      </c>
      <c r="Y64" s="36">
        <v>66209.429999999993</v>
      </c>
      <c r="Z64" s="36">
        <v>68416.25</v>
      </c>
      <c r="AA64" s="36">
        <v>102337.95</v>
      </c>
      <c r="AB64" s="36">
        <v>65736.77</v>
      </c>
      <c r="AC64" s="36">
        <v>105941.66</v>
      </c>
      <c r="AD64" s="36">
        <v>106188.65</v>
      </c>
      <c r="AE64" s="36">
        <v>80912.320000000007</v>
      </c>
      <c r="AF64" s="36">
        <v>98329.96</v>
      </c>
      <c r="AG64" s="36">
        <v>113724.31</v>
      </c>
      <c r="AH64" s="36">
        <v>86637.28</v>
      </c>
      <c r="AI64" s="36">
        <v>124471.85</v>
      </c>
      <c r="AJ64" s="36">
        <v>135975.93</v>
      </c>
      <c r="AK64" s="36">
        <v>84253.119999999995</v>
      </c>
      <c r="AL64" s="36">
        <v>103634.1</v>
      </c>
      <c r="AM64" s="36">
        <v>142285.51999999999</v>
      </c>
      <c r="AN64" s="36">
        <v>148987.85</v>
      </c>
      <c r="AO64" s="36">
        <v>120898.16</v>
      </c>
      <c r="AP64" s="36">
        <v>139721.82</v>
      </c>
      <c r="AQ64" s="36">
        <v>186476.2</v>
      </c>
      <c r="AR64" s="36">
        <v>173777.1</v>
      </c>
      <c r="AS64" s="36">
        <v>215891.5</v>
      </c>
      <c r="AT64" s="36">
        <v>135060.96</v>
      </c>
      <c r="AU64" s="36">
        <v>184698.11</v>
      </c>
      <c r="AV64" s="36">
        <v>188711.55</v>
      </c>
      <c r="AW64" s="36">
        <v>207545.94</v>
      </c>
      <c r="AX64" s="36">
        <v>196695.88</v>
      </c>
      <c r="AY64" s="36">
        <v>184579.46</v>
      </c>
      <c r="AZ64" s="36">
        <v>244468.88</v>
      </c>
      <c r="BA64" s="36">
        <v>237489.83</v>
      </c>
      <c r="BB64" s="36">
        <v>188386.1</v>
      </c>
      <c r="BC64" s="36">
        <v>235264.6</v>
      </c>
      <c r="BD64" s="36">
        <v>214584.71</v>
      </c>
      <c r="BE64" s="36">
        <v>242098.84</v>
      </c>
      <c r="BF64" s="36">
        <v>243033.93</v>
      </c>
      <c r="BG64" s="36">
        <v>285881.90999999997</v>
      </c>
      <c r="BH64" s="36">
        <v>263061.65000000002</v>
      </c>
      <c r="BI64" s="36">
        <v>258803.5</v>
      </c>
      <c r="BJ64" s="36">
        <v>289444.06</v>
      </c>
      <c r="BK64" s="36">
        <v>320931.43</v>
      </c>
      <c r="BL64" s="36">
        <v>266196.07</v>
      </c>
      <c r="BM64" s="36">
        <v>351949.63</v>
      </c>
      <c r="BN64" s="36">
        <v>255877.75</v>
      </c>
      <c r="BO64" s="36">
        <v>334454.46999999997</v>
      </c>
      <c r="BP64" s="36">
        <v>336386.46</v>
      </c>
      <c r="BQ64" s="36">
        <v>355486.6</v>
      </c>
      <c r="BR64" s="36">
        <v>393591.36</v>
      </c>
      <c r="BS64" s="36">
        <v>420187.17</v>
      </c>
      <c r="BT64" s="36">
        <v>404277.88</v>
      </c>
      <c r="BU64" s="36">
        <v>389313.96</v>
      </c>
      <c r="BV64" s="36">
        <v>529357.13</v>
      </c>
      <c r="BW64" s="36">
        <v>470268.14</v>
      </c>
      <c r="BX64" s="36">
        <v>628347.11</v>
      </c>
      <c r="BY64" s="36">
        <v>448362.45</v>
      </c>
      <c r="BZ64" s="36">
        <v>497991.67999999999</v>
      </c>
      <c r="CA64" s="36">
        <v>635012.80000000005</v>
      </c>
      <c r="CB64" s="36">
        <v>553386.68000000005</v>
      </c>
      <c r="CC64" s="36">
        <v>474483.98</v>
      </c>
      <c r="CD64" s="36">
        <v>614703.29</v>
      </c>
      <c r="CE64" s="36">
        <v>634582.97</v>
      </c>
      <c r="CF64" s="36">
        <v>682114.61</v>
      </c>
      <c r="CG64" s="36">
        <v>587774.17000000004</v>
      </c>
      <c r="CH64" s="36">
        <v>657238.25</v>
      </c>
      <c r="CI64" s="36">
        <v>728603.19</v>
      </c>
      <c r="CJ64" s="36">
        <v>645122.28</v>
      </c>
      <c r="CK64" s="36">
        <v>798599.16</v>
      </c>
      <c r="CL64" s="36">
        <v>671122.65</v>
      </c>
      <c r="CM64" s="36">
        <v>834305.26</v>
      </c>
      <c r="CN64" s="36">
        <v>889113.4</v>
      </c>
      <c r="CO64" s="36">
        <v>751754.18</v>
      </c>
      <c r="CP64" s="36">
        <v>1050087.72</v>
      </c>
      <c r="CQ64" s="36">
        <v>1090671.48</v>
      </c>
      <c r="CR64" s="36">
        <v>974529.96</v>
      </c>
      <c r="CS64" s="36">
        <v>1060067.51</v>
      </c>
      <c r="CT64" s="36">
        <v>984773.49</v>
      </c>
      <c r="CU64" s="36">
        <v>1497035.46</v>
      </c>
      <c r="CV64" s="36">
        <v>1359757.03</v>
      </c>
      <c r="CW64" s="36">
        <v>1486269.46</v>
      </c>
      <c r="CX64" s="36">
        <v>2195411.94</v>
      </c>
      <c r="CY64" s="36">
        <v>2323399.27</v>
      </c>
      <c r="CZ64" s="36">
        <v>2606385.5099999998</v>
      </c>
      <c r="DA64" s="36">
        <v>3051503.12</v>
      </c>
      <c r="DB64" s="37">
        <f t="shared" si="1"/>
        <v>43339361.190000005</v>
      </c>
    </row>
    <row r="65" spans="2:106" x14ac:dyDescent="0.3">
      <c r="B65" s="9">
        <v>8592</v>
      </c>
      <c r="C65" s="7" t="s">
        <v>295</v>
      </c>
      <c r="D65" s="7">
        <v>63</v>
      </c>
      <c r="E65" s="7" t="str">
        <f t="shared" si="0"/>
        <v>N</v>
      </c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7">
        <f t="shared" si="1"/>
        <v>0</v>
      </c>
    </row>
    <row r="66" spans="2:106" x14ac:dyDescent="0.3">
      <c r="B66" s="9">
        <v>8691</v>
      </c>
      <c r="C66" s="7" t="s">
        <v>296</v>
      </c>
      <c r="D66" s="7">
        <f>VLOOKUP(B66,'renda (2008-2009)'!$B:$D,3,0)</f>
        <v>64</v>
      </c>
      <c r="E66" s="7" t="str">
        <f t="shared" si="0"/>
        <v>S</v>
      </c>
      <c r="F66" s="36">
        <v>2926.97</v>
      </c>
      <c r="G66" s="36">
        <v>3077.42</v>
      </c>
      <c r="H66" s="36">
        <v>5502.11</v>
      </c>
      <c r="I66" s="36">
        <v>10803.62</v>
      </c>
      <c r="J66" s="36">
        <v>9007.51</v>
      </c>
      <c r="K66" s="36">
        <v>9932.1</v>
      </c>
      <c r="L66" s="36">
        <v>14667.34</v>
      </c>
      <c r="M66" s="36">
        <v>19583.939999999999</v>
      </c>
      <c r="N66" s="36">
        <v>22125.33</v>
      </c>
      <c r="O66" s="36">
        <v>17511.87</v>
      </c>
      <c r="P66" s="36">
        <v>30532.19</v>
      </c>
      <c r="Q66" s="36">
        <v>31751.54</v>
      </c>
      <c r="R66" s="36">
        <v>26418.82</v>
      </c>
      <c r="S66" s="36">
        <v>24057.65</v>
      </c>
      <c r="T66" s="36">
        <v>58887.839999999997</v>
      </c>
      <c r="U66" s="36">
        <v>33303.269999999997</v>
      </c>
      <c r="V66" s="36">
        <v>65354.33</v>
      </c>
      <c r="W66" s="36">
        <v>49858.14</v>
      </c>
      <c r="X66" s="36">
        <v>59859.45</v>
      </c>
      <c r="Y66" s="36">
        <v>44884.35</v>
      </c>
      <c r="Z66" s="36">
        <v>50790.79</v>
      </c>
      <c r="AA66" s="36">
        <v>43069.09</v>
      </c>
      <c r="AB66" s="36">
        <v>53914.78</v>
      </c>
      <c r="AC66" s="36">
        <v>48165.7</v>
      </c>
      <c r="AD66" s="36">
        <v>64320.94</v>
      </c>
      <c r="AE66" s="36">
        <v>58248.29</v>
      </c>
      <c r="AF66" s="36">
        <v>54305.95</v>
      </c>
      <c r="AG66" s="36">
        <v>60898.39</v>
      </c>
      <c r="AH66" s="36">
        <v>75723.899999999994</v>
      </c>
      <c r="AI66" s="36">
        <v>74709.009999999995</v>
      </c>
      <c r="AJ66" s="36">
        <v>96319.28</v>
      </c>
      <c r="AK66" s="36">
        <v>69709.86</v>
      </c>
      <c r="AL66" s="36">
        <v>89037.62</v>
      </c>
      <c r="AM66" s="36">
        <v>75866.759999999995</v>
      </c>
      <c r="AN66" s="36">
        <v>99258.81</v>
      </c>
      <c r="AO66" s="36">
        <v>82642.490000000005</v>
      </c>
      <c r="AP66" s="36">
        <v>117046.14</v>
      </c>
      <c r="AQ66" s="36">
        <v>129850.26</v>
      </c>
      <c r="AR66" s="36">
        <v>105535.69</v>
      </c>
      <c r="AS66" s="36">
        <v>163469.03</v>
      </c>
      <c r="AT66" s="36">
        <v>92441.67</v>
      </c>
      <c r="AU66" s="36">
        <v>90489.7</v>
      </c>
      <c r="AV66" s="36">
        <v>96219.930000000008</v>
      </c>
      <c r="AW66" s="36">
        <v>109453.39</v>
      </c>
      <c r="AX66" s="36">
        <v>84711.42</v>
      </c>
      <c r="AY66" s="36">
        <v>109875.16</v>
      </c>
      <c r="AZ66" s="36">
        <v>156398.66</v>
      </c>
      <c r="BA66" s="36">
        <v>159344.85999999999</v>
      </c>
      <c r="BB66" s="36">
        <v>117207.55</v>
      </c>
      <c r="BC66" s="36">
        <v>137047.48000000001</v>
      </c>
      <c r="BD66" s="36">
        <v>179491.16</v>
      </c>
      <c r="BE66" s="36">
        <v>125615.45</v>
      </c>
      <c r="BF66" s="36">
        <v>183433.74</v>
      </c>
      <c r="BG66" s="36">
        <v>178333.48</v>
      </c>
      <c r="BH66" s="36">
        <v>119732.09</v>
      </c>
      <c r="BI66" s="36">
        <v>146654.85</v>
      </c>
      <c r="BJ66" s="36">
        <v>169799.65</v>
      </c>
      <c r="BK66" s="36">
        <v>203923.6</v>
      </c>
      <c r="BL66" s="36">
        <v>219135.88</v>
      </c>
      <c r="BM66" s="36">
        <v>101352.12</v>
      </c>
      <c r="BN66" s="36">
        <v>229088.33</v>
      </c>
      <c r="BO66" s="36">
        <v>183928.94</v>
      </c>
      <c r="BP66" s="36">
        <v>216373.78</v>
      </c>
      <c r="BQ66" s="36">
        <v>186490.2</v>
      </c>
      <c r="BR66" s="36">
        <v>220528.44</v>
      </c>
      <c r="BS66" s="36">
        <v>176545.97</v>
      </c>
      <c r="BT66" s="36">
        <v>230661.64</v>
      </c>
      <c r="BU66" s="36">
        <v>198078.85</v>
      </c>
      <c r="BV66" s="36">
        <v>229315.1</v>
      </c>
      <c r="BW66" s="36">
        <v>214951.95</v>
      </c>
      <c r="BX66" s="36">
        <v>200513.68</v>
      </c>
      <c r="BY66" s="36">
        <v>163586.51999999999</v>
      </c>
      <c r="BZ66" s="36">
        <v>226890.73</v>
      </c>
      <c r="CA66" s="36">
        <v>310337.90999999997</v>
      </c>
      <c r="CB66" s="36">
        <v>241642.89</v>
      </c>
      <c r="CC66" s="36">
        <v>274134.73</v>
      </c>
      <c r="CD66" s="36">
        <v>266023.38</v>
      </c>
      <c r="CE66" s="36">
        <v>282873.63</v>
      </c>
      <c r="CF66" s="36">
        <v>275441.55</v>
      </c>
      <c r="CG66" s="36">
        <v>385005.8</v>
      </c>
      <c r="CH66" s="36">
        <v>266922.52</v>
      </c>
      <c r="CI66" s="36">
        <v>583896.97</v>
      </c>
      <c r="CJ66" s="36">
        <v>316989.02</v>
      </c>
      <c r="CK66" s="36">
        <v>413302.1</v>
      </c>
      <c r="CL66" s="36">
        <v>373498.17</v>
      </c>
      <c r="CM66" s="36">
        <v>492336.59</v>
      </c>
      <c r="CN66" s="36">
        <v>536761.85</v>
      </c>
      <c r="CO66" s="36">
        <v>364070.9</v>
      </c>
      <c r="CP66" s="36">
        <v>357871</v>
      </c>
      <c r="CQ66" s="36">
        <v>469209.45</v>
      </c>
      <c r="CR66" s="36">
        <v>499670.17</v>
      </c>
      <c r="CS66" s="36">
        <v>681880.26</v>
      </c>
      <c r="CT66" s="36">
        <v>367991.43</v>
      </c>
      <c r="CU66" s="36">
        <v>812089.42</v>
      </c>
      <c r="CV66" s="36">
        <v>798881.83</v>
      </c>
      <c r="CW66" s="36">
        <v>834982.72</v>
      </c>
      <c r="CX66" s="36">
        <v>1289142.6200000001</v>
      </c>
      <c r="CY66" s="36">
        <v>1486420.23</v>
      </c>
      <c r="CZ66" s="36">
        <v>1791497.97</v>
      </c>
      <c r="DA66" s="36">
        <v>3905614.66</v>
      </c>
      <c r="DB66" s="37">
        <f t="shared" si="1"/>
        <v>26289034.309999999</v>
      </c>
    </row>
    <row r="67" spans="2:106" x14ac:dyDescent="0.3">
      <c r="B67" s="9">
        <v>8692</v>
      </c>
      <c r="C67" s="7" t="s">
        <v>297</v>
      </c>
      <c r="D67" s="7">
        <v>65</v>
      </c>
      <c r="E67" s="7" t="str">
        <f t="shared" si="0"/>
        <v>N</v>
      </c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7">
        <f t="shared" si="1"/>
        <v>0</v>
      </c>
    </row>
    <row r="68" spans="2:106" x14ac:dyDescent="0.3">
      <c r="B68" s="9">
        <v>9080</v>
      </c>
      <c r="C68" s="7" t="s">
        <v>298</v>
      </c>
      <c r="D68" s="7">
        <f>VLOOKUP(B68,'renda (2008-2009)'!$B:$D,3,0)</f>
        <v>66</v>
      </c>
      <c r="E68" s="7" t="str">
        <f t="shared" ref="E68:E70" si="2">IF(SUM(F68:DA68)=0,"N","S")</f>
        <v>S</v>
      </c>
      <c r="F68" s="36">
        <v>2351.88</v>
      </c>
      <c r="G68" s="36">
        <v>4865.33</v>
      </c>
      <c r="H68" s="36">
        <v>3112.93</v>
      </c>
      <c r="I68" s="36">
        <v>11797.29</v>
      </c>
      <c r="J68" s="36">
        <v>9245.07</v>
      </c>
      <c r="K68" s="36">
        <v>7772.32</v>
      </c>
      <c r="L68" s="36">
        <v>11104.84</v>
      </c>
      <c r="M68" s="36">
        <v>2592.9299999999998</v>
      </c>
      <c r="N68" s="36">
        <v>16381.98</v>
      </c>
      <c r="O68" s="36">
        <v>10159.26</v>
      </c>
      <c r="P68" s="36">
        <v>3049.26</v>
      </c>
      <c r="Q68" s="36">
        <v>7956.71</v>
      </c>
      <c r="R68" s="36">
        <v>16516.93</v>
      </c>
      <c r="S68" s="36">
        <v>23905.46</v>
      </c>
      <c r="T68" s="36">
        <v>10738.57</v>
      </c>
      <c r="U68" s="36">
        <v>10997.57</v>
      </c>
      <c r="V68" s="36">
        <v>11574.33</v>
      </c>
      <c r="W68" s="36">
        <v>14005.82</v>
      </c>
      <c r="X68" s="36">
        <v>16553.3</v>
      </c>
      <c r="Y68" s="36">
        <v>23548.59</v>
      </c>
      <c r="Z68" s="36">
        <v>15528.89</v>
      </c>
      <c r="AA68" s="36">
        <v>9167.08</v>
      </c>
      <c r="AB68" s="36">
        <v>18838.599999999999</v>
      </c>
      <c r="AC68" s="36">
        <v>16890.28</v>
      </c>
      <c r="AD68" s="36">
        <v>17321.560000000001</v>
      </c>
      <c r="AE68" s="36">
        <v>15134.78</v>
      </c>
      <c r="AF68" s="36">
        <v>23255.27</v>
      </c>
      <c r="AG68" s="36">
        <v>18545.79</v>
      </c>
      <c r="AH68" s="36">
        <v>27088.01</v>
      </c>
      <c r="AI68" s="36">
        <v>30490.52</v>
      </c>
      <c r="AJ68" s="36">
        <v>28315.72</v>
      </c>
      <c r="AK68" s="36">
        <v>14464.28</v>
      </c>
      <c r="AL68" s="36">
        <v>8858.0499999999993</v>
      </c>
      <c r="AM68" s="36">
        <v>30367.51</v>
      </c>
      <c r="AN68" s="36">
        <v>31137.41</v>
      </c>
      <c r="AO68" s="36">
        <v>31829.43</v>
      </c>
      <c r="AP68" s="36">
        <v>22696.38</v>
      </c>
      <c r="AQ68" s="36">
        <v>16652.169999999998</v>
      </c>
      <c r="AR68" s="36">
        <v>30613.62</v>
      </c>
      <c r="AS68" s="36">
        <v>20835.939999999999</v>
      </c>
      <c r="AT68" s="36">
        <v>17678.150000000001</v>
      </c>
      <c r="AU68" s="36">
        <v>21730.97</v>
      </c>
      <c r="AV68" s="36">
        <v>22141.64</v>
      </c>
      <c r="AW68" s="36">
        <v>26433.38</v>
      </c>
      <c r="AX68" s="36">
        <v>30813.08</v>
      </c>
      <c r="AY68" s="36">
        <v>27438.59</v>
      </c>
      <c r="AZ68" s="36">
        <v>20174.7</v>
      </c>
      <c r="BA68" s="36">
        <v>41014.400000000001</v>
      </c>
      <c r="BB68" s="36">
        <v>24987.55</v>
      </c>
      <c r="BC68" s="36">
        <v>25698.1</v>
      </c>
      <c r="BD68" s="36">
        <v>17507.080000000002</v>
      </c>
      <c r="BE68" s="36">
        <v>44779.43</v>
      </c>
      <c r="BF68" s="36">
        <v>36540.21</v>
      </c>
      <c r="BG68" s="36">
        <v>46658.06</v>
      </c>
      <c r="BH68" s="36">
        <v>14344.08</v>
      </c>
      <c r="BI68" s="36">
        <v>19474.580000000002</v>
      </c>
      <c r="BJ68" s="36">
        <v>34910.83</v>
      </c>
      <c r="BK68" s="36">
        <v>40854.36</v>
      </c>
      <c r="BL68" s="36">
        <v>15715.33</v>
      </c>
      <c r="BM68" s="36">
        <v>10701.78</v>
      </c>
      <c r="BN68" s="36">
        <v>21724.54</v>
      </c>
      <c r="BO68" s="36">
        <v>38866.559999999998</v>
      </c>
      <c r="BP68" s="36">
        <v>40028.43</v>
      </c>
      <c r="BQ68" s="36">
        <v>46525.21</v>
      </c>
      <c r="BR68" s="36">
        <v>23912.29</v>
      </c>
      <c r="BS68" s="36">
        <v>73197.72</v>
      </c>
      <c r="BT68" s="36">
        <v>31313.57</v>
      </c>
      <c r="BU68" s="36">
        <v>38289.71</v>
      </c>
      <c r="BV68" s="36">
        <v>59145.4</v>
      </c>
      <c r="BW68" s="36">
        <v>47114.75</v>
      </c>
      <c r="BX68" s="36">
        <v>34902.9</v>
      </c>
      <c r="BY68" s="36">
        <v>85320.5</v>
      </c>
      <c r="BZ68" s="36">
        <v>51277.85</v>
      </c>
      <c r="CA68" s="36">
        <v>98158.37</v>
      </c>
      <c r="CB68" s="36">
        <v>62362.62</v>
      </c>
      <c r="CC68" s="36">
        <v>56596.62</v>
      </c>
      <c r="CD68" s="36">
        <v>107688.11</v>
      </c>
      <c r="CE68" s="36">
        <v>42766.11</v>
      </c>
      <c r="CF68" s="36">
        <v>79813.86</v>
      </c>
      <c r="CG68" s="36">
        <v>91460.95</v>
      </c>
      <c r="CH68" s="36">
        <v>66626.880000000005</v>
      </c>
      <c r="CI68" s="36">
        <v>59252.49</v>
      </c>
      <c r="CJ68" s="36">
        <v>60989.37</v>
      </c>
      <c r="CK68" s="36">
        <v>95702.82</v>
      </c>
      <c r="CL68" s="36">
        <v>55092.69</v>
      </c>
      <c r="CM68" s="36">
        <v>79795.510000000009</v>
      </c>
      <c r="CN68" s="36">
        <v>119580.48</v>
      </c>
      <c r="CO68" s="36">
        <v>62674.509999999987</v>
      </c>
      <c r="CP68" s="36">
        <v>106561.41</v>
      </c>
      <c r="CQ68" s="36">
        <v>113411.14</v>
      </c>
      <c r="CR68" s="36">
        <v>121758.7</v>
      </c>
      <c r="CS68" s="36">
        <v>80734.490000000005</v>
      </c>
      <c r="CT68" s="36">
        <v>70334.12</v>
      </c>
      <c r="CU68" s="36">
        <v>151861.64000000001</v>
      </c>
      <c r="CV68" s="36">
        <v>191552.49</v>
      </c>
      <c r="CW68" s="36">
        <v>70805.540000000008</v>
      </c>
      <c r="CX68" s="36">
        <v>82386.98</v>
      </c>
      <c r="CY68" s="36">
        <v>228991.42</v>
      </c>
      <c r="CZ68" s="36">
        <v>178741.17</v>
      </c>
      <c r="DA68" s="36">
        <v>507673.81</v>
      </c>
      <c r="DB68" s="37">
        <f t="shared" ref="DB68:DB70" si="3">SUM(F68:DA68)</f>
        <v>4820851.6900000004</v>
      </c>
    </row>
    <row r="69" spans="2:106" x14ac:dyDescent="0.3">
      <c r="B69" s="9">
        <v>9480</v>
      </c>
      <c r="C69" s="7" t="s">
        <v>299</v>
      </c>
      <c r="D69" s="7">
        <f>VLOOKUP(B69,'renda (2008-2009)'!$B:$D,3,0)</f>
        <v>67</v>
      </c>
      <c r="E69" s="7" t="str">
        <f t="shared" si="2"/>
        <v>S</v>
      </c>
      <c r="F69" s="36">
        <v>10649.06</v>
      </c>
      <c r="G69" s="36">
        <v>18351.27</v>
      </c>
      <c r="H69" s="36">
        <v>32420.75</v>
      </c>
      <c r="I69" s="36">
        <v>29173.21</v>
      </c>
      <c r="J69" s="36">
        <v>35820.21</v>
      </c>
      <c r="K69" s="36">
        <v>37776.51</v>
      </c>
      <c r="L69" s="36">
        <v>44868.160000000003</v>
      </c>
      <c r="M69" s="36">
        <v>28589.05</v>
      </c>
      <c r="N69" s="36">
        <v>53491.839999999997</v>
      </c>
      <c r="O69" s="36">
        <v>60879.22</v>
      </c>
      <c r="P69" s="36">
        <v>65395.75</v>
      </c>
      <c r="Q69" s="36">
        <v>50746.98</v>
      </c>
      <c r="R69" s="36">
        <v>52995.45</v>
      </c>
      <c r="S69" s="36">
        <v>68749.119999999995</v>
      </c>
      <c r="T69" s="36">
        <v>48148.08</v>
      </c>
      <c r="U69" s="36">
        <v>57296.51</v>
      </c>
      <c r="V69" s="36">
        <v>55798.85</v>
      </c>
      <c r="W69" s="36">
        <v>71714.899999999994</v>
      </c>
      <c r="X69" s="36">
        <v>86771.59</v>
      </c>
      <c r="Y69" s="36">
        <v>85639.5</v>
      </c>
      <c r="Z69" s="36">
        <v>88350.569999999992</v>
      </c>
      <c r="AA69" s="36">
        <v>93259.29</v>
      </c>
      <c r="AB69" s="36">
        <v>70224.490000000005</v>
      </c>
      <c r="AC69" s="36">
        <v>82030</v>
      </c>
      <c r="AD69" s="36">
        <v>69311.759999999995</v>
      </c>
      <c r="AE69" s="36">
        <v>83584.350000000006</v>
      </c>
      <c r="AF69" s="36">
        <v>87938.67</v>
      </c>
      <c r="AG69" s="36">
        <v>90046.21</v>
      </c>
      <c r="AH69" s="36">
        <v>97596</v>
      </c>
      <c r="AI69" s="36">
        <v>105154.27</v>
      </c>
      <c r="AJ69" s="36">
        <v>85029</v>
      </c>
      <c r="AK69" s="36">
        <v>95782.1</v>
      </c>
      <c r="AL69" s="36">
        <v>88807.7</v>
      </c>
      <c r="AM69" s="36">
        <v>130394.11</v>
      </c>
      <c r="AN69" s="36">
        <v>80585.94</v>
      </c>
      <c r="AO69" s="36">
        <v>117625.26</v>
      </c>
      <c r="AP69" s="36">
        <v>71588.77</v>
      </c>
      <c r="AQ69" s="36">
        <v>139894.85999999999</v>
      </c>
      <c r="AR69" s="36">
        <v>105667.38</v>
      </c>
      <c r="AS69" s="36">
        <v>45149.85</v>
      </c>
      <c r="AT69" s="36">
        <v>53332.79</v>
      </c>
      <c r="AU69" s="36">
        <v>94083.27</v>
      </c>
      <c r="AV69" s="36">
        <v>84949.61</v>
      </c>
      <c r="AW69" s="36">
        <v>109542.87</v>
      </c>
      <c r="AX69" s="36">
        <v>96195.22</v>
      </c>
      <c r="AY69" s="36">
        <v>133659.59</v>
      </c>
      <c r="AZ69" s="36">
        <v>100141.73</v>
      </c>
      <c r="BA69" s="36">
        <v>126641.79</v>
      </c>
      <c r="BB69" s="36">
        <v>137939.68</v>
      </c>
      <c r="BC69" s="36">
        <v>115498.19</v>
      </c>
      <c r="BD69" s="36">
        <v>135978.20000000001</v>
      </c>
      <c r="BE69" s="36">
        <v>165741.49</v>
      </c>
      <c r="BF69" s="36">
        <v>142025.62</v>
      </c>
      <c r="BG69" s="36">
        <v>154788.04999999999</v>
      </c>
      <c r="BH69" s="36">
        <v>81495.210000000006</v>
      </c>
      <c r="BI69" s="36">
        <v>195375.35</v>
      </c>
      <c r="BJ69" s="36">
        <v>124792.01</v>
      </c>
      <c r="BK69" s="36">
        <v>147885.51</v>
      </c>
      <c r="BL69" s="36">
        <v>130259.63</v>
      </c>
      <c r="BM69" s="36">
        <v>122896.3</v>
      </c>
      <c r="BN69" s="36">
        <v>130882.66</v>
      </c>
      <c r="BO69" s="36">
        <v>128185.22</v>
      </c>
      <c r="BP69" s="36">
        <v>176514.21</v>
      </c>
      <c r="BQ69" s="36">
        <v>151399.20000000001</v>
      </c>
      <c r="BR69" s="36">
        <v>160783.21</v>
      </c>
      <c r="BS69" s="36">
        <v>164519.32999999999</v>
      </c>
      <c r="BT69" s="36">
        <v>168180.06</v>
      </c>
      <c r="BU69" s="36">
        <v>108441.44</v>
      </c>
      <c r="BV69" s="36">
        <v>170240.6</v>
      </c>
      <c r="BW69" s="36">
        <v>120827.46</v>
      </c>
      <c r="BX69" s="36">
        <v>206867.49</v>
      </c>
      <c r="BY69" s="36">
        <v>219941.64</v>
      </c>
      <c r="BZ69" s="36">
        <v>197974.77</v>
      </c>
      <c r="CA69" s="36">
        <v>143596.12</v>
      </c>
      <c r="CB69" s="36">
        <v>210505</v>
      </c>
      <c r="CC69" s="36">
        <v>225277.09</v>
      </c>
      <c r="CD69" s="36">
        <v>215684.22</v>
      </c>
      <c r="CE69" s="36">
        <v>162596.54</v>
      </c>
      <c r="CF69" s="36">
        <v>239670.53</v>
      </c>
      <c r="CG69" s="36">
        <v>266019.76</v>
      </c>
      <c r="CH69" s="36">
        <v>200508.43</v>
      </c>
      <c r="CI69" s="36">
        <v>296553.49</v>
      </c>
      <c r="CJ69" s="36">
        <v>296211.15000000002</v>
      </c>
      <c r="CK69" s="36">
        <v>223695.87</v>
      </c>
      <c r="CL69" s="36">
        <v>242510.62</v>
      </c>
      <c r="CM69" s="36">
        <v>194981.83</v>
      </c>
      <c r="CN69" s="36">
        <v>252163.14</v>
      </c>
      <c r="CO69" s="36">
        <v>199829.53</v>
      </c>
      <c r="CP69" s="36">
        <v>372144.13</v>
      </c>
      <c r="CQ69" s="36">
        <v>195673.37</v>
      </c>
      <c r="CR69" s="36">
        <v>287742.28000000003</v>
      </c>
      <c r="CS69" s="36">
        <v>179471.01</v>
      </c>
      <c r="CT69" s="36">
        <v>229113.71</v>
      </c>
      <c r="CU69" s="36">
        <v>306203.94</v>
      </c>
      <c r="CV69" s="36">
        <v>255496.21</v>
      </c>
      <c r="CW69" s="36">
        <v>260789.33</v>
      </c>
      <c r="CX69" s="36">
        <v>326173.94</v>
      </c>
      <c r="CY69" s="36">
        <v>254143.05</v>
      </c>
      <c r="CZ69" s="36">
        <v>528162.65</v>
      </c>
      <c r="DA69" s="36">
        <v>874198</v>
      </c>
      <c r="DB69" s="37">
        <f t="shared" si="3"/>
        <v>14820390.929999998</v>
      </c>
    </row>
    <row r="70" spans="2:106" x14ac:dyDescent="0.3">
      <c r="B70" s="9">
        <v>9700</v>
      </c>
      <c r="C70" s="7" t="s">
        <v>300</v>
      </c>
      <c r="D70" s="7">
        <f>VLOOKUP(B70,'renda (2008-2009)'!$B:$D,3,0)</f>
        <v>68</v>
      </c>
      <c r="E70" s="7" t="str">
        <f t="shared" si="2"/>
        <v>S</v>
      </c>
      <c r="F70" s="36">
        <v>68481.100000000006</v>
      </c>
      <c r="G70" s="36">
        <v>96200.26</v>
      </c>
      <c r="H70" s="36">
        <v>122446.81</v>
      </c>
      <c r="I70" s="36">
        <v>131374.9</v>
      </c>
      <c r="J70" s="36">
        <v>113350.73</v>
      </c>
      <c r="K70" s="36">
        <v>174867.68</v>
      </c>
      <c r="L70" s="36">
        <v>161180.07</v>
      </c>
      <c r="M70" s="36">
        <v>133850.13</v>
      </c>
      <c r="N70" s="36">
        <v>127766.98</v>
      </c>
      <c r="O70" s="36">
        <v>189019.62</v>
      </c>
      <c r="P70" s="36">
        <v>193015.25</v>
      </c>
      <c r="Q70" s="36">
        <v>174108.2</v>
      </c>
      <c r="R70" s="36">
        <v>194895.69</v>
      </c>
      <c r="S70" s="36">
        <v>216096.12</v>
      </c>
      <c r="T70" s="36">
        <v>189311.84</v>
      </c>
      <c r="U70" s="36">
        <v>205638.83</v>
      </c>
      <c r="V70" s="36">
        <v>182734.49</v>
      </c>
      <c r="W70" s="36">
        <v>221448.06</v>
      </c>
      <c r="X70" s="36">
        <v>219006.87</v>
      </c>
      <c r="Y70" s="36">
        <v>224351.43</v>
      </c>
      <c r="Z70" s="36">
        <v>174192.9</v>
      </c>
      <c r="AA70" s="36">
        <v>183983.8</v>
      </c>
      <c r="AB70" s="36">
        <v>208771.23</v>
      </c>
      <c r="AC70" s="36">
        <v>224367.38</v>
      </c>
      <c r="AD70" s="36">
        <v>224725.63</v>
      </c>
      <c r="AE70" s="36">
        <v>166966.91</v>
      </c>
      <c r="AF70" s="36">
        <v>193862.53</v>
      </c>
      <c r="AG70" s="36">
        <v>227627.99</v>
      </c>
      <c r="AH70" s="36">
        <v>224694.44</v>
      </c>
      <c r="AI70" s="36">
        <v>216219.31</v>
      </c>
      <c r="AJ70" s="36">
        <v>212667.43</v>
      </c>
      <c r="AK70" s="36">
        <v>266924.36</v>
      </c>
      <c r="AL70" s="36">
        <v>240052.13</v>
      </c>
      <c r="AM70" s="36">
        <v>221356.1</v>
      </c>
      <c r="AN70" s="36">
        <v>282538.59000000003</v>
      </c>
      <c r="AO70" s="36">
        <v>279462.33</v>
      </c>
      <c r="AP70" s="36">
        <v>220687.29</v>
      </c>
      <c r="AQ70" s="36">
        <v>282659.21999999997</v>
      </c>
      <c r="AR70" s="36">
        <v>245252.4</v>
      </c>
      <c r="AS70" s="36">
        <v>201415.47</v>
      </c>
      <c r="AT70" s="36">
        <v>195663.72</v>
      </c>
      <c r="AU70" s="36">
        <v>249990.75</v>
      </c>
      <c r="AV70" s="36">
        <v>284563.21000000002</v>
      </c>
      <c r="AW70" s="36">
        <v>260751.2</v>
      </c>
      <c r="AX70" s="36">
        <v>219801.04</v>
      </c>
      <c r="AY70" s="36">
        <v>235930.62</v>
      </c>
      <c r="AZ70" s="36">
        <v>228383.45</v>
      </c>
      <c r="BA70" s="36">
        <v>224918.37</v>
      </c>
      <c r="BB70" s="36">
        <v>242676.03</v>
      </c>
      <c r="BC70" s="36">
        <v>270084.14</v>
      </c>
      <c r="BD70" s="36">
        <v>197251.51</v>
      </c>
      <c r="BE70" s="36">
        <v>259918.69</v>
      </c>
      <c r="BF70" s="36">
        <v>311331.7</v>
      </c>
      <c r="BG70" s="36">
        <v>206065.43</v>
      </c>
      <c r="BH70" s="36">
        <v>243701.63</v>
      </c>
      <c r="BI70" s="36">
        <v>219570.75</v>
      </c>
      <c r="BJ70" s="36">
        <v>249572.48000000001</v>
      </c>
      <c r="BK70" s="36">
        <v>163170.91</v>
      </c>
      <c r="BL70" s="36">
        <v>301983.53999999998</v>
      </c>
      <c r="BM70" s="36">
        <v>304552.18</v>
      </c>
      <c r="BN70" s="36">
        <v>234366.98</v>
      </c>
      <c r="BO70" s="36">
        <v>250685.89</v>
      </c>
      <c r="BP70" s="36">
        <v>262008.72</v>
      </c>
      <c r="BQ70" s="36">
        <v>314640.92</v>
      </c>
      <c r="BR70" s="36">
        <v>232673.94</v>
      </c>
      <c r="BS70" s="36">
        <v>195133.83</v>
      </c>
      <c r="BT70" s="36">
        <v>230871.98</v>
      </c>
      <c r="BU70" s="36">
        <v>248587.49</v>
      </c>
      <c r="BV70" s="36">
        <v>228855.64</v>
      </c>
      <c r="BW70" s="36">
        <v>234849.85</v>
      </c>
      <c r="BX70" s="36">
        <v>241793.73</v>
      </c>
      <c r="BY70" s="36">
        <v>278316.84000000003</v>
      </c>
      <c r="BZ70" s="36">
        <v>183377.71</v>
      </c>
      <c r="CA70" s="36">
        <v>196821.72</v>
      </c>
      <c r="CB70" s="36">
        <v>234542.5</v>
      </c>
      <c r="CC70" s="36">
        <v>297863.63</v>
      </c>
      <c r="CD70" s="36">
        <v>166058.29</v>
      </c>
      <c r="CE70" s="36">
        <v>188473.79</v>
      </c>
      <c r="CF70" s="36">
        <v>177645.01</v>
      </c>
      <c r="CG70" s="36">
        <v>183355.47</v>
      </c>
      <c r="CH70" s="36">
        <v>219036.86</v>
      </c>
      <c r="CI70" s="36">
        <v>157755.04999999999</v>
      </c>
      <c r="CJ70" s="36">
        <v>225163.41</v>
      </c>
      <c r="CK70" s="36">
        <v>191679.26</v>
      </c>
      <c r="CL70" s="36">
        <v>154510.35</v>
      </c>
      <c r="CM70" s="36">
        <v>171654.32</v>
      </c>
      <c r="CN70" s="36">
        <v>262815.71999999997</v>
      </c>
      <c r="CO70" s="36">
        <v>162804.65</v>
      </c>
      <c r="CP70" s="36">
        <v>212872.61</v>
      </c>
      <c r="CQ70" s="36">
        <v>267409.77</v>
      </c>
      <c r="CR70" s="36">
        <v>196386.09</v>
      </c>
      <c r="CS70" s="36">
        <v>161827.89000000001</v>
      </c>
      <c r="CT70" s="36">
        <v>157114.10999999999</v>
      </c>
      <c r="CU70" s="36">
        <v>153842.10999999999</v>
      </c>
      <c r="CV70" s="36">
        <v>211448.98</v>
      </c>
      <c r="CW70" s="36">
        <v>119151.2</v>
      </c>
      <c r="CX70" s="36"/>
      <c r="CY70" s="36">
        <v>64029.53</v>
      </c>
      <c r="CZ70" s="36">
        <v>92496.21</v>
      </c>
      <c r="DA70" s="36">
        <v>404663.38</v>
      </c>
      <c r="DB70" s="37">
        <f t="shared" si="3"/>
        <v>20875039.279999997</v>
      </c>
    </row>
    <row r="71" spans="2:106" x14ac:dyDescent="0.3">
      <c r="B71" s="30" t="s">
        <v>231</v>
      </c>
      <c r="C71" s="59"/>
      <c r="D71" s="12">
        <f>COUNTA(D3:D70)</f>
        <v>68</v>
      </c>
      <c r="E71" s="12">
        <f>COUNTIF(E3:E70,"S")</f>
        <v>63</v>
      </c>
      <c r="F71" s="60">
        <f>SUM(F3:F70)</f>
        <v>381218.22</v>
      </c>
      <c r="G71" s="60">
        <f t="shared" ref="G71:BR71" si="4">SUM(G3:G70)</f>
        <v>545361.03</v>
      </c>
      <c r="H71" s="60">
        <f t="shared" si="4"/>
        <v>753486.2200000002</v>
      </c>
      <c r="I71" s="60">
        <f t="shared" si="4"/>
        <v>784883.7</v>
      </c>
      <c r="J71" s="60">
        <f t="shared" si="4"/>
        <v>819917.04999999981</v>
      </c>
      <c r="K71" s="60">
        <f t="shared" si="4"/>
        <v>1103529.42</v>
      </c>
      <c r="L71" s="60">
        <f t="shared" si="4"/>
        <v>1141546.8600000001</v>
      </c>
      <c r="M71" s="60">
        <f t="shared" si="4"/>
        <v>1023874.3499999999</v>
      </c>
      <c r="N71" s="60">
        <f t="shared" si="4"/>
        <v>1286743.31</v>
      </c>
      <c r="O71" s="60">
        <f t="shared" si="4"/>
        <v>1298996.0699999998</v>
      </c>
      <c r="P71" s="60">
        <f t="shared" si="4"/>
        <v>1341111.28</v>
      </c>
      <c r="Q71" s="60">
        <f t="shared" si="4"/>
        <v>1334637.5499999998</v>
      </c>
      <c r="R71" s="60">
        <f t="shared" si="4"/>
        <v>1437105.52</v>
      </c>
      <c r="S71" s="60">
        <f t="shared" si="4"/>
        <v>1580077.1299999994</v>
      </c>
      <c r="T71" s="60">
        <f t="shared" si="4"/>
        <v>1478033.27</v>
      </c>
      <c r="U71" s="60">
        <f t="shared" si="4"/>
        <v>1544387.98</v>
      </c>
      <c r="V71" s="60">
        <f t="shared" si="4"/>
        <v>1551508.6800000002</v>
      </c>
      <c r="W71" s="60">
        <f t="shared" si="4"/>
        <v>1751906.9000000001</v>
      </c>
      <c r="X71" s="60">
        <f t="shared" si="4"/>
        <v>1890618.4400000004</v>
      </c>
      <c r="Y71" s="60">
        <f t="shared" si="4"/>
        <v>1846984.7500000002</v>
      </c>
      <c r="Z71" s="60">
        <f t="shared" si="4"/>
        <v>1738070.6399999992</v>
      </c>
      <c r="AA71" s="60">
        <f t="shared" si="4"/>
        <v>1937465.870000001</v>
      </c>
      <c r="AB71" s="60">
        <f t="shared" si="4"/>
        <v>2004899.3000000003</v>
      </c>
      <c r="AC71" s="60">
        <f t="shared" si="4"/>
        <v>1892290.6399999997</v>
      </c>
      <c r="AD71" s="60">
        <f t="shared" si="4"/>
        <v>2024889.9999999995</v>
      </c>
      <c r="AE71" s="60">
        <f t="shared" si="4"/>
        <v>1952231.29</v>
      </c>
      <c r="AF71" s="60">
        <f t="shared" si="4"/>
        <v>1898852.9500000004</v>
      </c>
      <c r="AG71" s="60">
        <f t="shared" si="4"/>
        <v>2072591.6199999996</v>
      </c>
      <c r="AH71" s="60">
        <f t="shared" si="4"/>
        <v>2135426.290000001</v>
      </c>
      <c r="AI71" s="60">
        <f t="shared" si="4"/>
        <v>2279572.1</v>
      </c>
      <c r="AJ71" s="60">
        <f t="shared" si="4"/>
        <v>2137734</v>
      </c>
      <c r="AK71" s="60">
        <f t="shared" si="4"/>
        <v>2322348.1200000006</v>
      </c>
      <c r="AL71" s="60">
        <f t="shared" si="4"/>
        <v>2175152.7999999998</v>
      </c>
      <c r="AM71" s="60">
        <f t="shared" si="4"/>
        <v>2452876.6299999994</v>
      </c>
      <c r="AN71" s="60">
        <f t="shared" si="4"/>
        <v>2580402.46</v>
      </c>
      <c r="AO71" s="60">
        <f t="shared" si="4"/>
        <v>2543118.87</v>
      </c>
      <c r="AP71" s="60">
        <f t="shared" si="4"/>
        <v>2543527.7899999996</v>
      </c>
      <c r="AQ71" s="60">
        <f t="shared" si="4"/>
        <v>2909164.95</v>
      </c>
      <c r="AR71" s="60">
        <f t="shared" si="4"/>
        <v>2527130.5500000003</v>
      </c>
      <c r="AS71" s="60">
        <f t="shared" si="4"/>
        <v>2662113.41</v>
      </c>
      <c r="AT71" s="60">
        <f t="shared" si="4"/>
        <v>2412709.29</v>
      </c>
      <c r="AU71" s="60">
        <f t="shared" si="4"/>
        <v>2683121.3600000008</v>
      </c>
      <c r="AV71" s="60">
        <f t="shared" si="4"/>
        <v>2821799.31</v>
      </c>
      <c r="AW71" s="60">
        <f t="shared" si="4"/>
        <v>2782552.82</v>
      </c>
      <c r="AX71" s="60">
        <f t="shared" si="4"/>
        <v>2592511.33</v>
      </c>
      <c r="AY71" s="60">
        <f t="shared" si="4"/>
        <v>2886424.4499999997</v>
      </c>
      <c r="AZ71" s="60">
        <f t="shared" si="4"/>
        <v>2884888.3200000003</v>
      </c>
      <c r="BA71" s="60">
        <f t="shared" si="4"/>
        <v>3181941.71</v>
      </c>
      <c r="BB71" s="60">
        <f t="shared" si="4"/>
        <v>3182481.6100000003</v>
      </c>
      <c r="BC71" s="60">
        <f t="shared" si="4"/>
        <v>3197706.28</v>
      </c>
      <c r="BD71" s="60">
        <f t="shared" si="4"/>
        <v>3186600.5</v>
      </c>
      <c r="BE71" s="60">
        <f t="shared" si="4"/>
        <v>3226914.4500000007</v>
      </c>
      <c r="BF71" s="60">
        <f t="shared" si="4"/>
        <v>3502515.5000000009</v>
      </c>
      <c r="BG71" s="60">
        <f t="shared" si="4"/>
        <v>3678235.12</v>
      </c>
      <c r="BH71" s="60">
        <f t="shared" si="4"/>
        <v>3252252.3000000003</v>
      </c>
      <c r="BI71" s="60">
        <f t="shared" si="4"/>
        <v>3443396.5999999996</v>
      </c>
      <c r="BJ71" s="60">
        <f t="shared" si="4"/>
        <v>3378571.5600000005</v>
      </c>
      <c r="BK71" s="60">
        <f t="shared" si="4"/>
        <v>3573213.74</v>
      </c>
      <c r="BL71" s="60">
        <f t="shared" si="4"/>
        <v>3718751.86</v>
      </c>
      <c r="BM71" s="60">
        <f t="shared" si="4"/>
        <v>3684851.5999999992</v>
      </c>
      <c r="BN71" s="60">
        <f t="shared" si="4"/>
        <v>3449876.6100000013</v>
      </c>
      <c r="BO71" s="60">
        <f t="shared" si="4"/>
        <v>3730222.580000001</v>
      </c>
      <c r="BP71" s="60">
        <f t="shared" si="4"/>
        <v>3885133.7399999998</v>
      </c>
      <c r="BQ71" s="60">
        <f t="shared" si="4"/>
        <v>4003496.5899999994</v>
      </c>
      <c r="BR71" s="60">
        <f t="shared" si="4"/>
        <v>3898044.93</v>
      </c>
      <c r="BS71" s="60">
        <f t="shared" ref="BS71:DB71" si="5">SUM(BS3:BS70)</f>
        <v>4000671.3700000006</v>
      </c>
      <c r="BT71" s="60">
        <f t="shared" si="5"/>
        <v>4037618.24</v>
      </c>
      <c r="BU71" s="60">
        <f t="shared" si="5"/>
        <v>4064879.75</v>
      </c>
      <c r="BV71" s="60">
        <f t="shared" si="5"/>
        <v>4562424.71</v>
      </c>
      <c r="BW71" s="60">
        <f t="shared" si="5"/>
        <v>4430286.9000000004</v>
      </c>
      <c r="BX71" s="60">
        <f t="shared" si="5"/>
        <v>5243162.2900000019</v>
      </c>
      <c r="BY71" s="60">
        <f t="shared" si="5"/>
        <v>4712280.97</v>
      </c>
      <c r="BZ71" s="60">
        <f t="shared" si="5"/>
        <v>5004150.3199999984</v>
      </c>
      <c r="CA71" s="60">
        <f t="shared" si="5"/>
        <v>4971304.1400000006</v>
      </c>
      <c r="CB71" s="60">
        <f t="shared" si="5"/>
        <v>5378298.1999999993</v>
      </c>
      <c r="CC71" s="60">
        <f t="shared" si="5"/>
        <v>5301595.67</v>
      </c>
      <c r="CD71" s="60">
        <f t="shared" si="5"/>
        <v>5373617.5099999998</v>
      </c>
      <c r="CE71" s="60">
        <f t="shared" si="5"/>
        <v>5462318.6200000001</v>
      </c>
      <c r="CF71" s="60">
        <f t="shared" si="5"/>
        <v>5570835.5200000005</v>
      </c>
      <c r="CG71" s="60">
        <f t="shared" si="5"/>
        <v>6045899.169999999</v>
      </c>
      <c r="CH71" s="60">
        <f t="shared" si="5"/>
        <v>5843308.2799999993</v>
      </c>
      <c r="CI71" s="60">
        <f t="shared" si="5"/>
        <v>6471153.5399999991</v>
      </c>
      <c r="CJ71" s="60">
        <f t="shared" si="5"/>
        <v>5843364.4799999995</v>
      </c>
      <c r="CK71" s="60">
        <f t="shared" si="5"/>
        <v>6279222.3099999996</v>
      </c>
      <c r="CL71" s="60">
        <f t="shared" si="5"/>
        <v>5557575.6500000013</v>
      </c>
      <c r="CM71" s="60">
        <f t="shared" si="5"/>
        <v>7322384.1199999992</v>
      </c>
      <c r="CN71" s="60">
        <f t="shared" si="5"/>
        <v>8138868.8800000008</v>
      </c>
      <c r="CO71" s="60">
        <f t="shared" si="5"/>
        <v>6846139.9400000004</v>
      </c>
      <c r="CP71" s="60">
        <f t="shared" si="5"/>
        <v>7942988.29</v>
      </c>
      <c r="CQ71" s="60">
        <f t="shared" si="5"/>
        <v>8660197.2299999986</v>
      </c>
      <c r="CR71" s="60">
        <f t="shared" si="5"/>
        <v>9035562.5199999996</v>
      </c>
      <c r="CS71" s="60">
        <f t="shared" si="5"/>
        <v>9634905.7699999996</v>
      </c>
      <c r="CT71" s="60">
        <f t="shared" si="5"/>
        <v>8522488.6300000008</v>
      </c>
      <c r="CU71" s="60">
        <f t="shared" si="5"/>
        <v>11624298.800000001</v>
      </c>
      <c r="CV71" s="60">
        <f t="shared" si="5"/>
        <v>11833750.580000004</v>
      </c>
      <c r="CW71" s="60">
        <f t="shared" si="5"/>
        <v>11704627.459999997</v>
      </c>
      <c r="CX71" s="60">
        <f t="shared" si="5"/>
        <v>15143513.269999998</v>
      </c>
      <c r="CY71" s="60">
        <f t="shared" si="5"/>
        <v>16876989.190000005</v>
      </c>
      <c r="CZ71" s="60">
        <f t="shared" si="5"/>
        <v>20910176.459999997</v>
      </c>
      <c r="DA71" s="60">
        <f t="shared" si="5"/>
        <v>41369792.100000001</v>
      </c>
      <c r="DB71" s="61">
        <f t="shared" si="5"/>
        <v>451644653.04999995</v>
      </c>
    </row>
    <row r="72" spans="2:106" x14ac:dyDescent="0.3"/>
    <row r="73" spans="2:106" x14ac:dyDescent="0.3"/>
    <row r="74" spans="2:106" x14ac:dyDescent="0.3"/>
  </sheetData>
  <sortState xmlns:xlrd2="http://schemas.microsoft.com/office/spreadsheetml/2017/richdata2" ref="B3:DB70">
    <sortCondition ref="B2:B70"/>
  </sortState>
  <mergeCells count="1">
    <mergeCell ref="B71:C71"/>
  </mergeCells>
  <conditionalFormatting sqref="E3:E70">
    <cfRule type="cellIs" dxfId="0" priority="2" operator="equal">
      <formula>"N"</formula>
    </cfRule>
    <cfRule type="cellIs" dxfId="1" priority="1" operator="equal">
      <formula>"S"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despesa (2008-2009)</vt:lpstr>
      <vt:lpstr>despesa (2017-2018)</vt:lpstr>
      <vt:lpstr>renda (2008-2009)</vt:lpstr>
      <vt:lpstr>renda (2017-2018)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Felipe Duplat</cp:lastModifiedBy>
  <dcterms:created xsi:type="dcterms:W3CDTF">2023-08-02T04:24:22Z</dcterms:created>
  <dcterms:modified xsi:type="dcterms:W3CDTF">2023-08-02T15:59:45Z</dcterms:modified>
</cp:coreProperties>
</file>