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D3" i="1"/>
  <c r="M3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7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4" i="1"/>
  <c r="M5" i="1"/>
  <c r="M6" i="1"/>
  <c r="M7" i="1"/>
  <c r="I4" i="1"/>
  <c r="J4" i="1"/>
  <c r="I5" i="1"/>
  <c r="J5" i="1"/>
  <c r="I6" i="1"/>
  <c r="J6" i="1"/>
  <c r="I7" i="1"/>
  <c r="J7" i="1"/>
  <c r="L7" i="1"/>
  <c r="I8" i="1"/>
  <c r="J8" i="1"/>
  <c r="L8" i="1"/>
  <c r="I9" i="1"/>
  <c r="J9" i="1"/>
  <c r="L9" i="1"/>
  <c r="I10" i="1"/>
  <c r="J10" i="1"/>
  <c r="L10" i="1"/>
  <c r="I11" i="1"/>
  <c r="J11" i="1"/>
  <c r="L11" i="1"/>
  <c r="I12" i="1"/>
  <c r="J12" i="1"/>
  <c r="L12" i="1"/>
  <c r="I13" i="1"/>
  <c r="J13" i="1"/>
  <c r="L13" i="1"/>
  <c r="I14" i="1"/>
  <c r="J14" i="1"/>
  <c r="L14" i="1"/>
  <c r="I15" i="1"/>
  <c r="J15" i="1"/>
  <c r="L15" i="1"/>
  <c r="I16" i="1"/>
  <c r="J16" i="1"/>
  <c r="L16" i="1"/>
  <c r="I17" i="1"/>
  <c r="J17" i="1"/>
  <c r="L17" i="1"/>
  <c r="I18" i="1"/>
  <c r="J18" i="1"/>
  <c r="L18" i="1"/>
  <c r="I19" i="1"/>
  <c r="J19" i="1"/>
  <c r="L19" i="1"/>
  <c r="I20" i="1"/>
  <c r="J20" i="1"/>
  <c r="L20" i="1"/>
  <c r="I21" i="1"/>
  <c r="J21" i="1"/>
  <c r="L21" i="1"/>
  <c r="I22" i="1"/>
  <c r="J22" i="1"/>
  <c r="I23" i="1"/>
  <c r="J23" i="1"/>
  <c r="J3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<sst xmlns="http://schemas.openxmlformats.org/spreadsheetml/2006/main" count="11" uniqueCount="6">
  <si>
    <t>Pa MÉDIA HARMÔNICA pesos "t" - trimestral</t>
  </si>
  <si>
    <t>Pa "direto" anual</t>
  </si>
  <si>
    <t>Pa  média ponderada "t-1" - trimestral</t>
  </si>
  <si>
    <t>Pa média harmônica ponderada anual</t>
  </si>
  <si>
    <t xml:space="preserve">Pa calculado </t>
  </si>
  <si>
    <t>Pa média ponderada pesos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</si>
</sst>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6" formatCode="0.0%"/>
    <numFmt numFmtId="167" formatCode="0.000%"/>
    <numFmt numFmtId="168" formatCode="0.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164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0" fontId="0" fillId="0" borderId="2" xfId="0" applyBorder="1"/>
    <xf numFmtId="165" fontId="3" fillId="0" borderId="0" xfId="0" applyNumberFormat="1" applyFont="1" applyFill="1" applyBorder="1" applyAlignment="1">
      <alignment horizontal="center"/>
    </xf>
    <xf numFmtId="0" fontId="0" fillId="3" borderId="0" xfId="0" applyFill="1"/>
    <xf numFmtId="166" fontId="0" fillId="3" borderId="0" xfId="1" applyNumberFormat="1" applyFont="1" applyFill="1"/>
    <xf numFmtId="10" fontId="0" fillId="3" borderId="0" xfId="1" applyNumberFormat="1" applyFont="1" applyFill="1"/>
    <xf numFmtId="167" fontId="0" fillId="3" borderId="0" xfId="1" applyNumberFormat="1" applyFont="1" applyFill="1"/>
    <xf numFmtId="168" fontId="0" fillId="3" borderId="0" xfId="1" applyNumberFormat="1" applyFont="1" applyFill="1"/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Plan1!$I$1</c:f>
              <c:strCache>
                <c:ptCount val="1"/>
                <c:pt idx="0">
                  <c:v>Pa MÉDIA HARMÔNICA pesos "t" - trimestral</c:v>
                </c:pt>
              </c:strCache>
            </c:strRef>
          </c:tx>
          <c:marker>
            <c:symbol val="none"/>
          </c:marker>
          <c:cat>
            <c:numRef>
              <c:f>Plan1!$A$2:$A$23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Plan1!$I$2:$I$23</c:f>
              <c:numCache>
                <c:formatCode>0.000%</c:formatCode>
                <c:ptCount val="22"/>
                <c:pt idx="1">
                  <c:v>7.886505832440327E-2</c:v>
                </c:pt>
                <c:pt idx="2">
                  <c:v>3.9234118597901269E-2</c:v>
                </c:pt>
                <c:pt idx="3">
                  <c:v>8.2898628321107504E-2</c:v>
                </c:pt>
                <c:pt idx="4">
                  <c:v>6.8642835329924212E-2</c:v>
                </c:pt>
                <c:pt idx="5">
                  <c:v>8.6374010620803299E-2</c:v>
                </c:pt>
                <c:pt idx="6">
                  <c:v>9.255207901064022E-2</c:v>
                </c:pt>
                <c:pt idx="7">
                  <c:v>0.13792368004811073</c:v>
                </c:pt>
                <c:pt idx="8">
                  <c:v>7.1416415910878106E-2</c:v>
                </c:pt>
                <c:pt idx="9">
                  <c:v>7.617231345315445E-2</c:v>
                </c:pt>
                <c:pt idx="10">
                  <c:v>5.7860586714093554E-2</c:v>
                </c:pt>
                <c:pt idx="11">
                  <c:v>5.7366338160211416E-2</c:v>
                </c:pt>
                <c:pt idx="12">
                  <c:v>8.4234786878056411E-2</c:v>
                </c:pt>
                <c:pt idx="13">
                  <c:v>7.1258233932689929E-2</c:v>
                </c:pt>
                <c:pt idx="14">
                  <c:v>6.9638886768682129E-2</c:v>
                </c:pt>
                <c:pt idx="15">
                  <c:v>7.2923859668132529E-2</c:v>
                </c:pt>
                <c:pt idx="16">
                  <c:v>8.3079685951019666E-2</c:v>
                </c:pt>
                <c:pt idx="17">
                  <c:v>7.8064151959563954E-2</c:v>
                </c:pt>
                <c:pt idx="18">
                  <c:v>8.1859216047639016E-2</c:v>
                </c:pt>
                <c:pt idx="19">
                  <c:v>8.7442631474446086E-2</c:v>
                </c:pt>
                <c:pt idx="20">
                  <c:v>8.014662474338996E-2</c:v>
                </c:pt>
                <c:pt idx="21">
                  <c:v>3.3319304262658944E-2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Plan1!$J$1</c:f>
              <c:strCache>
                <c:ptCount val="1"/>
                <c:pt idx="0">
                  <c:v>Pa  média ponderada "t-1" - trimestral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Plan1!$A$2:$A$23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Plan1!$J$2:$J$23</c:f>
              <c:numCache>
                <c:formatCode>0.000%</c:formatCode>
                <c:ptCount val="22"/>
                <c:pt idx="1">
                  <c:v>7.9130115853535132E-2</c:v>
                </c:pt>
                <c:pt idx="2">
                  <c:v>3.9186887547822291E-2</c:v>
                </c:pt>
                <c:pt idx="3">
                  <c:v>8.3143219394989476E-2</c:v>
                </c:pt>
                <c:pt idx="4">
                  <c:v>6.8397583181498245E-2</c:v>
                </c:pt>
                <c:pt idx="5">
                  <c:v>8.6317499282297261E-2</c:v>
                </c:pt>
                <c:pt idx="6">
                  <c:v>9.2564055624326791E-2</c:v>
                </c:pt>
                <c:pt idx="7">
                  <c:v>0.13795893140855386</c:v>
                </c:pt>
                <c:pt idx="8">
                  <c:v>7.1234043528827895E-2</c:v>
                </c:pt>
                <c:pt idx="9">
                  <c:v>7.6307570835183025E-2</c:v>
                </c:pt>
                <c:pt idx="10">
                  <c:v>5.7950507355970515E-2</c:v>
                </c:pt>
                <c:pt idx="11">
                  <c:v>5.7487246138038017E-2</c:v>
                </c:pt>
                <c:pt idx="12">
                  <c:v>8.4350931670283735E-2</c:v>
                </c:pt>
                <c:pt idx="13">
                  <c:v>7.1397597528838341E-2</c:v>
                </c:pt>
                <c:pt idx="14">
                  <c:v>6.9835707187344997E-2</c:v>
                </c:pt>
                <c:pt idx="15">
                  <c:v>7.3025110560154483E-2</c:v>
                </c:pt>
                <c:pt idx="16">
                  <c:v>8.3123319637695703E-2</c:v>
                </c:pt>
                <c:pt idx="17">
                  <c:v>7.8285579973268016E-2</c:v>
                </c:pt>
                <c:pt idx="18">
                  <c:v>8.1797397381534465E-2</c:v>
                </c:pt>
                <c:pt idx="19">
                  <c:v>8.732854584932559E-2</c:v>
                </c:pt>
                <c:pt idx="20">
                  <c:v>7.9964342915006092E-2</c:v>
                </c:pt>
                <c:pt idx="21">
                  <c:v>3.3370630413233071E-2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Plan1!$L$1</c:f>
              <c:strCache>
                <c:ptCount val="1"/>
                <c:pt idx="0">
                  <c:v>Pa "direto" anual</c:v>
                </c:pt>
              </c:strCache>
            </c:strRef>
          </c:tx>
          <c:marker>
            <c:symbol val="none"/>
          </c:marker>
          <c:cat>
            <c:numRef>
              <c:f>Plan1!$A$2:$A$23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Plan1!$L$2:$L$23</c:f>
              <c:numCache>
                <c:formatCode>0.00%</c:formatCode>
                <c:ptCount val="22"/>
                <c:pt idx="5" formatCode="0.000000%">
                  <c:v>8.7343495890522371E-2</c:v>
                </c:pt>
                <c:pt idx="6" formatCode="0.000000%">
                  <c:v>9.4532286323308456E-2</c:v>
                </c:pt>
                <c:pt idx="7" formatCode="0.000000%">
                  <c:v>0.14355433955403885</c:v>
                </c:pt>
                <c:pt idx="8" formatCode="0.000000%">
                  <c:v>7.1910822584276834E-2</c:v>
                </c:pt>
                <c:pt idx="9" formatCode="0.000000%">
                  <c:v>7.9938215735506413E-2</c:v>
                </c:pt>
                <c:pt idx="10" formatCode="0.000000%">
                  <c:v>5.9576800685962272E-2</c:v>
                </c:pt>
                <c:pt idx="11" formatCode="0.000000%">
                  <c:v>6.3042985840984223E-2</c:v>
                </c:pt>
                <c:pt idx="12" formatCode="0.000000%">
                  <c:v>8.3457522761297698E-2</c:v>
                </c:pt>
                <c:pt idx="13" formatCode="0.000000%">
                  <c:v>7.3187491546588213E-2</c:v>
                </c:pt>
                <c:pt idx="14" formatCode="0.000000%">
                  <c:v>6.6584269232625504E-2</c:v>
                </c:pt>
                <c:pt idx="15" formatCode="0.000000%">
                  <c:v>7.4605215257163904E-2</c:v>
                </c:pt>
                <c:pt idx="16" formatCode="0.000000%">
                  <c:v>8.5295587366347903E-2</c:v>
                </c:pt>
                <c:pt idx="17" formatCode="0.000000%">
                  <c:v>7.8587210349705172E-2</c:v>
                </c:pt>
                <c:pt idx="18" formatCode="0.000000%">
                  <c:v>8.3805092828640682E-2</c:v>
                </c:pt>
                <c:pt idx="19" formatCode="0.000000%">
                  <c:v>8.8402987407585565E-2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Plan1!$M$1</c:f>
              <c:strCache>
                <c:ptCount val="1"/>
                <c:pt idx="0">
                  <c:v>Pa calculado </c:v>
                </c:pt>
              </c:strCache>
            </c:strRef>
          </c:tx>
          <c:marker>
            <c:symbol val="none"/>
          </c:marker>
          <c:cat>
            <c:numRef>
              <c:f>Plan1!$A$2:$A$23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Plan1!$M$2:$M$23</c:f>
              <c:numCache>
                <c:formatCode>0.00%</c:formatCode>
                <c:ptCount val="22"/>
                <c:pt idx="1">
                  <c:v>9.1189063978202034E-2</c:v>
                </c:pt>
                <c:pt idx="2">
                  <c:v>5.4395739005756782E-2</c:v>
                </c:pt>
                <c:pt idx="3">
                  <c:v>9.0044849234545143E-2</c:v>
                </c:pt>
                <c:pt idx="4">
                  <c:v>5.4896870555585675E-2</c:v>
                </c:pt>
                <c:pt idx="5">
                  <c:v>8.7343495890523259E-2</c:v>
                </c:pt>
                <c:pt idx="6">
                  <c:v>9.4532286323308679E-2</c:v>
                </c:pt>
                <c:pt idx="7">
                  <c:v>0.14355433955403685</c:v>
                </c:pt>
                <c:pt idx="8">
                  <c:v>7.1910822584275724E-2</c:v>
                </c:pt>
                <c:pt idx="9">
                  <c:v>7.9938215735505302E-2</c:v>
                </c:pt>
                <c:pt idx="10">
                  <c:v>5.957680068595983E-2</c:v>
                </c:pt>
                <c:pt idx="11">
                  <c:v>6.3042985840984667E-2</c:v>
                </c:pt>
                <c:pt idx="12">
                  <c:v>8.3457522761298364E-2</c:v>
                </c:pt>
                <c:pt idx="13">
                  <c:v>7.3187491546589989E-2</c:v>
                </c:pt>
                <c:pt idx="14">
                  <c:v>6.6584269233580962E-2</c:v>
                </c:pt>
                <c:pt idx="15">
                  <c:v>7.4605215257163682E-2</c:v>
                </c:pt>
                <c:pt idx="16">
                  <c:v>8.5295587366347903E-2</c:v>
                </c:pt>
                <c:pt idx="17">
                  <c:v>7.8587210349705172E-2</c:v>
                </c:pt>
                <c:pt idx="18">
                  <c:v>8.3805092828640904E-2</c:v>
                </c:pt>
                <c:pt idx="19">
                  <c:v>8.8402987407585565E-2</c:v>
                </c:pt>
                <c:pt idx="20">
                  <c:v>9.0490986203692003E-2</c:v>
                </c:pt>
                <c:pt idx="21">
                  <c:v>3.2782921005658716E-2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Plan1!$O$1</c:f>
              <c:strCache>
                <c:ptCount val="1"/>
                <c:pt idx="0">
                  <c:v>Pa média harmônica ponderada anual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Plan1!$A$2:$A$23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Plan1!$O$2:$O$23</c:f>
              <c:numCache>
                <c:formatCode>General</c:formatCode>
                <c:ptCount val="22"/>
                <c:pt idx="5" formatCode="0.000000%">
                  <c:v>8.7343495890522371E-2</c:v>
                </c:pt>
                <c:pt idx="6" formatCode="0.000000%">
                  <c:v>9.4532286323308679E-2</c:v>
                </c:pt>
                <c:pt idx="7" formatCode="0.000000%">
                  <c:v>0.14355433955403885</c:v>
                </c:pt>
                <c:pt idx="8" formatCode="0.000000%">
                  <c:v>7.1910822584276834E-2</c:v>
                </c:pt>
                <c:pt idx="9" formatCode="0.000000%">
                  <c:v>7.9938215735505969E-2</c:v>
                </c:pt>
                <c:pt idx="10" formatCode="0.000000%">
                  <c:v>5.9576800685962272E-2</c:v>
                </c:pt>
                <c:pt idx="11" formatCode="0.000000%">
                  <c:v>6.3042985840984445E-2</c:v>
                </c:pt>
                <c:pt idx="12" formatCode="0.000000%">
                  <c:v>8.3457522761297698E-2</c:v>
                </c:pt>
                <c:pt idx="13" formatCode="0.000000%">
                  <c:v>7.3187491546588213E-2</c:v>
                </c:pt>
                <c:pt idx="14" formatCode="0.000000%">
                  <c:v>6.6584269232625504E-2</c:v>
                </c:pt>
                <c:pt idx="15" formatCode="0.000000%">
                  <c:v>7.4605215257163904E-2</c:v>
                </c:pt>
                <c:pt idx="16" formatCode="0.000000%">
                  <c:v>8.529558736634768E-2</c:v>
                </c:pt>
                <c:pt idx="17" formatCode="0.000000%">
                  <c:v>7.8587210349705172E-2</c:v>
                </c:pt>
                <c:pt idx="18" formatCode="0.000000%">
                  <c:v>8.3805092828640904E-2</c:v>
                </c:pt>
                <c:pt idx="19" formatCode="0.000000%">
                  <c:v>8.8402987407585565E-2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202432"/>
        <c:axId val="253204352"/>
      </c:lineChart>
      <c:catAx>
        <c:axId val="2532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204352"/>
        <c:crosses val="autoZero"/>
        <c:auto val="1"/>
        <c:lblAlgn val="ctr"/>
        <c:lblOffset val="100"/>
        <c:noMultiLvlLbl val="0"/>
      </c:catAx>
      <c:valAx>
        <c:axId val="2532043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5320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295275</xdr:colOff>
      <xdr:row>5</xdr:row>
      <xdr:rowOff>161925</xdr:rowOff>
    </xdr:from>
    <xdr:to>
      <xdr:col>25</xdr:col>
      <xdr:colOff>485775</xdr:colOff>
      <xdr:row>23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E1" workbookViewId="0">
      <selection activeCell="AC21" sqref="AC21"/>
    </sheetView>
  </sheetViews>
  <sheetFormatPr defaultRowHeight="15" x14ac:dyDescent="0.25"/>
  <cols>
    <col min="2" max="8" width="13.42578125" customWidth="1"/>
    <col min="9" max="13" width="13.42578125" style="8" customWidth="1"/>
    <col min="14" max="14" width="13.42578125" customWidth="1"/>
    <col min="15" max="15" width="13.42578125" style="8" customWidth="1"/>
  </cols>
  <sheetData>
    <row r="1" spans="1:15" ht="60.75" thickBot="1" x14ac:dyDescent="0.3">
      <c r="A1" s="2"/>
      <c r="B1" s="13" t="s">
        <v>0</v>
      </c>
      <c r="C1" s="13" t="s">
        <v>2</v>
      </c>
      <c r="D1" s="13"/>
      <c r="E1" s="13" t="s">
        <v>5</v>
      </c>
      <c r="F1" s="13"/>
      <c r="G1" s="14" t="s">
        <v>1</v>
      </c>
      <c r="H1" s="13" t="s">
        <v>4</v>
      </c>
      <c r="I1" s="15" t="s">
        <v>0</v>
      </c>
      <c r="J1" s="15" t="s">
        <v>2</v>
      </c>
      <c r="K1" s="15"/>
      <c r="L1" s="16" t="s">
        <v>1</v>
      </c>
      <c r="M1" s="15" t="s">
        <v>4</v>
      </c>
      <c r="N1" s="13" t="s">
        <v>3</v>
      </c>
      <c r="O1" s="15" t="s">
        <v>3</v>
      </c>
    </row>
    <row r="2" spans="1:15" x14ac:dyDescent="0.25">
      <c r="A2" s="1">
        <v>1996</v>
      </c>
      <c r="I2" s="9"/>
      <c r="J2" s="9"/>
      <c r="K2" s="9"/>
      <c r="L2" s="9"/>
      <c r="M2" s="9"/>
    </row>
    <row r="3" spans="1:15" x14ac:dyDescent="0.25">
      <c r="A3" s="1">
        <v>1997</v>
      </c>
      <c r="B3" s="3">
        <v>1.0788650583244033</v>
      </c>
      <c r="C3" s="3">
        <v>1.0791301158535351</v>
      </c>
      <c r="D3" s="5">
        <f>B3/C3-1</f>
        <v>-2.4562147347928498E-4</v>
      </c>
      <c r="E3" s="17">
        <v>1.0790012035681207</v>
      </c>
      <c r="F3" s="5">
        <f>B3/E3-1</f>
        <v>-1.261771008848056E-4</v>
      </c>
      <c r="H3">
        <v>1.091189063978202</v>
      </c>
      <c r="I3" s="11">
        <f>B3-1</f>
        <v>7.886505832440327E-2</v>
      </c>
      <c r="J3" s="11">
        <f t="shared" ref="J3" si="0">C3-1</f>
        <v>7.9130115853535132E-2</v>
      </c>
      <c r="K3" s="10"/>
      <c r="L3" s="10"/>
      <c r="M3" s="10">
        <f>H3-1</f>
        <v>9.1189063978202034E-2</v>
      </c>
    </row>
    <row r="4" spans="1:15" x14ac:dyDescent="0.25">
      <c r="A4" s="1">
        <v>1998</v>
      </c>
      <c r="B4" s="3">
        <v>1.0392341185979013</v>
      </c>
      <c r="C4" s="3">
        <v>1.0391868875478223</v>
      </c>
      <c r="D4" s="5">
        <f t="shared" ref="D4:D23" si="1">B4/C4-1</f>
        <v>4.5450005812242011E-5</v>
      </c>
      <c r="E4" s="17">
        <v>1.0393004340982419</v>
      </c>
      <c r="F4" s="5">
        <f t="shared" ref="F4:F23" si="2">B4/E4-1</f>
        <v>-6.3807825114725603E-5</v>
      </c>
      <c r="H4">
        <v>1.0543957390057568</v>
      </c>
      <c r="I4" s="11">
        <f t="shared" ref="I4:I23" si="3">B4-1</f>
        <v>3.9234118597901269E-2</v>
      </c>
      <c r="J4" s="11">
        <f t="shared" ref="J4:J23" si="4">C4-1</f>
        <v>3.9186887547822291E-2</v>
      </c>
      <c r="K4" s="10"/>
      <c r="L4" s="10"/>
      <c r="M4" s="10">
        <f t="shared" ref="M4:M23" si="5">H4-1</f>
        <v>5.4395739005756782E-2</v>
      </c>
    </row>
    <row r="5" spans="1:15" ht="15.75" thickBot="1" x14ac:dyDescent="0.3">
      <c r="A5" s="1">
        <v>1999</v>
      </c>
      <c r="B5" s="3">
        <v>1.0828986283211075</v>
      </c>
      <c r="C5" s="3">
        <v>1.0831432193949895</v>
      </c>
      <c r="D5" s="5">
        <f t="shared" si="1"/>
        <v>-2.2581600429405491E-4</v>
      </c>
      <c r="E5" s="17">
        <v>1.0831232038990732</v>
      </c>
      <c r="F5" s="5">
        <f t="shared" si="2"/>
        <v>-2.0734075048645106E-4</v>
      </c>
      <c r="H5">
        <v>1.0900448492345451</v>
      </c>
      <c r="I5" s="11">
        <f t="shared" si="3"/>
        <v>8.2898628321107504E-2</v>
      </c>
      <c r="J5" s="11">
        <f t="shared" si="4"/>
        <v>8.3143219394989476E-2</v>
      </c>
      <c r="K5" s="10"/>
      <c r="L5" s="10"/>
      <c r="M5" s="10">
        <f t="shared" si="5"/>
        <v>9.0044849234545143E-2</v>
      </c>
    </row>
    <row r="6" spans="1:15" x14ac:dyDescent="0.25">
      <c r="A6" s="1">
        <v>2000</v>
      </c>
      <c r="B6" s="3">
        <v>1.0686428353299242</v>
      </c>
      <c r="C6" s="3">
        <v>1.0683975831814982</v>
      </c>
      <c r="D6" s="5">
        <f t="shared" si="1"/>
        <v>2.2955138825353494E-4</v>
      </c>
      <c r="E6" s="17">
        <v>1.0694138990990683</v>
      </c>
      <c r="F6" s="5">
        <f t="shared" si="2"/>
        <v>-7.2101528677870341E-4</v>
      </c>
      <c r="G6" s="6"/>
      <c r="H6">
        <v>1.0548968705555857</v>
      </c>
      <c r="I6" s="11">
        <f t="shared" si="3"/>
        <v>6.8642835329924212E-2</v>
      </c>
      <c r="J6" s="11">
        <f t="shared" si="4"/>
        <v>6.8397583181498245E-2</v>
      </c>
      <c r="K6" s="10"/>
      <c r="L6" s="10"/>
      <c r="M6" s="10">
        <f t="shared" si="5"/>
        <v>5.4896870555585675E-2</v>
      </c>
    </row>
    <row r="7" spans="1:15" x14ac:dyDescent="0.25">
      <c r="A7" s="1">
        <v>2001</v>
      </c>
      <c r="B7" s="3">
        <v>1.0863740106208033</v>
      </c>
      <c r="C7" s="3">
        <v>1.0863174992822973</v>
      </c>
      <c r="D7" s="5">
        <f t="shared" si="1"/>
        <v>5.202101461443398E-5</v>
      </c>
      <c r="E7" s="17">
        <v>1.086437330726679</v>
      </c>
      <c r="F7" s="5">
        <f t="shared" si="2"/>
        <v>-5.8282336297676984E-5</v>
      </c>
      <c r="G7" s="7">
        <v>1.0873434958905224</v>
      </c>
      <c r="H7" s="4">
        <v>1.0873434958905233</v>
      </c>
      <c r="I7" s="11">
        <f t="shared" si="3"/>
        <v>8.6374010620803299E-2</v>
      </c>
      <c r="J7" s="11">
        <f t="shared" si="4"/>
        <v>8.6317499282297261E-2</v>
      </c>
      <c r="K7" s="10"/>
      <c r="L7" s="12">
        <f t="shared" ref="L7:L21" si="6">G7-1</f>
        <v>8.7343495890522371E-2</v>
      </c>
      <c r="M7" s="10">
        <f>H7-1</f>
        <v>8.7343495890523259E-2</v>
      </c>
      <c r="N7">
        <v>1.0873434958905224</v>
      </c>
      <c r="O7" s="12">
        <f>N7-1</f>
        <v>8.7343495890522371E-2</v>
      </c>
    </row>
    <row r="8" spans="1:15" x14ac:dyDescent="0.25">
      <c r="A8" s="1">
        <v>2002</v>
      </c>
      <c r="B8" s="3">
        <v>1.0925520790106402</v>
      </c>
      <c r="C8" s="3">
        <v>1.0925640556243268</v>
      </c>
      <c r="D8" s="5">
        <f t="shared" si="1"/>
        <v>-1.0961932735087387E-5</v>
      </c>
      <c r="E8" s="17">
        <v>1.0928683758789273</v>
      </c>
      <c r="F8" s="5">
        <f t="shared" si="2"/>
        <v>-2.8941899616474753E-4</v>
      </c>
      <c r="G8" s="7">
        <v>1.0945322863233085</v>
      </c>
      <c r="H8" s="4">
        <v>1.0945322863233087</v>
      </c>
      <c r="I8" s="11">
        <f t="shared" si="3"/>
        <v>9.255207901064022E-2</v>
      </c>
      <c r="J8" s="11">
        <f t="shared" si="4"/>
        <v>9.2564055624326791E-2</v>
      </c>
      <c r="K8" s="10"/>
      <c r="L8" s="12">
        <f t="shared" si="6"/>
        <v>9.4532286323308456E-2</v>
      </c>
      <c r="M8" s="10">
        <f t="shared" si="5"/>
        <v>9.4532286323308679E-2</v>
      </c>
      <c r="N8">
        <v>1.0945322863233087</v>
      </c>
      <c r="O8" s="12">
        <f t="shared" ref="O8:O21" si="7">N8-1</f>
        <v>9.4532286323308679E-2</v>
      </c>
    </row>
    <row r="9" spans="1:15" x14ac:dyDescent="0.25">
      <c r="A9" s="1">
        <v>2003</v>
      </c>
      <c r="B9" s="3">
        <v>1.1379236800481107</v>
      </c>
      <c r="C9" s="3">
        <v>1.1379589314085539</v>
      </c>
      <c r="D9" s="5">
        <f t="shared" si="1"/>
        <v>-3.0977708834756257E-5</v>
      </c>
      <c r="E9" s="17">
        <v>1.1386138730604625</v>
      </c>
      <c r="F9" s="5">
        <f t="shared" si="2"/>
        <v>-6.0616950898073618E-4</v>
      </c>
      <c r="G9" s="7">
        <v>1.1435543395540388</v>
      </c>
      <c r="H9" s="4">
        <v>1.1435543395540368</v>
      </c>
      <c r="I9" s="11">
        <f t="shared" si="3"/>
        <v>0.13792368004811073</v>
      </c>
      <c r="J9" s="11">
        <f t="shared" si="4"/>
        <v>0.13795893140855386</v>
      </c>
      <c r="K9" s="10"/>
      <c r="L9" s="12">
        <f t="shared" si="6"/>
        <v>0.14355433955403885</v>
      </c>
      <c r="M9" s="10">
        <f t="shared" si="5"/>
        <v>0.14355433955403685</v>
      </c>
      <c r="N9">
        <v>1.1435543395540388</v>
      </c>
      <c r="O9" s="12">
        <f t="shared" si="7"/>
        <v>0.14355433955403885</v>
      </c>
    </row>
    <row r="10" spans="1:15" x14ac:dyDescent="0.25">
      <c r="A10" s="1">
        <v>2004</v>
      </c>
      <c r="B10" s="3">
        <v>1.0714164159108781</v>
      </c>
      <c r="C10" s="3">
        <v>1.0712340435288279</v>
      </c>
      <c r="D10" s="5">
        <f t="shared" si="1"/>
        <v>1.7024513284646936E-4</v>
      </c>
      <c r="E10" s="17">
        <v>1.0715385245355711</v>
      </c>
      <c r="F10" s="5">
        <f t="shared" si="2"/>
        <v>-1.1395635518185454E-4</v>
      </c>
      <c r="G10" s="7">
        <v>1.0719108225842768</v>
      </c>
      <c r="H10" s="4">
        <v>1.0719108225842757</v>
      </c>
      <c r="I10" s="11">
        <f t="shared" si="3"/>
        <v>7.1416415910878106E-2</v>
      </c>
      <c r="J10" s="11">
        <f t="shared" si="4"/>
        <v>7.1234043528827895E-2</v>
      </c>
      <c r="K10" s="10"/>
      <c r="L10" s="12">
        <f t="shared" si="6"/>
        <v>7.1910822584276834E-2</v>
      </c>
      <c r="M10" s="10">
        <f t="shared" si="5"/>
        <v>7.1910822584275724E-2</v>
      </c>
      <c r="N10">
        <v>1.0719108225842768</v>
      </c>
      <c r="O10" s="12">
        <f t="shared" si="7"/>
        <v>7.1910822584276834E-2</v>
      </c>
    </row>
    <row r="11" spans="1:15" x14ac:dyDescent="0.25">
      <c r="A11" s="1">
        <v>2005</v>
      </c>
      <c r="B11" s="3">
        <v>1.0761723134531544</v>
      </c>
      <c r="C11" s="3">
        <v>1.076307570835183</v>
      </c>
      <c r="D11" s="5">
        <f t="shared" si="1"/>
        <v>-1.2566796489554832E-4</v>
      </c>
      <c r="E11" s="17">
        <v>1.0764488760562394</v>
      </c>
      <c r="F11" s="5">
        <f t="shared" si="2"/>
        <v>-2.5692126141485527E-4</v>
      </c>
      <c r="G11" s="7">
        <v>1.0799382157355064</v>
      </c>
      <c r="H11" s="4">
        <v>1.0799382157355053</v>
      </c>
      <c r="I11" s="11">
        <f t="shared" si="3"/>
        <v>7.617231345315445E-2</v>
      </c>
      <c r="J11" s="11">
        <f t="shared" si="4"/>
        <v>7.6307570835183025E-2</v>
      </c>
      <c r="K11" s="10"/>
      <c r="L11" s="12">
        <f t="shared" si="6"/>
        <v>7.9938215735506413E-2</v>
      </c>
      <c r="M11" s="10">
        <f t="shared" si="5"/>
        <v>7.9938215735505302E-2</v>
      </c>
      <c r="N11">
        <v>1.079938215735506</v>
      </c>
      <c r="O11" s="12">
        <f t="shared" si="7"/>
        <v>7.9938215735505969E-2</v>
      </c>
    </row>
    <row r="12" spans="1:15" x14ac:dyDescent="0.25">
      <c r="A12" s="1">
        <v>2006</v>
      </c>
      <c r="B12" s="3">
        <v>1.0578605867140936</v>
      </c>
      <c r="C12" s="3">
        <v>1.0579505073559705</v>
      </c>
      <c r="D12" s="5">
        <f t="shared" si="1"/>
        <v>-8.4995130917531192E-5</v>
      </c>
      <c r="E12" s="17">
        <v>1.0579758012616916</v>
      </c>
      <c r="F12" s="5">
        <f t="shared" si="2"/>
        <v>-1.0890092898208081E-4</v>
      </c>
      <c r="G12" s="7">
        <v>1.0595768006859623</v>
      </c>
      <c r="H12" s="4">
        <v>1.0595768006859598</v>
      </c>
      <c r="I12" s="11">
        <f t="shared" si="3"/>
        <v>5.7860586714093554E-2</v>
      </c>
      <c r="J12" s="11">
        <f t="shared" si="4"/>
        <v>5.7950507355970515E-2</v>
      </c>
      <c r="K12" s="10"/>
      <c r="L12" s="12">
        <f t="shared" si="6"/>
        <v>5.9576800685962272E-2</v>
      </c>
      <c r="M12" s="10">
        <f t="shared" si="5"/>
        <v>5.957680068595983E-2</v>
      </c>
      <c r="N12">
        <v>1.0595768006859623</v>
      </c>
      <c r="O12" s="12">
        <f t="shared" si="7"/>
        <v>5.9576800685962272E-2</v>
      </c>
    </row>
    <row r="13" spans="1:15" x14ac:dyDescent="0.25">
      <c r="A13" s="1">
        <v>2007</v>
      </c>
      <c r="B13" s="3">
        <v>1.0573663381602114</v>
      </c>
      <c r="C13" s="3">
        <v>1.057487246138038</v>
      </c>
      <c r="D13" s="5">
        <f t="shared" si="1"/>
        <v>-1.1433516410541689E-4</v>
      </c>
      <c r="E13" s="17">
        <v>1.0574763409881331</v>
      </c>
      <c r="F13" s="5">
        <f t="shared" si="2"/>
        <v>-1.0402391397135169E-4</v>
      </c>
      <c r="G13" s="7">
        <v>1.0630429858409842</v>
      </c>
      <c r="H13" s="4">
        <v>1.0630429858409847</v>
      </c>
      <c r="I13" s="11">
        <f t="shared" si="3"/>
        <v>5.7366338160211416E-2</v>
      </c>
      <c r="J13" s="11">
        <f t="shared" si="4"/>
        <v>5.7487246138038017E-2</v>
      </c>
      <c r="K13" s="10"/>
      <c r="L13" s="12">
        <f t="shared" si="6"/>
        <v>6.3042985840984223E-2</v>
      </c>
      <c r="M13" s="10">
        <f t="shared" si="5"/>
        <v>6.3042985840984667E-2</v>
      </c>
      <c r="N13">
        <v>1.0630429858409844</v>
      </c>
      <c r="O13" s="12">
        <f t="shared" si="7"/>
        <v>6.3042985840984445E-2</v>
      </c>
    </row>
    <row r="14" spans="1:15" x14ac:dyDescent="0.25">
      <c r="A14" s="1">
        <v>2008</v>
      </c>
      <c r="B14" s="3">
        <v>1.0842347868780564</v>
      </c>
      <c r="C14" s="3">
        <v>1.0843509316702837</v>
      </c>
      <c r="D14" s="5">
        <f t="shared" si="1"/>
        <v>-1.0710996674145878E-4</v>
      </c>
      <c r="E14" s="17">
        <v>1.0845142148460813</v>
      </c>
      <c r="F14" s="5">
        <f t="shared" si="2"/>
        <v>-2.5765265609234422E-4</v>
      </c>
      <c r="G14" s="7">
        <v>1.0834575227612977</v>
      </c>
      <c r="H14" s="4">
        <v>1.0834575227612984</v>
      </c>
      <c r="I14" s="11">
        <f t="shared" si="3"/>
        <v>8.4234786878056411E-2</v>
      </c>
      <c r="J14" s="11">
        <f t="shared" si="4"/>
        <v>8.4350931670283735E-2</v>
      </c>
      <c r="K14" s="10"/>
      <c r="L14" s="12">
        <f t="shared" si="6"/>
        <v>8.3457522761297698E-2</v>
      </c>
      <c r="M14" s="10">
        <f t="shared" si="5"/>
        <v>8.3457522761298364E-2</v>
      </c>
      <c r="N14">
        <v>1.0834575227612977</v>
      </c>
      <c r="O14" s="12">
        <f t="shared" si="7"/>
        <v>8.3457522761297698E-2</v>
      </c>
    </row>
    <row r="15" spans="1:15" x14ac:dyDescent="0.25">
      <c r="A15" s="1">
        <v>2009</v>
      </c>
      <c r="B15" s="3">
        <v>1.0712582339326899</v>
      </c>
      <c r="C15" s="3">
        <v>1.0713975975288383</v>
      </c>
      <c r="D15" s="5">
        <f t="shared" si="1"/>
        <v>-1.3007645011509084E-4</v>
      </c>
      <c r="E15" s="17">
        <v>1.0713360210267164</v>
      </c>
      <c r="F15" s="5">
        <f t="shared" si="2"/>
        <v>-7.2607559626347573E-5</v>
      </c>
      <c r="G15" s="7">
        <v>1.0731874915465882</v>
      </c>
      <c r="H15" s="4">
        <v>1.07318749154659</v>
      </c>
      <c r="I15" s="11">
        <f t="shared" si="3"/>
        <v>7.1258233932689929E-2</v>
      </c>
      <c r="J15" s="11">
        <f t="shared" si="4"/>
        <v>7.1397597528838341E-2</v>
      </c>
      <c r="K15" s="10"/>
      <c r="L15" s="12">
        <f t="shared" si="6"/>
        <v>7.3187491546588213E-2</v>
      </c>
      <c r="M15" s="10">
        <f t="shared" si="5"/>
        <v>7.3187491546589989E-2</v>
      </c>
      <c r="N15">
        <v>1.0731874915465882</v>
      </c>
      <c r="O15" s="12">
        <f t="shared" si="7"/>
        <v>7.3187491546588213E-2</v>
      </c>
    </row>
    <row r="16" spans="1:15" x14ac:dyDescent="0.25">
      <c r="A16" s="1">
        <v>2010</v>
      </c>
      <c r="B16" s="3">
        <v>1.0696388867686821</v>
      </c>
      <c r="C16" s="3">
        <v>1.069835707187345</v>
      </c>
      <c r="D16" s="5">
        <f t="shared" si="1"/>
        <v>-1.8397256451674338E-4</v>
      </c>
      <c r="E16" s="17">
        <v>1.0696961803762417</v>
      </c>
      <c r="F16" s="5">
        <f t="shared" si="2"/>
        <v>-5.3560635824068115E-5</v>
      </c>
      <c r="G16" s="7">
        <v>1.0665842692326255</v>
      </c>
      <c r="H16" s="4">
        <v>1.066584269233581</v>
      </c>
      <c r="I16" s="11">
        <f t="shared" si="3"/>
        <v>6.9638886768682129E-2</v>
      </c>
      <c r="J16" s="11">
        <f t="shared" si="4"/>
        <v>6.9835707187344997E-2</v>
      </c>
      <c r="K16" s="10"/>
      <c r="L16" s="12">
        <f t="shared" si="6"/>
        <v>6.6584269232625504E-2</v>
      </c>
      <c r="M16" s="10">
        <f t="shared" si="5"/>
        <v>6.6584269233580962E-2</v>
      </c>
      <c r="N16">
        <v>1.0665842692326255</v>
      </c>
      <c r="O16" s="12">
        <f t="shared" si="7"/>
        <v>6.6584269232625504E-2</v>
      </c>
    </row>
    <row r="17" spans="1:15" x14ac:dyDescent="0.25">
      <c r="A17" s="1">
        <v>2011</v>
      </c>
      <c r="B17" s="3">
        <v>1.0729238596681325</v>
      </c>
      <c r="C17" s="3">
        <v>1.0730251105601545</v>
      </c>
      <c r="D17" s="5">
        <f t="shared" si="1"/>
        <v>-9.4360226080003606E-5</v>
      </c>
      <c r="E17" s="17">
        <v>1.0729844532344195</v>
      </c>
      <c r="F17" s="5">
        <f t="shared" si="2"/>
        <v>-5.6471989043571647E-5</v>
      </c>
      <c r="G17" s="7">
        <v>1.0746052152571639</v>
      </c>
      <c r="H17" s="4">
        <v>1.0746052152571637</v>
      </c>
      <c r="I17" s="11">
        <f t="shared" si="3"/>
        <v>7.2923859668132529E-2</v>
      </c>
      <c r="J17" s="11">
        <f t="shared" si="4"/>
        <v>7.3025110560154483E-2</v>
      </c>
      <c r="K17" s="10"/>
      <c r="L17" s="12">
        <f t="shared" si="6"/>
        <v>7.4605215257163904E-2</v>
      </c>
      <c r="M17" s="10">
        <f t="shared" si="5"/>
        <v>7.4605215257163682E-2</v>
      </c>
      <c r="N17">
        <v>1.0746052152571639</v>
      </c>
      <c r="O17" s="12">
        <f t="shared" si="7"/>
        <v>7.4605215257163904E-2</v>
      </c>
    </row>
    <row r="18" spans="1:15" x14ac:dyDescent="0.25">
      <c r="A18" s="1">
        <v>2012</v>
      </c>
      <c r="B18" s="3">
        <v>1.0830796859510197</v>
      </c>
      <c r="C18" s="3">
        <v>1.0831233196376957</v>
      </c>
      <c r="D18" s="5">
        <f t="shared" si="1"/>
        <v>-4.0285058852451705E-5</v>
      </c>
      <c r="E18" s="17">
        <v>1.0831590191083722</v>
      </c>
      <c r="F18" s="5">
        <f t="shared" si="2"/>
        <v>-7.3242391886108038E-5</v>
      </c>
      <c r="G18" s="7">
        <v>1.0852955873663479</v>
      </c>
      <c r="H18" s="4">
        <v>1.0852955873663479</v>
      </c>
      <c r="I18" s="11">
        <f t="shared" si="3"/>
        <v>8.3079685951019666E-2</v>
      </c>
      <c r="J18" s="11">
        <f t="shared" si="4"/>
        <v>8.3123319637695703E-2</v>
      </c>
      <c r="K18" s="10"/>
      <c r="L18" s="12">
        <f t="shared" si="6"/>
        <v>8.5295587366347903E-2</v>
      </c>
      <c r="M18" s="10">
        <f t="shared" si="5"/>
        <v>8.5295587366347903E-2</v>
      </c>
      <c r="N18">
        <v>1.0852955873663477</v>
      </c>
      <c r="O18" s="12">
        <f t="shared" si="7"/>
        <v>8.529558736634768E-2</v>
      </c>
    </row>
    <row r="19" spans="1:15" x14ac:dyDescent="0.25">
      <c r="A19" s="1">
        <v>2013</v>
      </c>
      <c r="B19" s="3">
        <v>1.078064151959564</v>
      </c>
      <c r="C19" s="3">
        <v>1.078285579973268</v>
      </c>
      <c r="D19" s="5">
        <f t="shared" si="1"/>
        <v>-2.0535191958104271E-4</v>
      </c>
      <c r="E19" s="17">
        <v>1.0783559081957765</v>
      </c>
      <c r="F19" s="5">
        <f t="shared" si="2"/>
        <v>-2.7055653332552776E-4</v>
      </c>
      <c r="G19" s="7">
        <v>1.0785872103497052</v>
      </c>
      <c r="H19" s="4">
        <v>1.0785872103497052</v>
      </c>
      <c r="I19" s="11">
        <f t="shared" si="3"/>
        <v>7.8064151959563954E-2</v>
      </c>
      <c r="J19" s="11">
        <f t="shared" si="4"/>
        <v>7.8285579973268016E-2</v>
      </c>
      <c r="K19" s="10"/>
      <c r="L19" s="12">
        <f t="shared" si="6"/>
        <v>7.8587210349705172E-2</v>
      </c>
      <c r="M19" s="10">
        <f t="shared" si="5"/>
        <v>7.8587210349705172E-2</v>
      </c>
      <c r="N19">
        <v>1.0785872103497052</v>
      </c>
      <c r="O19" s="12">
        <f t="shared" si="7"/>
        <v>7.8587210349705172E-2</v>
      </c>
    </row>
    <row r="20" spans="1:15" x14ac:dyDescent="0.25">
      <c r="A20" s="1">
        <v>2014</v>
      </c>
      <c r="B20" s="3">
        <v>1.081859216047639</v>
      </c>
      <c r="C20" s="3">
        <v>1.0817973973815345</v>
      </c>
      <c r="D20" s="5">
        <f t="shared" si="1"/>
        <v>5.7144402689557339E-5</v>
      </c>
      <c r="E20" s="17">
        <v>1.0818781566011206</v>
      </c>
      <c r="F20" s="5">
        <f t="shared" si="2"/>
        <v>-1.750710407266709E-5</v>
      </c>
      <c r="G20" s="7">
        <v>1.0838050928286407</v>
      </c>
      <c r="H20" s="4">
        <v>1.0838050928286409</v>
      </c>
      <c r="I20" s="11">
        <f t="shared" si="3"/>
        <v>8.1859216047639016E-2</v>
      </c>
      <c r="J20" s="11">
        <f t="shared" si="4"/>
        <v>8.1797397381534465E-2</v>
      </c>
      <c r="K20" s="10"/>
      <c r="L20" s="12">
        <f t="shared" si="6"/>
        <v>8.3805092828640682E-2</v>
      </c>
      <c r="M20" s="10">
        <f t="shared" si="5"/>
        <v>8.3805092828640904E-2</v>
      </c>
      <c r="N20">
        <v>1.0838050928286409</v>
      </c>
      <c r="O20" s="12">
        <f t="shared" si="7"/>
        <v>8.3805092828640904E-2</v>
      </c>
    </row>
    <row r="21" spans="1:15" x14ac:dyDescent="0.25">
      <c r="A21" s="1">
        <v>2015</v>
      </c>
      <c r="B21" s="3">
        <v>1.0874426314744461</v>
      </c>
      <c r="C21" s="3">
        <v>1.0873285458493256</v>
      </c>
      <c r="D21" s="5">
        <f t="shared" si="1"/>
        <v>1.0492286398244843E-4</v>
      </c>
      <c r="E21" s="17">
        <v>1.0874489835836119</v>
      </c>
      <c r="F21" s="5">
        <f t="shared" si="2"/>
        <v>-5.8412939473173608E-6</v>
      </c>
      <c r="G21" s="7">
        <v>1.0884029874075856</v>
      </c>
      <c r="H21" s="4">
        <v>1.0884029874075856</v>
      </c>
      <c r="I21" s="11">
        <f t="shared" si="3"/>
        <v>8.7442631474446086E-2</v>
      </c>
      <c r="J21" s="11">
        <f t="shared" si="4"/>
        <v>8.732854584932559E-2</v>
      </c>
      <c r="K21" s="10"/>
      <c r="L21" s="12">
        <f t="shared" si="6"/>
        <v>8.8402987407585565E-2</v>
      </c>
      <c r="M21" s="10">
        <f t="shared" si="5"/>
        <v>8.8402987407585565E-2</v>
      </c>
      <c r="N21">
        <v>1.0884029874075856</v>
      </c>
      <c r="O21" s="12">
        <f t="shared" si="7"/>
        <v>8.8402987407585565E-2</v>
      </c>
    </row>
    <row r="22" spans="1:15" x14ac:dyDescent="0.25">
      <c r="A22" s="1">
        <v>2016</v>
      </c>
      <c r="B22" s="3">
        <v>1.08014662474339</v>
      </c>
      <c r="C22" s="3">
        <v>1.0799643429150061</v>
      </c>
      <c r="D22" s="5">
        <f t="shared" si="1"/>
        <v>1.6878504330231081E-4</v>
      </c>
      <c r="E22" s="17">
        <v>1.0803965145522252</v>
      </c>
      <c r="F22" s="5">
        <f t="shared" si="2"/>
        <v>-2.3129453443193615E-4</v>
      </c>
      <c r="H22">
        <v>1.090490986203692</v>
      </c>
      <c r="I22" s="11">
        <f t="shared" si="3"/>
        <v>8.014662474338996E-2</v>
      </c>
      <c r="J22" s="11">
        <f t="shared" si="4"/>
        <v>7.9964342915006092E-2</v>
      </c>
      <c r="K22" s="10"/>
      <c r="L22" s="10"/>
      <c r="M22" s="10">
        <f t="shared" si="5"/>
        <v>9.0490986203692003E-2</v>
      </c>
    </row>
    <row r="23" spans="1:15" x14ac:dyDescent="0.25">
      <c r="A23" s="1">
        <v>2017</v>
      </c>
      <c r="B23" s="3">
        <v>1.0333193042626589</v>
      </c>
      <c r="C23" s="3">
        <v>1.0333706304132331</v>
      </c>
      <c r="D23" s="5">
        <f t="shared" si="1"/>
        <v>-4.9668675558889319E-5</v>
      </c>
      <c r="E23" s="17">
        <v>1.0333721263949014</v>
      </c>
      <c r="F23" s="5">
        <f t="shared" si="2"/>
        <v>-5.1116273502294085E-5</v>
      </c>
      <c r="H23">
        <v>1.0327829210056587</v>
      </c>
      <c r="I23" s="11">
        <f t="shared" si="3"/>
        <v>3.3319304262658944E-2</v>
      </c>
      <c r="J23" s="11">
        <f t="shared" si="4"/>
        <v>3.3370630413233071E-2</v>
      </c>
      <c r="K23" s="10"/>
      <c r="L23" s="10"/>
      <c r="M23" s="10">
        <f t="shared" si="5"/>
        <v>3.2782921005658716E-2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Estêvão Kopschitz Xavier Bastos</dc:creator>
  <cp:lastModifiedBy>Felipe Moraes Cornelio</cp:lastModifiedBy>
  <dcterms:created xsi:type="dcterms:W3CDTF">2018-06-07T14:44:19Z</dcterms:created>
  <dcterms:modified xsi:type="dcterms:W3CDTF">2018-06-07T21:30:09Z</dcterms:modified>
</cp:coreProperties>
</file>