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3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4" i="1"/>
  <c r="K5" i="1"/>
  <c r="K6" i="1"/>
  <c r="K7" i="1"/>
  <c r="G4" i="1"/>
  <c r="H4" i="1"/>
  <c r="G5" i="1"/>
  <c r="H5" i="1"/>
  <c r="G6" i="1"/>
  <c r="H6" i="1"/>
  <c r="G7" i="1"/>
  <c r="H7" i="1"/>
  <c r="J7" i="1"/>
  <c r="G8" i="1"/>
  <c r="H8" i="1"/>
  <c r="J8" i="1"/>
  <c r="G9" i="1"/>
  <c r="H9" i="1"/>
  <c r="J9" i="1"/>
  <c r="G10" i="1"/>
  <c r="H10" i="1"/>
  <c r="J10" i="1"/>
  <c r="G11" i="1"/>
  <c r="H11" i="1"/>
  <c r="J11" i="1"/>
  <c r="G12" i="1"/>
  <c r="H12" i="1"/>
  <c r="J12" i="1"/>
  <c r="G13" i="1"/>
  <c r="H13" i="1"/>
  <c r="J13" i="1"/>
  <c r="G14" i="1"/>
  <c r="H14" i="1"/>
  <c r="J14" i="1"/>
  <c r="G15" i="1"/>
  <c r="H15" i="1"/>
  <c r="J15" i="1"/>
  <c r="G16" i="1"/>
  <c r="H16" i="1"/>
  <c r="J16" i="1"/>
  <c r="G17" i="1"/>
  <c r="H17" i="1"/>
  <c r="J17" i="1"/>
  <c r="G18" i="1"/>
  <c r="H18" i="1"/>
  <c r="J18" i="1"/>
  <c r="G19" i="1"/>
  <c r="H19" i="1"/>
  <c r="J19" i="1"/>
  <c r="G20" i="1"/>
  <c r="H20" i="1"/>
  <c r="J20" i="1"/>
  <c r="G21" i="1"/>
  <c r="H21" i="1"/>
  <c r="J21" i="1"/>
  <c r="G22" i="1"/>
  <c r="H22" i="1"/>
  <c r="G23" i="1"/>
  <c r="H23" i="1"/>
  <c r="H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sharedStrings.xml><?xml version="1.0" encoding="utf-8"?>
<sst xmlns="http://schemas.openxmlformats.org/spreadsheetml/2006/main" count="10" uniqueCount="5">
  <si>
    <t>Pa MÉDIA HARMÔNICA pesos "t" - trimestral</t>
  </si>
  <si>
    <t>Pa "direto" anual</t>
  </si>
  <si>
    <t>Pa  média ponderada "t-1" - trimestral</t>
  </si>
  <si>
    <t>Pa média harmônica ponderada anual</t>
  </si>
  <si>
    <t xml:space="preserve">Pa calculado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</si>
</sst>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7" formatCode="0.0%"/>
    <numFmt numFmtId="168" formatCode="0.000%"/>
    <numFmt numFmtId="172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164" fontId="0" fillId="0" borderId="0" xfId="0" applyNumberFormat="1"/>
    <xf numFmtId="165" fontId="0" fillId="0" borderId="0" xfId="0" applyNumberFormat="1"/>
    <xf numFmtId="168" fontId="0" fillId="0" borderId="0" xfId="1" applyNumberFormat="1" applyFont="1"/>
    <xf numFmtId="0" fontId="4" fillId="2" borderId="1" xfId="0" applyFont="1" applyFill="1" applyBorder="1" applyAlignment="1">
      <alignment horizontal="center"/>
    </xf>
    <xf numFmtId="0" fontId="0" fillId="0" borderId="2" xfId="0" applyBorder="1"/>
    <xf numFmtId="165" fontId="3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4" fillId="3" borderId="1" xfId="0" applyFont="1" applyFill="1" applyBorder="1" applyAlignment="1">
      <alignment horizontal="center"/>
    </xf>
    <xf numFmtId="167" fontId="0" fillId="3" borderId="0" xfId="1" applyNumberFormat="1" applyFont="1" applyFill="1"/>
    <xf numFmtId="10" fontId="0" fillId="3" borderId="0" xfId="1" applyNumberFormat="1" applyFont="1" applyFill="1"/>
    <xf numFmtId="168" fontId="0" fillId="3" borderId="0" xfId="1" applyNumberFormat="1" applyFont="1" applyFill="1"/>
    <xf numFmtId="172" fontId="0" fillId="3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Plan1!$G$1</c:f>
              <c:strCache>
                <c:ptCount val="1"/>
                <c:pt idx="0">
                  <c:v>Pa MÉDIA HARMÔNICA pesos "t" - trimestral</c:v>
                </c:pt>
              </c:strCache>
            </c:strRef>
          </c:tx>
          <c:marker>
            <c:symbol val="none"/>
          </c:marker>
          <c:cat>
            <c:numRef>
              <c:f>Plan1!$A$2:$A$23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Plan1!$G$2:$G$23</c:f>
              <c:numCache>
                <c:formatCode>0.000%</c:formatCode>
                <c:ptCount val="22"/>
                <c:pt idx="1">
                  <c:v>7.886505832440327E-2</c:v>
                </c:pt>
                <c:pt idx="2">
                  <c:v>3.9234118597901269E-2</c:v>
                </c:pt>
                <c:pt idx="3">
                  <c:v>8.2898628321107504E-2</c:v>
                </c:pt>
                <c:pt idx="4">
                  <c:v>6.8642835329924212E-2</c:v>
                </c:pt>
                <c:pt idx="5">
                  <c:v>8.6374010620803299E-2</c:v>
                </c:pt>
                <c:pt idx="6">
                  <c:v>9.255207901064022E-2</c:v>
                </c:pt>
                <c:pt idx="7">
                  <c:v>0.13792368004811073</c:v>
                </c:pt>
                <c:pt idx="8">
                  <c:v>7.1416415910878106E-2</c:v>
                </c:pt>
                <c:pt idx="9">
                  <c:v>7.617231345315445E-2</c:v>
                </c:pt>
                <c:pt idx="10">
                  <c:v>5.7860586714093554E-2</c:v>
                </c:pt>
                <c:pt idx="11">
                  <c:v>5.7366338160211416E-2</c:v>
                </c:pt>
                <c:pt idx="12">
                  <c:v>8.4234786878056411E-2</c:v>
                </c:pt>
                <c:pt idx="13">
                  <c:v>7.1258233932689929E-2</c:v>
                </c:pt>
                <c:pt idx="14">
                  <c:v>6.9638886768682129E-2</c:v>
                </c:pt>
                <c:pt idx="15">
                  <c:v>7.2923859668132529E-2</c:v>
                </c:pt>
                <c:pt idx="16">
                  <c:v>8.3079685951019666E-2</c:v>
                </c:pt>
                <c:pt idx="17">
                  <c:v>7.8064151959563954E-2</c:v>
                </c:pt>
                <c:pt idx="18">
                  <c:v>8.1859216047639016E-2</c:v>
                </c:pt>
                <c:pt idx="19">
                  <c:v>8.7442631474446086E-2</c:v>
                </c:pt>
                <c:pt idx="20">
                  <c:v>8.014662474338996E-2</c:v>
                </c:pt>
                <c:pt idx="21">
                  <c:v>3.3319304262658944E-2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Plan1!$H$1</c:f>
              <c:strCache>
                <c:ptCount val="1"/>
                <c:pt idx="0">
                  <c:v>Pa  média ponderada "t-1" - trimestral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Plan1!$A$2:$A$23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Plan1!$H$2:$H$23</c:f>
              <c:numCache>
                <c:formatCode>0.000%</c:formatCode>
                <c:ptCount val="22"/>
                <c:pt idx="1">
                  <c:v>7.9130115853535132E-2</c:v>
                </c:pt>
                <c:pt idx="2">
                  <c:v>3.9186887547822291E-2</c:v>
                </c:pt>
                <c:pt idx="3">
                  <c:v>8.3143219394989476E-2</c:v>
                </c:pt>
                <c:pt idx="4">
                  <c:v>6.8397583181498245E-2</c:v>
                </c:pt>
                <c:pt idx="5">
                  <c:v>8.6317499282297261E-2</c:v>
                </c:pt>
                <c:pt idx="6">
                  <c:v>9.2564055624326791E-2</c:v>
                </c:pt>
                <c:pt idx="7">
                  <c:v>0.13795893140855386</c:v>
                </c:pt>
                <c:pt idx="8">
                  <c:v>7.1234043528827895E-2</c:v>
                </c:pt>
                <c:pt idx="9">
                  <c:v>7.6307570835183025E-2</c:v>
                </c:pt>
                <c:pt idx="10">
                  <c:v>5.7950507355970515E-2</c:v>
                </c:pt>
                <c:pt idx="11">
                  <c:v>5.7487246138038017E-2</c:v>
                </c:pt>
                <c:pt idx="12">
                  <c:v>8.4350931670283735E-2</c:v>
                </c:pt>
                <c:pt idx="13">
                  <c:v>7.1397597528838341E-2</c:v>
                </c:pt>
                <c:pt idx="14">
                  <c:v>6.9835707187344997E-2</c:v>
                </c:pt>
                <c:pt idx="15">
                  <c:v>7.3025110560154483E-2</c:v>
                </c:pt>
                <c:pt idx="16">
                  <c:v>8.3123319637695703E-2</c:v>
                </c:pt>
                <c:pt idx="17">
                  <c:v>7.8285579973268016E-2</c:v>
                </c:pt>
                <c:pt idx="18">
                  <c:v>8.1797397381534465E-2</c:v>
                </c:pt>
                <c:pt idx="19">
                  <c:v>8.732854584932559E-2</c:v>
                </c:pt>
                <c:pt idx="20">
                  <c:v>7.9964342915006092E-2</c:v>
                </c:pt>
                <c:pt idx="21">
                  <c:v>3.3370630413233071E-2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Plan1!$J$1</c:f>
              <c:strCache>
                <c:ptCount val="1"/>
                <c:pt idx="0">
                  <c:v>Pa "direto" anual</c:v>
                </c:pt>
              </c:strCache>
            </c:strRef>
          </c:tx>
          <c:marker>
            <c:symbol val="none"/>
          </c:marker>
          <c:cat>
            <c:numRef>
              <c:f>Plan1!$A$2:$A$23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Plan1!$J$2:$J$23</c:f>
              <c:numCache>
                <c:formatCode>0.00%</c:formatCode>
                <c:ptCount val="22"/>
                <c:pt idx="5" formatCode="0.000000%">
                  <c:v>8.7343495890522371E-2</c:v>
                </c:pt>
                <c:pt idx="6" formatCode="0.000000%">
                  <c:v>9.4532286323308456E-2</c:v>
                </c:pt>
                <c:pt idx="7" formatCode="0.000000%">
                  <c:v>0.14355433955403885</c:v>
                </c:pt>
                <c:pt idx="8" formatCode="0.000000%">
                  <c:v>7.1910822584276834E-2</c:v>
                </c:pt>
                <c:pt idx="9" formatCode="0.000000%">
                  <c:v>7.9938215735506413E-2</c:v>
                </c:pt>
                <c:pt idx="10" formatCode="0.000000%">
                  <c:v>5.9576800685962272E-2</c:v>
                </c:pt>
                <c:pt idx="11" formatCode="0.000000%">
                  <c:v>6.3042985840984223E-2</c:v>
                </c:pt>
                <c:pt idx="12" formatCode="0.000000%">
                  <c:v>8.3457522761297698E-2</c:v>
                </c:pt>
                <c:pt idx="13" formatCode="0.000000%">
                  <c:v>7.3187491546588213E-2</c:v>
                </c:pt>
                <c:pt idx="14" formatCode="0.000000%">
                  <c:v>6.6584269232625504E-2</c:v>
                </c:pt>
                <c:pt idx="15" formatCode="0.000000%">
                  <c:v>7.4605215257163904E-2</c:v>
                </c:pt>
                <c:pt idx="16" formatCode="0.000000%">
                  <c:v>8.5295587366347903E-2</c:v>
                </c:pt>
                <c:pt idx="17" formatCode="0.000000%">
                  <c:v>7.8587210349705172E-2</c:v>
                </c:pt>
                <c:pt idx="18" formatCode="0.000000%">
                  <c:v>8.3805092828640682E-2</c:v>
                </c:pt>
                <c:pt idx="19" formatCode="0.000000%">
                  <c:v>8.8402987407585565E-2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Plan1!$K$1</c:f>
              <c:strCache>
                <c:ptCount val="1"/>
                <c:pt idx="0">
                  <c:v>Pa calculado </c:v>
                </c:pt>
              </c:strCache>
            </c:strRef>
          </c:tx>
          <c:marker>
            <c:symbol val="none"/>
          </c:marker>
          <c:cat>
            <c:numRef>
              <c:f>Plan1!$A$2:$A$23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Plan1!$K$2:$K$23</c:f>
              <c:numCache>
                <c:formatCode>0.00%</c:formatCode>
                <c:ptCount val="22"/>
                <c:pt idx="1">
                  <c:v>0.14647076818228322</c:v>
                </c:pt>
                <c:pt idx="2">
                  <c:v>0.10068302846133914</c:v>
                </c:pt>
                <c:pt idx="3">
                  <c:v>0.10161831385939624</c:v>
                </c:pt>
                <c:pt idx="4">
                  <c:v>9.1416349379557449E-2</c:v>
                </c:pt>
                <c:pt idx="5">
                  <c:v>0.12312568435781346</c:v>
                </c:pt>
                <c:pt idx="6">
                  <c:v>8.3423262701411316E-2</c:v>
                </c:pt>
                <c:pt idx="7">
                  <c:v>9.1095848113543099E-2</c:v>
                </c:pt>
                <c:pt idx="8">
                  <c:v>1.166402074817352E-2</c:v>
                </c:pt>
                <c:pt idx="9">
                  <c:v>-1.2646358223800114E-3</c:v>
                </c:pt>
                <c:pt idx="10">
                  <c:v>1.9268512990326947E-2</c:v>
                </c:pt>
                <c:pt idx="11">
                  <c:v>3.7508347638569139E-2</c:v>
                </c:pt>
                <c:pt idx="12">
                  <c:v>9.5745504340731591E-2</c:v>
                </c:pt>
                <c:pt idx="13">
                  <c:v>8.1445127724450117E-2</c:v>
                </c:pt>
                <c:pt idx="14">
                  <c:v>0.12265001312616564</c:v>
                </c:pt>
                <c:pt idx="15">
                  <c:v>0.10725995455273352</c:v>
                </c:pt>
                <c:pt idx="16">
                  <c:v>0.10221793267958912</c:v>
                </c:pt>
                <c:pt idx="17">
                  <c:v>0.11944364630245174</c:v>
                </c:pt>
                <c:pt idx="18">
                  <c:v>0.12872959685642682</c:v>
                </c:pt>
                <c:pt idx="19">
                  <c:v>8.7757813221816416E-2</c:v>
                </c:pt>
                <c:pt idx="20">
                  <c:v>7.968107135291258E-2</c:v>
                </c:pt>
                <c:pt idx="21">
                  <c:v>2.4638349649941826E-2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Plan1!$M$1</c:f>
              <c:strCache>
                <c:ptCount val="1"/>
                <c:pt idx="0">
                  <c:v>Pa média harmônica ponderada anual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Plan1!$A$2:$A$23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Plan1!$M$2:$M$23</c:f>
              <c:numCache>
                <c:formatCode>General</c:formatCode>
                <c:ptCount val="22"/>
                <c:pt idx="5" formatCode="0.000000%">
                  <c:v>8.7343495890522371E-2</c:v>
                </c:pt>
                <c:pt idx="6" formatCode="0.000000%">
                  <c:v>9.4532286323308679E-2</c:v>
                </c:pt>
                <c:pt idx="7" formatCode="0.000000%">
                  <c:v>0.14355433955403885</c:v>
                </c:pt>
                <c:pt idx="8" formatCode="0.000000%">
                  <c:v>7.1910822584276834E-2</c:v>
                </c:pt>
                <c:pt idx="9" formatCode="0.000000%">
                  <c:v>7.9938215735505969E-2</c:v>
                </c:pt>
                <c:pt idx="10" formatCode="0.000000%">
                  <c:v>5.9576800685962272E-2</c:v>
                </c:pt>
                <c:pt idx="11" formatCode="0.000000%">
                  <c:v>6.3042985840984445E-2</c:v>
                </c:pt>
                <c:pt idx="12" formatCode="0.000000%">
                  <c:v>8.3457522761297698E-2</c:v>
                </c:pt>
                <c:pt idx="13" formatCode="0.000000%">
                  <c:v>7.3187491546588213E-2</c:v>
                </c:pt>
                <c:pt idx="14" formatCode="0.000000%">
                  <c:v>6.6584269232625504E-2</c:v>
                </c:pt>
                <c:pt idx="15" formatCode="0.000000%">
                  <c:v>7.4605215257163904E-2</c:v>
                </c:pt>
                <c:pt idx="16" formatCode="0.000000%">
                  <c:v>8.529558736634768E-2</c:v>
                </c:pt>
                <c:pt idx="17" formatCode="0.000000%">
                  <c:v>7.8587210349705172E-2</c:v>
                </c:pt>
                <c:pt idx="18" formatCode="0.000000%">
                  <c:v>8.3805092828640904E-2</c:v>
                </c:pt>
                <c:pt idx="19" formatCode="0.000000%">
                  <c:v>8.8402987407585565E-2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99168"/>
        <c:axId val="179800704"/>
      </c:lineChart>
      <c:catAx>
        <c:axId val="1797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00704"/>
        <c:crosses val="autoZero"/>
        <c:auto val="1"/>
        <c:lblAlgn val="ctr"/>
        <c:lblOffset val="100"/>
        <c:noMultiLvlLbl val="0"/>
      </c:catAx>
      <c:valAx>
        <c:axId val="1798007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979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5</xdr:row>
      <xdr:rowOff>161925</xdr:rowOff>
    </xdr:from>
    <xdr:to>
      <xdr:col>23</xdr:col>
      <xdr:colOff>485775</xdr:colOff>
      <xdr:row>23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K23" sqref="K23"/>
    </sheetView>
  </sheetViews>
  <sheetFormatPr defaultRowHeight="15" x14ac:dyDescent="0.25"/>
  <cols>
    <col min="7" max="9" width="9.140625" style="9"/>
    <col min="10" max="10" width="11.140625" style="9" bestFit="1" customWidth="1"/>
    <col min="11" max="11" width="9.140625" style="9"/>
    <col min="13" max="13" width="11.140625" style="9" bestFit="1" customWidth="1"/>
  </cols>
  <sheetData>
    <row r="1" spans="1:13" ht="15.75" thickBot="1" x14ac:dyDescent="0.3">
      <c r="A1" s="2"/>
      <c r="B1" t="s">
        <v>0</v>
      </c>
      <c r="C1" t="s">
        <v>2</v>
      </c>
      <c r="E1" s="6" t="s">
        <v>1</v>
      </c>
      <c r="F1" t="s">
        <v>4</v>
      </c>
      <c r="G1" s="9" t="s">
        <v>0</v>
      </c>
      <c r="H1" s="9" t="s">
        <v>2</v>
      </c>
      <c r="J1" s="10" t="s">
        <v>1</v>
      </c>
      <c r="K1" s="9" t="s">
        <v>4</v>
      </c>
      <c r="L1" t="s">
        <v>3</v>
      </c>
      <c r="M1" s="9" t="s">
        <v>3</v>
      </c>
    </row>
    <row r="2" spans="1:13" x14ac:dyDescent="0.25">
      <c r="A2" s="1">
        <v>1996</v>
      </c>
      <c r="G2" s="11"/>
      <c r="H2" s="11"/>
      <c r="I2" s="11"/>
      <c r="J2" s="11"/>
      <c r="K2" s="11"/>
    </row>
    <row r="3" spans="1:13" x14ac:dyDescent="0.25">
      <c r="A3" s="1">
        <v>1997</v>
      </c>
      <c r="B3" s="3">
        <v>1.0788650583244033</v>
      </c>
      <c r="C3" s="3">
        <v>1.0791301158535351</v>
      </c>
      <c r="D3" s="5">
        <f>B3/C3-1</f>
        <v>-2.4562147347928498E-4</v>
      </c>
      <c r="F3">
        <v>1.1464707681822832</v>
      </c>
      <c r="G3" s="13">
        <f>B3-1</f>
        <v>7.886505832440327E-2</v>
      </c>
      <c r="H3" s="13">
        <f t="shared" ref="H3" si="0">C3-1</f>
        <v>7.9130115853535132E-2</v>
      </c>
      <c r="I3" s="12"/>
      <c r="J3" s="12"/>
      <c r="K3" s="12">
        <f>F3-1</f>
        <v>0.14647076818228322</v>
      </c>
    </row>
    <row r="4" spans="1:13" x14ac:dyDescent="0.25">
      <c r="A4" s="1">
        <v>1998</v>
      </c>
      <c r="B4" s="3">
        <v>1.0392341185979013</v>
      </c>
      <c r="C4" s="3">
        <v>1.0391868875478223</v>
      </c>
      <c r="D4" s="5">
        <f t="shared" ref="D4:D23" si="1">B4/C4-1</f>
        <v>4.5450005812242011E-5</v>
      </c>
      <c r="F4">
        <v>1.1006830284613391</v>
      </c>
      <c r="G4" s="13">
        <f t="shared" ref="G4:G23" si="2">B4-1</f>
        <v>3.9234118597901269E-2</v>
      </c>
      <c r="H4" s="13">
        <f t="shared" ref="H4:H23" si="3">C4-1</f>
        <v>3.9186887547822291E-2</v>
      </c>
      <c r="I4" s="12"/>
      <c r="J4" s="12"/>
      <c r="K4" s="12">
        <f t="shared" ref="K3:K23" si="4">F4-1</f>
        <v>0.10068302846133914</v>
      </c>
    </row>
    <row r="5" spans="1:13" ht="15.75" thickBot="1" x14ac:dyDescent="0.3">
      <c r="A5" s="1">
        <v>1999</v>
      </c>
      <c r="B5" s="3">
        <v>1.0828986283211075</v>
      </c>
      <c r="C5" s="3">
        <v>1.0831432193949895</v>
      </c>
      <c r="D5" s="5">
        <f t="shared" si="1"/>
        <v>-2.2581600429405491E-4</v>
      </c>
      <c r="F5">
        <v>1.1016183138593962</v>
      </c>
      <c r="G5" s="13">
        <f t="shared" si="2"/>
        <v>8.2898628321107504E-2</v>
      </c>
      <c r="H5" s="13">
        <f t="shared" si="3"/>
        <v>8.3143219394989476E-2</v>
      </c>
      <c r="I5" s="12"/>
      <c r="J5" s="12"/>
      <c r="K5" s="12">
        <f t="shared" si="4"/>
        <v>0.10161831385939624</v>
      </c>
    </row>
    <row r="6" spans="1:13" x14ac:dyDescent="0.25">
      <c r="A6" s="1">
        <v>2000</v>
      </c>
      <c r="B6" s="3">
        <v>1.0686428353299242</v>
      </c>
      <c r="C6" s="3">
        <v>1.0683975831814982</v>
      </c>
      <c r="D6" s="5">
        <f t="shared" si="1"/>
        <v>2.2955138825353494E-4</v>
      </c>
      <c r="E6" s="7"/>
      <c r="F6">
        <v>1.0914163493795574</v>
      </c>
      <c r="G6" s="13">
        <f t="shared" si="2"/>
        <v>6.8642835329924212E-2</v>
      </c>
      <c r="H6" s="13">
        <f t="shared" si="3"/>
        <v>6.8397583181498245E-2</v>
      </c>
      <c r="I6" s="12"/>
      <c r="J6" s="12"/>
      <c r="K6" s="12">
        <f t="shared" si="4"/>
        <v>9.1416349379557449E-2</v>
      </c>
    </row>
    <row r="7" spans="1:13" x14ac:dyDescent="0.25">
      <c r="A7" s="1">
        <v>2001</v>
      </c>
      <c r="B7" s="3">
        <v>1.0863740106208033</v>
      </c>
      <c r="C7" s="3">
        <v>1.0863174992822973</v>
      </c>
      <c r="D7" s="5">
        <f t="shared" si="1"/>
        <v>5.202101461443398E-5</v>
      </c>
      <c r="E7" s="8">
        <v>1.0873434958905224</v>
      </c>
      <c r="F7" s="4">
        <v>1.1231256843578135</v>
      </c>
      <c r="G7" s="13">
        <f t="shared" si="2"/>
        <v>8.6374010620803299E-2</v>
      </c>
      <c r="H7" s="13">
        <f t="shared" si="3"/>
        <v>8.6317499282297261E-2</v>
      </c>
      <c r="I7" s="12"/>
      <c r="J7" s="14">
        <f t="shared" ref="J7:J21" si="5">E7-1</f>
        <v>8.7343495890522371E-2</v>
      </c>
      <c r="K7" s="12">
        <f>F7-1</f>
        <v>0.12312568435781346</v>
      </c>
      <c r="L7">
        <v>1.0873434958905224</v>
      </c>
      <c r="M7" s="14">
        <f>L7-1</f>
        <v>8.7343495890522371E-2</v>
      </c>
    </row>
    <row r="8" spans="1:13" x14ac:dyDescent="0.25">
      <c r="A8" s="1">
        <v>2002</v>
      </c>
      <c r="B8" s="3">
        <v>1.0925520790106402</v>
      </c>
      <c r="C8" s="3">
        <v>1.0925640556243268</v>
      </c>
      <c r="D8" s="5">
        <f t="shared" si="1"/>
        <v>-1.0961932735087387E-5</v>
      </c>
      <c r="E8" s="8">
        <v>1.0945322863233085</v>
      </c>
      <c r="F8" s="4">
        <v>1.0834232627014113</v>
      </c>
      <c r="G8" s="13">
        <f t="shared" si="2"/>
        <v>9.255207901064022E-2</v>
      </c>
      <c r="H8" s="13">
        <f t="shared" si="3"/>
        <v>9.2564055624326791E-2</v>
      </c>
      <c r="I8" s="12"/>
      <c r="J8" s="14">
        <f t="shared" si="5"/>
        <v>9.4532286323308456E-2</v>
      </c>
      <c r="K8" s="12">
        <f t="shared" si="4"/>
        <v>8.3423262701411316E-2</v>
      </c>
      <c r="L8">
        <v>1.0945322863233087</v>
      </c>
      <c r="M8" s="14">
        <f t="shared" ref="M8:M21" si="6">L8-1</f>
        <v>9.4532286323308679E-2</v>
      </c>
    </row>
    <row r="9" spans="1:13" x14ac:dyDescent="0.25">
      <c r="A9" s="1">
        <v>2003</v>
      </c>
      <c r="B9" s="3">
        <v>1.1379236800481107</v>
      </c>
      <c r="C9" s="3">
        <v>1.1379589314085539</v>
      </c>
      <c r="D9" s="5">
        <f t="shared" si="1"/>
        <v>-3.0977708834756257E-5</v>
      </c>
      <c r="E9" s="8">
        <v>1.1435543395540388</v>
      </c>
      <c r="F9" s="4">
        <v>1.0910958481135431</v>
      </c>
      <c r="G9" s="13">
        <f t="shared" si="2"/>
        <v>0.13792368004811073</v>
      </c>
      <c r="H9" s="13">
        <f t="shared" si="3"/>
        <v>0.13795893140855386</v>
      </c>
      <c r="I9" s="12"/>
      <c r="J9" s="14">
        <f t="shared" si="5"/>
        <v>0.14355433955403885</v>
      </c>
      <c r="K9" s="12">
        <f t="shared" si="4"/>
        <v>9.1095848113543099E-2</v>
      </c>
      <c r="L9">
        <v>1.1435543395540388</v>
      </c>
      <c r="M9" s="14">
        <f t="shared" si="6"/>
        <v>0.14355433955403885</v>
      </c>
    </row>
    <row r="10" spans="1:13" x14ac:dyDescent="0.25">
      <c r="A10" s="1">
        <v>2004</v>
      </c>
      <c r="B10" s="3">
        <v>1.0714164159108781</v>
      </c>
      <c r="C10" s="3">
        <v>1.0712340435288279</v>
      </c>
      <c r="D10" s="5">
        <f t="shared" si="1"/>
        <v>1.7024513284646936E-4</v>
      </c>
      <c r="E10" s="8">
        <v>1.0719108225842768</v>
      </c>
      <c r="F10" s="4">
        <v>1.0116640207481735</v>
      </c>
      <c r="G10" s="13">
        <f t="shared" si="2"/>
        <v>7.1416415910878106E-2</v>
      </c>
      <c r="H10" s="13">
        <f t="shared" si="3"/>
        <v>7.1234043528827895E-2</v>
      </c>
      <c r="I10" s="12"/>
      <c r="J10" s="14">
        <f t="shared" si="5"/>
        <v>7.1910822584276834E-2</v>
      </c>
      <c r="K10" s="12">
        <f t="shared" si="4"/>
        <v>1.166402074817352E-2</v>
      </c>
      <c r="L10">
        <v>1.0719108225842768</v>
      </c>
      <c r="M10" s="14">
        <f t="shared" si="6"/>
        <v>7.1910822584276834E-2</v>
      </c>
    </row>
    <row r="11" spans="1:13" x14ac:dyDescent="0.25">
      <c r="A11" s="1">
        <v>2005</v>
      </c>
      <c r="B11" s="3">
        <v>1.0761723134531544</v>
      </c>
      <c r="C11" s="3">
        <v>1.076307570835183</v>
      </c>
      <c r="D11" s="5">
        <f t="shared" si="1"/>
        <v>-1.2566796489554832E-4</v>
      </c>
      <c r="E11" s="8">
        <v>1.0799382157355064</v>
      </c>
      <c r="F11" s="4">
        <v>0.99873536417761999</v>
      </c>
      <c r="G11" s="13">
        <f t="shared" si="2"/>
        <v>7.617231345315445E-2</v>
      </c>
      <c r="H11" s="13">
        <f t="shared" si="3"/>
        <v>7.6307570835183025E-2</v>
      </c>
      <c r="I11" s="12"/>
      <c r="J11" s="14">
        <f t="shared" si="5"/>
        <v>7.9938215735506413E-2</v>
      </c>
      <c r="K11" s="12">
        <f t="shared" si="4"/>
        <v>-1.2646358223800114E-3</v>
      </c>
      <c r="L11">
        <v>1.079938215735506</v>
      </c>
      <c r="M11" s="14">
        <f t="shared" si="6"/>
        <v>7.9938215735505969E-2</v>
      </c>
    </row>
    <row r="12" spans="1:13" x14ac:dyDescent="0.25">
      <c r="A12" s="1">
        <v>2006</v>
      </c>
      <c r="B12" s="3">
        <v>1.0578605867140936</v>
      </c>
      <c r="C12" s="3">
        <v>1.0579505073559705</v>
      </c>
      <c r="D12" s="5">
        <f t="shared" si="1"/>
        <v>-8.4995130917531192E-5</v>
      </c>
      <c r="E12" s="8">
        <v>1.0595768006859623</v>
      </c>
      <c r="F12" s="4">
        <v>1.0192685129903269</v>
      </c>
      <c r="G12" s="13">
        <f t="shared" si="2"/>
        <v>5.7860586714093554E-2</v>
      </c>
      <c r="H12" s="13">
        <f t="shared" si="3"/>
        <v>5.7950507355970515E-2</v>
      </c>
      <c r="I12" s="12"/>
      <c r="J12" s="14">
        <f t="shared" si="5"/>
        <v>5.9576800685962272E-2</v>
      </c>
      <c r="K12" s="12">
        <f t="shared" si="4"/>
        <v>1.9268512990326947E-2</v>
      </c>
      <c r="L12">
        <v>1.0595768006859623</v>
      </c>
      <c r="M12" s="14">
        <f t="shared" si="6"/>
        <v>5.9576800685962272E-2</v>
      </c>
    </row>
    <row r="13" spans="1:13" x14ac:dyDescent="0.25">
      <c r="A13" s="1">
        <v>2007</v>
      </c>
      <c r="B13" s="3">
        <v>1.0573663381602114</v>
      </c>
      <c r="C13" s="3">
        <v>1.057487246138038</v>
      </c>
      <c r="D13" s="5">
        <f t="shared" si="1"/>
        <v>-1.1433516410541689E-4</v>
      </c>
      <c r="E13" s="8">
        <v>1.0630429858409842</v>
      </c>
      <c r="F13" s="4">
        <v>1.0375083476385691</v>
      </c>
      <c r="G13" s="13">
        <f t="shared" si="2"/>
        <v>5.7366338160211416E-2</v>
      </c>
      <c r="H13" s="13">
        <f t="shared" si="3"/>
        <v>5.7487246138038017E-2</v>
      </c>
      <c r="I13" s="12"/>
      <c r="J13" s="14">
        <f t="shared" si="5"/>
        <v>6.3042985840984223E-2</v>
      </c>
      <c r="K13" s="12">
        <f t="shared" si="4"/>
        <v>3.7508347638569139E-2</v>
      </c>
      <c r="L13">
        <v>1.0630429858409844</v>
      </c>
      <c r="M13" s="14">
        <f t="shared" si="6"/>
        <v>6.3042985840984445E-2</v>
      </c>
    </row>
    <row r="14" spans="1:13" x14ac:dyDescent="0.25">
      <c r="A14" s="1">
        <v>2008</v>
      </c>
      <c r="B14" s="3">
        <v>1.0842347868780564</v>
      </c>
      <c r="C14" s="3">
        <v>1.0843509316702837</v>
      </c>
      <c r="D14" s="5">
        <f t="shared" si="1"/>
        <v>-1.0710996674145878E-4</v>
      </c>
      <c r="E14" s="8">
        <v>1.0834575227612977</v>
      </c>
      <c r="F14" s="4">
        <v>1.0957455043407316</v>
      </c>
      <c r="G14" s="13">
        <f t="shared" si="2"/>
        <v>8.4234786878056411E-2</v>
      </c>
      <c r="H14" s="13">
        <f t="shared" si="3"/>
        <v>8.4350931670283735E-2</v>
      </c>
      <c r="I14" s="12"/>
      <c r="J14" s="14">
        <f t="shared" si="5"/>
        <v>8.3457522761297698E-2</v>
      </c>
      <c r="K14" s="12">
        <f t="shared" si="4"/>
        <v>9.5745504340731591E-2</v>
      </c>
      <c r="L14">
        <v>1.0834575227612977</v>
      </c>
      <c r="M14" s="14">
        <f t="shared" si="6"/>
        <v>8.3457522761297698E-2</v>
      </c>
    </row>
    <row r="15" spans="1:13" x14ac:dyDescent="0.25">
      <c r="A15" s="1">
        <v>2009</v>
      </c>
      <c r="B15" s="3">
        <v>1.0712582339326899</v>
      </c>
      <c r="C15" s="3">
        <v>1.0713975975288383</v>
      </c>
      <c r="D15" s="5">
        <f t="shared" si="1"/>
        <v>-1.3007645011509084E-4</v>
      </c>
      <c r="E15" s="8">
        <v>1.0731874915465882</v>
      </c>
      <c r="F15" s="4">
        <v>1.0814451277244501</v>
      </c>
      <c r="G15" s="13">
        <f t="shared" si="2"/>
        <v>7.1258233932689929E-2</v>
      </c>
      <c r="H15" s="13">
        <f t="shared" si="3"/>
        <v>7.1397597528838341E-2</v>
      </c>
      <c r="I15" s="12"/>
      <c r="J15" s="14">
        <f t="shared" si="5"/>
        <v>7.3187491546588213E-2</v>
      </c>
      <c r="K15" s="12">
        <f t="shared" si="4"/>
        <v>8.1445127724450117E-2</v>
      </c>
      <c r="L15">
        <v>1.0731874915465882</v>
      </c>
      <c r="M15" s="14">
        <f t="shared" si="6"/>
        <v>7.3187491546588213E-2</v>
      </c>
    </row>
    <row r="16" spans="1:13" x14ac:dyDescent="0.25">
      <c r="A16" s="1">
        <v>2010</v>
      </c>
      <c r="B16" s="3">
        <v>1.0696388867686821</v>
      </c>
      <c r="C16" s="3">
        <v>1.069835707187345</v>
      </c>
      <c r="D16" s="5">
        <f t="shared" si="1"/>
        <v>-1.8397256451674338E-4</v>
      </c>
      <c r="E16" s="8">
        <v>1.0665842692326255</v>
      </c>
      <c r="F16" s="4">
        <v>1.1226500131261656</v>
      </c>
      <c r="G16" s="13">
        <f t="shared" si="2"/>
        <v>6.9638886768682129E-2</v>
      </c>
      <c r="H16" s="13">
        <f t="shared" si="3"/>
        <v>6.9835707187344997E-2</v>
      </c>
      <c r="I16" s="12"/>
      <c r="J16" s="14">
        <f t="shared" si="5"/>
        <v>6.6584269232625504E-2</v>
      </c>
      <c r="K16" s="12">
        <f t="shared" si="4"/>
        <v>0.12265001312616564</v>
      </c>
      <c r="L16">
        <v>1.0665842692326255</v>
      </c>
      <c r="M16" s="14">
        <f t="shared" si="6"/>
        <v>6.6584269232625504E-2</v>
      </c>
    </row>
    <row r="17" spans="1:13" x14ac:dyDescent="0.25">
      <c r="A17" s="1">
        <v>2011</v>
      </c>
      <c r="B17" s="3">
        <v>1.0729238596681325</v>
      </c>
      <c r="C17" s="3">
        <v>1.0730251105601545</v>
      </c>
      <c r="D17" s="5">
        <f t="shared" si="1"/>
        <v>-9.4360226080003606E-5</v>
      </c>
      <c r="E17" s="8">
        <v>1.0746052152571639</v>
      </c>
      <c r="F17" s="4">
        <v>1.1072599545527335</v>
      </c>
      <c r="G17" s="13">
        <f t="shared" si="2"/>
        <v>7.2923859668132529E-2</v>
      </c>
      <c r="H17" s="13">
        <f t="shared" si="3"/>
        <v>7.3025110560154483E-2</v>
      </c>
      <c r="I17" s="12"/>
      <c r="J17" s="14">
        <f t="shared" si="5"/>
        <v>7.4605215257163904E-2</v>
      </c>
      <c r="K17" s="12">
        <f t="shared" si="4"/>
        <v>0.10725995455273352</v>
      </c>
      <c r="L17">
        <v>1.0746052152571639</v>
      </c>
      <c r="M17" s="14">
        <f t="shared" si="6"/>
        <v>7.4605215257163904E-2</v>
      </c>
    </row>
    <row r="18" spans="1:13" x14ac:dyDescent="0.25">
      <c r="A18" s="1">
        <v>2012</v>
      </c>
      <c r="B18" s="3">
        <v>1.0830796859510197</v>
      </c>
      <c r="C18" s="3">
        <v>1.0831233196376957</v>
      </c>
      <c r="D18" s="5">
        <f t="shared" si="1"/>
        <v>-4.0285058852451705E-5</v>
      </c>
      <c r="E18" s="8">
        <v>1.0852955873663479</v>
      </c>
      <c r="F18" s="4">
        <v>1.1022179326795891</v>
      </c>
      <c r="G18" s="13">
        <f t="shared" si="2"/>
        <v>8.3079685951019666E-2</v>
      </c>
      <c r="H18" s="13">
        <f t="shared" si="3"/>
        <v>8.3123319637695703E-2</v>
      </c>
      <c r="I18" s="12"/>
      <c r="J18" s="14">
        <f t="shared" si="5"/>
        <v>8.5295587366347903E-2</v>
      </c>
      <c r="K18" s="12">
        <f t="shared" si="4"/>
        <v>0.10221793267958912</v>
      </c>
      <c r="L18">
        <v>1.0852955873663477</v>
      </c>
      <c r="M18" s="14">
        <f t="shared" si="6"/>
        <v>8.529558736634768E-2</v>
      </c>
    </row>
    <row r="19" spans="1:13" x14ac:dyDescent="0.25">
      <c r="A19" s="1">
        <v>2013</v>
      </c>
      <c r="B19" s="3">
        <v>1.078064151959564</v>
      </c>
      <c r="C19" s="3">
        <v>1.078285579973268</v>
      </c>
      <c r="D19" s="5">
        <f t="shared" si="1"/>
        <v>-2.0535191958104271E-4</v>
      </c>
      <c r="E19" s="8">
        <v>1.0785872103497052</v>
      </c>
      <c r="F19" s="4">
        <v>1.1194436463024517</v>
      </c>
      <c r="G19" s="13">
        <f t="shared" si="2"/>
        <v>7.8064151959563954E-2</v>
      </c>
      <c r="H19" s="13">
        <f t="shared" si="3"/>
        <v>7.8285579973268016E-2</v>
      </c>
      <c r="I19" s="12"/>
      <c r="J19" s="14">
        <f t="shared" si="5"/>
        <v>7.8587210349705172E-2</v>
      </c>
      <c r="K19" s="12">
        <f t="shared" si="4"/>
        <v>0.11944364630245174</v>
      </c>
      <c r="L19">
        <v>1.0785872103497052</v>
      </c>
      <c r="M19" s="14">
        <f t="shared" si="6"/>
        <v>7.8587210349705172E-2</v>
      </c>
    </row>
    <row r="20" spans="1:13" x14ac:dyDescent="0.25">
      <c r="A20" s="1">
        <v>2014</v>
      </c>
      <c r="B20" s="3">
        <v>1.081859216047639</v>
      </c>
      <c r="C20" s="3">
        <v>1.0817973973815345</v>
      </c>
      <c r="D20" s="5">
        <f t="shared" si="1"/>
        <v>5.7144402689557339E-5</v>
      </c>
      <c r="E20" s="8">
        <v>1.0838050928286407</v>
      </c>
      <c r="F20" s="4">
        <v>1.1287295968564268</v>
      </c>
      <c r="G20" s="13">
        <f t="shared" si="2"/>
        <v>8.1859216047639016E-2</v>
      </c>
      <c r="H20" s="13">
        <f t="shared" si="3"/>
        <v>8.1797397381534465E-2</v>
      </c>
      <c r="I20" s="12"/>
      <c r="J20" s="14">
        <f t="shared" si="5"/>
        <v>8.3805092828640682E-2</v>
      </c>
      <c r="K20" s="12">
        <f t="shared" si="4"/>
        <v>0.12872959685642682</v>
      </c>
      <c r="L20">
        <v>1.0838050928286409</v>
      </c>
      <c r="M20" s="14">
        <f t="shared" si="6"/>
        <v>8.3805092828640904E-2</v>
      </c>
    </row>
    <row r="21" spans="1:13" x14ac:dyDescent="0.25">
      <c r="A21" s="1">
        <v>2015</v>
      </c>
      <c r="B21" s="3">
        <v>1.0874426314744461</v>
      </c>
      <c r="C21" s="3">
        <v>1.0873285458493256</v>
      </c>
      <c r="D21" s="5">
        <f t="shared" si="1"/>
        <v>1.0492286398244843E-4</v>
      </c>
      <c r="E21" s="8">
        <v>1.0884029874075856</v>
      </c>
      <c r="F21" s="4">
        <v>1.0877578132218164</v>
      </c>
      <c r="G21" s="13">
        <f t="shared" si="2"/>
        <v>8.7442631474446086E-2</v>
      </c>
      <c r="H21" s="13">
        <f t="shared" si="3"/>
        <v>8.732854584932559E-2</v>
      </c>
      <c r="I21" s="12"/>
      <c r="J21" s="14">
        <f t="shared" si="5"/>
        <v>8.8402987407585565E-2</v>
      </c>
      <c r="K21" s="12">
        <f t="shared" si="4"/>
        <v>8.7757813221816416E-2</v>
      </c>
      <c r="L21">
        <v>1.0884029874075856</v>
      </c>
      <c r="M21" s="14">
        <f t="shared" si="6"/>
        <v>8.8402987407585565E-2</v>
      </c>
    </row>
    <row r="22" spans="1:13" x14ac:dyDescent="0.25">
      <c r="A22" s="1">
        <v>2016</v>
      </c>
      <c r="B22" s="3">
        <v>1.08014662474339</v>
      </c>
      <c r="C22" s="3">
        <v>1.0799643429150061</v>
      </c>
      <c r="D22" s="5">
        <f t="shared" si="1"/>
        <v>1.6878504330231081E-4</v>
      </c>
      <c r="F22">
        <v>1.0796810713529126</v>
      </c>
      <c r="G22" s="13">
        <f t="shared" si="2"/>
        <v>8.014662474338996E-2</v>
      </c>
      <c r="H22" s="13">
        <f t="shared" si="3"/>
        <v>7.9964342915006092E-2</v>
      </c>
      <c r="I22" s="12"/>
      <c r="J22" s="12"/>
      <c r="K22" s="12">
        <f t="shared" si="4"/>
        <v>7.968107135291258E-2</v>
      </c>
    </row>
    <row r="23" spans="1:13" x14ac:dyDescent="0.25">
      <c r="A23" s="1">
        <v>2017</v>
      </c>
      <c r="B23" s="3">
        <v>1.0333193042626589</v>
      </c>
      <c r="C23" s="3">
        <v>1.0333706304132331</v>
      </c>
      <c r="D23" s="5">
        <f t="shared" si="1"/>
        <v>-4.9668675558889319E-5</v>
      </c>
      <c r="F23">
        <v>1.0246383496499418</v>
      </c>
      <c r="G23" s="13">
        <f t="shared" si="2"/>
        <v>3.3319304262658944E-2</v>
      </c>
      <c r="H23" s="13">
        <f t="shared" si="3"/>
        <v>3.3370630413233071E-2</v>
      </c>
      <c r="I23" s="12"/>
      <c r="J23" s="12"/>
      <c r="K23" s="12">
        <f t="shared" si="4"/>
        <v>2.4638349649941826E-2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Estêvão Kopschitz Xavier Bastos</dc:creator>
  <cp:lastModifiedBy>Estêvão Kopschitz Xavier Bastos</cp:lastModifiedBy>
  <dcterms:created xsi:type="dcterms:W3CDTF">2018-06-07T14:44:19Z</dcterms:created>
  <dcterms:modified xsi:type="dcterms:W3CDTF">2018-06-07T15:28:35Z</dcterms:modified>
</cp:coreProperties>
</file>