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ipef\PycharmProjects\learningPhyton\[NP3]Planilhas\"/>
    </mc:Choice>
  </mc:AlternateContent>
  <xr:revisionPtr revIDLastSave="0" documentId="13_ncr:1_{45A419B1-A68C-4D15-B26C-7B319C6BCB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B6" i="2"/>
  <c r="C5" i="2"/>
  <c r="B5" i="2"/>
  <c r="C4" i="2"/>
  <c r="B4" i="2"/>
  <c r="C3" i="2"/>
  <c r="B3" i="2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<sst xmlns="http://schemas.openxmlformats.org/spreadsheetml/2006/main" count="46" uniqueCount="18">
  <si>
    <t>Controle de Vendas e Comissões</t>
  </si>
  <si>
    <t>Data</t>
  </si>
  <si>
    <t>Produto</t>
  </si>
  <si>
    <t>Qtde</t>
  </si>
  <si>
    <t>Valor UNIT.</t>
  </si>
  <si>
    <t>TOTAL</t>
  </si>
  <si>
    <t>Vendedor</t>
  </si>
  <si>
    <t>% Comissão</t>
  </si>
  <si>
    <t>Valor Comissão</t>
  </si>
  <si>
    <t>Observações</t>
  </si>
  <si>
    <t>Pedaleira</t>
  </si>
  <si>
    <t>Alice</t>
  </si>
  <si>
    <t>Macaco Hidráulico</t>
  </si>
  <si>
    <t>Arthur</t>
  </si>
  <si>
    <t>Porta óculos</t>
  </si>
  <si>
    <t>Matheus</t>
  </si>
  <si>
    <t>Conj. de alto-falantes</t>
  </si>
  <si>
    <t>Aparelho de 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</si>
</sst>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R$ -416]#,##0.00"/>
  </numFmts>
  <fonts count="7" x14ac:knownFonts="1">
    <font>
      <sz val="10"/>
      <color rgb="FF000000"/>
      <name val="Arial"/>
      <scheme val="minor"/>
    </font>
    <font>
      <b/>
      <sz val="18"/>
      <color rgb="FF000000"/>
      <name val="Tahoma"/>
    </font>
    <font>
      <b/>
      <sz val="8"/>
      <color rgb="FFFFFFFF"/>
      <name val="Tahoma"/>
    </font>
    <font>
      <sz val="10"/>
      <color theme="1"/>
      <name val="Arial"/>
      <scheme val="minor"/>
    </font>
    <font>
      <sz val="8"/>
      <color theme="1"/>
      <name val="Calibri"/>
    </font>
    <font>
      <sz val="12"/>
      <color rgb="FF404040"/>
      <name val="Tahoma"/>
    </font>
    <font>
      <sz val="12"/>
      <color rgb="FF40404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89EA8"/>
        <bgColor rgb="FF089EA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DAE3F3"/>
      </left>
      <right style="thin">
        <color rgb="FFDAE3F3"/>
      </right>
      <top style="thin">
        <color rgb="FFDAE3F3"/>
      </top>
      <bottom style="thin">
        <color rgb="FFDAE3F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4" fontId="3" fillId="0" borderId="0" xfId="0" applyNumberFormat="1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64" fontId="6" fillId="3" borderId="0" xfId="0" applyNumberFormat="1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4" fontId="6" fillId="5" borderId="1" xfId="0" applyNumberFormat="1" applyFont="1" applyFill="1" applyBorder="1" applyAlignment="1">
      <alignment horizontal="center"/>
    </xf>
    <xf numFmtId="9" fontId="6" fillId="3" borderId="1" xfId="0" applyNumberFormat="1" applyFont="1" applyFill="1" applyBorder="1" applyAlignment="1">
      <alignment horizontal="center"/>
    </xf>
    <xf numFmtId="165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showGridLines="0" tabSelected="1" workbookViewId="0">
      <selection activeCell="L16" sqref="L16"/>
    </sheetView>
  </sheetViews>
  <sheetFormatPr defaultColWidth="12.5703125" defaultRowHeight="15.75" customHeight="1" x14ac:dyDescent="0.2"/>
  <cols>
    <col min="1" max="1" width="14" bestFit="1" customWidth="1"/>
    <col min="2" max="2" width="17.42578125" customWidth="1"/>
  </cols>
  <sheetData>
    <row r="1" spans="1:26" x14ac:dyDescent="0.2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9"/>
      <c r="I2" s="9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1:26" x14ac:dyDescent="0.2">
      <c r="A5" s="10">
        <v>44348</v>
      </c>
      <c r="B5" s="11" t="s">
        <v>10</v>
      </c>
      <c r="C5" s="12">
        <v>5</v>
      </c>
      <c r="D5" s="12">
        <v>260</v>
      </c>
      <c r="E5" s="13">
        <v>1300</v>
      </c>
      <c r="F5" s="11" t="s">
        <v>11</v>
      </c>
      <c r="G5" s="14">
        <v>0.03</v>
      </c>
      <c r="H5" s="15">
        <f t="shared" ref="H5:H22" si="0">E5*G5</f>
        <v>39</v>
      </c>
      <c r="I5" s="4"/>
    </row>
    <row r="6" spans="1:26" x14ac:dyDescent="0.2">
      <c r="A6" s="10">
        <v>44349</v>
      </c>
      <c r="B6" s="11" t="s">
        <v>12</v>
      </c>
      <c r="C6" s="12">
        <v>10</v>
      </c>
      <c r="D6" s="12">
        <v>180</v>
      </c>
      <c r="E6" s="13">
        <v>1800</v>
      </c>
      <c r="F6" s="11" t="s">
        <v>13</v>
      </c>
      <c r="G6" s="14">
        <v>0.02</v>
      </c>
      <c r="H6" s="15">
        <f t="shared" si="0"/>
        <v>36</v>
      </c>
      <c r="I6" s="4"/>
    </row>
    <row r="7" spans="1:26" x14ac:dyDescent="0.2">
      <c r="A7" s="10">
        <v>44350</v>
      </c>
      <c r="B7" s="11" t="s">
        <v>14</v>
      </c>
      <c r="C7" s="12">
        <v>5</v>
      </c>
      <c r="D7" s="12">
        <v>75</v>
      </c>
      <c r="E7" s="16">
        <v>375</v>
      </c>
      <c r="F7" s="11" t="s">
        <v>15</v>
      </c>
      <c r="G7" s="14">
        <v>0.04</v>
      </c>
      <c r="H7" s="15">
        <f t="shared" si="0"/>
        <v>15</v>
      </c>
      <c r="I7" s="4"/>
    </row>
    <row r="8" spans="1:26" x14ac:dyDescent="0.2">
      <c r="A8" s="10">
        <v>44351</v>
      </c>
      <c r="B8" s="11" t="s">
        <v>16</v>
      </c>
      <c r="C8" s="12">
        <v>20</v>
      </c>
      <c r="D8" s="12">
        <v>600</v>
      </c>
      <c r="E8" s="13">
        <v>12000</v>
      </c>
      <c r="F8" s="11" t="s">
        <v>13</v>
      </c>
      <c r="G8" s="14">
        <v>0.02</v>
      </c>
      <c r="H8" s="15">
        <f t="shared" si="0"/>
        <v>240</v>
      </c>
      <c r="I8" s="4"/>
    </row>
    <row r="9" spans="1:26" x14ac:dyDescent="0.2">
      <c r="A9" s="10">
        <v>44349</v>
      </c>
      <c r="B9" s="11" t="s">
        <v>17</v>
      </c>
      <c r="C9" s="12">
        <v>5</v>
      </c>
      <c r="D9" s="12">
        <v>350</v>
      </c>
      <c r="E9" s="13">
        <v>1750</v>
      </c>
      <c r="F9" s="11" t="s">
        <v>13</v>
      </c>
      <c r="G9" s="14">
        <v>0.02</v>
      </c>
      <c r="H9" s="15">
        <f t="shared" si="0"/>
        <v>35</v>
      </c>
      <c r="I9" s="4"/>
    </row>
    <row r="10" spans="1:26" x14ac:dyDescent="0.2">
      <c r="A10" s="10">
        <v>44353</v>
      </c>
      <c r="B10" s="11" t="s">
        <v>10</v>
      </c>
      <c r="C10" s="12">
        <v>5</v>
      </c>
      <c r="D10" s="12">
        <v>260</v>
      </c>
      <c r="E10" s="13">
        <v>1300</v>
      </c>
      <c r="F10" s="11" t="s">
        <v>11</v>
      </c>
      <c r="G10" s="14">
        <v>0.03</v>
      </c>
      <c r="H10" s="15">
        <f t="shared" si="0"/>
        <v>39</v>
      </c>
      <c r="I10" s="4"/>
    </row>
    <row r="11" spans="1:26" x14ac:dyDescent="0.2">
      <c r="A11" s="10">
        <v>44354</v>
      </c>
      <c r="B11" s="11" t="s">
        <v>17</v>
      </c>
      <c r="C11" s="12">
        <v>10</v>
      </c>
      <c r="D11" s="12">
        <v>350</v>
      </c>
      <c r="E11" s="13">
        <v>3500</v>
      </c>
      <c r="F11" s="11" t="s">
        <v>15</v>
      </c>
      <c r="G11" s="14">
        <v>0.02</v>
      </c>
      <c r="H11" s="15">
        <f t="shared" si="0"/>
        <v>70</v>
      </c>
      <c r="I11" s="4"/>
    </row>
    <row r="12" spans="1:26" x14ac:dyDescent="0.2">
      <c r="A12" s="10">
        <v>44392</v>
      </c>
      <c r="B12" s="11" t="s">
        <v>16</v>
      </c>
      <c r="C12" s="12">
        <v>40</v>
      </c>
      <c r="D12" s="12">
        <v>600</v>
      </c>
      <c r="E12" s="13">
        <v>24000</v>
      </c>
      <c r="F12" s="11" t="s">
        <v>15</v>
      </c>
      <c r="G12" s="14">
        <v>0.02</v>
      </c>
      <c r="H12" s="15">
        <f t="shared" si="0"/>
        <v>480</v>
      </c>
      <c r="I12" s="4"/>
    </row>
    <row r="13" spans="1:26" x14ac:dyDescent="0.2">
      <c r="A13" s="10">
        <v>44393</v>
      </c>
      <c r="B13" s="11" t="s">
        <v>14</v>
      </c>
      <c r="C13" s="12">
        <v>5</v>
      </c>
      <c r="D13" s="12">
        <v>75</v>
      </c>
      <c r="E13" s="16">
        <v>375</v>
      </c>
      <c r="F13" s="11" t="s">
        <v>11</v>
      </c>
      <c r="G13" s="14">
        <v>0.04</v>
      </c>
      <c r="H13" s="15">
        <f t="shared" si="0"/>
        <v>15</v>
      </c>
      <c r="I13" s="4"/>
    </row>
    <row r="14" spans="1:26" x14ac:dyDescent="0.2">
      <c r="A14" s="10">
        <v>44394</v>
      </c>
      <c r="B14" s="11" t="s">
        <v>12</v>
      </c>
      <c r="C14" s="12">
        <v>15</v>
      </c>
      <c r="D14" s="12">
        <v>180</v>
      </c>
      <c r="E14" s="13">
        <v>2700</v>
      </c>
      <c r="F14" s="11" t="s">
        <v>13</v>
      </c>
      <c r="G14" s="14">
        <v>0.02</v>
      </c>
      <c r="H14" s="15">
        <f t="shared" si="0"/>
        <v>54</v>
      </c>
      <c r="I14" s="4"/>
    </row>
    <row r="15" spans="1:26" x14ac:dyDescent="0.2">
      <c r="A15" s="10">
        <v>44413</v>
      </c>
      <c r="B15" s="11" t="s">
        <v>16</v>
      </c>
      <c r="C15" s="12">
        <v>20</v>
      </c>
      <c r="D15" s="12">
        <v>600</v>
      </c>
      <c r="E15" s="13">
        <v>12000</v>
      </c>
      <c r="F15" s="11" t="s">
        <v>13</v>
      </c>
      <c r="G15" s="14">
        <v>0.02</v>
      </c>
      <c r="H15" s="15">
        <f t="shared" si="0"/>
        <v>240</v>
      </c>
    </row>
    <row r="16" spans="1:26" x14ac:dyDescent="0.2">
      <c r="A16" s="10">
        <v>44414</v>
      </c>
      <c r="B16" s="11" t="s">
        <v>17</v>
      </c>
      <c r="C16" s="12">
        <v>5</v>
      </c>
      <c r="D16" s="12">
        <v>350</v>
      </c>
      <c r="E16" s="13">
        <v>1750</v>
      </c>
      <c r="F16" s="11" t="s">
        <v>13</v>
      </c>
      <c r="G16" s="14">
        <v>0.02</v>
      </c>
      <c r="H16" s="15">
        <f t="shared" si="0"/>
        <v>35</v>
      </c>
    </row>
    <row r="17" spans="1:8" x14ac:dyDescent="0.2">
      <c r="A17" s="10">
        <v>44415</v>
      </c>
      <c r="B17" s="11" t="s">
        <v>10</v>
      </c>
      <c r="C17" s="12">
        <v>5</v>
      </c>
      <c r="D17" s="12">
        <v>260</v>
      </c>
      <c r="E17" s="13">
        <v>1300</v>
      </c>
      <c r="F17" s="11" t="s">
        <v>11</v>
      </c>
      <c r="G17" s="14">
        <v>0.03</v>
      </c>
      <c r="H17" s="15">
        <f t="shared" si="0"/>
        <v>39</v>
      </c>
    </row>
    <row r="18" spans="1:8" x14ac:dyDescent="0.2">
      <c r="A18" s="10">
        <v>44413</v>
      </c>
      <c r="B18" s="11" t="s">
        <v>17</v>
      </c>
      <c r="C18" s="12">
        <v>10</v>
      </c>
      <c r="D18" s="12">
        <v>350</v>
      </c>
      <c r="E18" s="13">
        <v>3500</v>
      </c>
      <c r="F18" s="11" t="s">
        <v>15</v>
      </c>
      <c r="G18" s="14">
        <v>0.02</v>
      </c>
      <c r="H18" s="15">
        <f t="shared" si="0"/>
        <v>70</v>
      </c>
    </row>
    <row r="19" spans="1:8" x14ac:dyDescent="0.2">
      <c r="A19" s="10">
        <v>44414</v>
      </c>
      <c r="B19" s="11" t="s">
        <v>10</v>
      </c>
      <c r="C19" s="12">
        <v>5</v>
      </c>
      <c r="D19" s="12">
        <v>260</v>
      </c>
      <c r="E19" s="13">
        <v>1300</v>
      </c>
      <c r="F19" s="11" t="s">
        <v>11</v>
      </c>
      <c r="G19" s="14">
        <v>0.03</v>
      </c>
      <c r="H19" s="15">
        <f t="shared" si="0"/>
        <v>39</v>
      </c>
    </row>
    <row r="20" spans="1:8" x14ac:dyDescent="0.2">
      <c r="A20" s="10">
        <v>44415</v>
      </c>
      <c r="B20" s="11" t="s">
        <v>12</v>
      </c>
      <c r="C20" s="12">
        <v>10</v>
      </c>
      <c r="D20" s="12">
        <v>180</v>
      </c>
      <c r="E20" s="13">
        <v>1800</v>
      </c>
      <c r="F20" s="11" t="s">
        <v>13</v>
      </c>
      <c r="G20" s="14">
        <v>0.02</v>
      </c>
      <c r="H20" s="15">
        <f t="shared" si="0"/>
        <v>36</v>
      </c>
    </row>
    <row r="21" spans="1:8" x14ac:dyDescent="0.2">
      <c r="A21" s="10">
        <v>44413</v>
      </c>
      <c r="B21" s="11" t="s">
        <v>14</v>
      </c>
      <c r="C21" s="12">
        <v>5</v>
      </c>
      <c r="D21" s="12">
        <v>75</v>
      </c>
      <c r="E21" s="16">
        <v>375</v>
      </c>
      <c r="F21" s="11" t="s">
        <v>15</v>
      </c>
      <c r="G21" s="14">
        <v>0.04</v>
      </c>
      <c r="H21" s="15">
        <f t="shared" si="0"/>
        <v>15</v>
      </c>
    </row>
    <row r="22" spans="1:8" x14ac:dyDescent="0.2">
      <c r="A22" s="10">
        <v>44414</v>
      </c>
      <c r="B22" s="11" t="s">
        <v>16</v>
      </c>
      <c r="C22" s="12">
        <v>20</v>
      </c>
      <c r="D22" s="12">
        <v>600</v>
      </c>
      <c r="E22" s="13">
        <v>12000</v>
      </c>
      <c r="F22" s="11" t="s">
        <v>13</v>
      </c>
      <c r="G22" s="14">
        <v>0.02</v>
      </c>
      <c r="H22" s="15">
        <f t="shared" si="0"/>
        <v>240</v>
      </c>
    </row>
    <row r="23" spans="1:8" x14ac:dyDescent="0.2">
      <c r="A23" s="5"/>
      <c r="E23" s="6"/>
      <c r="F23" s="7"/>
    </row>
    <row r="24" spans="1:8" x14ac:dyDescent="0.2">
      <c r="E24" s="6"/>
      <c r="F24" s="7"/>
    </row>
    <row r="25" spans="1:8" x14ac:dyDescent="0.2">
      <c r="E25" s="6"/>
      <c r="F25" s="7"/>
    </row>
    <row r="26" spans="1:8" x14ac:dyDescent="0.2">
      <c r="E26" s="6"/>
      <c r="F26" s="7"/>
    </row>
  </sheetData>
  <mergeCells count="1">
    <mergeCell ref="A1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6"/>
  <sheetViews>
    <sheetView workbookViewId="0"/>
  </sheetViews>
  <sheetFormatPr defaultColWidth="12.5703125" defaultRowHeight="15.75" customHeight="1" x14ac:dyDescent="0.2"/>
  <sheetData>
    <row r="3" spans="2:3" x14ac:dyDescent="0.2">
      <c r="B3" s="7" t="str">
        <f ca="1">IFERROR(__xludf.DUMMYFUNCTION("QUERY('Página1'!A4:H22,""select F , SUM(E) group by F"",1)"),"Vendedor")</f>
        <v>Vendedor</v>
      </c>
      <c r="C3" s="7" t="str">
        <f ca="1">IFERROR(__xludf.DUMMYFUNCTION("""COMPUTED_VALUE"""),"sum TOTAL")</f>
        <v>sum TOTAL</v>
      </c>
    </row>
    <row r="4" spans="2:3" x14ac:dyDescent="0.2">
      <c r="B4" s="7" t="str">
        <f ca="1">IFERROR(__xludf.DUMMYFUNCTION("""COMPUTED_VALUE"""),"Alice")</f>
        <v>Alice</v>
      </c>
      <c r="C4" s="7">
        <f ca="1">IFERROR(__xludf.DUMMYFUNCTION("""COMPUTED_VALUE"""),5575)</f>
        <v>5575</v>
      </c>
    </row>
    <row r="5" spans="2:3" x14ac:dyDescent="0.2">
      <c r="B5" s="7" t="str">
        <f ca="1">IFERROR(__xludf.DUMMYFUNCTION("""COMPUTED_VALUE"""),"Arthur")</f>
        <v>Arthur</v>
      </c>
      <c r="C5" s="7">
        <f ca="1">IFERROR(__xludf.DUMMYFUNCTION("""COMPUTED_VALUE"""),45800)</f>
        <v>45800</v>
      </c>
    </row>
    <row r="6" spans="2:3" x14ac:dyDescent="0.2">
      <c r="B6" s="7" t="str">
        <f ca="1">IFERROR(__xludf.DUMMYFUNCTION("""COMPUTED_VALUE"""),"Matheus")</f>
        <v>Matheus</v>
      </c>
      <c r="C6" s="7">
        <f ca="1">IFERROR(__xludf.DUMMYFUNCTION("""COMPUTED_VALUE"""),31750)</f>
        <v>31750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Frances Guimarães</cp:lastModifiedBy>
  <dcterms:modified xsi:type="dcterms:W3CDTF">2023-12-08T23:40:13Z</dcterms:modified>
</cp:coreProperties>
</file>